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920" yWindow="360" windowWidth="36480" windowHeight="22280" tabRatio="807"/>
  </bookViews>
  <sheets>
    <sheet name="Copyright" sheetId="16" r:id="rId1"/>
    <sheet name="State VTO" sheetId="9" r:id="rId2"/>
    <sheet name="County VTO" sheetId="10" r:id="rId3"/>
    <sheet name="Town VTO" sheetId="11" r:id="rId4"/>
    <sheet name="Notes" sheetId="14" r:id="rId5"/>
    <sheet name="Data Sources" sheetId="15" r:id="rId6"/>
    <sheet name="Update Log" sheetId="17" r:id="rId7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X2406" i="10" l="1"/>
  <c r="AI1311" i="11"/>
  <c r="AI1312" i="11"/>
  <c r="AI1313" i="11"/>
  <c r="AI1314" i="11"/>
  <c r="AI1315" i="11"/>
  <c r="AI1316" i="11"/>
  <c r="AI1317" i="11"/>
  <c r="AI1318" i="11"/>
  <c r="AI1319" i="11"/>
  <c r="AI1320" i="11"/>
  <c r="AI1321" i="11"/>
  <c r="AI1322" i="11"/>
  <c r="AI1323" i="11"/>
  <c r="AI1324" i="11"/>
  <c r="AI1325" i="11"/>
  <c r="AI1326" i="11"/>
  <c r="AI1327" i="11"/>
  <c r="AI1328" i="11"/>
  <c r="AI1329" i="11"/>
  <c r="AI1330" i="11"/>
  <c r="AI1331" i="11"/>
  <c r="AI1332" i="11"/>
  <c r="AI1333" i="11"/>
  <c r="AI1334" i="11"/>
  <c r="AI1335" i="11"/>
  <c r="AI1336" i="11"/>
  <c r="AI1337" i="11"/>
  <c r="AI1338" i="11"/>
  <c r="AI1339" i="11"/>
  <c r="AI1340" i="11"/>
  <c r="AI1341" i="11"/>
  <c r="AI1342" i="11"/>
  <c r="AI1343" i="11"/>
  <c r="AI1344" i="11"/>
  <c r="AI1345" i="11"/>
  <c r="AI1346" i="11"/>
  <c r="AI1347" i="11"/>
  <c r="AI1348" i="11"/>
  <c r="AI1349" i="11"/>
  <c r="AI1350" i="11"/>
  <c r="AC2406" i="10"/>
  <c r="AX2405" i="10"/>
  <c r="AC2405" i="10"/>
  <c r="AX2404" i="10"/>
  <c r="AC2404" i="10"/>
  <c r="AX2403" i="10"/>
  <c r="AC2403" i="10"/>
  <c r="AX2402" i="10"/>
  <c r="AC2402" i="10"/>
  <c r="AX2401" i="10"/>
  <c r="AC2401" i="10"/>
  <c r="AC2407" i="10"/>
  <c r="W1241" i="10"/>
  <c r="W1240" i="10"/>
  <c r="W1239" i="10"/>
  <c r="W1238" i="10"/>
  <c r="W1237" i="10"/>
  <c r="W1236" i="10"/>
  <c r="W1235" i="10"/>
  <c r="W1234" i="10"/>
  <c r="W1233" i="10"/>
  <c r="W1232" i="10"/>
  <c r="W1231" i="10"/>
  <c r="W1230" i="10"/>
  <c r="W1229" i="10"/>
  <c r="W1228" i="10"/>
  <c r="W1227" i="10"/>
  <c r="W1226" i="10"/>
  <c r="U1241" i="10"/>
  <c r="T1241" i="10"/>
  <c r="S1241" i="10"/>
  <c r="U1240" i="10"/>
  <c r="T1240" i="10"/>
  <c r="S1240" i="10"/>
  <c r="U1239" i="10"/>
  <c r="T1239" i="10"/>
  <c r="S1239" i="10"/>
  <c r="U1238" i="10"/>
  <c r="T1238" i="10"/>
  <c r="S1238" i="10"/>
  <c r="U1237" i="10"/>
  <c r="T1237" i="10"/>
  <c r="S1237" i="10"/>
  <c r="U1236" i="10"/>
  <c r="T1236" i="10"/>
  <c r="S1236" i="10"/>
  <c r="U1235" i="10"/>
  <c r="T1235" i="10"/>
  <c r="S1235" i="10"/>
  <c r="U1234" i="10"/>
  <c r="T1234" i="10"/>
  <c r="S1234" i="10"/>
  <c r="U1233" i="10"/>
  <c r="T1233" i="10"/>
  <c r="S1233" i="10"/>
  <c r="U1232" i="10"/>
  <c r="T1232" i="10"/>
  <c r="S1232" i="10"/>
  <c r="U1231" i="10"/>
  <c r="T1231" i="10"/>
  <c r="S1231" i="10"/>
  <c r="U1230" i="10"/>
  <c r="T1230" i="10"/>
  <c r="S1230" i="10"/>
  <c r="U1229" i="10"/>
  <c r="T1229" i="10"/>
  <c r="S1229" i="10"/>
  <c r="U1228" i="10"/>
  <c r="T1228" i="10"/>
  <c r="S1228" i="10"/>
  <c r="U1227" i="10"/>
  <c r="T1227" i="10"/>
  <c r="S1227" i="10"/>
  <c r="U1226" i="10"/>
  <c r="T1226" i="10"/>
  <c r="S1226" i="10"/>
  <c r="R713" i="11"/>
  <c r="G1226" i="10"/>
  <c r="V713" i="11"/>
  <c r="T713" i="11"/>
  <c r="S713" i="11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1" i="10"/>
  <c r="S1242" i="10"/>
  <c r="T1242" i="10"/>
  <c r="U1242" i="10"/>
  <c r="W1242" i="10"/>
  <c r="G1242" i="10"/>
  <c r="G1227" i="10"/>
  <c r="G1240" i="10"/>
  <c r="G1243" i="10"/>
  <c r="F20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2620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876" i="10"/>
  <c r="E44" i="9"/>
  <c r="E43" i="9"/>
  <c r="F195" i="11"/>
  <c r="AN195" i="11"/>
  <c r="AP195" i="11"/>
  <c r="F311" i="11"/>
  <c r="AN311" i="11"/>
  <c r="AP311" i="11"/>
  <c r="F367" i="11"/>
  <c r="AN367" i="11"/>
  <c r="AP367" i="11"/>
  <c r="F424" i="11"/>
  <c r="AN424" i="11"/>
  <c r="AP424" i="11"/>
  <c r="F174" i="11"/>
  <c r="AN174" i="11"/>
  <c r="AP174" i="11"/>
  <c r="F175" i="11"/>
  <c r="AN175" i="11"/>
  <c r="AP175" i="11"/>
  <c r="F176" i="11"/>
  <c r="AN176" i="11"/>
  <c r="AP176" i="11"/>
  <c r="F177" i="11"/>
  <c r="AN177" i="11"/>
  <c r="AP177" i="11"/>
  <c r="F178" i="11"/>
  <c r="AN178" i="11"/>
  <c r="AP178" i="11"/>
  <c r="F179" i="11"/>
  <c r="AN179" i="11"/>
  <c r="AP179" i="11"/>
  <c r="F180" i="11"/>
  <c r="AN180" i="11"/>
  <c r="AP180" i="11"/>
  <c r="F181" i="11"/>
  <c r="AN181" i="11"/>
  <c r="AP181" i="11"/>
  <c r="F182" i="11"/>
  <c r="AN182" i="11"/>
  <c r="AP182" i="11"/>
  <c r="F183" i="11"/>
  <c r="AN183" i="11"/>
  <c r="AP183" i="11"/>
  <c r="F184" i="11"/>
  <c r="AN184" i="11"/>
  <c r="AP184" i="11"/>
  <c r="F185" i="11"/>
  <c r="AN185" i="11"/>
  <c r="AP185" i="11"/>
  <c r="F186" i="11"/>
  <c r="AN186" i="11"/>
  <c r="AP186" i="11"/>
  <c r="F187" i="11"/>
  <c r="AN187" i="11"/>
  <c r="AP187" i="11"/>
  <c r="F188" i="11"/>
  <c r="AN188" i="11"/>
  <c r="AP188" i="11"/>
  <c r="F189" i="11"/>
  <c r="AN189" i="11"/>
  <c r="AP189" i="11"/>
  <c r="F190" i="11"/>
  <c r="AN190" i="11"/>
  <c r="AP190" i="11"/>
  <c r="F191" i="11"/>
  <c r="AN191" i="11"/>
  <c r="AP191" i="11"/>
  <c r="F192" i="11"/>
  <c r="AN192" i="11"/>
  <c r="AP192" i="11"/>
  <c r="F193" i="11"/>
  <c r="AN193" i="11"/>
  <c r="AP193" i="11"/>
  <c r="F194" i="11"/>
  <c r="AN194" i="11"/>
  <c r="AP194" i="11"/>
  <c r="F196" i="11"/>
  <c r="AN196" i="11"/>
  <c r="AP196" i="11"/>
  <c r="F197" i="11"/>
  <c r="AN197" i="11"/>
  <c r="AP197" i="11"/>
  <c r="F198" i="11"/>
  <c r="AN198" i="11"/>
  <c r="AP198" i="11"/>
  <c r="F199" i="11"/>
  <c r="AN199" i="11"/>
  <c r="AP199" i="11"/>
  <c r="F200" i="11"/>
  <c r="AN200" i="11"/>
  <c r="AP200" i="11"/>
  <c r="F201" i="11"/>
  <c r="AN201" i="11"/>
  <c r="AP201" i="11"/>
  <c r="F202" i="11"/>
  <c r="AN202" i="11"/>
  <c r="AP202" i="11"/>
  <c r="F203" i="11"/>
  <c r="AN203" i="11"/>
  <c r="AP203" i="11"/>
  <c r="F204" i="11"/>
  <c r="AN204" i="11"/>
  <c r="AP204" i="11"/>
  <c r="F205" i="11"/>
  <c r="AN205" i="11"/>
  <c r="AP205" i="11"/>
  <c r="F206" i="11"/>
  <c r="AN206" i="11"/>
  <c r="AP206" i="11"/>
  <c r="F207" i="11"/>
  <c r="AN207" i="11"/>
  <c r="AP207" i="11"/>
  <c r="F208" i="11"/>
  <c r="AN208" i="11"/>
  <c r="AP208" i="11"/>
  <c r="F209" i="11"/>
  <c r="AN209" i="11"/>
  <c r="AP209" i="11"/>
  <c r="F210" i="11"/>
  <c r="AN210" i="11"/>
  <c r="AP210" i="11"/>
  <c r="F211" i="11"/>
  <c r="AN211" i="11"/>
  <c r="AP211" i="11"/>
  <c r="F212" i="11"/>
  <c r="AN212" i="11"/>
  <c r="AP212" i="11"/>
  <c r="F213" i="11"/>
  <c r="AN213" i="11"/>
  <c r="AP213" i="11"/>
  <c r="F214" i="11"/>
  <c r="AN214" i="11"/>
  <c r="AP214" i="11"/>
  <c r="F215" i="11"/>
  <c r="AN215" i="11"/>
  <c r="AP215" i="11"/>
  <c r="F216" i="11"/>
  <c r="AN216" i="11"/>
  <c r="AP216" i="11"/>
  <c r="F217" i="11"/>
  <c r="AN217" i="11"/>
  <c r="AP217" i="11"/>
  <c r="F218" i="11"/>
  <c r="AN218" i="11"/>
  <c r="AP218" i="11"/>
  <c r="F219" i="11"/>
  <c r="AN219" i="11"/>
  <c r="AP219" i="11"/>
  <c r="F220" i="11"/>
  <c r="AN220" i="11"/>
  <c r="AP220" i="11"/>
  <c r="F221" i="11"/>
  <c r="AN221" i="11"/>
  <c r="AP221" i="11"/>
  <c r="F222" i="11"/>
  <c r="AN222" i="11"/>
  <c r="AP222" i="11"/>
  <c r="F223" i="11"/>
  <c r="AN223" i="11"/>
  <c r="AP223" i="11"/>
  <c r="F224" i="11"/>
  <c r="AN224" i="11"/>
  <c r="AP224" i="11"/>
  <c r="F225" i="11"/>
  <c r="AN225" i="11"/>
  <c r="AP225" i="11"/>
  <c r="F226" i="11"/>
  <c r="AN226" i="11"/>
  <c r="AP226" i="11"/>
  <c r="F227" i="11"/>
  <c r="AN227" i="11"/>
  <c r="AP227" i="11"/>
  <c r="F228" i="11"/>
  <c r="AN228" i="11"/>
  <c r="AP228" i="11"/>
  <c r="F229" i="11"/>
  <c r="AN229" i="11"/>
  <c r="AP229" i="11"/>
  <c r="F230" i="11"/>
  <c r="AN230" i="11"/>
  <c r="AP230" i="11"/>
  <c r="F231" i="11"/>
  <c r="AN231" i="11"/>
  <c r="AP231" i="11"/>
  <c r="F232" i="11"/>
  <c r="AN232" i="11"/>
  <c r="AP232" i="11"/>
  <c r="F233" i="11"/>
  <c r="AN233" i="11"/>
  <c r="AP233" i="11"/>
  <c r="F234" i="11"/>
  <c r="AN234" i="11"/>
  <c r="AP234" i="11"/>
  <c r="F235" i="11"/>
  <c r="AN235" i="11"/>
  <c r="AP235" i="11"/>
  <c r="F236" i="11"/>
  <c r="AN236" i="11"/>
  <c r="AP236" i="11"/>
  <c r="F237" i="11"/>
  <c r="AN237" i="11"/>
  <c r="AP237" i="11"/>
  <c r="F238" i="11"/>
  <c r="AN238" i="11"/>
  <c r="AP238" i="11"/>
  <c r="F239" i="11"/>
  <c r="AN239" i="11"/>
  <c r="AP239" i="11"/>
  <c r="F240" i="11"/>
  <c r="AN240" i="11"/>
  <c r="AP240" i="11"/>
  <c r="F241" i="11"/>
  <c r="AN241" i="11"/>
  <c r="AP241" i="11"/>
  <c r="F242" i="11"/>
  <c r="AN242" i="11"/>
  <c r="AP242" i="11"/>
  <c r="F243" i="11"/>
  <c r="AN243" i="11"/>
  <c r="AP243" i="11"/>
  <c r="F244" i="11"/>
  <c r="AN244" i="11"/>
  <c r="AP244" i="11"/>
  <c r="F245" i="11"/>
  <c r="AN245" i="11"/>
  <c r="AP245" i="11"/>
  <c r="F246" i="11"/>
  <c r="AN246" i="11"/>
  <c r="AP246" i="11"/>
  <c r="F247" i="11"/>
  <c r="AN247" i="11"/>
  <c r="AP247" i="11"/>
  <c r="F248" i="11"/>
  <c r="AN248" i="11"/>
  <c r="AP248" i="11"/>
  <c r="F249" i="11"/>
  <c r="AN249" i="11"/>
  <c r="AP249" i="11"/>
  <c r="F250" i="11"/>
  <c r="AN250" i="11"/>
  <c r="AP250" i="11"/>
  <c r="F251" i="11"/>
  <c r="AN251" i="11"/>
  <c r="AP251" i="11"/>
  <c r="F252" i="11"/>
  <c r="AN252" i="11"/>
  <c r="AP252" i="11"/>
  <c r="F253" i="11"/>
  <c r="AN253" i="11"/>
  <c r="AP253" i="11"/>
  <c r="F254" i="11"/>
  <c r="AN254" i="11"/>
  <c r="AP254" i="11"/>
  <c r="F255" i="11"/>
  <c r="AN255" i="11"/>
  <c r="AP255" i="11"/>
  <c r="F256" i="11"/>
  <c r="AN256" i="11"/>
  <c r="AP256" i="11"/>
  <c r="F257" i="11"/>
  <c r="AN257" i="11"/>
  <c r="AP257" i="11"/>
  <c r="F258" i="11"/>
  <c r="AN258" i="11"/>
  <c r="AP258" i="11"/>
  <c r="F259" i="11"/>
  <c r="AN259" i="11"/>
  <c r="AP259" i="11"/>
  <c r="F260" i="11"/>
  <c r="AN260" i="11"/>
  <c r="AP260" i="11"/>
  <c r="F261" i="11"/>
  <c r="AN261" i="11"/>
  <c r="AP261" i="11"/>
  <c r="F262" i="11"/>
  <c r="AN262" i="11"/>
  <c r="AP262" i="11"/>
  <c r="F263" i="11"/>
  <c r="AN263" i="11"/>
  <c r="AP263" i="11"/>
  <c r="F264" i="11"/>
  <c r="AN264" i="11"/>
  <c r="AP264" i="11"/>
  <c r="F265" i="11"/>
  <c r="AN265" i="11"/>
  <c r="AP265" i="11"/>
  <c r="F266" i="11"/>
  <c r="AN266" i="11"/>
  <c r="AP266" i="11"/>
  <c r="F267" i="11"/>
  <c r="AN267" i="11"/>
  <c r="AP267" i="11"/>
  <c r="F268" i="11"/>
  <c r="AN268" i="11"/>
  <c r="AP268" i="11"/>
  <c r="F269" i="11"/>
  <c r="AN269" i="11"/>
  <c r="AP269" i="11"/>
  <c r="F270" i="11"/>
  <c r="AN270" i="11"/>
  <c r="AP270" i="11"/>
  <c r="F271" i="11"/>
  <c r="AN271" i="11"/>
  <c r="AP271" i="11"/>
  <c r="F272" i="11"/>
  <c r="AN272" i="11"/>
  <c r="AP272" i="11"/>
  <c r="F273" i="11"/>
  <c r="AN273" i="11"/>
  <c r="AP273" i="11"/>
  <c r="F274" i="11"/>
  <c r="AN274" i="11"/>
  <c r="AP274" i="11"/>
  <c r="F275" i="11"/>
  <c r="AN275" i="11"/>
  <c r="AP275" i="11"/>
  <c r="F276" i="11"/>
  <c r="AN276" i="11"/>
  <c r="AP276" i="11"/>
  <c r="F277" i="11"/>
  <c r="AN277" i="11"/>
  <c r="AP277" i="11"/>
  <c r="F278" i="11"/>
  <c r="AN278" i="11"/>
  <c r="AP278" i="11"/>
  <c r="F279" i="11"/>
  <c r="AN279" i="11"/>
  <c r="AP279" i="11"/>
  <c r="F280" i="11"/>
  <c r="AN280" i="11"/>
  <c r="AP280" i="11"/>
  <c r="F281" i="11"/>
  <c r="AN281" i="11"/>
  <c r="AP281" i="11"/>
  <c r="F282" i="11"/>
  <c r="AN282" i="11"/>
  <c r="AP282" i="11"/>
  <c r="F283" i="11"/>
  <c r="AN283" i="11"/>
  <c r="AP283" i="11"/>
  <c r="F284" i="11"/>
  <c r="AN284" i="11"/>
  <c r="AP284" i="11"/>
  <c r="F285" i="11"/>
  <c r="AN285" i="11"/>
  <c r="AP285" i="11"/>
  <c r="F286" i="11"/>
  <c r="AN286" i="11"/>
  <c r="AP286" i="11"/>
  <c r="F287" i="11"/>
  <c r="AN287" i="11"/>
  <c r="AP287" i="11"/>
  <c r="F288" i="11"/>
  <c r="AN288" i="11"/>
  <c r="AP288" i="11"/>
  <c r="F289" i="11"/>
  <c r="AN289" i="11"/>
  <c r="AP289" i="11"/>
  <c r="F290" i="11"/>
  <c r="AN290" i="11"/>
  <c r="AP290" i="11"/>
  <c r="F291" i="11"/>
  <c r="AN291" i="11"/>
  <c r="AP291" i="11"/>
  <c r="F292" i="11"/>
  <c r="AN292" i="11"/>
  <c r="AP292" i="11"/>
  <c r="F293" i="11"/>
  <c r="AN293" i="11"/>
  <c r="AP293" i="11"/>
  <c r="F294" i="11"/>
  <c r="AN294" i="11"/>
  <c r="AP294" i="11"/>
  <c r="F295" i="11"/>
  <c r="AN295" i="11"/>
  <c r="AP295" i="11"/>
  <c r="F296" i="11"/>
  <c r="AN296" i="11"/>
  <c r="AP296" i="11"/>
  <c r="F297" i="11"/>
  <c r="AN297" i="11"/>
  <c r="AP297" i="11"/>
  <c r="F298" i="11"/>
  <c r="AN298" i="11"/>
  <c r="AP298" i="11"/>
  <c r="F299" i="11"/>
  <c r="AN299" i="11"/>
  <c r="AP299" i="11"/>
  <c r="F300" i="11"/>
  <c r="AN300" i="11"/>
  <c r="AP300" i="11"/>
  <c r="F301" i="11"/>
  <c r="AN301" i="11"/>
  <c r="AP301" i="11"/>
  <c r="F302" i="11"/>
  <c r="AN302" i="11"/>
  <c r="AP302" i="11"/>
  <c r="F303" i="11"/>
  <c r="AN303" i="11"/>
  <c r="AP303" i="11"/>
  <c r="F304" i="11"/>
  <c r="AN304" i="11"/>
  <c r="AP304" i="11"/>
  <c r="F305" i="11"/>
  <c r="AN305" i="11"/>
  <c r="AP305" i="11"/>
  <c r="F306" i="11"/>
  <c r="AN306" i="11"/>
  <c r="AP306" i="11"/>
  <c r="F307" i="11"/>
  <c r="AN307" i="11"/>
  <c r="AP307" i="11"/>
  <c r="F308" i="11"/>
  <c r="AN308" i="11"/>
  <c r="AP308" i="11"/>
  <c r="F309" i="11"/>
  <c r="AN309" i="11"/>
  <c r="AP309" i="11"/>
  <c r="F310" i="11"/>
  <c r="AN310" i="11"/>
  <c r="AP310" i="11"/>
  <c r="F312" i="11"/>
  <c r="AN312" i="11"/>
  <c r="AP312" i="11"/>
  <c r="F313" i="11"/>
  <c r="AN313" i="11"/>
  <c r="AP313" i="11"/>
  <c r="F314" i="11"/>
  <c r="AN314" i="11"/>
  <c r="AP314" i="11"/>
  <c r="F315" i="11"/>
  <c r="AN315" i="11"/>
  <c r="AP315" i="11"/>
  <c r="F316" i="11"/>
  <c r="AN316" i="11"/>
  <c r="AP316" i="11"/>
  <c r="F317" i="11"/>
  <c r="AN317" i="11"/>
  <c r="AP317" i="11"/>
  <c r="F318" i="11"/>
  <c r="AN318" i="11"/>
  <c r="AP318" i="11"/>
  <c r="F319" i="11"/>
  <c r="AN319" i="11"/>
  <c r="AP319" i="11"/>
  <c r="F320" i="11"/>
  <c r="AN320" i="11"/>
  <c r="AP320" i="11"/>
  <c r="F321" i="11"/>
  <c r="AN321" i="11"/>
  <c r="AP321" i="11"/>
  <c r="F322" i="11"/>
  <c r="AN322" i="11"/>
  <c r="AP322" i="11"/>
  <c r="F323" i="11"/>
  <c r="AN323" i="11"/>
  <c r="AP323" i="11"/>
  <c r="F324" i="11"/>
  <c r="AN324" i="11"/>
  <c r="AP324" i="11"/>
  <c r="F325" i="11"/>
  <c r="AN325" i="11"/>
  <c r="AP325" i="11"/>
  <c r="F326" i="11"/>
  <c r="AN326" i="11"/>
  <c r="AP326" i="11"/>
  <c r="F327" i="11"/>
  <c r="AN327" i="11"/>
  <c r="AP327" i="11"/>
  <c r="F328" i="11"/>
  <c r="AN328" i="11"/>
  <c r="AP328" i="11"/>
  <c r="F329" i="11"/>
  <c r="AN329" i="11"/>
  <c r="AP329" i="11"/>
  <c r="F330" i="11"/>
  <c r="AN330" i="11"/>
  <c r="AP330" i="11"/>
  <c r="F331" i="11"/>
  <c r="AN331" i="11"/>
  <c r="AP331" i="11"/>
  <c r="F332" i="11"/>
  <c r="AN332" i="11"/>
  <c r="AP332" i="11"/>
  <c r="F333" i="11"/>
  <c r="AN333" i="11"/>
  <c r="AP333" i="11"/>
  <c r="F334" i="11"/>
  <c r="AN334" i="11"/>
  <c r="AP334" i="11"/>
  <c r="F335" i="11"/>
  <c r="AN335" i="11"/>
  <c r="AP335" i="11"/>
  <c r="F336" i="11"/>
  <c r="AN336" i="11"/>
  <c r="AP336" i="11"/>
  <c r="F337" i="11"/>
  <c r="AN337" i="11"/>
  <c r="AP337" i="11"/>
  <c r="F338" i="11"/>
  <c r="AN338" i="11"/>
  <c r="AP338" i="11"/>
  <c r="F339" i="11"/>
  <c r="AN339" i="11"/>
  <c r="AP339" i="11"/>
  <c r="F340" i="11"/>
  <c r="AN340" i="11"/>
  <c r="AP340" i="11"/>
  <c r="F341" i="11"/>
  <c r="AN341" i="11"/>
  <c r="AP341" i="11"/>
  <c r="F342" i="11"/>
  <c r="AN342" i="11"/>
  <c r="AP342" i="11"/>
  <c r="F343" i="11"/>
  <c r="AN343" i="11"/>
  <c r="AP343" i="11"/>
  <c r="F344" i="11"/>
  <c r="AN344" i="11"/>
  <c r="AP344" i="11"/>
  <c r="F345" i="11"/>
  <c r="AN345" i="11"/>
  <c r="AP345" i="11"/>
  <c r="F346" i="11"/>
  <c r="AN346" i="11"/>
  <c r="AP346" i="11"/>
  <c r="F347" i="11"/>
  <c r="AN347" i="11"/>
  <c r="AP347" i="11"/>
  <c r="F348" i="11"/>
  <c r="AN348" i="11"/>
  <c r="AP348" i="11"/>
  <c r="F349" i="11"/>
  <c r="AN349" i="11"/>
  <c r="AP349" i="11"/>
  <c r="F350" i="11"/>
  <c r="AN350" i="11"/>
  <c r="AP350" i="11"/>
  <c r="F351" i="11"/>
  <c r="AN351" i="11"/>
  <c r="AP351" i="11"/>
  <c r="F352" i="11"/>
  <c r="AN352" i="11"/>
  <c r="AP352" i="11"/>
  <c r="F353" i="11"/>
  <c r="AN353" i="11"/>
  <c r="AP353" i="11"/>
  <c r="F354" i="11"/>
  <c r="AN354" i="11"/>
  <c r="AP354" i="11"/>
  <c r="F355" i="11"/>
  <c r="AN355" i="11"/>
  <c r="AP355" i="11"/>
  <c r="F356" i="11"/>
  <c r="AN356" i="11"/>
  <c r="AP356" i="11"/>
  <c r="F357" i="11"/>
  <c r="AN357" i="11"/>
  <c r="AP357" i="11"/>
  <c r="F358" i="11"/>
  <c r="AN358" i="11"/>
  <c r="AP358" i="11"/>
  <c r="F359" i="11"/>
  <c r="AN359" i="11"/>
  <c r="AP359" i="11"/>
  <c r="F360" i="11"/>
  <c r="AN360" i="11"/>
  <c r="AP360" i="11"/>
  <c r="F361" i="11"/>
  <c r="AN361" i="11"/>
  <c r="AP361" i="11"/>
  <c r="F362" i="11"/>
  <c r="AN362" i="11"/>
  <c r="AP362" i="11"/>
  <c r="F363" i="11"/>
  <c r="AN363" i="11"/>
  <c r="AP363" i="11"/>
  <c r="F364" i="11"/>
  <c r="AN364" i="11"/>
  <c r="AP364" i="11"/>
  <c r="F365" i="11"/>
  <c r="AN365" i="11"/>
  <c r="AP365" i="11"/>
  <c r="F366" i="11"/>
  <c r="AN366" i="11"/>
  <c r="AP366" i="11"/>
  <c r="F368" i="11"/>
  <c r="AN368" i="11"/>
  <c r="AP368" i="11"/>
  <c r="F369" i="11"/>
  <c r="AN369" i="11"/>
  <c r="AP369" i="11"/>
  <c r="F370" i="11"/>
  <c r="AN370" i="11"/>
  <c r="AP370" i="11"/>
  <c r="F371" i="11"/>
  <c r="AN371" i="11"/>
  <c r="AP371" i="11"/>
  <c r="F372" i="11"/>
  <c r="AN372" i="11"/>
  <c r="AP372" i="11"/>
  <c r="F373" i="11"/>
  <c r="AN373" i="11"/>
  <c r="AP373" i="11"/>
  <c r="F374" i="11"/>
  <c r="AN374" i="11"/>
  <c r="AP374" i="11"/>
  <c r="F375" i="11"/>
  <c r="AN375" i="11"/>
  <c r="AP375" i="11"/>
  <c r="F376" i="11"/>
  <c r="AN376" i="11"/>
  <c r="AP376" i="11"/>
  <c r="F377" i="11"/>
  <c r="AN377" i="11"/>
  <c r="AP377" i="11"/>
  <c r="F378" i="11"/>
  <c r="AN378" i="11"/>
  <c r="AP378" i="11"/>
  <c r="F379" i="11"/>
  <c r="AN379" i="11"/>
  <c r="AP379" i="11"/>
  <c r="F380" i="11"/>
  <c r="AN380" i="11"/>
  <c r="AP380" i="11"/>
  <c r="F381" i="11"/>
  <c r="AN381" i="11"/>
  <c r="AP381" i="11"/>
  <c r="F382" i="11"/>
  <c r="AN382" i="11"/>
  <c r="AP382" i="11"/>
  <c r="F383" i="11"/>
  <c r="AN383" i="11"/>
  <c r="AP383" i="11"/>
  <c r="F384" i="11"/>
  <c r="AN384" i="11"/>
  <c r="AP384" i="11"/>
  <c r="F385" i="11"/>
  <c r="AN385" i="11"/>
  <c r="AP385" i="11"/>
  <c r="F386" i="11"/>
  <c r="AN386" i="11"/>
  <c r="AP386" i="11"/>
  <c r="F387" i="11"/>
  <c r="AN387" i="11"/>
  <c r="AP387" i="11"/>
  <c r="F388" i="11"/>
  <c r="AN388" i="11"/>
  <c r="AP388" i="11"/>
  <c r="F389" i="11"/>
  <c r="AN389" i="11"/>
  <c r="AP389" i="11"/>
  <c r="F390" i="11"/>
  <c r="AN390" i="11"/>
  <c r="AP390" i="11"/>
  <c r="F391" i="11"/>
  <c r="AN391" i="11"/>
  <c r="AP391" i="11"/>
  <c r="F392" i="11"/>
  <c r="AN392" i="11"/>
  <c r="AP392" i="11"/>
  <c r="F393" i="11"/>
  <c r="AN393" i="11"/>
  <c r="AP393" i="11"/>
  <c r="F394" i="11"/>
  <c r="AN394" i="11"/>
  <c r="AP394" i="11"/>
  <c r="F395" i="11"/>
  <c r="AN395" i="11"/>
  <c r="AP395" i="11"/>
  <c r="F396" i="11"/>
  <c r="AN396" i="11"/>
  <c r="AP396" i="11"/>
  <c r="F397" i="11"/>
  <c r="AN397" i="11"/>
  <c r="AP397" i="11"/>
  <c r="F398" i="11"/>
  <c r="AN398" i="11"/>
  <c r="AP398" i="11"/>
  <c r="F399" i="11"/>
  <c r="AN399" i="11"/>
  <c r="AP399" i="11"/>
  <c r="F400" i="11"/>
  <c r="AN400" i="11"/>
  <c r="AP400" i="11"/>
  <c r="F401" i="11"/>
  <c r="AN401" i="11"/>
  <c r="AP401" i="11"/>
  <c r="F402" i="11"/>
  <c r="AN402" i="11"/>
  <c r="AP402" i="11"/>
  <c r="F403" i="11"/>
  <c r="AN403" i="11"/>
  <c r="AP403" i="11"/>
  <c r="F404" i="11"/>
  <c r="AN404" i="11"/>
  <c r="AP404" i="11"/>
  <c r="F405" i="11"/>
  <c r="AN405" i="11"/>
  <c r="AP405" i="11"/>
  <c r="F406" i="11"/>
  <c r="AN406" i="11"/>
  <c r="AP406" i="11"/>
  <c r="F407" i="11"/>
  <c r="AN407" i="11"/>
  <c r="AP407" i="11"/>
  <c r="F408" i="11"/>
  <c r="AN408" i="11"/>
  <c r="AP408" i="11"/>
  <c r="F409" i="11"/>
  <c r="AN409" i="11"/>
  <c r="AP409" i="11"/>
  <c r="F410" i="11"/>
  <c r="AN410" i="11"/>
  <c r="AP410" i="11"/>
  <c r="F411" i="11"/>
  <c r="AN411" i="11"/>
  <c r="AP411" i="11"/>
  <c r="F412" i="11"/>
  <c r="AN412" i="11"/>
  <c r="AP412" i="11"/>
  <c r="F413" i="11"/>
  <c r="AN413" i="11"/>
  <c r="AP413" i="11"/>
  <c r="F414" i="11"/>
  <c r="AN414" i="11"/>
  <c r="AP414" i="11"/>
  <c r="F415" i="11"/>
  <c r="AN415" i="11"/>
  <c r="AP415" i="11"/>
  <c r="F416" i="11"/>
  <c r="AN416" i="11"/>
  <c r="AP416" i="11"/>
  <c r="F417" i="11"/>
  <c r="AN417" i="11"/>
  <c r="AP417" i="11"/>
  <c r="F418" i="11"/>
  <c r="AN418" i="11"/>
  <c r="AP418" i="11"/>
  <c r="F419" i="11"/>
  <c r="AN419" i="11"/>
  <c r="AP419" i="11"/>
  <c r="F420" i="11"/>
  <c r="AN420" i="11"/>
  <c r="AP420" i="11"/>
  <c r="F421" i="11"/>
  <c r="AN421" i="11"/>
  <c r="AP421" i="11"/>
  <c r="F422" i="11"/>
  <c r="AN422" i="11"/>
  <c r="AP422" i="11"/>
  <c r="F423" i="11"/>
  <c r="AN423" i="11"/>
  <c r="AP423" i="11"/>
  <c r="F425" i="11"/>
  <c r="AN425" i="11"/>
  <c r="AP425" i="11"/>
  <c r="F426" i="11"/>
  <c r="AN426" i="11"/>
  <c r="AP426" i="11"/>
  <c r="F427" i="11"/>
  <c r="AN427" i="11"/>
  <c r="AP427" i="11"/>
  <c r="F428" i="11"/>
  <c r="AN428" i="11"/>
  <c r="AP428" i="11"/>
  <c r="F429" i="11"/>
  <c r="AN429" i="11"/>
  <c r="AP429" i="11"/>
  <c r="F430" i="11"/>
  <c r="AN430" i="11"/>
  <c r="AP430" i="11"/>
  <c r="F431" i="11"/>
  <c r="AN431" i="11"/>
  <c r="AP431" i="11"/>
  <c r="F432" i="11"/>
  <c r="AN432" i="11"/>
  <c r="AP432" i="11"/>
  <c r="F433" i="11"/>
  <c r="AN433" i="11"/>
  <c r="AP433" i="11"/>
  <c r="F434" i="11"/>
  <c r="AN434" i="11"/>
  <c r="AP434" i="11"/>
  <c r="F435" i="11"/>
  <c r="AN435" i="11"/>
  <c r="AP435" i="11"/>
  <c r="F436" i="11"/>
  <c r="AN436" i="11"/>
  <c r="AP436" i="11"/>
  <c r="F437" i="11"/>
  <c r="AN437" i="11"/>
  <c r="AP437" i="11"/>
  <c r="F438" i="11"/>
  <c r="AN438" i="11"/>
  <c r="AP438" i="11"/>
  <c r="F439" i="11"/>
  <c r="AN439" i="11"/>
  <c r="AP439" i="11"/>
  <c r="F440" i="11"/>
  <c r="AN440" i="11"/>
  <c r="AP440" i="11"/>
  <c r="F441" i="11"/>
  <c r="AN441" i="11"/>
  <c r="AP441" i="11"/>
  <c r="F442" i="11"/>
  <c r="AN442" i="11"/>
  <c r="AP442" i="11"/>
  <c r="F443" i="11"/>
  <c r="AN443" i="11"/>
  <c r="AP443" i="11"/>
  <c r="F444" i="11"/>
  <c r="AN444" i="11"/>
  <c r="AP444" i="11"/>
  <c r="F445" i="11"/>
  <c r="AN445" i="11"/>
  <c r="AP445" i="11"/>
  <c r="F446" i="11"/>
  <c r="AN446" i="11"/>
  <c r="AP446" i="11"/>
  <c r="F447" i="11"/>
  <c r="AN447" i="11"/>
  <c r="AP447" i="11"/>
  <c r="F448" i="11"/>
  <c r="AN448" i="11"/>
  <c r="AP448" i="11"/>
  <c r="F449" i="11"/>
  <c r="AN449" i="11"/>
  <c r="AP449" i="11"/>
  <c r="F450" i="11"/>
  <c r="AN450" i="11"/>
  <c r="AP450" i="11"/>
  <c r="F451" i="11"/>
  <c r="AN451" i="11"/>
  <c r="AP451" i="11"/>
  <c r="F452" i="11"/>
  <c r="AN452" i="11"/>
  <c r="AP452" i="11"/>
  <c r="F453" i="11"/>
  <c r="AN453" i="11"/>
  <c r="AP453" i="11"/>
  <c r="F454" i="11"/>
  <c r="AN454" i="11"/>
  <c r="AP454" i="11"/>
  <c r="F455" i="11"/>
  <c r="AN455" i="11"/>
  <c r="AP455" i="11"/>
  <c r="F456" i="11"/>
  <c r="AN456" i="11"/>
  <c r="AP456" i="11"/>
  <c r="F457" i="11"/>
  <c r="AN457" i="11"/>
  <c r="AP457" i="11"/>
  <c r="F458" i="11"/>
  <c r="AN458" i="11"/>
  <c r="AP458" i="11"/>
  <c r="F459" i="11"/>
  <c r="AN459" i="11"/>
  <c r="AP459" i="11"/>
  <c r="F460" i="11"/>
  <c r="AN460" i="11"/>
  <c r="AP460" i="11"/>
  <c r="F461" i="11"/>
  <c r="AN461" i="11"/>
  <c r="AP461" i="11"/>
  <c r="F462" i="11"/>
  <c r="AN462" i="11"/>
  <c r="AP462" i="11"/>
  <c r="F463" i="11"/>
  <c r="AN463" i="11"/>
  <c r="AP463" i="11"/>
  <c r="F464" i="11"/>
  <c r="AN464" i="11"/>
  <c r="AP464" i="11"/>
  <c r="F465" i="11"/>
  <c r="AN465" i="11"/>
  <c r="AP465" i="11"/>
  <c r="F466" i="11"/>
  <c r="AN466" i="11"/>
  <c r="AP466" i="11"/>
  <c r="F467" i="11"/>
  <c r="AN467" i="11"/>
  <c r="AP467" i="11"/>
  <c r="F468" i="11"/>
  <c r="AN468" i="11"/>
  <c r="AP468" i="11"/>
  <c r="F469" i="11"/>
  <c r="AN469" i="11"/>
  <c r="AP469" i="11"/>
  <c r="F470" i="11"/>
  <c r="AN470" i="11"/>
  <c r="AP470" i="11"/>
  <c r="F471" i="11"/>
  <c r="AN471" i="11"/>
  <c r="AP471" i="11"/>
  <c r="F472" i="11"/>
  <c r="AN472" i="11"/>
  <c r="AP472" i="11"/>
  <c r="F473" i="11"/>
  <c r="AN473" i="11"/>
  <c r="AP473" i="11"/>
  <c r="F474" i="11"/>
  <c r="AN474" i="11"/>
  <c r="AP474" i="11"/>
  <c r="F475" i="11"/>
  <c r="AN475" i="11"/>
  <c r="AP475" i="11"/>
  <c r="F476" i="11"/>
  <c r="AN476" i="11"/>
  <c r="AP476" i="11"/>
  <c r="F477" i="11"/>
  <c r="AN477" i="11"/>
  <c r="AP477" i="11"/>
  <c r="F478" i="11"/>
  <c r="AN478" i="11"/>
  <c r="AP478" i="11"/>
  <c r="F479" i="11"/>
  <c r="AN479" i="11"/>
  <c r="AP479" i="11"/>
  <c r="F480" i="11"/>
  <c r="AN480" i="11"/>
  <c r="AP480" i="11"/>
  <c r="F481" i="11"/>
  <c r="AN481" i="11"/>
  <c r="AP481" i="11"/>
  <c r="F482" i="11"/>
  <c r="AN482" i="11"/>
  <c r="AP482" i="11"/>
  <c r="F483" i="11"/>
  <c r="AN483" i="11"/>
  <c r="AP483" i="11"/>
  <c r="F484" i="11"/>
  <c r="AN484" i="11"/>
  <c r="AP484" i="11"/>
  <c r="F485" i="11"/>
  <c r="AN485" i="11"/>
  <c r="AP485" i="11"/>
  <c r="F486" i="11"/>
  <c r="AN486" i="11"/>
  <c r="AP486" i="11"/>
  <c r="F487" i="11"/>
  <c r="AN487" i="11"/>
  <c r="AP487" i="11"/>
  <c r="F488" i="11"/>
  <c r="AN488" i="11"/>
  <c r="AP488" i="11"/>
  <c r="F489" i="11"/>
  <c r="AN489" i="11"/>
  <c r="AP489" i="11"/>
  <c r="F490" i="11"/>
  <c r="AN490" i="11"/>
  <c r="AP490" i="11"/>
  <c r="F491" i="11"/>
  <c r="AN491" i="11"/>
  <c r="AP491" i="11"/>
  <c r="F492" i="11"/>
  <c r="AN492" i="11"/>
  <c r="AP492" i="11"/>
  <c r="F493" i="11"/>
  <c r="AN493" i="11"/>
  <c r="AP493" i="11"/>
  <c r="F494" i="11"/>
  <c r="AN494" i="11"/>
  <c r="AP494" i="11"/>
  <c r="F495" i="11"/>
  <c r="AN495" i="11"/>
  <c r="AP495" i="11"/>
  <c r="F496" i="11"/>
  <c r="AN496" i="11"/>
  <c r="AP496" i="11"/>
  <c r="F497" i="11"/>
  <c r="AN497" i="11"/>
  <c r="AP497" i="11"/>
  <c r="F498" i="11"/>
  <c r="AN498" i="11"/>
  <c r="AP498" i="11"/>
  <c r="F499" i="11"/>
  <c r="AN499" i="11"/>
  <c r="AP499" i="11"/>
  <c r="F500" i="11"/>
  <c r="AN500" i="11"/>
  <c r="AP500" i="11"/>
  <c r="F501" i="11"/>
  <c r="AN501" i="11"/>
  <c r="AP501" i="11"/>
  <c r="F502" i="11"/>
  <c r="AN502" i="11"/>
  <c r="AP502" i="11"/>
  <c r="F503" i="11"/>
  <c r="AN503" i="11"/>
  <c r="AP503" i="11"/>
  <c r="F504" i="11"/>
  <c r="AN504" i="11"/>
  <c r="AP504" i="11"/>
  <c r="F505" i="11"/>
  <c r="AN505" i="11"/>
  <c r="AP505" i="11"/>
  <c r="F506" i="11"/>
  <c r="AN506" i="11"/>
  <c r="AP506" i="11"/>
  <c r="F507" i="11"/>
  <c r="AN507" i="11"/>
  <c r="AP507" i="11"/>
  <c r="F508" i="11"/>
  <c r="AN508" i="11"/>
  <c r="AP508" i="11"/>
  <c r="F509" i="11"/>
  <c r="AN509" i="11"/>
  <c r="AP509" i="11"/>
  <c r="F510" i="11"/>
  <c r="AN510" i="11"/>
  <c r="AP510" i="11"/>
  <c r="F511" i="11"/>
  <c r="AN511" i="11"/>
  <c r="AP511" i="11"/>
  <c r="F512" i="11"/>
  <c r="AN512" i="11"/>
  <c r="AP512" i="11"/>
  <c r="F513" i="11"/>
  <c r="AN513" i="11"/>
  <c r="AP513" i="11"/>
  <c r="F514" i="11"/>
  <c r="AN514" i="11"/>
  <c r="AP514" i="11"/>
  <c r="F515" i="11"/>
  <c r="AN515" i="11"/>
  <c r="AP515" i="11"/>
  <c r="F516" i="11"/>
  <c r="AN516" i="11"/>
  <c r="AP516" i="11"/>
  <c r="F517" i="11"/>
  <c r="AN517" i="11"/>
  <c r="AP517" i="11"/>
  <c r="F518" i="11"/>
  <c r="AN518" i="11"/>
  <c r="AP518" i="11"/>
  <c r="F519" i="11"/>
  <c r="AN519" i="11"/>
  <c r="AP519" i="11"/>
  <c r="F520" i="11"/>
  <c r="AN520" i="11"/>
  <c r="AP520" i="11"/>
  <c r="F521" i="11"/>
  <c r="AN521" i="11"/>
  <c r="AP521" i="11"/>
  <c r="F522" i="11"/>
  <c r="AN522" i="11"/>
  <c r="AP522" i="11"/>
  <c r="F523" i="11"/>
  <c r="AN523" i="11"/>
  <c r="AP523" i="11"/>
  <c r="F524" i="11"/>
  <c r="AN524" i="11"/>
  <c r="AP524" i="11"/>
  <c r="F525" i="11"/>
  <c r="AN525" i="11"/>
  <c r="AP525" i="11"/>
  <c r="F526" i="11"/>
  <c r="AN526" i="11"/>
  <c r="AP526" i="11"/>
  <c r="F527" i="11"/>
  <c r="AN527" i="11"/>
  <c r="AP527" i="11"/>
  <c r="F528" i="11"/>
  <c r="AN528" i="11"/>
  <c r="AP528" i="11"/>
  <c r="F529" i="11"/>
  <c r="AN529" i="11"/>
  <c r="AP529" i="11"/>
  <c r="F530" i="11"/>
  <c r="AN530" i="11"/>
  <c r="AP530" i="11"/>
  <c r="F531" i="11"/>
  <c r="AN531" i="11"/>
  <c r="AP531" i="11"/>
  <c r="F532" i="11"/>
  <c r="AN532" i="11"/>
  <c r="AP532" i="11"/>
  <c r="F533" i="11"/>
  <c r="AN533" i="11"/>
  <c r="AP533" i="11"/>
  <c r="F534" i="11"/>
  <c r="AN534" i="11"/>
  <c r="AP534" i="11"/>
  <c r="F535" i="11"/>
  <c r="AN535" i="11"/>
  <c r="AP535" i="11"/>
  <c r="F536" i="11"/>
  <c r="AN536" i="11"/>
  <c r="AP536" i="11"/>
  <c r="F537" i="11"/>
  <c r="AN537" i="11"/>
  <c r="AP537" i="11"/>
  <c r="F538" i="11"/>
  <c r="AN538" i="11"/>
  <c r="AP538" i="11"/>
  <c r="F539" i="11"/>
  <c r="AN539" i="11"/>
  <c r="AP539" i="11"/>
  <c r="F540" i="11"/>
  <c r="AN540" i="11"/>
  <c r="AP540" i="11"/>
  <c r="F541" i="11"/>
  <c r="AN541" i="11"/>
  <c r="AP541" i="11"/>
  <c r="F542" i="11"/>
  <c r="AN542" i="11"/>
  <c r="AP542" i="11"/>
  <c r="F543" i="11"/>
  <c r="AN543" i="11"/>
  <c r="AP543" i="11"/>
  <c r="F544" i="11"/>
  <c r="AN544" i="11"/>
  <c r="AP544" i="11"/>
  <c r="F545" i="11"/>
  <c r="AN545" i="11"/>
  <c r="AP545" i="11"/>
  <c r="F546" i="11"/>
  <c r="AN546" i="11"/>
  <c r="AP546" i="11"/>
  <c r="F547" i="11"/>
  <c r="AN547" i="11"/>
  <c r="AP547" i="11"/>
  <c r="F548" i="11"/>
  <c r="AN548" i="11"/>
  <c r="AP548" i="11"/>
  <c r="F549" i="11"/>
  <c r="AN549" i="11"/>
  <c r="AP549" i="11"/>
  <c r="F550" i="11"/>
  <c r="AN550" i="11"/>
  <c r="AP550" i="11"/>
  <c r="F551" i="11"/>
  <c r="AN551" i="11"/>
  <c r="AP551" i="11"/>
  <c r="F552" i="11"/>
  <c r="AN552" i="11"/>
  <c r="AP552" i="11"/>
  <c r="F553" i="11"/>
  <c r="AN553" i="11"/>
  <c r="AP553" i="11"/>
  <c r="F554" i="11"/>
  <c r="AN554" i="11"/>
  <c r="AP554" i="11"/>
  <c r="F555" i="11"/>
  <c r="AN555" i="11"/>
  <c r="AP555" i="11"/>
  <c r="F556" i="11"/>
  <c r="AN556" i="11"/>
  <c r="AP556" i="11"/>
  <c r="F557" i="11"/>
  <c r="AN557" i="11"/>
  <c r="AP557" i="11"/>
  <c r="F558" i="11"/>
  <c r="AN558" i="11"/>
  <c r="AP558" i="11"/>
  <c r="F559" i="11"/>
  <c r="AN559" i="11"/>
  <c r="AP559" i="11"/>
  <c r="F560" i="11"/>
  <c r="AN560" i="11"/>
  <c r="AP560" i="11"/>
  <c r="F561" i="11"/>
  <c r="AN561" i="11"/>
  <c r="AP561" i="11"/>
  <c r="F562" i="11"/>
  <c r="AN562" i="11"/>
  <c r="AP562" i="11"/>
  <c r="F563" i="11"/>
  <c r="AN563" i="11"/>
  <c r="AP563" i="11"/>
  <c r="F564" i="11"/>
  <c r="AN564" i="11"/>
  <c r="AP564" i="11"/>
  <c r="F565" i="11"/>
  <c r="AN565" i="11"/>
  <c r="AP565" i="11"/>
  <c r="F566" i="11"/>
  <c r="AN566" i="11"/>
  <c r="AP566" i="11"/>
  <c r="F567" i="11"/>
  <c r="AN567" i="11"/>
  <c r="AP567" i="11"/>
  <c r="F568" i="11"/>
  <c r="AN568" i="11"/>
  <c r="AP568" i="11"/>
  <c r="F569" i="11"/>
  <c r="AN569" i="11"/>
  <c r="AP569" i="11"/>
  <c r="F570" i="11"/>
  <c r="AN570" i="11"/>
  <c r="AP570" i="11"/>
  <c r="F571" i="11"/>
  <c r="AN571" i="11"/>
  <c r="AP571" i="11"/>
  <c r="F572" i="11"/>
  <c r="AN572" i="11"/>
  <c r="AP572" i="11"/>
  <c r="F573" i="11"/>
  <c r="AN573" i="11"/>
  <c r="AP573" i="11"/>
  <c r="F574" i="11"/>
  <c r="AN574" i="11"/>
  <c r="AP574" i="11"/>
  <c r="F575" i="11"/>
  <c r="AN575" i="11"/>
  <c r="AP575" i="11"/>
  <c r="F576" i="11"/>
  <c r="AN576" i="11"/>
  <c r="AP576" i="11"/>
  <c r="F577" i="11"/>
  <c r="AN577" i="11"/>
  <c r="AP577" i="11"/>
  <c r="F578" i="11"/>
  <c r="AN578" i="11"/>
  <c r="AP578" i="11"/>
  <c r="F579" i="11"/>
  <c r="AN579" i="11"/>
  <c r="AP579" i="11"/>
  <c r="F580" i="11"/>
  <c r="AN580" i="11"/>
  <c r="AP580" i="11"/>
  <c r="F581" i="11"/>
  <c r="AN581" i="11"/>
  <c r="AP581" i="11"/>
  <c r="F582" i="11"/>
  <c r="AN582" i="11"/>
  <c r="AP582" i="11"/>
  <c r="F583" i="11"/>
  <c r="AN583" i="11"/>
  <c r="AP583" i="11"/>
  <c r="F584" i="11"/>
  <c r="AN584" i="11"/>
  <c r="AP584" i="11"/>
  <c r="F585" i="11"/>
  <c r="AN585" i="11"/>
  <c r="AP585" i="11"/>
  <c r="F586" i="11"/>
  <c r="AN586" i="11"/>
  <c r="AP586" i="11"/>
  <c r="F587" i="11"/>
  <c r="AN587" i="11"/>
  <c r="AP587" i="11"/>
  <c r="F588" i="11"/>
  <c r="AN588" i="11"/>
  <c r="AP588" i="11"/>
  <c r="F589" i="11"/>
  <c r="AN589" i="11"/>
  <c r="AP589" i="11"/>
  <c r="F590" i="11"/>
  <c r="AN590" i="11"/>
  <c r="AP590" i="11"/>
  <c r="F591" i="11"/>
  <c r="AN591" i="11"/>
  <c r="AP591" i="11"/>
  <c r="F592" i="11"/>
  <c r="AN592" i="11"/>
  <c r="AP592" i="11"/>
  <c r="F593" i="11"/>
  <c r="AN593" i="11"/>
  <c r="AP593" i="11"/>
  <c r="F594" i="11"/>
  <c r="AN594" i="11"/>
  <c r="AP594" i="11"/>
  <c r="F595" i="11"/>
  <c r="AN595" i="11"/>
  <c r="AP595" i="11"/>
  <c r="F596" i="11"/>
  <c r="AN596" i="11"/>
  <c r="AP596" i="11"/>
  <c r="F597" i="11"/>
  <c r="AN597" i="11"/>
  <c r="AP597" i="11"/>
  <c r="F598" i="11"/>
  <c r="AN598" i="11"/>
  <c r="AP598" i="11"/>
  <c r="F599" i="11"/>
  <c r="AN599" i="11"/>
  <c r="AP599" i="11"/>
  <c r="F600" i="11"/>
  <c r="AN600" i="11"/>
  <c r="AP600" i="11"/>
  <c r="F601" i="11"/>
  <c r="AN601" i="11"/>
  <c r="AP601" i="11"/>
  <c r="F602" i="11"/>
  <c r="AN602" i="11"/>
  <c r="AP602" i="11"/>
  <c r="F603" i="11"/>
  <c r="AN603" i="11"/>
  <c r="AP603" i="11"/>
  <c r="F604" i="11"/>
  <c r="AN604" i="11"/>
  <c r="AP604" i="11"/>
  <c r="F605" i="11"/>
  <c r="AN605" i="11"/>
  <c r="AP605" i="11"/>
  <c r="F606" i="11"/>
  <c r="AN606" i="11"/>
  <c r="AP606" i="11"/>
  <c r="F607" i="11"/>
  <c r="AN607" i="11"/>
  <c r="AP607" i="11"/>
  <c r="F608" i="11"/>
  <c r="AN608" i="11"/>
  <c r="AP608" i="11"/>
  <c r="F609" i="11"/>
  <c r="AN609" i="11"/>
  <c r="AP609" i="11"/>
  <c r="F610" i="11"/>
  <c r="AN610" i="11"/>
  <c r="AP610" i="11"/>
  <c r="F611" i="11"/>
  <c r="AN611" i="11"/>
  <c r="AP611" i="11"/>
  <c r="F612" i="11"/>
  <c r="AN612" i="11"/>
  <c r="AP612" i="11"/>
  <c r="F613" i="11"/>
  <c r="AN613" i="11"/>
  <c r="AP613" i="11"/>
  <c r="F614" i="11"/>
  <c r="AN614" i="11"/>
  <c r="AP614" i="11"/>
  <c r="F615" i="11"/>
  <c r="AN615" i="11"/>
  <c r="AP615" i="11"/>
  <c r="F616" i="11"/>
  <c r="AN616" i="11"/>
  <c r="AP616" i="11"/>
  <c r="F617" i="11"/>
  <c r="AN617" i="11"/>
  <c r="AP617" i="11"/>
  <c r="F618" i="11"/>
  <c r="AN618" i="11"/>
  <c r="AP618" i="11"/>
  <c r="F619" i="11"/>
  <c r="AN619" i="11"/>
  <c r="AP619" i="11"/>
  <c r="F620" i="11"/>
  <c r="AN620" i="11"/>
  <c r="AP620" i="11"/>
  <c r="F621" i="11"/>
  <c r="AN621" i="11"/>
  <c r="AP621" i="11"/>
  <c r="F622" i="11"/>
  <c r="AN622" i="11"/>
  <c r="AP622" i="11"/>
  <c r="F623" i="11"/>
  <c r="AN623" i="11"/>
  <c r="AP623" i="11"/>
  <c r="F624" i="11"/>
  <c r="AN624" i="11"/>
  <c r="AP624" i="11"/>
  <c r="F625" i="11"/>
  <c r="AN625" i="11"/>
  <c r="AP625" i="11"/>
  <c r="F626" i="11"/>
  <c r="AN626" i="11"/>
  <c r="AP626" i="11"/>
  <c r="F627" i="11"/>
  <c r="AN627" i="11"/>
  <c r="AP627" i="11"/>
  <c r="F628" i="11"/>
  <c r="AN628" i="11"/>
  <c r="AP628" i="11"/>
  <c r="F629" i="11"/>
  <c r="AN629" i="11"/>
  <c r="AP629" i="11"/>
  <c r="F630" i="11"/>
  <c r="AN630" i="11"/>
  <c r="AP630" i="11"/>
  <c r="F631" i="11"/>
  <c r="AN631" i="11"/>
  <c r="AP631" i="11"/>
  <c r="F632" i="11"/>
  <c r="AN632" i="11"/>
  <c r="AP632" i="11"/>
  <c r="F633" i="11"/>
  <c r="AN633" i="11"/>
  <c r="AP633" i="11"/>
  <c r="F634" i="11"/>
  <c r="AN634" i="11"/>
  <c r="AP634" i="11"/>
  <c r="F635" i="11"/>
  <c r="AN635" i="11"/>
  <c r="AP635" i="11"/>
  <c r="F636" i="11"/>
  <c r="AN636" i="11"/>
  <c r="AP636" i="11"/>
  <c r="F637" i="11"/>
  <c r="AN637" i="11"/>
  <c r="AP637" i="11"/>
  <c r="F638" i="11"/>
  <c r="AN638" i="11"/>
  <c r="AP638" i="11"/>
  <c r="F639" i="11"/>
  <c r="AN639" i="11"/>
  <c r="AP639" i="11"/>
  <c r="F640" i="11"/>
  <c r="AN640" i="11"/>
  <c r="AP640" i="11"/>
  <c r="F641" i="11"/>
  <c r="AN641" i="11"/>
  <c r="AP641" i="11"/>
  <c r="F642" i="11"/>
  <c r="AN642" i="11"/>
  <c r="AP642" i="11"/>
  <c r="F643" i="11"/>
  <c r="AN643" i="11"/>
  <c r="AP643" i="11"/>
  <c r="F644" i="11"/>
  <c r="AN644" i="11"/>
  <c r="AP644" i="11"/>
  <c r="F645" i="11"/>
  <c r="AN645" i="11"/>
  <c r="AP645" i="11"/>
  <c r="F646" i="11"/>
  <c r="AN646" i="11"/>
  <c r="AP646" i="11"/>
  <c r="F647" i="11"/>
  <c r="AN647" i="11"/>
  <c r="AP647" i="11"/>
  <c r="F648" i="11"/>
  <c r="AN648" i="11"/>
  <c r="AP648" i="11"/>
  <c r="F649" i="11"/>
  <c r="AN649" i="11"/>
  <c r="AP649" i="11"/>
  <c r="F650" i="11"/>
  <c r="AN650" i="11"/>
  <c r="AP650" i="11"/>
  <c r="F651" i="11"/>
  <c r="AN651" i="11"/>
  <c r="AP651" i="11"/>
  <c r="F652" i="11"/>
  <c r="AN652" i="11"/>
  <c r="AP652" i="11"/>
  <c r="F653" i="11"/>
  <c r="AN653" i="11"/>
  <c r="AP653" i="11"/>
  <c r="F654" i="11"/>
  <c r="AN654" i="11"/>
  <c r="AP654" i="11"/>
  <c r="F655" i="11"/>
  <c r="AN655" i="11"/>
  <c r="AP655" i="11"/>
  <c r="F656" i="11"/>
  <c r="AN656" i="11"/>
  <c r="AP656" i="11"/>
  <c r="F657" i="11"/>
  <c r="AN657" i="11"/>
  <c r="AP657" i="11"/>
  <c r="F658" i="11"/>
  <c r="AN658" i="11"/>
  <c r="AP658" i="11"/>
  <c r="F659" i="11"/>
  <c r="AN659" i="11"/>
  <c r="AP659" i="11"/>
  <c r="F660" i="11"/>
  <c r="AN660" i="11"/>
  <c r="AP660" i="11"/>
  <c r="F661" i="11"/>
  <c r="AN661" i="11"/>
  <c r="AP661" i="11"/>
  <c r="F662" i="11"/>
  <c r="AN662" i="11"/>
  <c r="AP662" i="11"/>
  <c r="F663" i="11"/>
  <c r="AN663" i="11"/>
  <c r="AP663" i="11"/>
  <c r="F664" i="11"/>
  <c r="AN664" i="11"/>
  <c r="AP664" i="11"/>
  <c r="F665" i="11"/>
  <c r="AN665" i="11"/>
  <c r="AP665" i="11"/>
  <c r="F666" i="11"/>
  <c r="AN666" i="11"/>
  <c r="AP666" i="11"/>
  <c r="F667" i="11"/>
  <c r="AN667" i="11"/>
  <c r="AP667" i="11"/>
  <c r="F668" i="11"/>
  <c r="AN668" i="11"/>
  <c r="AP668" i="11"/>
  <c r="F669" i="11"/>
  <c r="AN669" i="11"/>
  <c r="AP669" i="11"/>
  <c r="F670" i="11"/>
  <c r="AN670" i="11"/>
  <c r="AP670" i="11"/>
  <c r="F671" i="11"/>
  <c r="AN671" i="11"/>
  <c r="AP671" i="11"/>
  <c r="F672" i="11"/>
  <c r="AN672" i="11"/>
  <c r="AP672" i="11"/>
  <c r="F673" i="11"/>
  <c r="AN673" i="11"/>
  <c r="AP673" i="11"/>
  <c r="F674" i="11"/>
  <c r="AN674" i="11"/>
  <c r="AP674" i="11"/>
  <c r="F675" i="11"/>
  <c r="AN675" i="11"/>
  <c r="AP675" i="11"/>
  <c r="F676" i="11"/>
  <c r="AN676" i="11"/>
  <c r="AP676" i="11"/>
  <c r="F677" i="11"/>
  <c r="AN677" i="11"/>
  <c r="AP677" i="11"/>
  <c r="F678" i="11"/>
  <c r="AN678" i="11"/>
  <c r="AP678" i="11"/>
  <c r="F679" i="11"/>
  <c r="AN679" i="11"/>
  <c r="AP679" i="11"/>
  <c r="F680" i="11"/>
  <c r="AN680" i="11"/>
  <c r="AP680" i="11"/>
  <c r="F681" i="11"/>
  <c r="AN681" i="11"/>
  <c r="AP681" i="11"/>
  <c r="F682" i="11"/>
  <c r="AN682" i="11"/>
  <c r="AP682" i="11"/>
  <c r="F683" i="11"/>
  <c r="AN683" i="11"/>
  <c r="AP683" i="11"/>
  <c r="F684" i="11"/>
  <c r="AN684" i="11"/>
  <c r="AP684" i="11"/>
  <c r="F685" i="11"/>
  <c r="AN685" i="11"/>
  <c r="AP685" i="11"/>
  <c r="F686" i="11"/>
  <c r="AN686" i="11"/>
  <c r="AP686" i="11"/>
  <c r="F687" i="11"/>
  <c r="AN687" i="11"/>
  <c r="AP687" i="11"/>
  <c r="F688" i="11"/>
  <c r="AN688" i="11"/>
  <c r="AP688" i="11"/>
  <c r="F689" i="11"/>
  <c r="AN689" i="11"/>
  <c r="AP689" i="11"/>
  <c r="F690" i="11"/>
  <c r="AN690" i="11"/>
  <c r="AP690" i="11"/>
  <c r="F691" i="11"/>
  <c r="AN691" i="11"/>
  <c r="AP691" i="11"/>
  <c r="F692" i="11"/>
  <c r="AN692" i="11"/>
  <c r="AP692" i="11"/>
  <c r="F693" i="11"/>
  <c r="AN693" i="11"/>
  <c r="AP693" i="11"/>
  <c r="F694" i="11"/>
  <c r="AN694" i="11"/>
  <c r="AP694" i="11"/>
  <c r="F695" i="11"/>
  <c r="AN695" i="11"/>
  <c r="AP695" i="11"/>
  <c r="F696" i="11"/>
  <c r="AN696" i="11"/>
  <c r="AP696" i="11"/>
  <c r="F697" i="11"/>
  <c r="AN697" i="11"/>
  <c r="AP697" i="11"/>
  <c r="F698" i="11"/>
  <c r="AN698" i="11"/>
  <c r="AP698" i="11"/>
  <c r="F699" i="11"/>
  <c r="AN699" i="11"/>
  <c r="AP699" i="11"/>
  <c r="F700" i="11"/>
  <c r="AN700" i="11"/>
  <c r="AP700" i="11"/>
  <c r="F701" i="11"/>
  <c r="AN701" i="11"/>
  <c r="AP701" i="11"/>
  <c r="F702" i="11"/>
  <c r="AN702" i="11"/>
  <c r="AP702" i="11"/>
  <c r="F703" i="11"/>
  <c r="AN703" i="11"/>
  <c r="AP703" i="11"/>
  <c r="F704" i="11"/>
  <c r="AN704" i="11"/>
  <c r="AP704" i="11"/>
  <c r="F705" i="11"/>
  <c r="AN705" i="11"/>
  <c r="AP705" i="11"/>
  <c r="F706" i="11"/>
  <c r="AN706" i="11"/>
  <c r="AP706" i="11"/>
  <c r="F707" i="11"/>
  <c r="AN707" i="11"/>
  <c r="AP707" i="11"/>
  <c r="F708" i="11"/>
  <c r="AN708" i="11"/>
  <c r="AP708" i="11"/>
  <c r="F709" i="11"/>
  <c r="AN709" i="11"/>
  <c r="AP709" i="11"/>
  <c r="F710" i="11"/>
  <c r="AN710" i="11"/>
  <c r="AP710" i="11"/>
  <c r="F711" i="11"/>
  <c r="AN711" i="11"/>
  <c r="AP711" i="11"/>
  <c r="F712" i="11"/>
  <c r="AN712" i="11"/>
  <c r="AP712" i="11"/>
  <c r="AP713" i="11"/>
  <c r="BH1226" i="10"/>
  <c r="F1226" i="10"/>
  <c r="BH1227" i="10"/>
  <c r="F1227" i="10"/>
  <c r="BH1228" i="10"/>
  <c r="F1228" i="10"/>
  <c r="BH1229" i="10"/>
  <c r="F1229" i="10"/>
  <c r="BH1230" i="10"/>
  <c r="F1230" i="10"/>
  <c r="BH1231" i="10"/>
  <c r="F1231" i="10"/>
  <c r="BH1232" i="10"/>
  <c r="F1232" i="10"/>
  <c r="BH1233" i="10"/>
  <c r="F1233" i="10"/>
  <c r="BH1234" i="10"/>
  <c r="F1234" i="10"/>
  <c r="BH1235" i="10"/>
  <c r="F1235" i="10"/>
  <c r="BH1236" i="10"/>
  <c r="F1236" i="10"/>
  <c r="BH1237" i="10"/>
  <c r="F1237" i="10"/>
  <c r="BH1238" i="10"/>
  <c r="F1238" i="10"/>
  <c r="BH1239" i="10"/>
  <c r="F1239" i="10"/>
  <c r="BH1240" i="10"/>
  <c r="F1240" i="10"/>
  <c r="BH1241" i="10"/>
  <c r="F1241" i="10"/>
  <c r="BH1242" i="10"/>
  <c r="F1242" i="10"/>
  <c r="F1243" i="10"/>
  <c r="E20" i="9"/>
  <c r="F2401" i="10"/>
  <c r="F2402" i="10"/>
  <c r="F2403" i="10"/>
  <c r="F2404" i="10"/>
  <c r="F2405" i="10"/>
  <c r="F2406" i="10"/>
  <c r="F2407" i="10"/>
  <c r="E40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1" i="9"/>
  <c r="E42" i="9"/>
  <c r="E45" i="9"/>
  <c r="E46" i="9"/>
  <c r="E47" i="9"/>
  <c r="E48" i="9"/>
  <c r="E49" i="9"/>
  <c r="E50" i="9"/>
  <c r="E51" i="9"/>
  <c r="E52" i="9"/>
  <c r="AM2" i="9"/>
  <c r="AM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1" i="9"/>
  <c r="AM52" i="9"/>
  <c r="AL2" i="9"/>
  <c r="AL3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1" i="9"/>
  <c r="AL52" i="9"/>
  <c r="AK2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1" i="9"/>
  <c r="AK52" i="9"/>
  <c r="AJ2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1" i="9"/>
  <c r="AJ52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1" i="9"/>
  <c r="AI52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1" i="9"/>
  <c r="AH52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1" i="9"/>
  <c r="AG52" i="9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1" i="9"/>
  <c r="AF52" i="9"/>
  <c r="AE2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1" i="9"/>
  <c r="AE52" i="9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1" i="9"/>
  <c r="AD52" i="9"/>
  <c r="AC2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1" i="9"/>
  <c r="AC52" i="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1" i="9"/>
  <c r="AB52" i="9"/>
  <c r="AA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1" i="9"/>
  <c r="AA52" i="9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1" i="9"/>
  <c r="Z52" i="9"/>
  <c r="Y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1" i="9"/>
  <c r="Y52" i="9"/>
  <c r="X2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1" i="9"/>
  <c r="X5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1243" i="10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1" i="9"/>
  <c r="W52" i="9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1" i="9"/>
  <c r="V52" i="9"/>
  <c r="U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1243" i="10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6" i="9"/>
  <c r="U37" i="9"/>
  <c r="U38" i="9"/>
  <c r="U39" i="9"/>
  <c r="U2401" i="10"/>
  <c r="U2402" i="10"/>
  <c r="U2403" i="10"/>
  <c r="U2404" i="10"/>
  <c r="U2405" i="10"/>
  <c r="U2406" i="10"/>
  <c r="U2407" i="10"/>
  <c r="U40" i="9"/>
  <c r="U41" i="9"/>
  <c r="U42" i="9"/>
  <c r="U43" i="9"/>
  <c r="U44" i="9"/>
  <c r="U45" i="9"/>
  <c r="U46" i="9"/>
  <c r="U47" i="9"/>
  <c r="U48" i="9"/>
  <c r="U49" i="9"/>
  <c r="U51" i="9"/>
  <c r="U52" i="9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1243" i="10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6" i="9"/>
  <c r="T37" i="9"/>
  <c r="T38" i="9"/>
  <c r="T39" i="9"/>
  <c r="T2401" i="10"/>
  <c r="T2402" i="10"/>
  <c r="T2403" i="10"/>
  <c r="T2404" i="10"/>
  <c r="T2405" i="10"/>
  <c r="T2406" i="10"/>
  <c r="T2407" i="10"/>
  <c r="T40" i="9"/>
  <c r="T41" i="9"/>
  <c r="T42" i="9"/>
  <c r="T43" i="9"/>
  <c r="T44" i="9"/>
  <c r="T45" i="9"/>
  <c r="T46" i="9"/>
  <c r="T47" i="9"/>
  <c r="T48" i="9"/>
  <c r="T49" i="9"/>
  <c r="T51" i="9"/>
  <c r="T52" i="9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1243" i="10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6" i="9"/>
  <c r="S37" i="9"/>
  <c r="S38" i="9"/>
  <c r="S39" i="9"/>
  <c r="S2401" i="10"/>
  <c r="S2402" i="10"/>
  <c r="S2403" i="10"/>
  <c r="S2404" i="10"/>
  <c r="S2405" i="10"/>
  <c r="S2406" i="10"/>
  <c r="S2407" i="10"/>
  <c r="S40" i="9"/>
  <c r="S41" i="9"/>
  <c r="S42" i="9"/>
  <c r="S43" i="9"/>
  <c r="S44" i="9"/>
  <c r="S45" i="9"/>
  <c r="S46" i="9"/>
  <c r="S47" i="9"/>
  <c r="S48" i="9"/>
  <c r="S49" i="9"/>
  <c r="S51" i="9"/>
  <c r="S52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H2401" i="10"/>
  <c r="H2402" i="10"/>
  <c r="H2403" i="10"/>
  <c r="H2404" i="10"/>
  <c r="H2405" i="10"/>
  <c r="H2406" i="10"/>
  <c r="H2407" i="10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2876" i="10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I52" i="9"/>
  <c r="AX2909" i="10"/>
  <c r="H2909" i="10"/>
  <c r="AX2910" i="10"/>
  <c r="H2910" i="10"/>
  <c r="AX2911" i="10"/>
  <c r="H2911" i="10"/>
  <c r="AX2912" i="10"/>
  <c r="H2912" i="10"/>
  <c r="AX2913" i="10"/>
  <c r="H2913" i="10"/>
  <c r="AX2914" i="10"/>
  <c r="H2914" i="10"/>
  <c r="AX2915" i="10"/>
  <c r="H2915" i="10"/>
  <c r="AX2916" i="10"/>
  <c r="H2916" i="10"/>
  <c r="AX2917" i="10"/>
  <c r="H2917" i="10"/>
  <c r="AX2918" i="10"/>
  <c r="H2918" i="10"/>
  <c r="AX2919" i="10"/>
  <c r="H2919" i="10"/>
  <c r="AX2920" i="10"/>
  <c r="H2920" i="10"/>
  <c r="AX2921" i="10"/>
  <c r="H2921" i="10"/>
  <c r="AX2922" i="10"/>
  <c r="H2922" i="10"/>
  <c r="H2923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C2923" i="10"/>
  <c r="B46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C1243" i="10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C2407" i="10"/>
  <c r="B40" i="9"/>
  <c r="B41" i="9"/>
  <c r="B42" i="9"/>
  <c r="B43" i="9"/>
  <c r="B44" i="9"/>
  <c r="B45" i="9"/>
  <c r="B47" i="9"/>
  <c r="B48" i="9"/>
  <c r="B49" i="9"/>
  <c r="B50" i="9"/>
  <c r="B51" i="9"/>
  <c r="B52" i="9"/>
  <c r="BE830" i="10"/>
  <c r="BH830" i="10"/>
  <c r="BE831" i="10"/>
  <c r="BH831" i="10"/>
  <c r="BE832" i="10"/>
  <c r="BH832" i="10"/>
  <c r="BE833" i="10"/>
  <c r="BH833" i="10"/>
  <c r="BE834" i="10"/>
  <c r="BH834" i="10"/>
  <c r="BE835" i="10"/>
  <c r="BH835" i="10"/>
  <c r="BE836" i="10"/>
  <c r="BH836" i="10"/>
  <c r="BE837" i="10"/>
  <c r="BH837" i="10"/>
  <c r="BE838" i="10"/>
  <c r="BH838" i="10"/>
  <c r="BE839" i="10"/>
  <c r="BH839" i="10"/>
  <c r="BE840" i="10"/>
  <c r="BH840" i="10"/>
  <c r="BE841" i="10"/>
  <c r="BH841" i="10"/>
  <c r="BE842" i="10"/>
  <c r="BH842" i="10"/>
  <c r="BE843" i="10"/>
  <c r="BH843" i="10"/>
  <c r="BE844" i="10"/>
  <c r="BH844" i="10"/>
  <c r="BE845" i="10"/>
  <c r="BH845" i="10"/>
  <c r="BE846" i="10"/>
  <c r="BH846" i="10"/>
  <c r="BE847" i="10"/>
  <c r="BH847" i="10"/>
  <c r="BE848" i="10"/>
  <c r="BH848" i="10"/>
  <c r="BE849" i="10"/>
  <c r="BH849" i="10"/>
  <c r="BE850" i="10"/>
  <c r="BH850" i="10"/>
  <c r="BE851" i="10"/>
  <c r="BH851" i="10"/>
  <c r="BE852" i="10"/>
  <c r="BH852" i="10"/>
  <c r="BE853" i="10"/>
  <c r="BH853" i="10"/>
  <c r="BE854" i="10"/>
  <c r="BH854" i="10"/>
  <c r="BE855" i="10"/>
  <c r="BH855" i="10"/>
  <c r="BE856" i="10"/>
  <c r="BH856" i="10"/>
  <c r="BE857" i="10"/>
  <c r="BH857" i="10"/>
  <c r="BE858" i="10"/>
  <c r="BH858" i="10"/>
  <c r="BE859" i="10"/>
  <c r="BH859" i="10"/>
  <c r="BE860" i="10"/>
  <c r="BH860" i="10"/>
  <c r="BE861" i="10"/>
  <c r="BH861" i="10"/>
  <c r="BE862" i="10"/>
  <c r="BH862" i="10"/>
  <c r="BE863" i="10"/>
  <c r="BH863" i="10"/>
  <c r="BE864" i="10"/>
  <c r="BH864" i="10"/>
  <c r="BE865" i="10"/>
  <c r="BH865" i="10"/>
  <c r="BE866" i="10"/>
  <c r="BH866" i="10"/>
  <c r="BE867" i="10"/>
  <c r="BH867" i="10"/>
  <c r="BE868" i="10"/>
  <c r="BH868" i="10"/>
  <c r="BE869" i="10"/>
  <c r="BH869" i="10"/>
  <c r="BE870" i="10"/>
  <c r="BH870" i="10"/>
  <c r="BE871" i="10"/>
  <c r="BH871" i="10"/>
  <c r="BE872" i="10"/>
  <c r="BH872" i="10"/>
  <c r="BE873" i="10"/>
  <c r="BH873" i="10"/>
  <c r="BE874" i="10"/>
  <c r="BH874" i="10"/>
  <c r="BE875" i="10"/>
  <c r="BH875" i="10"/>
  <c r="BE876" i="10"/>
  <c r="BH876" i="10"/>
  <c r="BE877" i="10"/>
  <c r="BH877" i="10"/>
  <c r="BE878" i="10"/>
  <c r="BH878" i="10"/>
  <c r="BE879" i="10"/>
  <c r="BH879" i="10"/>
  <c r="BE880" i="10"/>
  <c r="BH880" i="10"/>
  <c r="BE881" i="10"/>
  <c r="BH881" i="10"/>
  <c r="BE882" i="10"/>
  <c r="BH882" i="10"/>
  <c r="BE883" i="10"/>
  <c r="BH883" i="10"/>
  <c r="BE884" i="10"/>
  <c r="BH884" i="10"/>
  <c r="BE885" i="10"/>
  <c r="BH885" i="10"/>
  <c r="BE886" i="10"/>
  <c r="BH886" i="10"/>
  <c r="BE887" i="10"/>
  <c r="BH887" i="10"/>
  <c r="BE888" i="10"/>
  <c r="BH888" i="10"/>
  <c r="BE889" i="10"/>
  <c r="BH889" i="10"/>
  <c r="BE890" i="10"/>
  <c r="BH890" i="10"/>
  <c r="BE891" i="10"/>
  <c r="BH891" i="10"/>
  <c r="BE892" i="10"/>
  <c r="BH892" i="10"/>
  <c r="BE893" i="10"/>
  <c r="BH893" i="10"/>
  <c r="BE894" i="10"/>
  <c r="BH894" i="10"/>
  <c r="BE895" i="10"/>
  <c r="BH895" i="10"/>
  <c r="BE896" i="10"/>
  <c r="BH896" i="10"/>
  <c r="BE897" i="10"/>
  <c r="BH897" i="10"/>
  <c r="BE898" i="10"/>
  <c r="BH898" i="10"/>
  <c r="BE899" i="10"/>
  <c r="BH899" i="10"/>
  <c r="BE900" i="10"/>
  <c r="BH900" i="10"/>
  <c r="BE901" i="10"/>
  <c r="BH901" i="10"/>
  <c r="BE902" i="10"/>
  <c r="BH902" i="10"/>
  <c r="BE903" i="10"/>
  <c r="BH903" i="10"/>
  <c r="BE904" i="10"/>
  <c r="BH904" i="10"/>
  <c r="BE905" i="10"/>
  <c r="BH905" i="10"/>
  <c r="BE906" i="10"/>
  <c r="BH906" i="10"/>
  <c r="BE907" i="10"/>
  <c r="BH907" i="10"/>
  <c r="BE908" i="10"/>
  <c r="BH908" i="10"/>
  <c r="BE909" i="10"/>
  <c r="BH909" i="10"/>
  <c r="BE910" i="10"/>
  <c r="BH910" i="10"/>
  <c r="BE911" i="10"/>
  <c r="BH911" i="10"/>
  <c r="BE912" i="10"/>
  <c r="BH912" i="10"/>
  <c r="BE913" i="10"/>
  <c r="BH913" i="10"/>
  <c r="BE914" i="10"/>
  <c r="BH914" i="10"/>
  <c r="BE915" i="10"/>
  <c r="BH915" i="10"/>
  <c r="BE916" i="10"/>
  <c r="BH916" i="10"/>
  <c r="BE917" i="10"/>
  <c r="BH917" i="10"/>
  <c r="BE918" i="10"/>
  <c r="BH918" i="10"/>
  <c r="BE919" i="10"/>
  <c r="BH919" i="10"/>
  <c r="BE920" i="10"/>
  <c r="BH920" i="10"/>
  <c r="BE921" i="10"/>
  <c r="BH921" i="10"/>
  <c r="BE922" i="10"/>
  <c r="BH922" i="10"/>
  <c r="BE923" i="10"/>
  <c r="BH923" i="10"/>
  <c r="BE924" i="10"/>
  <c r="BH924" i="10"/>
  <c r="BE925" i="10"/>
  <c r="BH925" i="10"/>
  <c r="BE926" i="10"/>
  <c r="BH926" i="10"/>
  <c r="BE927" i="10"/>
  <c r="BH927" i="10"/>
  <c r="BE928" i="10"/>
  <c r="BH928" i="10"/>
  <c r="BH929" i="10"/>
  <c r="BF929" i="10"/>
  <c r="BE929" i="10"/>
  <c r="AC929" i="10"/>
  <c r="U929" i="10"/>
  <c r="T929" i="10"/>
  <c r="S9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BC929" i="10"/>
  <c r="G9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H266" i="10"/>
  <c r="BM266" i="10"/>
  <c r="BK266" i="10"/>
  <c r="BJ208" i="10"/>
  <c r="BJ209" i="10"/>
  <c r="BJ210" i="10"/>
  <c r="BJ211" i="10"/>
  <c r="BJ212" i="10"/>
  <c r="BJ213" i="10"/>
  <c r="BJ214" i="10"/>
  <c r="BJ215" i="10"/>
  <c r="BJ216" i="10"/>
  <c r="BJ217" i="10"/>
  <c r="BJ218" i="10"/>
  <c r="BJ219" i="10"/>
  <c r="BJ220" i="10"/>
  <c r="BJ221" i="10"/>
  <c r="BJ222" i="10"/>
  <c r="BJ223" i="10"/>
  <c r="BJ224" i="10"/>
  <c r="BJ225" i="10"/>
  <c r="BJ226" i="10"/>
  <c r="BJ227" i="10"/>
  <c r="BJ228" i="10"/>
  <c r="BJ229" i="10"/>
  <c r="BJ230" i="10"/>
  <c r="BJ231" i="10"/>
  <c r="BJ232" i="10"/>
  <c r="BJ233" i="10"/>
  <c r="BJ234" i="10"/>
  <c r="BJ235" i="10"/>
  <c r="BJ236" i="10"/>
  <c r="BJ237" i="10"/>
  <c r="BJ238" i="10"/>
  <c r="BJ239" i="10"/>
  <c r="BJ240" i="10"/>
  <c r="BJ241" i="10"/>
  <c r="BJ242" i="10"/>
  <c r="BJ243" i="10"/>
  <c r="BJ244" i="10"/>
  <c r="BJ245" i="10"/>
  <c r="BJ246" i="10"/>
  <c r="BJ247" i="10"/>
  <c r="BJ248" i="10"/>
  <c r="BJ249" i="10"/>
  <c r="BJ250" i="10"/>
  <c r="BJ251" i="10"/>
  <c r="BJ252" i="10"/>
  <c r="BJ253" i="10"/>
  <c r="BJ254" i="10"/>
  <c r="BJ255" i="10"/>
  <c r="BJ256" i="10"/>
  <c r="BJ257" i="10"/>
  <c r="BJ258" i="10"/>
  <c r="BJ259" i="10"/>
  <c r="BJ260" i="10"/>
  <c r="BJ261" i="10"/>
  <c r="BJ262" i="10"/>
  <c r="BJ263" i="10"/>
  <c r="BJ264" i="10"/>
  <c r="BJ265" i="10"/>
  <c r="BJ266" i="10"/>
  <c r="K205" i="10"/>
  <c r="J205" i="10"/>
  <c r="K204" i="10"/>
  <c r="J204" i="10"/>
  <c r="K203" i="10"/>
  <c r="J203" i="10"/>
  <c r="K202" i="10"/>
  <c r="J202" i="10"/>
  <c r="K201" i="10"/>
  <c r="J201" i="10"/>
  <c r="K200" i="10"/>
  <c r="J200" i="10"/>
  <c r="K199" i="10"/>
  <c r="J199" i="10"/>
  <c r="K198" i="10"/>
  <c r="J198" i="10"/>
  <c r="K197" i="10"/>
  <c r="J197" i="10"/>
  <c r="K196" i="10"/>
  <c r="J196" i="10"/>
  <c r="K195" i="10"/>
  <c r="J195" i="10"/>
  <c r="K194" i="10"/>
  <c r="J194" i="10"/>
  <c r="K193" i="10"/>
  <c r="J193" i="10"/>
  <c r="K192" i="10"/>
  <c r="J192" i="10"/>
  <c r="K191" i="10"/>
  <c r="J191" i="10"/>
  <c r="K190" i="10"/>
  <c r="J190" i="10"/>
  <c r="K189" i="10"/>
  <c r="J189" i="10"/>
  <c r="K188" i="10"/>
  <c r="J188" i="10"/>
  <c r="K187" i="10"/>
  <c r="J187" i="10"/>
  <c r="K186" i="10"/>
  <c r="J186" i="10"/>
  <c r="K185" i="10"/>
  <c r="J185" i="10"/>
  <c r="K184" i="10"/>
  <c r="J184" i="10"/>
  <c r="K183" i="10"/>
  <c r="J183" i="10"/>
  <c r="K182" i="10"/>
  <c r="J182" i="10"/>
  <c r="K181" i="10"/>
  <c r="J181" i="10"/>
  <c r="K180" i="10"/>
  <c r="J180" i="10"/>
  <c r="K179" i="10"/>
  <c r="J179" i="10"/>
  <c r="K178" i="10"/>
  <c r="J178" i="10"/>
  <c r="K177" i="10"/>
  <c r="J177" i="10"/>
  <c r="K176" i="10"/>
  <c r="J176" i="10"/>
  <c r="K175" i="10"/>
  <c r="J175" i="10"/>
  <c r="K174" i="10"/>
  <c r="J174" i="10"/>
  <c r="K173" i="10"/>
  <c r="J173" i="10"/>
  <c r="K172" i="10"/>
  <c r="J172" i="10"/>
  <c r="K171" i="10"/>
  <c r="J171" i="10"/>
  <c r="K170" i="10"/>
  <c r="J170" i="10"/>
  <c r="K169" i="10"/>
  <c r="J169" i="10"/>
  <c r="K168" i="10"/>
  <c r="J168" i="10"/>
  <c r="K167" i="10"/>
  <c r="J167" i="10"/>
  <c r="K166" i="10"/>
  <c r="J166" i="10"/>
  <c r="K165" i="10"/>
  <c r="J165" i="10"/>
  <c r="K164" i="10"/>
  <c r="J164" i="10"/>
  <c r="K163" i="10"/>
  <c r="J163" i="10"/>
  <c r="K162" i="10"/>
  <c r="J162" i="10"/>
  <c r="K161" i="10"/>
  <c r="J161" i="10"/>
  <c r="K160" i="10"/>
  <c r="J160" i="10"/>
  <c r="K159" i="10"/>
  <c r="J159" i="10"/>
  <c r="K158" i="10"/>
  <c r="J158" i="10"/>
  <c r="K157" i="10"/>
  <c r="J157" i="10"/>
  <c r="K156" i="10"/>
  <c r="J156" i="10"/>
  <c r="K155" i="10"/>
  <c r="J155" i="10"/>
  <c r="K154" i="10"/>
  <c r="J154" i="10"/>
  <c r="K153" i="10"/>
  <c r="J153" i="10"/>
  <c r="K152" i="10"/>
  <c r="J152" i="10"/>
  <c r="K151" i="10"/>
  <c r="J151" i="10"/>
  <c r="K150" i="10"/>
  <c r="J150" i="10"/>
  <c r="K149" i="10"/>
  <c r="J149" i="10"/>
  <c r="K148" i="10"/>
  <c r="J148" i="10"/>
  <c r="K147" i="10"/>
  <c r="J147" i="10"/>
  <c r="K146" i="10"/>
  <c r="J146" i="10"/>
  <c r="K145" i="10"/>
  <c r="J145" i="10"/>
  <c r="K144" i="10"/>
  <c r="J144" i="10"/>
  <c r="K143" i="10"/>
  <c r="J143" i="10"/>
  <c r="K142" i="10"/>
  <c r="J142" i="10"/>
  <c r="K141" i="10"/>
  <c r="J141" i="10"/>
  <c r="K140" i="10"/>
  <c r="J140" i="10"/>
  <c r="K139" i="10"/>
  <c r="J139" i="10"/>
  <c r="K138" i="10"/>
  <c r="J138" i="10"/>
  <c r="K137" i="10"/>
  <c r="J137" i="10"/>
  <c r="K136" i="10"/>
  <c r="J136" i="10"/>
  <c r="K135" i="10"/>
  <c r="J135" i="10"/>
  <c r="K134" i="10"/>
  <c r="J134" i="10"/>
  <c r="K133" i="10"/>
  <c r="J133" i="10"/>
  <c r="K132" i="10"/>
  <c r="J132" i="10"/>
  <c r="K131" i="10"/>
  <c r="J131" i="10"/>
  <c r="M198" i="10"/>
  <c r="T1351" i="11"/>
  <c r="R1351" i="11"/>
  <c r="S1351" i="11"/>
  <c r="W1351" i="11"/>
  <c r="M1351" i="11"/>
  <c r="L1351" i="11"/>
  <c r="K1351" i="11"/>
  <c r="M1350" i="11"/>
  <c r="L1350" i="11"/>
  <c r="K1350" i="11"/>
  <c r="M1349" i="11"/>
  <c r="L1349" i="11"/>
  <c r="K1349" i="11"/>
  <c r="M1348" i="11"/>
  <c r="L1348" i="11"/>
  <c r="K1348" i="11"/>
  <c r="M1347" i="11"/>
  <c r="L1347" i="11"/>
  <c r="K1347" i="11"/>
  <c r="M1346" i="11"/>
  <c r="L1346" i="11"/>
  <c r="K1346" i="11"/>
  <c r="M1345" i="11"/>
  <c r="L1345" i="11"/>
  <c r="K1345" i="11"/>
  <c r="M1344" i="11"/>
  <c r="L1344" i="11"/>
  <c r="K1344" i="11"/>
  <c r="M1343" i="11"/>
  <c r="L1343" i="11"/>
  <c r="K1343" i="11"/>
  <c r="M1342" i="11"/>
  <c r="L1342" i="11"/>
  <c r="K1342" i="11"/>
  <c r="M1341" i="11"/>
  <c r="L1341" i="11"/>
  <c r="K1341" i="11"/>
  <c r="M1340" i="11"/>
  <c r="L1340" i="11"/>
  <c r="K1340" i="11"/>
  <c r="M1339" i="11"/>
  <c r="L1339" i="11"/>
  <c r="K1339" i="11"/>
  <c r="M1338" i="11"/>
  <c r="L1338" i="11"/>
  <c r="K1338" i="11"/>
  <c r="M1337" i="11"/>
  <c r="L1337" i="11"/>
  <c r="K1337" i="11"/>
  <c r="M1336" i="11"/>
  <c r="L1336" i="11"/>
  <c r="K1336" i="11"/>
  <c r="M1335" i="11"/>
  <c r="L1335" i="11"/>
  <c r="K1335" i="11"/>
  <c r="M1334" i="11"/>
  <c r="L1334" i="11"/>
  <c r="K1334" i="11"/>
  <c r="M1333" i="11"/>
  <c r="L1333" i="11"/>
  <c r="K1333" i="11"/>
  <c r="M1332" i="11"/>
  <c r="L1332" i="11"/>
  <c r="K1332" i="11"/>
  <c r="M1331" i="11"/>
  <c r="L1331" i="11"/>
  <c r="K1331" i="11"/>
  <c r="M1330" i="11"/>
  <c r="L1330" i="11"/>
  <c r="K1330" i="11"/>
  <c r="M1329" i="11"/>
  <c r="L1329" i="11"/>
  <c r="K1329" i="11"/>
  <c r="M1328" i="11"/>
  <c r="L1328" i="11"/>
  <c r="K1328" i="11"/>
  <c r="M1327" i="11"/>
  <c r="L1327" i="11"/>
  <c r="K1327" i="11"/>
  <c r="M1326" i="11"/>
  <c r="L1326" i="11"/>
  <c r="K1326" i="11"/>
  <c r="M1325" i="11"/>
  <c r="L1325" i="11"/>
  <c r="K1325" i="11"/>
  <c r="M1324" i="11"/>
  <c r="L1324" i="11"/>
  <c r="K1324" i="11"/>
  <c r="M1323" i="11"/>
  <c r="L1323" i="11"/>
  <c r="K1323" i="11"/>
  <c r="M1322" i="11"/>
  <c r="L1322" i="11"/>
  <c r="K1322" i="11"/>
  <c r="M1321" i="11"/>
  <c r="L1321" i="11"/>
  <c r="K1321" i="11"/>
  <c r="M1320" i="11"/>
  <c r="L1320" i="11"/>
  <c r="K1320" i="11"/>
  <c r="M1319" i="11"/>
  <c r="L1319" i="11"/>
  <c r="K1319" i="11"/>
  <c r="M1318" i="11"/>
  <c r="L1318" i="11"/>
  <c r="K1318" i="11"/>
  <c r="M1317" i="11"/>
  <c r="L1317" i="11"/>
  <c r="K1317" i="11"/>
  <c r="M1316" i="11"/>
  <c r="L1316" i="11"/>
  <c r="K1316" i="11"/>
  <c r="M1315" i="11"/>
  <c r="L1315" i="11"/>
  <c r="K1315" i="11"/>
  <c r="M1314" i="11"/>
  <c r="L1314" i="11"/>
  <c r="K1314" i="11"/>
  <c r="M1313" i="11"/>
  <c r="L1313" i="11"/>
  <c r="K1313" i="11"/>
  <c r="M1312" i="11"/>
  <c r="L1312" i="11"/>
  <c r="K1312" i="11"/>
  <c r="M1311" i="11"/>
  <c r="L1311" i="11"/>
  <c r="K1311" i="11"/>
  <c r="M1309" i="11"/>
  <c r="L1309" i="11"/>
  <c r="K1309" i="11"/>
  <c r="M1308" i="11"/>
  <c r="L1308" i="11"/>
  <c r="K1308" i="11"/>
  <c r="M1307" i="11"/>
  <c r="L1307" i="11"/>
  <c r="K1307" i="11"/>
  <c r="M1306" i="11"/>
  <c r="L1306" i="11"/>
  <c r="K1306" i="11"/>
  <c r="M1305" i="11"/>
  <c r="L1305" i="11"/>
  <c r="K1305" i="11"/>
  <c r="M1304" i="11"/>
  <c r="L1304" i="11"/>
  <c r="K1304" i="11"/>
  <c r="M1303" i="11"/>
  <c r="L1303" i="11"/>
  <c r="K1303" i="11"/>
  <c r="M1302" i="11"/>
  <c r="L1302" i="11"/>
  <c r="K1302" i="11"/>
  <c r="M1301" i="11"/>
  <c r="L1301" i="11"/>
  <c r="K1301" i="11"/>
  <c r="M1300" i="11"/>
  <c r="L1300" i="11"/>
  <c r="K1300" i="11"/>
  <c r="M1299" i="11"/>
  <c r="L1299" i="11"/>
  <c r="K1299" i="11"/>
  <c r="M1298" i="11"/>
  <c r="L1298" i="11"/>
  <c r="K1298" i="11"/>
  <c r="M1297" i="11"/>
  <c r="L1297" i="11"/>
  <c r="K1297" i="11"/>
  <c r="M1296" i="11"/>
  <c r="L1296" i="11"/>
  <c r="K1296" i="11"/>
  <c r="M1295" i="11"/>
  <c r="L1295" i="11"/>
  <c r="K1295" i="11"/>
  <c r="M1294" i="11"/>
  <c r="L1294" i="11"/>
  <c r="K1294" i="11"/>
  <c r="M1293" i="11"/>
  <c r="L1293" i="11"/>
  <c r="K1293" i="11"/>
  <c r="M1292" i="11"/>
  <c r="L1292" i="11"/>
  <c r="K1292" i="11"/>
  <c r="M1291" i="11"/>
  <c r="L1291" i="11"/>
  <c r="K1291" i="11"/>
  <c r="M1290" i="11"/>
  <c r="L1290" i="11"/>
  <c r="K1290" i="11"/>
  <c r="M1289" i="11"/>
  <c r="L1289" i="11"/>
  <c r="K1289" i="11"/>
  <c r="M1288" i="11"/>
  <c r="L1288" i="11"/>
  <c r="K1288" i="11"/>
  <c r="M1287" i="11"/>
  <c r="L1287" i="11"/>
  <c r="K1287" i="11"/>
  <c r="M1286" i="11"/>
  <c r="L1286" i="11"/>
  <c r="K1286" i="11"/>
  <c r="M1285" i="11"/>
  <c r="L1285" i="11"/>
  <c r="K1285" i="11"/>
  <c r="M1284" i="11"/>
  <c r="L1284" i="11"/>
  <c r="K1284" i="11"/>
  <c r="M1283" i="11"/>
  <c r="L1283" i="11"/>
  <c r="K1283" i="11"/>
  <c r="M1282" i="11"/>
  <c r="L1282" i="11"/>
  <c r="K1282" i="11"/>
  <c r="M1281" i="11"/>
  <c r="L1281" i="11"/>
  <c r="K1281" i="11"/>
  <c r="M1280" i="11"/>
  <c r="L1280" i="11"/>
  <c r="K1280" i="11"/>
  <c r="M1279" i="11"/>
  <c r="L1279" i="11"/>
  <c r="K1279" i="11"/>
  <c r="M1278" i="11"/>
  <c r="L1278" i="11"/>
  <c r="K1278" i="11"/>
  <c r="M1277" i="11"/>
  <c r="L1277" i="11"/>
  <c r="K1277" i="11"/>
  <c r="M1276" i="11"/>
  <c r="L1276" i="11"/>
  <c r="K1276" i="11"/>
  <c r="M1275" i="11"/>
  <c r="L1275" i="11"/>
  <c r="K1275" i="11"/>
  <c r="M1274" i="11"/>
  <c r="L1274" i="11"/>
  <c r="K1274" i="11"/>
  <c r="M1273" i="11"/>
  <c r="L1273" i="11"/>
  <c r="K1273" i="11"/>
  <c r="M1272" i="11"/>
  <c r="L1272" i="11"/>
  <c r="K1272" i="11"/>
  <c r="M1271" i="11"/>
  <c r="L1271" i="11"/>
  <c r="K1271" i="11"/>
  <c r="M1270" i="11"/>
  <c r="L1270" i="11"/>
  <c r="K1270" i="11"/>
  <c r="M1269" i="11"/>
  <c r="L1269" i="11"/>
  <c r="K1269" i="11"/>
  <c r="M1268" i="11"/>
  <c r="L1268" i="11"/>
  <c r="K1268" i="11"/>
  <c r="M1267" i="11"/>
  <c r="L1267" i="11"/>
  <c r="K1267" i="11"/>
  <c r="M1266" i="11"/>
  <c r="L1266" i="11"/>
  <c r="K1266" i="11"/>
  <c r="M1265" i="11"/>
  <c r="L1265" i="11"/>
  <c r="K1265" i="11"/>
  <c r="M1264" i="11"/>
  <c r="L1264" i="11"/>
  <c r="K1264" i="11"/>
  <c r="M1263" i="11"/>
  <c r="L1263" i="11"/>
  <c r="K1263" i="11"/>
  <c r="M1262" i="11"/>
  <c r="L1262" i="11"/>
  <c r="K1262" i="11"/>
  <c r="M1261" i="11"/>
  <c r="L1261" i="11"/>
  <c r="K1261" i="11"/>
  <c r="M1260" i="11"/>
  <c r="L1260" i="11"/>
  <c r="K1260" i="11"/>
  <c r="M1259" i="11"/>
  <c r="L1259" i="11"/>
  <c r="K1259" i="11"/>
  <c r="M1258" i="11"/>
  <c r="L1258" i="11"/>
  <c r="K1258" i="11"/>
  <c r="M1257" i="11"/>
  <c r="L1257" i="11"/>
  <c r="K1257" i="11"/>
  <c r="M1256" i="11"/>
  <c r="L1256" i="11"/>
  <c r="K1256" i="11"/>
  <c r="M1255" i="11"/>
  <c r="L1255" i="11"/>
  <c r="K1255" i="11"/>
  <c r="M1254" i="11"/>
  <c r="L1254" i="11"/>
  <c r="K1254" i="11"/>
  <c r="M1253" i="11"/>
  <c r="L1253" i="11"/>
  <c r="K1253" i="11"/>
  <c r="M1252" i="11"/>
  <c r="L1252" i="11"/>
  <c r="K1252" i="11"/>
  <c r="M1251" i="11"/>
  <c r="L1251" i="11"/>
  <c r="K1251" i="11"/>
  <c r="M1250" i="11"/>
  <c r="L1250" i="11"/>
  <c r="K1250" i="11"/>
  <c r="M1249" i="11"/>
  <c r="L1249" i="11"/>
  <c r="K1249" i="11"/>
  <c r="M1248" i="11"/>
  <c r="L1248" i="11"/>
  <c r="K1248" i="11"/>
  <c r="M1247" i="11"/>
  <c r="L1247" i="11"/>
  <c r="K1247" i="11"/>
  <c r="M1246" i="11"/>
  <c r="L1246" i="11"/>
  <c r="K1246" i="11"/>
  <c r="M1245" i="11"/>
  <c r="L1245" i="11"/>
  <c r="K1245" i="11"/>
  <c r="M1244" i="11"/>
  <c r="L1244" i="11"/>
  <c r="K1244" i="11"/>
  <c r="M1243" i="11"/>
  <c r="L1243" i="11"/>
  <c r="K1243" i="11"/>
  <c r="M1242" i="11"/>
  <c r="L1242" i="11"/>
  <c r="K1242" i="11"/>
  <c r="M1241" i="11"/>
  <c r="L1241" i="11"/>
  <c r="K1241" i="11"/>
  <c r="M1240" i="11"/>
  <c r="L1240" i="11"/>
  <c r="K1240" i="11"/>
  <c r="M1239" i="11"/>
  <c r="L1239" i="11"/>
  <c r="K1239" i="11"/>
  <c r="M1238" i="11"/>
  <c r="L1238" i="11"/>
  <c r="K1238" i="11"/>
  <c r="M1237" i="11"/>
  <c r="L1237" i="11"/>
  <c r="K1237" i="11"/>
  <c r="M1236" i="11"/>
  <c r="L1236" i="11"/>
  <c r="K1236" i="11"/>
  <c r="M1235" i="11"/>
  <c r="L1235" i="11"/>
  <c r="K1235" i="11"/>
  <c r="M1234" i="11"/>
  <c r="L1234" i="11"/>
  <c r="K1234" i="11"/>
  <c r="M1233" i="11"/>
  <c r="L1233" i="11"/>
  <c r="K1233" i="11"/>
  <c r="M1232" i="11"/>
  <c r="L1232" i="11"/>
  <c r="K1232" i="11"/>
  <c r="M1231" i="11"/>
  <c r="L1231" i="11"/>
  <c r="K1231" i="11"/>
  <c r="M1230" i="11"/>
  <c r="L1230" i="11"/>
  <c r="K1230" i="11"/>
  <c r="M1229" i="11"/>
  <c r="L1229" i="11"/>
  <c r="K1229" i="11"/>
  <c r="M1228" i="11"/>
  <c r="L1228" i="11"/>
  <c r="K1228" i="11"/>
  <c r="M1227" i="11"/>
  <c r="L1227" i="11"/>
  <c r="K1227" i="11"/>
  <c r="M1226" i="11"/>
  <c r="L1226" i="11"/>
  <c r="K1226" i="11"/>
  <c r="M1225" i="11"/>
  <c r="L1225" i="11"/>
  <c r="K1225" i="11"/>
  <c r="M1224" i="11"/>
  <c r="L1224" i="11"/>
  <c r="K1224" i="11"/>
  <c r="M1223" i="11"/>
  <c r="L1223" i="11"/>
  <c r="K1223" i="11"/>
  <c r="M1222" i="11"/>
  <c r="L1222" i="11"/>
  <c r="K1222" i="11"/>
  <c r="M1221" i="11"/>
  <c r="L1221" i="11"/>
  <c r="K1221" i="11"/>
  <c r="M1220" i="11"/>
  <c r="L1220" i="11"/>
  <c r="K1220" i="11"/>
  <c r="M1219" i="11"/>
  <c r="L1219" i="11"/>
  <c r="K1219" i="11"/>
  <c r="M1218" i="11"/>
  <c r="L1218" i="11"/>
  <c r="K1218" i="11"/>
  <c r="M1217" i="11"/>
  <c r="L1217" i="11"/>
  <c r="K1217" i="11"/>
  <c r="M1216" i="11"/>
  <c r="L1216" i="11"/>
  <c r="K1216" i="11"/>
  <c r="M1215" i="11"/>
  <c r="L1215" i="11"/>
  <c r="K1215" i="11"/>
  <c r="M1214" i="11"/>
  <c r="L1214" i="11"/>
  <c r="K1214" i="11"/>
  <c r="M1213" i="11"/>
  <c r="L1213" i="11"/>
  <c r="K1213" i="11"/>
  <c r="M1212" i="11"/>
  <c r="L1212" i="11"/>
  <c r="K1212" i="11"/>
  <c r="M1211" i="11"/>
  <c r="L1211" i="11"/>
  <c r="K1211" i="11"/>
  <c r="M1210" i="11"/>
  <c r="L1210" i="11"/>
  <c r="K1210" i="11"/>
  <c r="M1209" i="11"/>
  <c r="L1209" i="11"/>
  <c r="K1209" i="11"/>
  <c r="M1208" i="11"/>
  <c r="L1208" i="11"/>
  <c r="K1208" i="11"/>
  <c r="M1207" i="11"/>
  <c r="L1207" i="11"/>
  <c r="K1207" i="11"/>
  <c r="M1206" i="11"/>
  <c r="L1206" i="11"/>
  <c r="K1206" i="11"/>
  <c r="M1205" i="11"/>
  <c r="L1205" i="11"/>
  <c r="K1205" i="11"/>
  <c r="M1204" i="11"/>
  <c r="L1204" i="11"/>
  <c r="K1204" i="11"/>
  <c r="M1203" i="11"/>
  <c r="L1203" i="11"/>
  <c r="K1203" i="11"/>
  <c r="M1202" i="11"/>
  <c r="L1202" i="11"/>
  <c r="K1202" i="11"/>
  <c r="M1201" i="11"/>
  <c r="L1201" i="11"/>
  <c r="K1201" i="11"/>
  <c r="M1200" i="11"/>
  <c r="L1200" i="11"/>
  <c r="K1200" i="11"/>
  <c r="M1199" i="11"/>
  <c r="L1199" i="11"/>
  <c r="K1199" i="11"/>
  <c r="M1198" i="11"/>
  <c r="L1198" i="11"/>
  <c r="K1198" i="11"/>
  <c r="M1197" i="11"/>
  <c r="L1197" i="11"/>
  <c r="K1197" i="11"/>
  <c r="M1196" i="11"/>
  <c r="L1196" i="11"/>
  <c r="K1196" i="11"/>
  <c r="M1195" i="11"/>
  <c r="L1195" i="11"/>
  <c r="K1195" i="11"/>
  <c r="M1194" i="11"/>
  <c r="L1194" i="11"/>
  <c r="K1194" i="11"/>
  <c r="M1193" i="11"/>
  <c r="L1193" i="11"/>
  <c r="K1193" i="11"/>
  <c r="M1192" i="11"/>
  <c r="L1192" i="11"/>
  <c r="K1192" i="11"/>
  <c r="M1191" i="11"/>
  <c r="L1191" i="11"/>
  <c r="K1191" i="11"/>
  <c r="M1190" i="11"/>
  <c r="L1190" i="11"/>
  <c r="K1190" i="11"/>
  <c r="M1189" i="11"/>
  <c r="L1189" i="11"/>
  <c r="K1189" i="11"/>
  <c r="M1188" i="11"/>
  <c r="L1188" i="11"/>
  <c r="K1188" i="11"/>
  <c r="M1187" i="11"/>
  <c r="L1187" i="11"/>
  <c r="K1187" i="11"/>
  <c r="M1186" i="11"/>
  <c r="L1186" i="11"/>
  <c r="K1186" i="11"/>
  <c r="M1185" i="11"/>
  <c r="L1185" i="11"/>
  <c r="K1185" i="11"/>
  <c r="M1184" i="11"/>
  <c r="L1184" i="11"/>
  <c r="K1184" i="11"/>
  <c r="M1183" i="11"/>
  <c r="L1183" i="11"/>
  <c r="K1183" i="11"/>
  <c r="M1182" i="11"/>
  <c r="L1182" i="11"/>
  <c r="K1182" i="11"/>
  <c r="M1181" i="11"/>
  <c r="L1181" i="11"/>
  <c r="K1181" i="11"/>
  <c r="M1180" i="11"/>
  <c r="L1180" i="11"/>
  <c r="K1180" i="11"/>
  <c r="M1179" i="11"/>
  <c r="L1179" i="11"/>
  <c r="K1179" i="11"/>
  <c r="M1178" i="11"/>
  <c r="L1178" i="11"/>
  <c r="K1178" i="11"/>
  <c r="M1177" i="11"/>
  <c r="L1177" i="11"/>
  <c r="K1177" i="11"/>
  <c r="M1176" i="11"/>
  <c r="L1176" i="11"/>
  <c r="K1176" i="11"/>
  <c r="M1175" i="11"/>
  <c r="L1175" i="11"/>
  <c r="K1175" i="11"/>
  <c r="M1174" i="11"/>
  <c r="L1174" i="11"/>
  <c r="K1174" i="11"/>
  <c r="M1173" i="11"/>
  <c r="L1173" i="11"/>
  <c r="K1173" i="11"/>
  <c r="M1172" i="11"/>
  <c r="L1172" i="11"/>
  <c r="K1172" i="11"/>
  <c r="M1171" i="11"/>
  <c r="L1171" i="11"/>
  <c r="K1171" i="11"/>
  <c r="M1170" i="11"/>
  <c r="L1170" i="11"/>
  <c r="K1170" i="11"/>
  <c r="M1169" i="11"/>
  <c r="L1169" i="11"/>
  <c r="K1169" i="11"/>
  <c r="M1168" i="11"/>
  <c r="L1168" i="11"/>
  <c r="K1168" i="11"/>
  <c r="M1167" i="11"/>
  <c r="L1167" i="11"/>
  <c r="K1167" i="11"/>
  <c r="M1166" i="11"/>
  <c r="L1166" i="11"/>
  <c r="K1166" i="11"/>
  <c r="M1165" i="11"/>
  <c r="L1165" i="11"/>
  <c r="K1165" i="11"/>
  <c r="M1164" i="11"/>
  <c r="L1164" i="11"/>
  <c r="K1164" i="11"/>
  <c r="M1163" i="11"/>
  <c r="L1163" i="11"/>
  <c r="K1163" i="11"/>
  <c r="M1162" i="11"/>
  <c r="L1162" i="11"/>
  <c r="K1162" i="11"/>
  <c r="M1161" i="11"/>
  <c r="L1161" i="11"/>
  <c r="K1161" i="11"/>
  <c r="M1160" i="11"/>
  <c r="L1160" i="11"/>
  <c r="K1160" i="11"/>
  <c r="M1159" i="11"/>
  <c r="L1159" i="11"/>
  <c r="K1159" i="11"/>
  <c r="M1158" i="11"/>
  <c r="L1158" i="11"/>
  <c r="K1158" i="11"/>
  <c r="M1157" i="11"/>
  <c r="L1157" i="11"/>
  <c r="K1157" i="11"/>
  <c r="M1156" i="11"/>
  <c r="L1156" i="11"/>
  <c r="K1156" i="11"/>
  <c r="M1155" i="11"/>
  <c r="L1155" i="11"/>
  <c r="K1155" i="11"/>
  <c r="M1154" i="11"/>
  <c r="L1154" i="11"/>
  <c r="K1154" i="11"/>
  <c r="M1153" i="11"/>
  <c r="L1153" i="11"/>
  <c r="K1153" i="11"/>
  <c r="M1152" i="11"/>
  <c r="L1152" i="11"/>
  <c r="K1152" i="11"/>
  <c r="M1151" i="11"/>
  <c r="L1151" i="11"/>
  <c r="K1151" i="11"/>
  <c r="M1150" i="11"/>
  <c r="L1150" i="11"/>
  <c r="K1150" i="11"/>
  <c r="M1149" i="11"/>
  <c r="L1149" i="11"/>
  <c r="K1149" i="11"/>
  <c r="M1148" i="11"/>
  <c r="L1148" i="11"/>
  <c r="K1148" i="11"/>
  <c r="M1147" i="11"/>
  <c r="L1147" i="11"/>
  <c r="K1147" i="11"/>
  <c r="M1146" i="11"/>
  <c r="L1146" i="11"/>
  <c r="K1146" i="11"/>
  <c r="M1145" i="11"/>
  <c r="L1145" i="11"/>
  <c r="K1145" i="11"/>
  <c r="M1144" i="11"/>
  <c r="L1144" i="11"/>
  <c r="K1144" i="11"/>
  <c r="M1143" i="11"/>
  <c r="L1143" i="11"/>
  <c r="K1143" i="11"/>
  <c r="M1142" i="11"/>
  <c r="L1142" i="11"/>
  <c r="K1142" i="11"/>
  <c r="M1141" i="11"/>
  <c r="L1141" i="11"/>
  <c r="K1141" i="11"/>
  <c r="M1140" i="11"/>
  <c r="L1140" i="11"/>
  <c r="K1140" i="11"/>
  <c r="M1139" i="11"/>
  <c r="L1139" i="11"/>
  <c r="K1139" i="11"/>
  <c r="M1138" i="11"/>
  <c r="L1138" i="11"/>
  <c r="K1138" i="11"/>
  <c r="M1137" i="11"/>
  <c r="L1137" i="11"/>
  <c r="K1137" i="11"/>
  <c r="M1136" i="11"/>
  <c r="L1136" i="11"/>
  <c r="K1136" i="11"/>
  <c r="M1135" i="11"/>
  <c r="L1135" i="11"/>
  <c r="K1135" i="11"/>
  <c r="M1134" i="11"/>
  <c r="L1134" i="11"/>
  <c r="K1134" i="11"/>
  <c r="M1133" i="11"/>
  <c r="L1133" i="11"/>
  <c r="K1133" i="11"/>
  <c r="M1132" i="11"/>
  <c r="L1132" i="11"/>
  <c r="K1132" i="11"/>
  <c r="M1131" i="11"/>
  <c r="L1131" i="11"/>
  <c r="K1131" i="11"/>
  <c r="M1130" i="11"/>
  <c r="L1130" i="11"/>
  <c r="K1130" i="11"/>
  <c r="M1129" i="11"/>
  <c r="L1129" i="11"/>
  <c r="K1129" i="11"/>
  <c r="M1128" i="11"/>
  <c r="L1128" i="11"/>
  <c r="K1128" i="11"/>
  <c r="M1127" i="11"/>
  <c r="L1127" i="11"/>
  <c r="K1127" i="11"/>
  <c r="M1126" i="11"/>
  <c r="L1126" i="11"/>
  <c r="K1126" i="11"/>
  <c r="M1125" i="11"/>
  <c r="L1125" i="11"/>
  <c r="K1125" i="11"/>
  <c r="M1124" i="11"/>
  <c r="L1124" i="11"/>
  <c r="K1124" i="11"/>
  <c r="M1123" i="11"/>
  <c r="L1123" i="11"/>
  <c r="K1123" i="11"/>
  <c r="M1122" i="11"/>
  <c r="L1122" i="11"/>
  <c r="K1122" i="11"/>
  <c r="M1121" i="11"/>
  <c r="L1121" i="11"/>
  <c r="K1121" i="11"/>
  <c r="M1120" i="11"/>
  <c r="L1120" i="11"/>
  <c r="K1120" i="11"/>
  <c r="M1119" i="11"/>
  <c r="L1119" i="11"/>
  <c r="K1119" i="11"/>
  <c r="M1118" i="11"/>
  <c r="L1118" i="11"/>
  <c r="K1118" i="11"/>
  <c r="M1117" i="11"/>
  <c r="L1117" i="11"/>
  <c r="K1117" i="11"/>
  <c r="M1116" i="11"/>
  <c r="L1116" i="11"/>
  <c r="K1116" i="11"/>
  <c r="M1115" i="11"/>
  <c r="L1115" i="11"/>
  <c r="K1115" i="11"/>
  <c r="M1114" i="11"/>
  <c r="L1114" i="11"/>
  <c r="K1114" i="11"/>
  <c r="M1113" i="11"/>
  <c r="L1113" i="11"/>
  <c r="K1113" i="11"/>
  <c r="M1112" i="11"/>
  <c r="L1112" i="11"/>
  <c r="K1112" i="11"/>
  <c r="M1111" i="11"/>
  <c r="L1111" i="11"/>
  <c r="K1111" i="11"/>
  <c r="M1110" i="11"/>
  <c r="L1110" i="11"/>
  <c r="K1110" i="11"/>
  <c r="M1109" i="11"/>
  <c r="L1109" i="11"/>
  <c r="K1109" i="11"/>
  <c r="M1108" i="11"/>
  <c r="L1108" i="11"/>
  <c r="K1108" i="11"/>
  <c r="M1107" i="11"/>
  <c r="L1107" i="11"/>
  <c r="K1107" i="11"/>
  <c r="M1106" i="11"/>
  <c r="L1106" i="11"/>
  <c r="K1106" i="11"/>
  <c r="M1105" i="11"/>
  <c r="L1105" i="11"/>
  <c r="K1105" i="11"/>
  <c r="M1104" i="11"/>
  <c r="L1104" i="11"/>
  <c r="K1104" i="11"/>
  <c r="M1103" i="11"/>
  <c r="L1103" i="11"/>
  <c r="K1103" i="11"/>
  <c r="M1102" i="11"/>
  <c r="L1102" i="11"/>
  <c r="K1102" i="11"/>
  <c r="M1101" i="11"/>
  <c r="L1101" i="11"/>
  <c r="K1101" i="11"/>
  <c r="M1100" i="11"/>
  <c r="L1100" i="11"/>
  <c r="K1100" i="11"/>
  <c r="M1099" i="11"/>
  <c r="L1099" i="11"/>
  <c r="K1099" i="11"/>
  <c r="M1098" i="11"/>
  <c r="L1098" i="11"/>
  <c r="K1098" i="11"/>
  <c r="M1097" i="11"/>
  <c r="L1097" i="11"/>
  <c r="K1097" i="11"/>
  <c r="M1096" i="11"/>
  <c r="L1096" i="11"/>
  <c r="K1096" i="11"/>
  <c r="M1095" i="11"/>
  <c r="L1095" i="11"/>
  <c r="K1095" i="11"/>
  <c r="M1094" i="11"/>
  <c r="L1094" i="11"/>
  <c r="K1094" i="11"/>
  <c r="M1093" i="11"/>
  <c r="L1093" i="11"/>
  <c r="K1093" i="11"/>
  <c r="M1092" i="11"/>
  <c r="L1092" i="11"/>
  <c r="K1092" i="11"/>
  <c r="M1091" i="11"/>
  <c r="L1091" i="11"/>
  <c r="K1091" i="11"/>
  <c r="M1090" i="11"/>
  <c r="L1090" i="11"/>
  <c r="K1090" i="11"/>
  <c r="M1089" i="11"/>
  <c r="L1089" i="11"/>
  <c r="K1089" i="11"/>
  <c r="M1088" i="11"/>
  <c r="L1088" i="11"/>
  <c r="K1088" i="11"/>
  <c r="M1087" i="11"/>
  <c r="L1087" i="11"/>
  <c r="K1087" i="11"/>
  <c r="M1086" i="11"/>
  <c r="L1086" i="11"/>
  <c r="K1086" i="11"/>
  <c r="M1085" i="11"/>
  <c r="L1085" i="11"/>
  <c r="K1085" i="11"/>
  <c r="M1084" i="11"/>
  <c r="L1084" i="11"/>
  <c r="K1084" i="11"/>
  <c r="M1083" i="11"/>
  <c r="L1083" i="11"/>
  <c r="K1083" i="11"/>
  <c r="M1082" i="11"/>
  <c r="L1082" i="11"/>
  <c r="K1082" i="11"/>
  <c r="M1081" i="11"/>
  <c r="L1081" i="11"/>
  <c r="K1081" i="11"/>
  <c r="M1080" i="11"/>
  <c r="L1080" i="11"/>
  <c r="K1080" i="11"/>
  <c r="M1079" i="11"/>
  <c r="L1079" i="11"/>
  <c r="K1079" i="11"/>
  <c r="M1078" i="11"/>
  <c r="L1078" i="11"/>
  <c r="K1078" i="11"/>
  <c r="M1077" i="11"/>
  <c r="L1077" i="11"/>
  <c r="K1077" i="11"/>
  <c r="M1076" i="11"/>
  <c r="L1076" i="11"/>
  <c r="K1076" i="11"/>
  <c r="M1075" i="11"/>
  <c r="L1075" i="11"/>
  <c r="K1075" i="11"/>
  <c r="M1074" i="11"/>
  <c r="L1074" i="11"/>
  <c r="K1074" i="11"/>
  <c r="M1073" i="11"/>
  <c r="L1073" i="11"/>
  <c r="K1073" i="11"/>
  <c r="M1072" i="11"/>
  <c r="L1072" i="11"/>
  <c r="K1072" i="11"/>
  <c r="M1071" i="11"/>
  <c r="L1071" i="11"/>
  <c r="K1071" i="11"/>
  <c r="M1070" i="11"/>
  <c r="L1070" i="11"/>
  <c r="K1070" i="11"/>
  <c r="M1069" i="11"/>
  <c r="L1069" i="11"/>
  <c r="K1069" i="11"/>
  <c r="M1068" i="11"/>
  <c r="L1068" i="11"/>
  <c r="K1068" i="11"/>
  <c r="M1066" i="11"/>
  <c r="L1066" i="11"/>
  <c r="K1066" i="11"/>
  <c r="M1065" i="11"/>
  <c r="L1065" i="11"/>
  <c r="K1065" i="11"/>
  <c r="M1064" i="11"/>
  <c r="L1064" i="11"/>
  <c r="K1064" i="11"/>
  <c r="M1063" i="11"/>
  <c r="L1063" i="11"/>
  <c r="K1063" i="11"/>
  <c r="M1062" i="11"/>
  <c r="L1062" i="11"/>
  <c r="K1062" i="11"/>
  <c r="M1061" i="11"/>
  <c r="L1061" i="11"/>
  <c r="K1061" i="11"/>
  <c r="M1060" i="11"/>
  <c r="L1060" i="11"/>
  <c r="K1060" i="11"/>
  <c r="M1059" i="11"/>
  <c r="L1059" i="11"/>
  <c r="K1059" i="11"/>
  <c r="M1058" i="11"/>
  <c r="L1058" i="11"/>
  <c r="K1058" i="11"/>
  <c r="M1057" i="11"/>
  <c r="L1057" i="11"/>
  <c r="K1057" i="11"/>
  <c r="M1056" i="11"/>
  <c r="L1056" i="11"/>
  <c r="K1056" i="11"/>
  <c r="M1055" i="11"/>
  <c r="L1055" i="11"/>
  <c r="K1055" i="11"/>
  <c r="M1054" i="11"/>
  <c r="L1054" i="11"/>
  <c r="K1054" i="11"/>
  <c r="M1053" i="11"/>
  <c r="L1053" i="11"/>
  <c r="K1053" i="11"/>
  <c r="M1052" i="11"/>
  <c r="L1052" i="11"/>
  <c r="K1052" i="11"/>
  <c r="M1051" i="11"/>
  <c r="L1051" i="11"/>
  <c r="K1051" i="11"/>
  <c r="M1050" i="11"/>
  <c r="L1050" i="11"/>
  <c r="K1050" i="11"/>
  <c r="M1049" i="11"/>
  <c r="L1049" i="11"/>
  <c r="K1049" i="11"/>
  <c r="M1048" i="11"/>
  <c r="L1048" i="11"/>
  <c r="K1048" i="11"/>
  <c r="M1047" i="11"/>
  <c r="L1047" i="11"/>
  <c r="K1047" i="11"/>
  <c r="M1046" i="11"/>
  <c r="L1046" i="11"/>
  <c r="K1046" i="11"/>
  <c r="M1045" i="11"/>
  <c r="L1045" i="11"/>
  <c r="K1045" i="11"/>
  <c r="M1044" i="11"/>
  <c r="L1044" i="11"/>
  <c r="K1044" i="11"/>
  <c r="M1043" i="11"/>
  <c r="L1043" i="11"/>
  <c r="K1043" i="11"/>
  <c r="M1042" i="11"/>
  <c r="L1042" i="11"/>
  <c r="K1042" i="11"/>
  <c r="M1041" i="11"/>
  <c r="L1041" i="11"/>
  <c r="K1041" i="11"/>
  <c r="M1040" i="11"/>
  <c r="L1040" i="11"/>
  <c r="K1040" i="11"/>
  <c r="M1039" i="11"/>
  <c r="L1039" i="11"/>
  <c r="K1039" i="11"/>
  <c r="M1038" i="11"/>
  <c r="L1038" i="11"/>
  <c r="K1038" i="11"/>
  <c r="M1037" i="11"/>
  <c r="L1037" i="11"/>
  <c r="K1037" i="11"/>
  <c r="M1036" i="11"/>
  <c r="L1036" i="11"/>
  <c r="K1036" i="11"/>
  <c r="M1035" i="11"/>
  <c r="L1035" i="11"/>
  <c r="K1035" i="11"/>
  <c r="M1034" i="11"/>
  <c r="L1034" i="11"/>
  <c r="K1034" i="11"/>
  <c r="M1033" i="11"/>
  <c r="L1033" i="11"/>
  <c r="K1033" i="11"/>
  <c r="M1032" i="11"/>
  <c r="L1032" i="11"/>
  <c r="K1032" i="11"/>
  <c r="M1031" i="11"/>
  <c r="L1031" i="11"/>
  <c r="K1031" i="11"/>
  <c r="M1030" i="11"/>
  <c r="L1030" i="11"/>
  <c r="K1030" i="11"/>
  <c r="M1029" i="11"/>
  <c r="L1029" i="11"/>
  <c r="K1029" i="11"/>
  <c r="M1028" i="11"/>
  <c r="L1028" i="11"/>
  <c r="K1028" i="11"/>
  <c r="M1027" i="11"/>
  <c r="L1027" i="11"/>
  <c r="K1027" i="11"/>
  <c r="M1026" i="11"/>
  <c r="L1026" i="11"/>
  <c r="K1026" i="11"/>
  <c r="M1025" i="11"/>
  <c r="L1025" i="11"/>
  <c r="K1025" i="11"/>
  <c r="M1024" i="11"/>
  <c r="L1024" i="11"/>
  <c r="K1024" i="11"/>
  <c r="M1023" i="11"/>
  <c r="L1023" i="11"/>
  <c r="K1023" i="11"/>
  <c r="M1022" i="11"/>
  <c r="L1022" i="11"/>
  <c r="K1022" i="11"/>
  <c r="M1021" i="11"/>
  <c r="L1021" i="11"/>
  <c r="K1021" i="11"/>
  <c r="M1020" i="11"/>
  <c r="L1020" i="11"/>
  <c r="K1020" i="11"/>
  <c r="M1019" i="11"/>
  <c r="L1019" i="11"/>
  <c r="K1019" i="11"/>
  <c r="M1018" i="11"/>
  <c r="L1018" i="11"/>
  <c r="K1018" i="11"/>
  <c r="M1017" i="11"/>
  <c r="L1017" i="11"/>
  <c r="K1017" i="11"/>
  <c r="M1016" i="11"/>
  <c r="L1016" i="11"/>
  <c r="K1016" i="11"/>
  <c r="M1015" i="11"/>
  <c r="L1015" i="11"/>
  <c r="K1015" i="11"/>
  <c r="M1014" i="11"/>
  <c r="L1014" i="11"/>
  <c r="K1014" i="11"/>
  <c r="M1013" i="11"/>
  <c r="L1013" i="11"/>
  <c r="K1013" i="11"/>
  <c r="M1012" i="11"/>
  <c r="L1012" i="11"/>
  <c r="K1012" i="11"/>
  <c r="M1011" i="11"/>
  <c r="L1011" i="11"/>
  <c r="K1011" i="11"/>
  <c r="M1010" i="11"/>
  <c r="L1010" i="11"/>
  <c r="K1010" i="11"/>
  <c r="M1009" i="11"/>
  <c r="L1009" i="11"/>
  <c r="K1009" i="11"/>
  <c r="M1008" i="11"/>
  <c r="L1008" i="11"/>
  <c r="K1008" i="11"/>
  <c r="M1007" i="11"/>
  <c r="L1007" i="11"/>
  <c r="K1007" i="11"/>
  <c r="M1006" i="11"/>
  <c r="L1006" i="11"/>
  <c r="K1006" i="11"/>
  <c r="M1005" i="11"/>
  <c r="L1005" i="11"/>
  <c r="K1005" i="11"/>
  <c r="M1004" i="11"/>
  <c r="L1004" i="11"/>
  <c r="K1004" i="11"/>
  <c r="M1003" i="11"/>
  <c r="L1003" i="11"/>
  <c r="K1003" i="11"/>
  <c r="M1002" i="11"/>
  <c r="L1002" i="11"/>
  <c r="K1002" i="11"/>
  <c r="M1001" i="11"/>
  <c r="L1001" i="11"/>
  <c r="K1001" i="11"/>
  <c r="M1000" i="11"/>
  <c r="L1000" i="11"/>
  <c r="K1000" i="11"/>
  <c r="M999" i="11"/>
  <c r="L999" i="11"/>
  <c r="K999" i="11"/>
  <c r="M998" i="11"/>
  <c r="L998" i="11"/>
  <c r="K998" i="11"/>
  <c r="M997" i="11"/>
  <c r="L997" i="11"/>
  <c r="K997" i="11"/>
  <c r="M996" i="11"/>
  <c r="L996" i="11"/>
  <c r="K996" i="11"/>
  <c r="M995" i="11"/>
  <c r="L995" i="11"/>
  <c r="K995" i="11"/>
  <c r="M994" i="11"/>
  <c r="L994" i="11"/>
  <c r="K994" i="11"/>
  <c r="M993" i="11"/>
  <c r="L993" i="11"/>
  <c r="K993" i="11"/>
  <c r="M992" i="11"/>
  <c r="L992" i="11"/>
  <c r="K992" i="11"/>
  <c r="M991" i="11"/>
  <c r="L991" i="11"/>
  <c r="K991" i="11"/>
  <c r="M990" i="11"/>
  <c r="L990" i="11"/>
  <c r="K990" i="11"/>
  <c r="M989" i="11"/>
  <c r="L989" i="11"/>
  <c r="K989" i="11"/>
  <c r="M988" i="11"/>
  <c r="L988" i="11"/>
  <c r="K988" i="11"/>
  <c r="M987" i="11"/>
  <c r="L987" i="11"/>
  <c r="K987" i="11"/>
  <c r="M986" i="11"/>
  <c r="L986" i="11"/>
  <c r="K986" i="11"/>
  <c r="M985" i="11"/>
  <c r="L985" i="11"/>
  <c r="K985" i="11"/>
  <c r="M984" i="11"/>
  <c r="L984" i="11"/>
  <c r="K984" i="11"/>
  <c r="M983" i="11"/>
  <c r="L983" i="11"/>
  <c r="K983" i="11"/>
  <c r="M982" i="11"/>
  <c r="L982" i="11"/>
  <c r="K982" i="11"/>
  <c r="M981" i="11"/>
  <c r="L981" i="11"/>
  <c r="K981" i="11"/>
  <c r="M980" i="11"/>
  <c r="L980" i="11"/>
  <c r="K980" i="11"/>
  <c r="M979" i="11"/>
  <c r="L979" i="11"/>
  <c r="K979" i="11"/>
  <c r="M978" i="11"/>
  <c r="L978" i="11"/>
  <c r="K978" i="11"/>
  <c r="M977" i="11"/>
  <c r="L977" i="11"/>
  <c r="K977" i="11"/>
  <c r="M976" i="11"/>
  <c r="L976" i="11"/>
  <c r="K976" i="11"/>
  <c r="M975" i="11"/>
  <c r="L975" i="11"/>
  <c r="K975" i="11"/>
  <c r="M974" i="11"/>
  <c r="L974" i="11"/>
  <c r="K974" i="11"/>
  <c r="M973" i="11"/>
  <c r="L973" i="11"/>
  <c r="K973" i="11"/>
  <c r="M972" i="11"/>
  <c r="L972" i="11"/>
  <c r="K972" i="11"/>
  <c r="M971" i="11"/>
  <c r="L971" i="11"/>
  <c r="K971" i="11"/>
  <c r="M970" i="11"/>
  <c r="L970" i="11"/>
  <c r="K970" i="11"/>
  <c r="M969" i="11"/>
  <c r="L969" i="11"/>
  <c r="K969" i="11"/>
  <c r="M968" i="11"/>
  <c r="L968" i="11"/>
  <c r="K968" i="11"/>
  <c r="M967" i="11"/>
  <c r="L967" i="11"/>
  <c r="K967" i="11"/>
  <c r="M966" i="11"/>
  <c r="L966" i="11"/>
  <c r="K966" i="11"/>
  <c r="M965" i="11"/>
  <c r="L965" i="11"/>
  <c r="K965" i="11"/>
  <c r="M964" i="11"/>
  <c r="L964" i="11"/>
  <c r="K964" i="11"/>
  <c r="M963" i="11"/>
  <c r="L963" i="11"/>
  <c r="K963" i="11"/>
  <c r="M962" i="11"/>
  <c r="L962" i="11"/>
  <c r="K962" i="11"/>
  <c r="M961" i="11"/>
  <c r="L961" i="11"/>
  <c r="K961" i="11"/>
  <c r="M960" i="11"/>
  <c r="L960" i="11"/>
  <c r="K960" i="11"/>
  <c r="M959" i="11"/>
  <c r="L959" i="11"/>
  <c r="K959" i="11"/>
  <c r="M958" i="11"/>
  <c r="L958" i="11"/>
  <c r="K958" i="11"/>
  <c r="M957" i="11"/>
  <c r="L957" i="11"/>
  <c r="K957" i="11"/>
  <c r="M956" i="11"/>
  <c r="L956" i="11"/>
  <c r="K956" i="11"/>
  <c r="M955" i="11"/>
  <c r="L955" i="11"/>
  <c r="K955" i="11"/>
  <c r="M954" i="11"/>
  <c r="L954" i="11"/>
  <c r="K954" i="11"/>
  <c r="M953" i="11"/>
  <c r="L953" i="11"/>
  <c r="K953" i="11"/>
  <c r="M952" i="11"/>
  <c r="L952" i="11"/>
  <c r="K952" i="11"/>
  <c r="M951" i="11"/>
  <c r="L951" i="11"/>
  <c r="K951" i="11"/>
  <c r="M950" i="11"/>
  <c r="L950" i="11"/>
  <c r="K950" i="11"/>
  <c r="M949" i="11"/>
  <c r="L949" i="11"/>
  <c r="K949" i="11"/>
  <c r="M948" i="11"/>
  <c r="L948" i="11"/>
  <c r="K948" i="11"/>
  <c r="M947" i="11"/>
  <c r="L947" i="11"/>
  <c r="K947" i="11"/>
  <c r="M946" i="11"/>
  <c r="L946" i="11"/>
  <c r="K946" i="11"/>
  <c r="M945" i="11"/>
  <c r="L945" i="11"/>
  <c r="K945" i="11"/>
  <c r="M944" i="11"/>
  <c r="L944" i="11"/>
  <c r="K944" i="11"/>
  <c r="M943" i="11"/>
  <c r="L943" i="11"/>
  <c r="K943" i="11"/>
  <c r="M942" i="11"/>
  <c r="L942" i="11"/>
  <c r="K942" i="11"/>
  <c r="M941" i="11"/>
  <c r="L941" i="11"/>
  <c r="K941" i="11"/>
  <c r="M940" i="11"/>
  <c r="L940" i="11"/>
  <c r="K940" i="11"/>
  <c r="M939" i="11"/>
  <c r="L939" i="11"/>
  <c r="K939" i="11"/>
  <c r="M938" i="11"/>
  <c r="L938" i="11"/>
  <c r="K938" i="11"/>
  <c r="M937" i="11"/>
  <c r="L937" i="11"/>
  <c r="K937" i="11"/>
  <c r="M936" i="11"/>
  <c r="L936" i="11"/>
  <c r="K936" i="11"/>
  <c r="M935" i="11"/>
  <c r="L935" i="11"/>
  <c r="K935" i="11"/>
  <c r="M934" i="11"/>
  <c r="L934" i="11"/>
  <c r="K934" i="11"/>
  <c r="M933" i="11"/>
  <c r="L933" i="11"/>
  <c r="K933" i="11"/>
  <c r="M932" i="11"/>
  <c r="L932" i="11"/>
  <c r="K932" i="11"/>
  <c r="M931" i="11"/>
  <c r="L931" i="11"/>
  <c r="K931" i="11"/>
  <c r="M930" i="11"/>
  <c r="L930" i="11"/>
  <c r="K930" i="11"/>
  <c r="M929" i="11"/>
  <c r="L929" i="11"/>
  <c r="K929" i="11"/>
  <c r="M928" i="11"/>
  <c r="L928" i="11"/>
  <c r="K928" i="11"/>
  <c r="M927" i="11"/>
  <c r="L927" i="11"/>
  <c r="K927" i="11"/>
  <c r="M926" i="11"/>
  <c r="L926" i="11"/>
  <c r="K926" i="11"/>
  <c r="M925" i="11"/>
  <c r="L925" i="11"/>
  <c r="K925" i="11"/>
  <c r="M924" i="11"/>
  <c r="L924" i="11"/>
  <c r="K924" i="11"/>
  <c r="M923" i="11"/>
  <c r="L923" i="11"/>
  <c r="K923" i="11"/>
  <c r="M922" i="11"/>
  <c r="L922" i="11"/>
  <c r="K922" i="11"/>
  <c r="M921" i="11"/>
  <c r="L921" i="11"/>
  <c r="K921" i="11"/>
  <c r="M920" i="11"/>
  <c r="L920" i="11"/>
  <c r="K920" i="11"/>
  <c r="M919" i="11"/>
  <c r="L919" i="11"/>
  <c r="K919" i="11"/>
  <c r="M918" i="11"/>
  <c r="L918" i="11"/>
  <c r="K918" i="11"/>
  <c r="M917" i="11"/>
  <c r="L917" i="11"/>
  <c r="K917" i="11"/>
  <c r="M916" i="11"/>
  <c r="L916" i="11"/>
  <c r="K916" i="11"/>
  <c r="M915" i="11"/>
  <c r="L915" i="11"/>
  <c r="K915" i="11"/>
  <c r="M914" i="11"/>
  <c r="L914" i="11"/>
  <c r="K914" i="11"/>
  <c r="M913" i="11"/>
  <c r="L913" i="11"/>
  <c r="K913" i="11"/>
  <c r="M912" i="11"/>
  <c r="L912" i="11"/>
  <c r="K912" i="11"/>
  <c r="M911" i="11"/>
  <c r="L911" i="11"/>
  <c r="K911" i="11"/>
  <c r="M910" i="11"/>
  <c r="L910" i="11"/>
  <c r="K910" i="11"/>
  <c r="M909" i="11"/>
  <c r="L909" i="11"/>
  <c r="K909" i="11"/>
  <c r="M908" i="11"/>
  <c r="L908" i="11"/>
  <c r="K908" i="11"/>
  <c r="M907" i="11"/>
  <c r="L907" i="11"/>
  <c r="K907" i="11"/>
  <c r="M906" i="11"/>
  <c r="L906" i="11"/>
  <c r="K906" i="11"/>
  <c r="M905" i="11"/>
  <c r="L905" i="11"/>
  <c r="K905" i="11"/>
  <c r="M904" i="11"/>
  <c r="L904" i="11"/>
  <c r="K904" i="11"/>
  <c r="M903" i="11"/>
  <c r="L903" i="11"/>
  <c r="K903" i="11"/>
  <c r="M902" i="11"/>
  <c r="L902" i="11"/>
  <c r="K902" i="11"/>
  <c r="M901" i="11"/>
  <c r="L901" i="11"/>
  <c r="K901" i="11"/>
  <c r="M900" i="11"/>
  <c r="L900" i="11"/>
  <c r="K900" i="11"/>
  <c r="M899" i="11"/>
  <c r="L899" i="11"/>
  <c r="K899" i="11"/>
  <c r="M898" i="11"/>
  <c r="L898" i="11"/>
  <c r="K898" i="11"/>
  <c r="M897" i="11"/>
  <c r="L897" i="11"/>
  <c r="K897" i="11"/>
  <c r="M896" i="11"/>
  <c r="L896" i="11"/>
  <c r="K896" i="11"/>
  <c r="M895" i="11"/>
  <c r="L895" i="11"/>
  <c r="K895" i="11"/>
  <c r="M894" i="11"/>
  <c r="L894" i="11"/>
  <c r="K894" i="11"/>
  <c r="M893" i="11"/>
  <c r="L893" i="11"/>
  <c r="K893" i="11"/>
  <c r="M892" i="11"/>
  <c r="L892" i="11"/>
  <c r="K892" i="11"/>
  <c r="M891" i="11"/>
  <c r="L891" i="11"/>
  <c r="K891" i="11"/>
  <c r="M890" i="11"/>
  <c r="L890" i="11"/>
  <c r="K890" i="11"/>
  <c r="M889" i="11"/>
  <c r="L889" i="11"/>
  <c r="K889" i="11"/>
  <c r="M888" i="11"/>
  <c r="L888" i="11"/>
  <c r="K888" i="11"/>
  <c r="M887" i="11"/>
  <c r="L887" i="11"/>
  <c r="K887" i="11"/>
  <c r="M886" i="11"/>
  <c r="L886" i="11"/>
  <c r="K886" i="11"/>
  <c r="M885" i="11"/>
  <c r="L885" i="11"/>
  <c r="K885" i="11"/>
  <c r="M884" i="11"/>
  <c r="L884" i="11"/>
  <c r="K884" i="11"/>
  <c r="M883" i="11"/>
  <c r="L883" i="11"/>
  <c r="K883" i="11"/>
  <c r="M882" i="11"/>
  <c r="L882" i="11"/>
  <c r="K882" i="11"/>
  <c r="M881" i="11"/>
  <c r="L881" i="11"/>
  <c r="K881" i="11"/>
  <c r="M880" i="11"/>
  <c r="L880" i="11"/>
  <c r="K880" i="11"/>
  <c r="M879" i="11"/>
  <c r="L879" i="11"/>
  <c r="K879" i="11"/>
  <c r="M878" i="11"/>
  <c r="L878" i="11"/>
  <c r="K878" i="11"/>
  <c r="M877" i="11"/>
  <c r="L877" i="11"/>
  <c r="K877" i="11"/>
  <c r="M876" i="11"/>
  <c r="L876" i="11"/>
  <c r="K876" i="11"/>
  <c r="M875" i="11"/>
  <c r="L875" i="11"/>
  <c r="K875" i="11"/>
  <c r="M874" i="11"/>
  <c r="L874" i="11"/>
  <c r="K874" i="11"/>
  <c r="M873" i="11"/>
  <c r="L873" i="11"/>
  <c r="K873" i="11"/>
  <c r="M872" i="11"/>
  <c r="L872" i="11"/>
  <c r="K872" i="11"/>
  <c r="M871" i="11"/>
  <c r="L871" i="11"/>
  <c r="K871" i="11"/>
  <c r="M870" i="11"/>
  <c r="L870" i="11"/>
  <c r="K870" i="11"/>
  <c r="M869" i="11"/>
  <c r="L869" i="11"/>
  <c r="K869" i="11"/>
  <c r="M868" i="11"/>
  <c r="L868" i="11"/>
  <c r="K868" i="11"/>
  <c r="M867" i="11"/>
  <c r="L867" i="11"/>
  <c r="K867" i="11"/>
  <c r="M866" i="11"/>
  <c r="L866" i="11"/>
  <c r="K866" i="11"/>
  <c r="M865" i="11"/>
  <c r="L865" i="11"/>
  <c r="K865" i="11"/>
  <c r="M864" i="11"/>
  <c r="L864" i="11"/>
  <c r="K864" i="11"/>
  <c r="M863" i="11"/>
  <c r="L863" i="11"/>
  <c r="K863" i="11"/>
  <c r="M862" i="11"/>
  <c r="L862" i="11"/>
  <c r="K862" i="11"/>
  <c r="M861" i="11"/>
  <c r="L861" i="11"/>
  <c r="K861" i="11"/>
  <c r="M860" i="11"/>
  <c r="L860" i="11"/>
  <c r="K860" i="11"/>
  <c r="M859" i="11"/>
  <c r="L859" i="11"/>
  <c r="K859" i="11"/>
  <c r="M858" i="11"/>
  <c r="L858" i="11"/>
  <c r="K858" i="11"/>
  <c r="M857" i="11"/>
  <c r="L857" i="11"/>
  <c r="K857" i="11"/>
  <c r="M856" i="11"/>
  <c r="L856" i="11"/>
  <c r="K856" i="11"/>
  <c r="M855" i="11"/>
  <c r="L855" i="11"/>
  <c r="K855" i="11"/>
  <c r="M854" i="11"/>
  <c r="L854" i="11"/>
  <c r="K854" i="11"/>
  <c r="M853" i="11"/>
  <c r="L853" i="11"/>
  <c r="K853" i="11"/>
  <c r="M852" i="11"/>
  <c r="L852" i="11"/>
  <c r="K852" i="11"/>
  <c r="M851" i="11"/>
  <c r="L851" i="11"/>
  <c r="K851" i="11"/>
  <c r="M850" i="11"/>
  <c r="L850" i="11"/>
  <c r="K850" i="11"/>
  <c r="M849" i="11"/>
  <c r="L849" i="11"/>
  <c r="K849" i="11"/>
  <c r="M848" i="11"/>
  <c r="L848" i="11"/>
  <c r="K848" i="11"/>
  <c r="M847" i="11"/>
  <c r="L847" i="11"/>
  <c r="K847" i="11"/>
  <c r="M846" i="11"/>
  <c r="L846" i="11"/>
  <c r="K846" i="11"/>
  <c r="M845" i="11"/>
  <c r="L845" i="11"/>
  <c r="K845" i="11"/>
  <c r="M844" i="11"/>
  <c r="L844" i="11"/>
  <c r="K844" i="11"/>
  <c r="M843" i="11"/>
  <c r="L843" i="11"/>
  <c r="K843" i="11"/>
  <c r="M842" i="11"/>
  <c r="L842" i="11"/>
  <c r="K842" i="11"/>
  <c r="M841" i="11"/>
  <c r="L841" i="11"/>
  <c r="K841" i="11"/>
  <c r="M840" i="11"/>
  <c r="L840" i="11"/>
  <c r="K840" i="11"/>
  <c r="M839" i="11"/>
  <c r="L839" i="11"/>
  <c r="K839" i="11"/>
  <c r="M838" i="11"/>
  <c r="L838" i="11"/>
  <c r="K838" i="11"/>
  <c r="M837" i="11"/>
  <c r="L837" i="11"/>
  <c r="K837" i="11"/>
  <c r="M836" i="11"/>
  <c r="L836" i="11"/>
  <c r="K836" i="11"/>
  <c r="M835" i="11"/>
  <c r="L835" i="11"/>
  <c r="K835" i="11"/>
  <c r="M834" i="11"/>
  <c r="L834" i="11"/>
  <c r="K834" i="11"/>
  <c r="M833" i="11"/>
  <c r="L833" i="11"/>
  <c r="K833" i="11"/>
  <c r="M832" i="11"/>
  <c r="L832" i="11"/>
  <c r="K832" i="11"/>
  <c r="M831" i="11"/>
  <c r="L831" i="11"/>
  <c r="K831" i="11"/>
  <c r="M830" i="11"/>
  <c r="L830" i="11"/>
  <c r="K830" i="11"/>
  <c r="M829" i="11"/>
  <c r="L829" i="11"/>
  <c r="K829" i="11"/>
  <c r="M828" i="11"/>
  <c r="L828" i="11"/>
  <c r="K828" i="11"/>
  <c r="M827" i="11"/>
  <c r="L827" i="11"/>
  <c r="K827" i="11"/>
  <c r="M826" i="11"/>
  <c r="L826" i="11"/>
  <c r="K826" i="11"/>
  <c r="M825" i="11"/>
  <c r="L825" i="11"/>
  <c r="K825" i="11"/>
  <c r="M824" i="11"/>
  <c r="L824" i="11"/>
  <c r="K824" i="11"/>
  <c r="M823" i="11"/>
  <c r="L823" i="11"/>
  <c r="K823" i="11"/>
  <c r="M822" i="11"/>
  <c r="L822" i="11"/>
  <c r="K822" i="11"/>
  <c r="M821" i="11"/>
  <c r="L821" i="11"/>
  <c r="K821" i="11"/>
  <c r="M820" i="11"/>
  <c r="L820" i="11"/>
  <c r="K820" i="11"/>
  <c r="M819" i="11"/>
  <c r="L819" i="11"/>
  <c r="K819" i="11"/>
  <c r="M818" i="11"/>
  <c r="L818" i="11"/>
  <c r="K818" i="11"/>
  <c r="M817" i="11"/>
  <c r="L817" i="11"/>
  <c r="K817" i="11"/>
  <c r="M816" i="11"/>
  <c r="L816" i="11"/>
  <c r="K816" i="11"/>
  <c r="M815" i="11"/>
  <c r="L815" i="11"/>
  <c r="K815" i="11"/>
  <c r="M814" i="11"/>
  <c r="L814" i="11"/>
  <c r="K814" i="11"/>
  <c r="M813" i="11"/>
  <c r="L813" i="11"/>
  <c r="K813" i="11"/>
  <c r="M812" i="11"/>
  <c r="L812" i="11"/>
  <c r="K812" i="11"/>
  <c r="M811" i="11"/>
  <c r="L811" i="11"/>
  <c r="K811" i="11"/>
  <c r="M810" i="11"/>
  <c r="L810" i="11"/>
  <c r="K810" i="11"/>
  <c r="M809" i="11"/>
  <c r="L809" i="11"/>
  <c r="K809" i="11"/>
  <c r="M808" i="11"/>
  <c r="L808" i="11"/>
  <c r="K808" i="11"/>
  <c r="M807" i="11"/>
  <c r="L807" i="11"/>
  <c r="K807" i="11"/>
  <c r="M806" i="11"/>
  <c r="L806" i="11"/>
  <c r="K806" i="11"/>
  <c r="M805" i="11"/>
  <c r="L805" i="11"/>
  <c r="K805" i="11"/>
  <c r="M804" i="11"/>
  <c r="L804" i="11"/>
  <c r="K804" i="11"/>
  <c r="M803" i="11"/>
  <c r="L803" i="11"/>
  <c r="K803" i="11"/>
  <c r="M802" i="11"/>
  <c r="L802" i="11"/>
  <c r="K802" i="11"/>
  <c r="M801" i="11"/>
  <c r="L801" i="11"/>
  <c r="K801" i="11"/>
  <c r="M800" i="11"/>
  <c r="L800" i="11"/>
  <c r="K800" i="11"/>
  <c r="M799" i="11"/>
  <c r="L799" i="11"/>
  <c r="K799" i="11"/>
  <c r="M798" i="11"/>
  <c r="L798" i="11"/>
  <c r="K798" i="11"/>
  <c r="M797" i="11"/>
  <c r="L797" i="11"/>
  <c r="K797" i="11"/>
  <c r="M796" i="11"/>
  <c r="L796" i="11"/>
  <c r="K796" i="11"/>
  <c r="M795" i="11"/>
  <c r="L795" i="11"/>
  <c r="K795" i="11"/>
  <c r="M794" i="11"/>
  <c r="L794" i="11"/>
  <c r="K794" i="11"/>
  <c r="M793" i="11"/>
  <c r="L793" i="11"/>
  <c r="K793" i="11"/>
  <c r="M792" i="11"/>
  <c r="L792" i="11"/>
  <c r="K792" i="11"/>
  <c r="M791" i="11"/>
  <c r="L791" i="11"/>
  <c r="K791" i="11"/>
  <c r="M790" i="11"/>
  <c r="L790" i="11"/>
  <c r="K790" i="11"/>
  <c r="M789" i="11"/>
  <c r="L789" i="11"/>
  <c r="K789" i="11"/>
  <c r="M788" i="11"/>
  <c r="L788" i="11"/>
  <c r="K788" i="11"/>
  <c r="M787" i="11"/>
  <c r="L787" i="11"/>
  <c r="K787" i="11"/>
  <c r="M786" i="11"/>
  <c r="L786" i="11"/>
  <c r="K786" i="11"/>
  <c r="M785" i="11"/>
  <c r="L785" i="11"/>
  <c r="K785" i="11"/>
  <c r="M784" i="11"/>
  <c r="L784" i="11"/>
  <c r="K784" i="11"/>
  <c r="M783" i="11"/>
  <c r="L783" i="11"/>
  <c r="K783" i="11"/>
  <c r="M782" i="11"/>
  <c r="L782" i="11"/>
  <c r="K782" i="11"/>
  <c r="M781" i="11"/>
  <c r="L781" i="11"/>
  <c r="K781" i="11"/>
  <c r="M780" i="11"/>
  <c r="L780" i="11"/>
  <c r="K780" i="11"/>
  <c r="M779" i="11"/>
  <c r="L779" i="11"/>
  <c r="K779" i="11"/>
  <c r="M778" i="11"/>
  <c r="L778" i="11"/>
  <c r="K778" i="11"/>
  <c r="M777" i="11"/>
  <c r="L777" i="11"/>
  <c r="K777" i="11"/>
  <c r="M776" i="11"/>
  <c r="L776" i="11"/>
  <c r="K776" i="11"/>
  <c r="M775" i="11"/>
  <c r="L775" i="11"/>
  <c r="K775" i="11"/>
  <c r="M774" i="11"/>
  <c r="L774" i="11"/>
  <c r="K774" i="11"/>
  <c r="M773" i="11"/>
  <c r="L773" i="11"/>
  <c r="K773" i="11"/>
  <c r="M772" i="11"/>
  <c r="L772" i="11"/>
  <c r="K772" i="11"/>
  <c r="M771" i="11"/>
  <c r="L771" i="11"/>
  <c r="K771" i="11"/>
  <c r="M770" i="11"/>
  <c r="L770" i="11"/>
  <c r="K770" i="11"/>
  <c r="M769" i="11"/>
  <c r="L769" i="11"/>
  <c r="K769" i="11"/>
  <c r="M768" i="11"/>
  <c r="L768" i="11"/>
  <c r="K768" i="11"/>
  <c r="M767" i="11"/>
  <c r="L767" i="11"/>
  <c r="K767" i="11"/>
  <c r="M766" i="11"/>
  <c r="L766" i="11"/>
  <c r="K766" i="11"/>
  <c r="M765" i="11"/>
  <c r="L765" i="11"/>
  <c r="K765" i="11"/>
  <c r="M764" i="11"/>
  <c r="L764" i="11"/>
  <c r="K764" i="11"/>
  <c r="M763" i="11"/>
  <c r="L763" i="11"/>
  <c r="K763" i="11"/>
  <c r="M762" i="11"/>
  <c r="L762" i="11"/>
  <c r="K762" i="11"/>
  <c r="M761" i="11"/>
  <c r="L761" i="11"/>
  <c r="K761" i="11"/>
  <c r="M760" i="11"/>
  <c r="L760" i="11"/>
  <c r="K760" i="11"/>
  <c r="M759" i="11"/>
  <c r="L759" i="11"/>
  <c r="K759" i="11"/>
  <c r="M758" i="11"/>
  <c r="L758" i="11"/>
  <c r="K758" i="11"/>
  <c r="M757" i="11"/>
  <c r="L757" i="11"/>
  <c r="K757" i="11"/>
  <c r="M756" i="11"/>
  <c r="L756" i="11"/>
  <c r="K756" i="11"/>
  <c r="M755" i="11"/>
  <c r="L755" i="11"/>
  <c r="K755" i="11"/>
  <c r="M754" i="11"/>
  <c r="L754" i="11"/>
  <c r="K754" i="11"/>
  <c r="M753" i="11"/>
  <c r="L753" i="11"/>
  <c r="K753" i="11"/>
  <c r="M752" i="11"/>
  <c r="L752" i="11"/>
  <c r="K752" i="11"/>
  <c r="M751" i="11"/>
  <c r="L751" i="11"/>
  <c r="K751" i="11"/>
  <c r="M750" i="11"/>
  <c r="L750" i="11"/>
  <c r="K750" i="11"/>
  <c r="M749" i="11"/>
  <c r="L749" i="11"/>
  <c r="K749" i="11"/>
  <c r="M748" i="11"/>
  <c r="L748" i="11"/>
  <c r="K748" i="11"/>
  <c r="M747" i="11"/>
  <c r="L747" i="11"/>
  <c r="K747" i="11"/>
  <c r="M746" i="11"/>
  <c r="L746" i="11"/>
  <c r="K746" i="11"/>
  <c r="M745" i="11"/>
  <c r="L745" i="11"/>
  <c r="K745" i="11"/>
  <c r="M744" i="11"/>
  <c r="L744" i="11"/>
  <c r="K744" i="11"/>
  <c r="M743" i="11"/>
  <c r="L743" i="11"/>
  <c r="K743" i="11"/>
  <c r="M742" i="11"/>
  <c r="L742" i="11"/>
  <c r="K742" i="11"/>
  <c r="M741" i="11"/>
  <c r="L741" i="11"/>
  <c r="K741" i="11"/>
  <c r="M740" i="11"/>
  <c r="L740" i="11"/>
  <c r="K740" i="11"/>
  <c r="M739" i="11"/>
  <c r="L739" i="11"/>
  <c r="K739" i="11"/>
  <c r="M738" i="11"/>
  <c r="L738" i="11"/>
  <c r="K738" i="11"/>
  <c r="M737" i="11"/>
  <c r="L737" i="11"/>
  <c r="K737" i="11"/>
  <c r="M736" i="11"/>
  <c r="L736" i="11"/>
  <c r="K736" i="11"/>
  <c r="M735" i="11"/>
  <c r="L735" i="11"/>
  <c r="K735" i="11"/>
  <c r="M734" i="11"/>
  <c r="L734" i="11"/>
  <c r="K734" i="11"/>
  <c r="M733" i="11"/>
  <c r="L733" i="11"/>
  <c r="K733" i="11"/>
  <c r="M732" i="11"/>
  <c r="L732" i="11"/>
  <c r="K732" i="11"/>
  <c r="M731" i="11"/>
  <c r="L731" i="11"/>
  <c r="K731" i="11"/>
  <c r="M730" i="11"/>
  <c r="L730" i="11"/>
  <c r="K730" i="11"/>
  <c r="M729" i="11"/>
  <c r="L729" i="11"/>
  <c r="K729" i="11"/>
  <c r="M728" i="11"/>
  <c r="L728" i="11"/>
  <c r="K728" i="11"/>
  <c r="M727" i="11"/>
  <c r="L727" i="11"/>
  <c r="K727" i="11"/>
  <c r="M726" i="11"/>
  <c r="L726" i="11"/>
  <c r="K726" i="11"/>
  <c r="M725" i="11"/>
  <c r="L725" i="11"/>
  <c r="K725" i="11"/>
  <c r="M724" i="11"/>
  <c r="L724" i="11"/>
  <c r="K724" i="11"/>
  <c r="M723" i="11"/>
  <c r="L723" i="11"/>
  <c r="K723" i="11"/>
  <c r="M722" i="11"/>
  <c r="L722" i="11"/>
  <c r="K722" i="11"/>
  <c r="M721" i="11"/>
  <c r="L721" i="11"/>
  <c r="K721" i="11"/>
  <c r="M720" i="11"/>
  <c r="L720" i="11"/>
  <c r="K720" i="11"/>
  <c r="M719" i="11"/>
  <c r="L719" i="11"/>
  <c r="K719" i="11"/>
  <c r="M718" i="11"/>
  <c r="L718" i="11"/>
  <c r="K718" i="11"/>
  <c r="M717" i="11"/>
  <c r="L717" i="11"/>
  <c r="K717" i="11"/>
  <c r="M716" i="11"/>
  <c r="L716" i="11"/>
  <c r="K716" i="11"/>
  <c r="M715" i="11"/>
  <c r="L715" i="11"/>
  <c r="K715" i="11"/>
  <c r="M713" i="11"/>
  <c r="L713" i="11"/>
  <c r="K713" i="11"/>
  <c r="M712" i="11"/>
  <c r="L712" i="11"/>
  <c r="K712" i="11"/>
  <c r="M711" i="11"/>
  <c r="L711" i="11"/>
  <c r="K711" i="11"/>
  <c r="M710" i="11"/>
  <c r="L710" i="11"/>
  <c r="K710" i="11"/>
  <c r="M709" i="11"/>
  <c r="L709" i="11"/>
  <c r="K709" i="11"/>
  <c r="M708" i="11"/>
  <c r="L708" i="11"/>
  <c r="K708" i="11"/>
  <c r="M707" i="11"/>
  <c r="L707" i="11"/>
  <c r="K707" i="11"/>
  <c r="M706" i="11"/>
  <c r="L706" i="11"/>
  <c r="K706" i="11"/>
  <c r="M705" i="11"/>
  <c r="L705" i="11"/>
  <c r="K705" i="11"/>
  <c r="M704" i="11"/>
  <c r="L704" i="11"/>
  <c r="K704" i="11"/>
  <c r="M703" i="11"/>
  <c r="L703" i="11"/>
  <c r="K703" i="11"/>
  <c r="M702" i="11"/>
  <c r="L702" i="11"/>
  <c r="K702" i="11"/>
  <c r="M701" i="11"/>
  <c r="L701" i="11"/>
  <c r="K701" i="11"/>
  <c r="M700" i="11"/>
  <c r="L700" i="11"/>
  <c r="K700" i="11"/>
  <c r="M699" i="11"/>
  <c r="L699" i="11"/>
  <c r="K699" i="11"/>
  <c r="M698" i="11"/>
  <c r="L698" i="11"/>
  <c r="K698" i="11"/>
  <c r="M697" i="11"/>
  <c r="L697" i="11"/>
  <c r="K697" i="11"/>
  <c r="M696" i="11"/>
  <c r="L696" i="11"/>
  <c r="K696" i="11"/>
  <c r="M695" i="11"/>
  <c r="L695" i="11"/>
  <c r="K695" i="11"/>
  <c r="M694" i="11"/>
  <c r="L694" i="11"/>
  <c r="K694" i="11"/>
  <c r="M693" i="11"/>
  <c r="L693" i="11"/>
  <c r="K693" i="11"/>
  <c r="M692" i="11"/>
  <c r="L692" i="11"/>
  <c r="K692" i="11"/>
  <c r="M691" i="11"/>
  <c r="L691" i="11"/>
  <c r="K691" i="11"/>
  <c r="M690" i="11"/>
  <c r="L690" i="11"/>
  <c r="K690" i="11"/>
  <c r="M689" i="11"/>
  <c r="L689" i="11"/>
  <c r="K689" i="11"/>
  <c r="M688" i="11"/>
  <c r="L688" i="11"/>
  <c r="K688" i="11"/>
  <c r="M687" i="11"/>
  <c r="L687" i="11"/>
  <c r="K687" i="11"/>
  <c r="M686" i="11"/>
  <c r="L686" i="11"/>
  <c r="K686" i="11"/>
  <c r="M685" i="11"/>
  <c r="L685" i="11"/>
  <c r="K685" i="11"/>
  <c r="M684" i="11"/>
  <c r="L684" i="11"/>
  <c r="K684" i="11"/>
  <c r="M683" i="11"/>
  <c r="L683" i="11"/>
  <c r="K683" i="11"/>
  <c r="M682" i="11"/>
  <c r="L682" i="11"/>
  <c r="K682" i="11"/>
  <c r="M681" i="11"/>
  <c r="L681" i="11"/>
  <c r="K681" i="11"/>
  <c r="M680" i="11"/>
  <c r="L680" i="11"/>
  <c r="K680" i="11"/>
  <c r="M679" i="11"/>
  <c r="L679" i="11"/>
  <c r="K679" i="11"/>
  <c r="M678" i="11"/>
  <c r="L678" i="11"/>
  <c r="K678" i="11"/>
  <c r="M677" i="11"/>
  <c r="L677" i="11"/>
  <c r="K677" i="11"/>
  <c r="M676" i="11"/>
  <c r="L676" i="11"/>
  <c r="K676" i="11"/>
  <c r="M675" i="11"/>
  <c r="L675" i="11"/>
  <c r="K675" i="11"/>
  <c r="M674" i="11"/>
  <c r="L674" i="11"/>
  <c r="K674" i="11"/>
  <c r="M673" i="11"/>
  <c r="L673" i="11"/>
  <c r="K673" i="11"/>
  <c r="M672" i="11"/>
  <c r="L672" i="11"/>
  <c r="K672" i="11"/>
  <c r="M671" i="11"/>
  <c r="L671" i="11"/>
  <c r="K671" i="11"/>
  <c r="M670" i="11"/>
  <c r="L670" i="11"/>
  <c r="K670" i="11"/>
  <c r="M669" i="11"/>
  <c r="L669" i="11"/>
  <c r="K669" i="11"/>
  <c r="M668" i="11"/>
  <c r="L668" i="11"/>
  <c r="K668" i="11"/>
  <c r="M667" i="11"/>
  <c r="L667" i="11"/>
  <c r="K667" i="11"/>
  <c r="M666" i="11"/>
  <c r="L666" i="11"/>
  <c r="K666" i="11"/>
  <c r="M665" i="11"/>
  <c r="L665" i="11"/>
  <c r="K665" i="11"/>
  <c r="M664" i="11"/>
  <c r="L664" i="11"/>
  <c r="K664" i="11"/>
  <c r="M663" i="11"/>
  <c r="L663" i="11"/>
  <c r="K663" i="11"/>
  <c r="M662" i="11"/>
  <c r="L662" i="11"/>
  <c r="K662" i="11"/>
  <c r="M661" i="11"/>
  <c r="L661" i="11"/>
  <c r="K661" i="11"/>
  <c r="M660" i="11"/>
  <c r="L660" i="11"/>
  <c r="K660" i="11"/>
  <c r="M659" i="11"/>
  <c r="L659" i="11"/>
  <c r="K659" i="11"/>
  <c r="M658" i="11"/>
  <c r="L658" i="11"/>
  <c r="K658" i="11"/>
  <c r="M657" i="11"/>
  <c r="L657" i="11"/>
  <c r="K657" i="11"/>
  <c r="M656" i="11"/>
  <c r="L656" i="11"/>
  <c r="K656" i="11"/>
  <c r="M655" i="11"/>
  <c r="L655" i="11"/>
  <c r="K655" i="11"/>
  <c r="M654" i="11"/>
  <c r="L654" i="11"/>
  <c r="K654" i="11"/>
  <c r="M653" i="11"/>
  <c r="L653" i="11"/>
  <c r="K653" i="11"/>
  <c r="M652" i="11"/>
  <c r="L652" i="11"/>
  <c r="K652" i="11"/>
  <c r="M651" i="11"/>
  <c r="L651" i="11"/>
  <c r="K651" i="11"/>
  <c r="M650" i="11"/>
  <c r="L650" i="11"/>
  <c r="K650" i="11"/>
  <c r="M649" i="11"/>
  <c r="L649" i="11"/>
  <c r="K649" i="11"/>
  <c r="M648" i="11"/>
  <c r="L648" i="11"/>
  <c r="K648" i="11"/>
  <c r="M647" i="11"/>
  <c r="L647" i="11"/>
  <c r="K647" i="11"/>
  <c r="M646" i="11"/>
  <c r="L646" i="11"/>
  <c r="K646" i="11"/>
  <c r="M645" i="11"/>
  <c r="L645" i="11"/>
  <c r="K645" i="11"/>
  <c r="M644" i="11"/>
  <c r="L644" i="11"/>
  <c r="K644" i="11"/>
  <c r="M643" i="11"/>
  <c r="L643" i="11"/>
  <c r="K643" i="11"/>
  <c r="M642" i="11"/>
  <c r="L642" i="11"/>
  <c r="K642" i="11"/>
  <c r="M641" i="11"/>
  <c r="L641" i="11"/>
  <c r="K641" i="11"/>
  <c r="M640" i="11"/>
  <c r="L640" i="11"/>
  <c r="K640" i="11"/>
  <c r="M639" i="11"/>
  <c r="L639" i="11"/>
  <c r="K639" i="11"/>
  <c r="M638" i="11"/>
  <c r="L638" i="11"/>
  <c r="K638" i="11"/>
  <c r="M637" i="11"/>
  <c r="L637" i="11"/>
  <c r="K637" i="11"/>
  <c r="M636" i="11"/>
  <c r="L636" i="11"/>
  <c r="K636" i="11"/>
  <c r="M635" i="11"/>
  <c r="L635" i="11"/>
  <c r="K635" i="11"/>
  <c r="M634" i="11"/>
  <c r="L634" i="11"/>
  <c r="K634" i="11"/>
  <c r="M633" i="11"/>
  <c r="L633" i="11"/>
  <c r="K633" i="11"/>
  <c r="M632" i="11"/>
  <c r="L632" i="11"/>
  <c r="K632" i="11"/>
  <c r="M631" i="11"/>
  <c r="L631" i="11"/>
  <c r="K631" i="11"/>
  <c r="M630" i="11"/>
  <c r="L630" i="11"/>
  <c r="K630" i="11"/>
  <c r="M629" i="11"/>
  <c r="L629" i="11"/>
  <c r="K629" i="11"/>
  <c r="M628" i="11"/>
  <c r="L628" i="11"/>
  <c r="K628" i="11"/>
  <c r="M627" i="11"/>
  <c r="L627" i="11"/>
  <c r="K627" i="11"/>
  <c r="M626" i="11"/>
  <c r="L626" i="11"/>
  <c r="K626" i="11"/>
  <c r="M625" i="11"/>
  <c r="L625" i="11"/>
  <c r="K625" i="11"/>
  <c r="M624" i="11"/>
  <c r="L624" i="11"/>
  <c r="K624" i="11"/>
  <c r="M623" i="11"/>
  <c r="L623" i="11"/>
  <c r="K623" i="11"/>
  <c r="M622" i="11"/>
  <c r="L622" i="11"/>
  <c r="K622" i="11"/>
  <c r="M621" i="11"/>
  <c r="L621" i="11"/>
  <c r="K621" i="11"/>
  <c r="M620" i="11"/>
  <c r="L620" i="11"/>
  <c r="K620" i="11"/>
  <c r="M619" i="11"/>
  <c r="L619" i="11"/>
  <c r="K619" i="11"/>
  <c r="M618" i="11"/>
  <c r="L618" i="11"/>
  <c r="K618" i="11"/>
  <c r="M617" i="11"/>
  <c r="L617" i="11"/>
  <c r="K617" i="11"/>
  <c r="M616" i="11"/>
  <c r="L616" i="11"/>
  <c r="K616" i="11"/>
  <c r="M615" i="11"/>
  <c r="L615" i="11"/>
  <c r="K615" i="11"/>
  <c r="M614" i="11"/>
  <c r="L614" i="11"/>
  <c r="K614" i="11"/>
  <c r="M613" i="11"/>
  <c r="L613" i="11"/>
  <c r="K613" i="11"/>
  <c r="M612" i="11"/>
  <c r="L612" i="11"/>
  <c r="K612" i="11"/>
  <c r="M611" i="11"/>
  <c r="L611" i="11"/>
  <c r="K611" i="11"/>
  <c r="M610" i="11"/>
  <c r="L610" i="11"/>
  <c r="K610" i="11"/>
  <c r="M609" i="11"/>
  <c r="L609" i="11"/>
  <c r="K609" i="11"/>
  <c r="M608" i="11"/>
  <c r="L608" i="11"/>
  <c r="K608" i="11"/>
  <c r="M607" i="11"/>
  <c r="L607" i="11"/>
  <c r="K607" i="11"/>
  <c r="M606" i="11"/>
  <c r="L606" i="11"/>
  <c r="K606" i="11"/>
  <c r="M605" i="11"/>
  <c r="L605" i="11"/>
  <c r="K605" i="11"/>
  <c r="M604" i="11"/>
  <c r="L604" i="11"/>
  <c r="K604" i="11"/>
  <c r="M603" i="11"/>
  <c r="L603" i="11"/>
  <c r="K603" i="11"/>
  <c r="M602" i="11"/>
  <c r="L602" i="11"/>
  <c r="K602" i="11"/>
  <c r="M601" i="11"/>
  <c r="L601" i="11"/>
  <c r="K601" i="11"/>
  <c r="M600" i="11"/>
  <c r="L600" i="11"/>
  <c r="K600" i="11"/>
  <c r="M599" i="11"/>
  <c r="L599" i="11"/>
  <c r="K599" i="11"/>
  <c r="M598" i="11"/>
  <c r="L598" i="11"/>
  <c r="K598" i="11"/>
  <c r="M597" i="11"/>
  <c r="L597" i="11"/>
  <c r="K597" i="11"/>
  <c r="M596" i="11"/>
  <c r="L596" i="11"/>
  <c r="K596" i="11"/>
  <c r="M595" i="11"/>
  <c r="L595" i="11"/>
  <c r="K595" i="11"/>
  <c r="M594" i="11"/>
  <c r="L594" i="11"/>
  <c r="K594" i="11"/>
  <c r="M593" i="11"/>
  <c r="L593" i="11"/>
  <c r="K593" i="11"/>
  <c r="M592" i="11"/>
  <c r="L592" i="11"/>
  <c r="K592" i="11"/>
  <c r="M591" i="11"/>
  <c r="L591" i="11"/>
  <c r="K591" i="11"/>
  <c r="M590" i="11"/>
  <c r="L590" i="11"/>
  <c r="K590" i="11"/>
  <c r="M589" i="11"/>
  <c r="L589" i="11"/>
  <c r="K589" i="11"/>
  <c r="M588" i="11"/>
  <c r="L588" i="11"/>
  <c r="K588" i="11"/>
  <c r="M587" i="11"/>
  <c r="L587" i="11"/>
  <c r="K587" i="11"/>
  <c r="M586" i="11"/>
  <c r="L586" i="11"/>
  <c r="K586" i="11"/>
  <c r="M585" i="11"/>
  <c r="L585" i="11"/>
  <c r="K585" i="11"/>
  <c r="M584" i="11"/>
  <c r="L584" i="11"/>
  <c r="K584" i="11"/>
  <c r="M583" i="11"/>
  <c r="L583" i="11"/>
  <c r="K583" i="11"/>
  <c r="M582" i="11"/>
  <c r="L582" i="11"/>
  <c r="K582" i="11"/>
  <c r="M581" i="11"/>
  <c r="L581" i="11"/>
  <c r="K581" i="11"/>
  <c r="M580" i="11"/>
  <c r="L580" i="11"/>
  <c r="K580" i="11"/>
  <c r="M579" i="11"/>
  <c r="L579" i="11"/>
  <c r="K579" i="11"/>
  <c r="M578" i="11"/>
  <c r="L578" i="11"/>
  <c r="K578" i="11"/>
  <c r="M577" i="11"/>
  <c r="L577" i="11"/>
  <c r="K577" i="11"/>
  <c r="M576" i="11"/>
  <c r="L576" i="11"/>
  <c r="K576" i="11"/>
  <c r="M575" i="11"/>
  <c r="L575" i="11"/>
  <c r="K575" i="11"/>
  <c r="M574" i="11"/>
  <c r="L574" i="11"/>
  <c r="K574" i="11"/>
  <c r="M573" i="11"/>
  <c r="L573" i="11"/>
  <c r="K573" i="11"/>
  <c r="M572" i="11"/>
  <c r="L572" i="11"/>
  <c r="K572" i="11"/>
  <c r="M571" i="11"/>
  <c r="L571" i="11"/>
  <c r="K571" i="11"/>
  <c r="M570" i="11"/>
  <c r="L570" i="11"/>
  <c r="K570" i="11"/>
  <c r="M569" i="11"/>
  <c r="L569" i="11"/>
  <c r="K569" i="11"/>
  <c r="M568" i="11"/>
  <c r="L568" i="11"/>
  <c r="K568" i="11"/>
  <c r="M567" i="11"/>
  <c r="L567" i="11"/>
  <c r="K567" i="11"/>
  <c r="M566" i="11"/>
  <c r="L566" i="11"/>
  <c r="K566" i="11"/>
  <c r="M565" i="11"/>
  <c r="L565" i="11"/>
  <c r="K565" i="11"/>
  <c r="M564" i="11"/>
  <c r="L564" i="11"/>
  <c r="K564" i="11"/>
  <c r="M563" i="11"/>
  <c r="L563" i="11"/>
  <c r="K563" i="11"/>
  <c r="M562" i="11"/>
  <c r="L562" i="11"/>
  <c r="K562" i="11"/>
  <c r="M561" i="11"/>
  <c r="L561" i="11"/>
  <c r="K561" i="11"/>
  <c r="M560" i="11"/>
  <c r="L560" i="11"/>
  <c r="K560" i="11"/>
  <c r="M559" i="11"/>
  <c r="L559" i="11"/>
  <c r="K559" i="11"/>
  <c r="M558" i="11"/>
  <c r="L558" i="11"/>
  <c r="K558" i="11"/>
  <c r="M557" i="11"/>
  <c r="L557" i="11"/>
  <c r="K557" i="11"/>
  <c r="M556" i="11"/>
  <c r="L556" i="11"/>
  <c r="K556" i="11"/>
  <c r="M555" i="11"/>
  <c r="L555" i="11"/>
  <c r="K555" i="11"/>
  <c r="M554" i="11"/>
  <c r="L554" i="11"/>
  <c r="K554" i="11"/>
  <c r="M553" i="11"/>
  <c r="L553" i="11"/>
  <c r="K553" i="11"/>
  <c r="M552" i="11"/>
  <c r="L552" i="11"/>
  <c r="K552" i="11"/>
  <c r="M551" i="11"/>
  <c r="L551" i="11"/>
  <c r="K551" i="11"/>
  <c r="M550" i="11"/>
  <c r="L550" i="11"/>
  <c r="K550" i="11"/>
  <c r="M549" i="11"/>
  <c r="L549" i="11"/>
  <c r="K549" i="11"/>
  <c r="M548" i="11"/>
  <c r="L548" i="11"/>
  <c r="K548" i="11"/>
  <c r="M547" i="11"/>
  <c r="L547" i="11"/>
  <c r="K547" i="11"/>
  <c r="M546" i="11"/>
  <c r="L546" i="11"/>
  <c r="K546" i="11"/>
  <c r="M545" i="11"/>
  <c r="L545" i="11"/>
  <c r="K545" i="11"/>
  <c r="M544" i="11"/>
  <c r="L544" i="11"/>
  <c r="K544" i="11"/>
  <c r="M543" i="11"/>
  <c r="L543" i="11"/>
  <c r="K543" i="11"/>
  <c r="M542" i="11"/>
  <c r="L542" i="11"/>
  <c r="K542" i="11"/>
  <c r="M541" i="11"/>
  <c r="L541" i="11"/>
  <c r="K541" i="11"/>
  <c r="M540" i="11"/>
  <c r="L540" i="11"/>
  <c r="K540" i="11"/>
  <c r="M539" i="11"/>
  <c r="L539" i="11"/>
  <c r="K539" i="11"/>
  <c r="M538" i="11"/>
  <c r="L538" i="11"/>
  <c r="K538" i="11"/>
  <c r="M537" i="11"/>
  <c r="L537" i="11"/>
  <c r="K537" i="11"/>
  <c r="M536" i="11"/>
  <c r="L536" i="11"/>
  <c r="K536" i="11"/>
  <c r="M535" i="11"/>
  <c r="L535" i="11"/>
  <c r="K535" i="11"/>
  <c r="M534" i="11"/>
  <c r="L534" i="11"/>
  <c r="K534" i="11"/>
  <c r="M533" i="11"/>
  <c r="L533" i="11"/>
  <c r="K533" i="11"/>
  <c r="M532" i="11"/>
  <c r="L532" i="11"/>
  <c r="K532" i="11"/>
  <c r="M531" i="11"/>
  <c r="L531" i="11"/>
  <c r="K531" i="11"/>
  <c r="M530" i="11"/>
  <c r="L530" i="11"/>
  <c r="K530" i="11"/>
  <c r="M529" i="11"/>
  <c r="L529" i="11"/>
  <c r="K529" i="11"/>
  <c r="M528" i="11"/>
  <c r="L528" i="11"/>
  <c r="K528" i="11"/>
  <c r="M527" i="11"/>
  <c r="L527" i="11"/>
  <c r="K527" i="11"/>
  <c r="M526" i="11"/>
  <c r="L526" i="11"/>
  <c r="K526" i="11"/>
  <c r="M525" i="11"/>
  <c r="L525" i="11"/>
  <c r="K525" i="11"/>
  <c r="M524" i="11"/>
  <c r="L524" i="11"/>
  <c r="K524" i="11"/>
  <c r="M523" i="11"/>
  <c r="L523" i="11"/>
  <c r="K523" i="11"/>
  <c r="M522" i="11"/>
  <c r="L522" i="11"/>
  <c r="K522" i="11"/>
  <c r="M521" i="11"/>
  <c r="L521" i="11"/>
  <c r="K521" i="11"/>
  <c r="M520" i="11"/>
  <c r="L520" i="11"/>
  <c r="K520" i="11"/>
  <c r="M519" i="11"/>
  <c r="L519" i="11"/>
  <c r="K519" i="11"/>
  <c r="M518" i="11"/>
  <c r="L518" i="11"/>
  <c r="K518" i="11"/>
  <c r="M517" i="11"/>
  <c r="L517" i="11"/>
  <c r="K517" i="11"/>
  <c r="M516" i="11"/>
  <c r="L516" i="11"/>
  <c r="K516" i="11"/>
  <c r="M515" i="11"/>
  <c r="L515" i="11"/>
  <c r="K515" i="11"/>
  <c r="M514" i="11"/>
  <c r="L514" i="11"/>
  <c r="K514" i="11"/>
  <c r="M513" i="11"/>
  <c r="L513" i="11"/>
  <c r="K513" i="11"/>
  <c r="M512" i="11"/>
  <c r="L512" i="11"/>
  <c r="K512" i="11"/>
  <c r="M511" i="11"/>
  <c r="L511" i="11"/>
  <c r="K511" i="11"/>
  <c r="M510" i="11"/>
  <c r="L510" i="11"/>
  <c r="K510" i="11"/>
  <c r="M509" i="11"/>
  <c r="L509" i="11"/>
  <c r="K509" i="11"/>
  <c r="M508" i="11"/>
  <c r="L508" i="11"/>
  <c r="K508" i="11"/>
  <c r="M507" i="11"/>
  <c r="L507" i="11"/>
  <c r="K507" i="11"/>
  <c r="M506" i="11"/>
  <c r="L506" i="11"/>
  <c r="K506" i="11"/>
  <c r="M505" i="11"/>
  <c r="L505" i="11"/>
  <c r="K505" i="11"/>
  <c r="M504" i="11"/>
  <c r="L504" i="11"/>
  <c r="K504" i="11"/>
  <c r="M503" i="11"/>
  <c r="L503" i="11"/>
  <c r="K503" i="11"/>
  <c r="M502" i="11"/>
  <c r="L502" i="11"/>
  <c r="K502" i="11"/>
  <c r="M501" i="11"/>
  <c r="L501" i="11"/>
  <c r="K501" i="11"/>
  <c r="M500" i="11"/>
  <c r="L500" i="11"/>
  <c r="K500" i="11"/>
  <c r="M499" i="11"/>
  <c r="L499" i="11"/>
  <c r="K499" i="11"/>
  <c r="M498" i="11"/>
  <c r="L498" i="11"/>
  <c r="K498" i="11"/>
  <c r="M497" i="11"/>
  <c r="L497" i="11"/>
  <c r="K497" i="11"/>
  <c r="M496" i="11"/>
  <c r="L496" i="11"/>
  <c r="K496" i="11"/>
  <c r="M495" i="11"/>
  <c r="L495" i="11"/>
  <c r="K495" i="11"/>
  <c r="M494" i="11"/>
  <c r="L494" i="11"/>
  <c r="K494" i="11"/>
  <c r="M493" i="11"/>
  <c r="L493" i="11"/>
  <c r="K493" i="11"/>
  <c r="M492" i="11"/>
  <c r="L492" i="11"/>
  <c r="K492" i="11"/>
  <c r="M491" i="11"/>
  <c r="L491" i="11"/>
  <c r="K491" i="11"/>
  <c r="M490" i="11"/>
  <c r="L490" i="11"/>
  <c r="K490" i="11"/>
  <c r="M489" i="11"/>
  <c r="L489" i="11"/>
  <c r="K489" i="11"/>
  <c r="M488" i="11"/>
  <c r="L488" i="11"/>
  <c r="K488" i="11"/>
  <c r="M487" i="11"/>
  <c r="L487" i="11"/>
  <c r="K487" i="11"/>
  <c r="M486" i="11"/>
  <c r="L486" i="11"/>
  <c r="K486" i="11"/>
  <c r="M485" i="11"/>
  <c r="L485" i="11"/>
  <c r="K485" i="11"/>
  <c r="M484" i="11"/>
  <c r="L484" i="11"/>
  <c r="K484" i="11"/>
  <c r="M483" i="11"/>
  <c r="L483" i="11"/>
  <c r="K483" i="11"/>
  <c r="M482" i="11"/>
  <c r="L482" i="11"/>
  <c r="K482" i="11"/>
  <c r="M481" i="11"/>
  <c r="L481" i="11"/>
  <c r="K481" i="11"/>
  <c r="M480" i="11"/>
  <c r="L480" i="11"/>
  <c r="K480" i="11"/>
  <c r="M479" i="11"/>
  <c r="L479" i="11"/>
  <c r="K479" i="11"/>
  <c r="M478" i="11"/>
  <c r="L478" i="11"/>
  <c r="K478" i="11"/>
  <c r="M477" i="11"/>
  <c r="L477" i="11"/>
  <c r="K477" i="11"/>
  <c r="M476" i="11"/>
  <c r="L476" i="11"/>
  <c r="K476" i="11"/>
  <c r="M475" i="11"/>
  <c r="L475" i="11"/>
  <c r="K475" i="11"/>
  <c r="M474" i="11"/>
  <c r="L474" i="11"/>
  <c r="K474" i="11"/>
  <c r="M473" i="11"/>
  <c r="L473" i="11"/>
  <c r="K473" i="11"/>
  <c r="M472" i="11"/>
  <c r="L472" i="11"/>
  <c r="K472" i="11"/>
  <c r="M471" i="11"/>
  <c r="L471" i="11"/>
  <c r="K471" i="11"/>
  <c r="M470" i="11"/>
  <c r="L470" i="11"/>
  <c r="K470" i="11"/>
  <c r="M469" i="11"/>
  <c r="L469" i="11"/>
  <c r="K469" i="11"/>
  <c r="M468" i="11"/>
  <c r="L468" i="11"/>
  <c r="K468" i="11"/>
  <c r="M467" i="11"/>
  <c r="L467" i="11"/>
  <c r="K467" i="11"/>
  <c r="M466" i="11"/>
  <c r="L466" i="11"/>
  <c r="K466" i="11"/>
  <c r="M465" i="11"/>
  <c r="L465" i="11"/>
  <c r="K465" i="11"/>
  <c r="M464" i="11"/>
  <c r="L464" i="11"/>
  <c r="K464" i="11"/>
  <c r="M463" i="11"/>
  <c r="L463" i="11"/>
  <c r="K463" i="11"/>
  <c r="M462" i="11"/>
  <c r="L462" i="11"/>
  <c r="K462" i="11"/>
  <c r="M461" i="11"/>
  <c r="L461" i="11"/>
  <c r="K461" i="11"/>
  <c r="M460" i="11"/>
  <c r="L460" i="11"/>
  <c r="K460" i="11"/>
  <c r="M459" i="11"/>
  <c r="L459" i="11"/>
  <c r="K459" i="11"/>
  <c r="M458" i="11"/>
  <c r="L458" i="11"/>
  <c r="K458" i="11"/>
  <c r="M457" i="11"/>
  <c r="L457" i="11"/>
  <c r="K457" i="11"/>
  <c r="M456" i="11"/>
  <c r="L456" i="11"/>
  <c r="K456" i="11"/>
  <c r="M455" i="11"/>
  <c r="L455" i="11"/>
  <c r="K455" i="11"/>
  <c r="M454" i="11"/>
  <c r="L454" i="11"/>
  <c r="K454" i="11"/>
  <c r="M453" i="11"/>
  <c r="L453" i="11"/>
  <c r="K453" i="11"/>
  <c r="M452" i="11"/>
  <c r="L452" i="11"/>
  <c r="K452" i="11"/>
  <c r="M451" i="11"/>
  <c r="L451" i="11"/>
  <c r="K451" i="11"/>
  <c r="M450" i="11"/>
  <c r="L450" i="11"/>
  <c r="K450" i="11"/>
  <c r="M449" i="11"/>
  <c r="L449" i="11"/>
  <c r="K449" i="11"/>
  <c r="M448" i="11"/>
  <c r="L448" i="11"/>
  <c r="K448" i="11"/>
  <c r="M447" i="11"/>
  <c r="L447" i="11"/>
  <c r="K447" i="11"/>
  <c r="M446" i="11"/>
  <c r="L446" i="11"/>
  <c r="K446" i="11"/>
  <c r="M445" i="11"/>
  <c r="L445" i="11"/>
  <c r="K445" i="11"/>
  <c r="M444" i="11"/>
  <c r="L444" i="11"/>
  <c r="K444" i="11"/>
  <c r="M443" i="11"/>
  <c r="L443" i="11"/>
  <c r="K443" i="11"/>
  <c r="M442" i="11"/>
  <c r="L442" i="11"/>
  <c r="K442" i="11"/>
  <c r="M441" i="11"/>
  <c r="L441" i="11"/>
  <c r="K441" i="11"/>
  <c r="M440" i="11"/>
  <c r="L440" i="11"/>
  <c r="K440" i="11"/>
  <c r="M439" i="11"/>
  <c r="L439" i="11"/>
  <c r="K439" i="11"/>
  <c r="M438" i="11"/>
  <c r="L438" i="11"/>
  <c r="K438" i="11"/>
  <c r="M437" i="11"/>
  <c r="L437" i="11"/>
  <c r="K437" i="11"/>
  <c r="M436" i="11"/>
  <c r="L436" i="11"/>
  <c r="K436" i="11"/>
  <c r="M435" i="11"/>
  <c r="L435" i="11"/>
  <c r="K435" i="11"/>
  <c r="M434" i="11"/>
  <c r="L434" i="11"/>
  <c r="K434" i="11"/>
  <c r="M433" i="11"/>
  <c r="L433" i="11"/>
  <c r="K433" i="11"/>
  <c r="M432" i="11"/>
  <c r="L432" i="11"/>
  <c r="K432" i="11"/>
  <c r="M431" i="11"/>
  <c r="L431" i="11"/>
  <c r="K431" i="11"/>
  <c r="M430" i="11"/>
  <c r="L430" i="11"/>
  <c r="K430" i="11"/>
  <c r="M429" i="11"/>
  <c r="L429" i="11"/>
  <c r="K429" i="11"/>
  <c r="M428" i="11"/>
  <c r="L428" i="11"/>
  <c r="K428" i="11"/>
  <c r="M427" i="11"/>
  <c r="L427" i="11"/>
  <c r="K427" i="11"/>
  <c r="M426" i="11"/>
  <c r="L426" i="11"/>
  <c r="K426" i="11"/>
  <c r="M425" i="11"/>
  <c r="L425" i="11"/>
  <c r="K425" i="11"/>
  <c r="M424" i="11"/>
  <c r="L424" i="11"/>
  <c r="K424" i="11"/>
  <c r="M423" i="11"/>
  <c r="L423" i="11"/>
  <c r="K423" i="11"/>
  <c r="M422" i="11"/>
  <c r="L422" i="11"/>
  <c r="K422" i="11"/>
  <c r="M421" i="11"/>
  <c r="L421" i="11"/>
  <c r="K421" i="11"/>
  <c r="M420" i="11"/>
  <c r="L420" i="11"/>
  <c r="K420" i="11"/>
  <c r="M419" i="11"/>
  <c r="L419" i="11"/>
  <c r="K419" i="11"/>
  <c r="M418" i="11"/>
  <c r="L418" i="11"/>
  <c r="K418" i="11"/>
  <c r="M417" i="11"/>
  <c r="L417" i="11"/>
  <c r="K417" i="11"/>
  <c r="M416" i="11"/>
  <c r="L416" i="11"/>
  <c r="K416" i="11"/>
  <c r="M415" i="11"/>
  <c r="L415" i="11"/>
  <c r="K415" i="11"/>
  <c r="M414" i="11"/>
  <c r="L414" i="11"/>
  <c r="K414" i="11"/>
  <c r="M413" i="11"/>
  <c r="L413" i="11"/>
  <c r="K413" i="11"/>
  <c r="M412" i="11"/>
  <c r="L412" i="11"/>
  <c r="K412" i="11"/>
  <c r="M411" i="11"/>
  <c r="L411" i="11"/>
  <c r="K411" i="11"/>
  <c r="M410" i="11"/>
  <c r="L410" i="11"/>
  <c r="K410" i="11"/>
  <c r="M409" i="11"/>
  <c r="L409" i="11"/>
  <c r="K409" i="11"/>
  <c r="M408" i="11"/>
  <c r="L408" i="11"/>
  <c r="K408" i="11"/>
  <c r="M407" i="11"/>
  <c r="L407" i="11"/>
  <c r="K407" i="11"/>
  <c r="M406" i="11"/>
  <c r="L406" i="11"/>
  <c r="K406" i="11"/>
  <c r="M405" i="11"/>
  <c r="L405" i="11"/>
  <c r="K405" i="11"/>
  <c r="M404" i="11"/>
  <c r="L404" i="11"/>
  <c r="K404" i="11"/>
  <c r="M403" i="11"/>
  <c r="L403" i="11"/>
  <c r="K403" i="11"/>
  <c r="M402" i="11"/>
  <c r="L402" i="11"/>
  <c r="K402" i="11"/>
  <c r="M401" i="11"/>
  <c r="L401" i="11"/>
  <c r="K401" i="11"/>
  <c r="M400" i="11"/>
  <c r="L400" i="11"/>
  <c r="K400" i="11"/>
  <c r="M399" i="11"/>
  <c r="L399" i="11"/>
  <c r="K399" i="11"/>
  <c r="M398" i="11"/>
  <c r="L398" i="11"/>
  <c r="K398" i="11"/>
  <c r="M397" i="11"/>
  <c r="L397" i="11"/>
  <c r="K397" i="11"/>
  <c r="M396" i="11"/>
  <c r="L396" i="11"/>
  <c r="K396" i="11"/>
  <c r="M395" i="11"/>
  <c r="L395" i="11"/>
  <c r="K395" i="11"/>
  <c r="M394" i="11"/>
  <c r="L394" i="11"/>
  <c r="K394" i="11"/>
  <c r="M393" i="11"/>
  <c r="L393" i="11"/>
  <c r="K393" i="11"/>
  <c r="M392" i="11"/>
  <c r="L392" i="11"/>
  <c r="K392" i="11"/>
  <c r="M391" i="11"/>
  <c r="L391" i="11"/>
  <c r="K391" i="11"/>
  <c r="M390" i="11"/>
  <c r="L390" i="11"/>
  <c r="K390" i="11"/>
  <c r="M389" i="11"/>
  <c r="L389" i="11"/>
  <c r="K389" i="11"/>
  <c r="M388" i="11"/>
  <c r="L388" i="11"/>
  <c r="K388" i="11"/>
  <c r="M387" i="11"/>
  <c r="L387" i="11"/>
  <c r="K387" i="11"/>
  <c r="M386" i="11"/>
  <c r="L386" i="11"/>
  <c r="K386" i="11"/>
  <c r="M385" i="11"/>
  <c r="L385" i="11"/>
  <c r="K385" i="11"/>
  <c r="M384" i="11"/>
  <c r="L384" i="11"/>
  <c r="K384" i="11"/>
  <c r="M383" i="11"/>
  <c r="L383" i="11"/>
  <c r="K383" i="11"/>
  <c r="M382" i="11"/>
  <c r="L382" i="11"/>
  <c r="K382" i="11"/>
  <c r="M381" i="11"/>
  <c r="L381" i="11"/>
  <c r="K381" i="11"/>
  <c r="M380" i="11"/>
  <c r="L380" i="11"/>
  <c r="K380" i="11"/>
  <c r="M379" i="11"/>
  <c r="L379" i="11"/>
  <c r="K379" i="11"/>
  <c r="M378" i="11"/>
  <c r="L378" i="11"/>
  <c r="K378" i="11"/>
  <c r="M377" i="11"/>
  <c r="L377" i="11"/>
  <c r="K377" i="11"/>
  <c r="M376" i="11"/>
  <c r="L376" i="11"/>
  <c r="K376" i="11"/>
  <c r="M375" i="11"/>
  <c r="L375" i="11"/>
  <c r="K375" i="11"/>
  <c r="M374" i="11"/>
  <c r="L374" i="11"/>
  <c r="K374" i="11"/>
  <c r="M373" i="11"/>
  <c r="L373" i="11"/>
  <c r="K373" i="11"/>
  <c r="M372" i="11"/>
  <c r="L372" i="11"/>
  <c r="K372" i="11"/>
  <c r="M371" i="11"/>
  <c r="L371" i="11"/>
  <c r="K371" i="11"/>
  <c r="M370" i="11"/>
  <c r="L370" i="11"/>
  <c r="K370" i="11"/>
  <c r="M369" i="11"/>
  <c r="L369" i="11"/>
  <c r="K369" i="11"/>
  <c r="M368" i="11"/>
  <c r="L368" i="11"/>
  <c r="K368" i="11"/>
  <c r="M367" i="11"/>
  <c r="L367" i="11"/>
  <c r="K367" i="11"/>
  <c r="M366" i="11"/>
  <c r="L366" i="11"/>
  <c r="K366" i="11"/>
  <c r="M365" i="11"/>
  <c r="L365" i="11"/>
  <c r="K365" i="11"/>
  <c r="M364" i="11"/>
  <c r="L364" i="11"/>
  <c r="K364" i="11"/>
  <c r="M363" i="11"/>
  <c r="L363" i="11"/>
  <c r="K363" i="11"/>
  <c r="M362" i="11"/>
  <c r="L362" i="11"/>
  <c r="K362" i="11"/>
  <c r="M361" i="11"/>
  <c r="L361" i="11"/>
  <c r="K361" i="11"/>
  <c r="M360" i="11"/>
  <c r="L360" i="11"/>
  <c r="K360" i="11"/>
  <c r="M359" i="11"/>
  <c r="L359" i="11"/>
  <c r="K359" i="11"/>
  <c r="M358" i="11"/>
  <c r="L358" i="11"/>
  <c r="K358" i="11"/>
  <c r="M357" i="11"/>
  <c r="L357" i="11"/>
  <c r="K357" i="11"/>
  <c r="M356" i="11"/>
  <c r="L356" i="11"/>
  <c r="K356" i="11"/>
  <c r="M355" i="11"/>
  <c r="L355" i="11"/>
  <c r="K355" i="11"/>
  <c r="M354" i="11"/>
  <c r="L354" i="11"/>
  <c r="K354" i="11"/>
  <c r="M353" i="11"/>
  <c r="L353" i="11"/>
  <c r="K353" i="11"/>
  <c r="M352" i="11"/>
  <c r="L352" i="11"/>
  <c r="K352" i="11"/>
  <c r="M351" i="11"/>
  <c r="L351" i="11"/>
  <c r="K351" i="11"/>
  <c r="M350" i="11"/>
  <c r="L350" i="11"/>
  <c r="K350" i="11"/>
  <c r="M349" i="11"/>
  <c r="L349" i="11"/>
  <c r="K349" i="11"/>
  <c r="M348" i="11"/>
  <c r="L348" i="11"/>
  <c r="K348" i="11"/>
  <c r="M347" i="11"/>
  <c r="L347" i="11"/>
  <c r="K347" i="11"/>
  <c r="M346" i="11"/>
  <c r="L346" i="11"/>
  <c r="K346" i="11"/>
  <c r="M345" i="11"/>
  <c r="L345" i="11"/>
  <c r="K345" i="11"/>
  <c r="M344" i="11"/>
  <c r="L344" i="11"/>
  <c r="K344" i="11"/>
  <c r="M343" i="11"/>
  <c r="L343" i="11"/>
  <c r="K343" i="11"/>
  <c r="M342" i="11"/>
  <c r="L342" i="11"/>
  <c r="K342" i="11"/>
  <c r="M341" i="11"/>
  <c r="L341" i="11"/>
  <c r="K341" i="11"/>
  <c r="M340" i="11"/>
  <c r="L340" i="11"/>
  <c r="K340" i="11"/>
  <c r="M339" i="11"/>
  <c r="L339" i="11"/>
  <c r="K339" i="11"/>
  <c r="M338" i="11"/>
  <c r="L338" i="11"/>
  <c r="K338" i="11"/>
  <c r="M337" i="11"/>
  <c r="L337" i="11"/>
  <c r="K337" i="11"/>
  <c r="M336" i="11"/>
  <c r="L336" i="11"/>
  <c r="K336" i="11"/>
  <c r="M335" i="11"/>
  <c r="L335" i="11"/>
  <c r="K335" i="11"/>
  <c r="M334" i="11"/>
  <c r="L334" i="11"/>
  <c r="K334" i="11"/>
  <c r="M333" i="11"/>
  <c r="L333" i="11"/>
  <c r="K333" i="11"/>
  <c r="M332" i="11"/>
  <c r="L332" i="11"/>
  <c r="K332" i="11"/>
  <c r="M331" i="11"/>
  <c r="L331" i="11"/>
  <c r="K331" i="11"/>
  <c r="M330" i="11"/>
  <c r="L330" i="11"/>
  <c r="K330" i="11"/>
  <c r="M329" i="11"/>
  <c r="L329" i="11"/>
  <c r="K329" i="11"/>
  <c r="M328" i="11"/>
  <c r="L328" i="11"/>
  <c r="K328" i="11"/>
  <c r="M327" i="11"/>
  <c r="L327" i="11"/>
  <c r="K327" i="11"/>
  <c r="M326" i="11"/>
  <c r="L326" i="11"/>
  <c r="K326" i="11"/>
  <c r="M325" i="11"/>
  <c r="L325" i="11"/>
  <c r="K325" i="11"/>
  <c r="M324" i="11"/>
  <c r="L324" i="11"/>
  <c r="K324" i="11"/>
  <c r="M323" i="11"/>
  <c r="L323" i="11"/>
  <c r="K323" i="11"/>
  <c r="M322" i="11"/>
  <c r="L322" i="11"/>
  <c r="K322" i="11"/>
  <c r="M321" i="11"/>
  <c r="L321" i="11"/>
  <c r="K321" i="11"/>
  <c r="M320" i="11"/>
  <c r="L320" i="11"/>
  <c r="K320" i="11"/>
  <c r="M319" i="11"/>
  <c r="L319" i="11"/>
  <c r="K319" i="11"/>
  <c r="M318" i="11"/>
  <c r="L318" i="11"/>
  <c r="K318" i="11"/>
  <c r="M317" i="11"/>
  <c r="L317" i="11"/>
  <c r="K317" i="11"/>
  <c r="M316" i="11"/>
  <c r="L316" i="11"/>
  <c r="K316" i="11"/>
  <c r="M315" i="11"/>
  <c r="L315" i="11"/>
  <c r="K315" i="11"/>
  <c r="M314" i="11"/>
  <c r="L314" i="11"/>
  <c r="K314" i="11"/>
  <c r="M313" i="11"/>
  <c r="L313" i="11"/>
  <c r="K313" i="11"/>
  <c r="M312" i="11"/>
  <c r="L312" i="11"/>
  <c r="K312" i="11"/>
  <c r="M311" i="11"/>
  <c r="L311" i="11"/>
  <c r="K311" i="11"/>
  <c r="M310" i="11"/>
  <c r="L310" i="11"/>
  <c r="K310" i="11"/>
  <c r="M309" i="11"/>
  <c r="L309" i="11"/>
  <c r="K309" i="11"/>
  <c r="M308" i="11"/>
  <c r="L308" i="11"/>
  <c r="K308" i="11"/>
  <c r="M307" i="11"/>
  <c r="L307" i="11"/>
  <c r="K307" i="11"/>
  <c r="M306" i="11"/>
  <c r="L306" i="11"/>
  <c r="K306" i="11"/>
  <c r="M305" i="11"/>
  <c r="L305" i="11"/>
  <c r="K305" i="11"/>
  <c r="M304" i="11"/>
  <c r="L304" i="11"/>
  <c r="K304" i="11"/>
  <c r="M303" i="11"/>
  <c r="L303" i="11"/>
  <c r="K303" i="11"/>
  <c r="M302" i="11"/>
  <c r="L302" i="11"/>
  <c r="K302" i="11"/>
  <c r="M301" i="11"/>
  <c r="L301" i="11"/>
  <c r="K301" i="11"/>
  <c r="M300" i="11"/>
  <c r="L300" i="11"/>
  <c r="K300" i="11"/>
  <c r="M299" i="11"/>
  <c r="L299" i="11"/>
  <c r="K299" i="11"/>
  <c r="M298" i="11"/>
  <c r="L298" i="11"/>
  <c r="K298" i="11"/>
  <c r="M297" i="11"/>
  <c r="L297" i="11"/>
  <c r="K297" i="11"/>
  <c r="M296" i="11"/>
  <c r="L296" i="11"/>
  <c r="K296" i="11"/>
  <c r="M295" i="11"/>
  <c r="L295" i="11"/>
  <c r="K295" i="11"/>
  <c r="M294" i="11"/>
  <c r="L294" i="11"/>
  <c r="K294" i="11"/>
  <c r="M293" i="11"/>
  <c r="L293" i="11"/>
  <c r="K293" i="11"/>
  <c r="M292" i="11"/>
  <c r="L292" i="11"/>
  <c r="K292" i="11"/>
  <c r="M291" i="11"/>
  <c r="L291" i="11"/>
  <c r="K291" i="11"/>
  <c r="M290" i="11"/>
  <c r="L290" i="11"/>
  <c r="K290" i="11"/>
  <c r="M289" i="11"/>
  <c r="L289" i="11"/>
  <c r="K289" i="11"/>
  <c r="M288" i="11"/>
  <c r="L288" i="11"/>
  <c r="K288" i="11"/>
  <c r="M287" i="11"/>
  <c r="L287" i="11"/>
  <c r="K287" i="11"/>
  <c r="M286" i="11"/>
  <c r="L286" i="11"/>
  <c r="K286" i="11"/>
  <c r="M285" i="11"/>
  <c r="L285" i="11"/>
  <c r="K285" i="11"/>
  <c r="M284" i="11"/>
  <c r="L284" i="11"/>
  <c r="K284" i="11"/>
  <c r="M283" i="11"/>
  <c r="L283" i="11"/>
  <c r="K283" i="11"/>
  <c r="M282" i="11"/>
  <c r="L282" i="11"/>
  <c r="K282" i="11"/>
  <c r="M281" i="11"/>
  <c r="L281" i="11"/>
  <c r="K281" i="11"/>
  <c r="M280" i="11"/>
  <c r="L280" i="11"/>
  <c r="K280" i="11"/>
  <c r="M279" i="11"/>
  <c r="L279" i="11"/>
  <c r="K279" i="11"/>
  <c r="M278" i="11"/>
  <c r="L278" i="11"/>
  <c r="K278" i="11"/>
  <c r="M277" i="11"/>
  <c r="L277" i="11"/>
  <c r="K277" i="11"/>
  <c r="M276" i="11"/>
  <c r="L276" i="11"/>
  <c r="K276" i="11"/>
  <c r="M275" i="11"/>
  <c r="L275" i="11"/>
  <c r="K275" i="11"/>
  <c r="M274" i="11"/>
  <c r="L274" i="11"/>
  <c r="K274" i="11"/>
  <c r="M273" i="11"/>
  <c r="L273" i="11"/>
  <c r="K273" i="11"/>
  <c r="M272" i="11"/>
  <c r="L272" i="11"/>
  <c r="K272" i="11"/>
  <c r="M271" i="11"/>
  <c r="L271" i="11"/>
  <c r="K271" i="11"/>
  <c r="M270" i="11"/>
  <c r="L270" i="11"/>
  <c r="K270" i="11"/>
  <c r="M269" i="11"/>
  <c r="L269" i="11"/>
  <c r="K269" i="11"/>
  <c r="M268" i="11"/>
  <c r="L268" i="11"/>
  <c r="K268" i="11"/>
  <c r="M267" i="11"/>
  <c r="L267" i="11"/>
  <c r="K267" i="11"/>
  <c r="M266" i="11"/>
  <c r="L266" i="11"/>
  <c r="K266" i="11"/>
  <c r="M265" i="11"/>
  <c r="L265" i="11"/>
  <c r="K265" i="11"/>
  <c r="M264" i="11"/>
  <c r="L264" i="11"/>
  <c r="K264" i="11"/>
  <c r="M263" i="11"/>
  <c r="L263" i="11"/>
  <c r="K263" i="11"/>
  <c r="M262" i="11"/>
  <c r="L262" i="11"/>
  <c r="K262" i="11"/>
  <c r="M261" i="11"/>
  <c r="L261" i="11"/>
  <c r="K261" i="11"/>
  <c r="M260" i="11"/>
  <c r="L260" i="11"/>
  <c r="K260" i="11"/>
  <c r="M259" i="11"/>
  <c r="L259" i="11"/>
  <c r="K259" i="11"/>
  <c r="M258" i="11"/>
  <c r="L258" i="11"/>
  <c r="K258" i="11"/>
  <c r="M257" i="11"/>
  <c r="L257" i="11"/>
  <c r="K257" i="11"/>
  <c r="M256" i="11"/>
  <c r="L256" i="11"/>
  <c r="K256" i="11"/>
  <c r="M255" i="11"/>
  <c r="L255" i="11"/>
  <c r="K255" i="11"/>
  <c r="M254" i="11"/>
  <c r="L254" i="11"/>
  <c r="K254" i="11"/>
  <c r="M253" i="11"/>
  <c r="L253" i="11"/>
  <c r="K253" i="11"/>
  <c r="M252" i="11"/>
  <c r="L252" i="11"/>
  <c r="K252" i="11"/>
  <c r="M251" i="11"/>
  <c r="L251" i="11"/>
  <c r="K251" i="11"/>
  <c r="M250" i="11"/>
  <c r="L250" i="11"/>
  <c r="K250" i="11"/>
  <c r="M249" i="11"/>
  <c r="L249" i="11"/>
  <c r="K249" i="11"/>
  <c r="M248" i="11"/>
  <c r="L248" i="11"/>
  <c r="K248" i="11"/>
  <c r="M247" i="11"/>
  <c r="L247" i="11"/>
  <c r="K247" i="11"/>
  <c r="M246" i="11"/>
  <c r="L246" i="11"/>
  <c r="K246" i="11"/>
  <c r="M245" i="11"/>
  <c r="L245" i="11"/>
  <c r="K245" i="11"/>
  <c r="M244" i="11"/>
  <c r="L244" i="11"/>
  <c r="K244" i="11"/>
  <c r="M243" i="11"/>
  <c r="L243" i="11"/>
  <c r="K243" i="11"/>
  <c r="M242" i="11"/>
  <c r="L242" i="11"/>
  <c r="K242" i="11"/>
  <c r="M241" i="11"/>
  <c r="L241" i="11"/>
  <c r="K241" i="11"/>
  <c r="M240" i="11"/>
  <c r="L240" i="11"/>
  <c r="K240" i="11"/>
  <c r="M239" i="11"/>
  <c r="L239" i="11"/>
  <c r="K239" i="11"/>
  <c r="M238" i="11"/>
  <c r="L238" i="11"/>
  <c r="K238" i="11"/>
  <c r="M237" i="11"/>
  <c r="L237" i="11"/>
  <c r="K237" i="11"/>
  <c r="M236" i="11"/>
  <c r="L236" i="11"/>
  <c r="K236" i="11"/>
  <c r="M235" i="11"/>
  <c r="L235" i="11"/>
  <c r="K235" i="11"/>
  <c r="M234" i="11"/>
  <c r="L234" i="11"/>
  <c r="K234" i="11"/>
  <c r="M233" i="11"/>
  <c r="L233" i="11"/>
  <c r="K233" i="11"/>
  <c r="M232" i="11"/>
  <c r="L232" i="11"/>
  <c r="K232" i="11"/>
  <c r="M231" i="11"/>
  <c r="L231" i="11"/>
  <c r="K231" i="11"/>
  <c r="M230" i="11"/>
  <c r="L230" i="11"/>
  <c r="K230" i="11"/>
  <c r="M229" i="11"/>
  <c r="L229" i="11"/>
  <c r="K229" i="11"/>
  <c r="M228" i="11"/>
  <c r="L228" i="11"/>
  <c r="K228" i="11"/>
  <c r="M227" i="11"/>
  <c r="L227" i="11"/>
  <c r="K227" i="11"/>
  <c r="M226" i="11"/>
  <c r="L226" i="11"/>
  <c r="K226" i="11"/>
  <c r="M225" i="11"/>
  <c r="L225" i="11"/>
  <c r="K225" i="11"/>
  <c r="M224" i="11"/>
  <c r="L224" i="11"/>
  <c r="K224" i="11"/>
  <c r="M223" i="11"/>
  <c r="L223" i="11"/>
  <c r="K223" i="11"/>
  <c r="M222" i="11"/>
  <c r="L222" i="11"/>
  <c r="K222" i="11"/>
  <c r="M221" i="11"/>
  <c r="L221" i="11"/>
  <c r="K221" i="11"/>
  <c r="M220" i="11"/>
  <c r="L220" i="11"/>
  <c r="K220" i="11"/>
  <c r="M219" i="11"/>
  <c r="L219" i="11"/>
  <c r="K219" i="11"/>
  <c r="M218" i="11"/>
  <c r="L218" i="11"/>
  <c r="K218" i="11"/>
  <c r="M217" i="11"/>
  <c r="L217" i="11"/>
  <c r="K217" i="11"/>
  <c r="M216" i="11"/>
  <c r="L216" i="11"/>
  <c r="K216" i="11"/>
  <c r="M215" i="11"/>
  <c r="L215" i="11"/>
  <c r="K215" i="11"/>
  <c r="M214" i="11"/>
  <c r="L214" i="11"/>
  <c r="K214" i="11"/>
  <c r="M213" i="11"/>
  <c r="L213" i="11"/>
  <c r="K213" i="11"/>
  <c r="M212" i="11"/>
  <c r="L212" i="11"/>
  <c r="K212" i="11"/>
  <c r="M211" i="11"/>
  <c r="L211" i="11"/>
  <c r="K211" i="11"/>
  <c r="M210" i="11"/>
  <c r="L210" i="11"/>
  <c r="K210" i="11"/>
  <c r="M209" i="11"/>
  <c r="L209" i="11"/>
  <c r="K209" i="11"/>
  <c r="M208" i="11"/>
  <c r="L208" i="11"/>
  <c r="K208" i="11"/>
  <c r="M207" i="11"/>
  <c r="L207" i="11"/>
  <c r="K207" i="11"/>
  <c r="M206" i="11"/>
  <c r="L206" i="11"/>
  <c r="K206" i="11"/>
  <c r="M205" i="11"/>
  <c r="L205" i="11"/>
  <c r="K205" i="11"/>
  <c r="M204" i="11"/>
  <c r="L204" i="11"/>
  <c r="K204" i="11"/>
  <c r="M203" i="11"/>
  <c r="L203" i="11"/>
  <c r="K203" i="11"/>
  <c r="M202" i="11"/>
  <c r="L202" i="11"/>
  <c r="K202" i="11"/>
  <c r="M201" i="11"/>
  <c r="L201" i="11"/>
  <c r="K201" i="11"/>
  <c r="M200" i="11"/>
  <c r="L200" i="11"/>
  <c r="K200" i="11"/>
  <c r="M199" i="11"/>
  <c r="L199" i="11"/>
  <c r="K199" i="11"/>
  <c r="M198" i="11"/>
  <c r="L198" i="11"/>
  <c r="K198" i="11"/>
  <c r="M197" i="11"/>
  <c r="L197" i="11"/>
  <c r="K197" i="11"/>
  <c r="M196" i="11"/>
  <c r="L196" i="11"/>
  <c r="K196" i="11"/>
  <c r="M195" i="11"/>
  <c r="L195" i="11"/>
  <c r="K195" i="11"/>
  <c r="M194" i="11"/>
  <c r="L194" i="11"/>
  <c r="K194" i="11"/>
  <c r="M193" i="11"/>
  <c r="L193" i="11"/>
  <c r="K193" i="11"/>
  <c r="M192" i="11"/>
  <c r="L192" i="11"/>
  <c r="K192" i="11"/>
  <c r="M191" i="11"/>
  <c r="L191" i="11"/>
  <c r="K191" i="11"/>
  <c r="M190" i="11"/>
  <c r="L190" i="11"/>
  <c r="K190" i="11"/>
  <c r="M189" i="11"/>
  <c r="L189" i="11"/>
  <c r="K189" i="11"/>
  <c r="M188" i="11"/>
  <c r="L188" i="11"/>
  <c r="K188" i="11"/>
  <c r="M187" i="11"/>
  <c r="L187" i="11"/>
  <c r="K187" i="11"/>
  <c r="M186" i="11"/>
  <c r="L186" i="11"/>
  <c r="K186" i="11"/>
  <c r="M185" i="11"/>
  <c r="L185" i="11"/>
  <c r="K185" i="11"/>
  <c r="M184" i="11"/>
  <c r="L184" i="11"/>
  <c r="K184" i="11"/>
  <c r="M183" i="11"/>
  <c r="L183" i="11"/>
  <c r="K183" i="11"/>
  <c r="M182" i="11"/>
  <c r="L182" i="11"/>
  <c r="K182" i="11"/>
  <c r="M181" i="11"/>
  <c r="L181" i="11"/>
  <c r="K181" i="11"/>
  <c r="M180" i="11"/>
  <c r="L180" i="11"/>
  <c r="K180" i="11"/>
  <c r="M179" i="11"/>
  <c r="L179" i="11"/>
  <c r="K179" i="11"/>
  <c r="M178" i="11"/>
  <c r="L178" i="11"/>
  <c r="K178" i="11"/>
  <c r="M177" i="11"/>
  <c r="L177" i="11"/>
  <c r="K177" i="11"/>
  <c r="M176" i="11"/>
  <c r="L176" i="11"/>
  <c r="K176" i="11"/>
  <c r="M175" i="11"/>
  <c r="L175" i="11"/>
  <c r="K175" i="11"/>
  <c r="M174" i="11"/>
  <c r="L174" i="11"/>
  <c r="K174" i="11"/>
  <c r="M172" i="11"/>
  <c r="L172" i="11"/>
  <c r="K172" i="11"/>
  <c r="M171" i="11"/>
  <c r="L171" i="11"/>
  <c r="K171" i="11"/>
  <c r="M170" i="11"/>
  <c r="L170" i="11"/>
  <c r="K170" i="11"/>
  <c r="M169" i="11"/>
  <c r="L169" i="11"/>
  <c r="K169" i="11"/>
  <c r="M168" i="11"/>
  <c r="L168" i="11"/>
  <c r="K168" i="11"/>
  <c r="M167" i="11"/>
  <c r="L167" i="11"/>
  <c r="K167" i="11"/>
  <c r="M166" i="11"/>
  <c r="L166" i="11"/>
  <c r="K166" i="11"/>
  <c r="M165" i="11"/>
  <c r="L165" i="11"/>
  <c r="K165" i="11"/>
  <c r="M164" i="11"/>
  <c r="L164" i="11"/>
  <c r="K164" i="11"/>
  <c r="M163" i="11"/>
  <c r="L163" i="11"/>
  <c r="K163" i="11"/>
  <c r="M162" i="11"/>
  <c r="L162" i="11"/>
  <c r="K162" i="11"/>
  <c r="M161" i="11"/>
  <c r="L161" i="11"/>
  <c r="K161" i="11"/>
  <c r="M160" i="11"/>
  <c r="L160" i="11"/>
  <c r="K160" i="11"/>
  <c r="M159" i="11"/>
  <c r="L159" i="11"/>
  <c r="K159" i="11"/>
  <c r="M158" i="11"/>
  <c r="L158" i="11"/>
  <c r="K158" i="11"/>
  <c r="M157" i="11"/>
  <c r="L157" i="11"/>
  <c r="K157" i="11"/>
  <c r="M156" i="11"/>
  <c r="L156" i="11"/>
  <c r="K156" i="11"/>
  <c r="M155" i="11"/>
  <c r="L155" i="11"/>
  <c r="K155" i="11"/>
  <c r="M154" i="11"/>
  <c r="L154" i="11"/>
  <c r="K154" i="11"/>
  <c r="M153" i="11"/>
  <c r="L153" i="11"/>
  <c r="K153" i="11"/>
  <c r="M152" i="11"/>
  <c r="L152" i="11"/>
  <c r="K152" i="11"/>
  <c r="M151" i="11"/>
  <c r="L151" i="11"/>
  <c r="K151" i="11"/>
  <c r="M150" i="11"/>
  <c r="L150" i="11"/>
  <c r="K150" i="11"/>
  <c r="M149" i="11"/>
  <c r="L149" i="11"/>
  <c r="K149" i="11"/>
  <c r="M148" i="11"/>
  <c r="L148" i="11"/>
  <c r="K148" i="11"/>
  <c r="M147" i="11"/>
  <c r="L147" i="11"/>
  <c r="K147" i="11"/>
  <c r="M146" i="11"/>
  <c r="L146" i="11"/>
  <c r="K146" i="11"/>
  <c r="M145" i="11"/>
  <c r="L145" i="11"/>
  <c r="K145" i="11"/>
  <c r="M144" i="11"/>
  <c r="L144" i="11"/>
  <c r="K144" i="11"/>
  <c r="M143" i="11"/>
  <c r="L143" i="11"/>
  <c r="K143" i="11"/>
  <c r="M142" i="11"/>
  <c r="L142" i="11"/>
  <c r="K142" i="11"/>
  <c r="M141" i="11"/>
  <c r="L141" i="11"/>
  <c r="K141" i="11"/>
  <c r="M140" i="11"/>
  <c r="L140" i="11"/>
  <c r="K140" i="11"/>
  <c r="M139" i="11"/>
  <c r="L139" i="11"/>
  <c r="K139" i="11"/>
  <c r="M138" i="11"/>
  <c r="L138" i="11"/>
  <c r="K138" i="11"/>
  <c r="M137" i="11"/>
  <c r="L137" i="11"/>
  <c r="K137" i="11"/>
  <c r="M136" i="11"/>
  <c r="L136" i="11"/>
  <c r="K136" i="11"/>
  <c r="M135" i="11"/>
  <c r="L135" i="11"/>
  <c r="K135" i="11"/>
  <c r="M134" i="11"/>
  <c r="L134" i="11"/>
  <c r="K134" i="11"/>
  <c r="M133" i="11"/>
  <c r="L133" i="11"/>
  <c r="K133" i="11"/>
  <c r="M132" i="11"/>
  <c r="L132" i="11"/>
  <c r="K132" i="11"/>
  <c r="M131" i="11"/>
  <c r="L131" i="11"/>
  <c r="K131" i="11"/>
  <c r="M130" i="11"/>
  <c r="L130" i="11"/>
  <c r="K130" i="11"/>
  <c r="M129" i="11"/>
  <c r="L129" i="11"/>
  <c r="K129" i="11"/>
  <c r="M128" i="11"/>
  <c r="L128" i="11"/>
  <c r="K128" i="11"/>
  <c r="M127" i="11"/>
  <c r="L127" i="11"/>
  <c r="K127" i="11"/>
  <c r="M126" i="11"/>
  <c r="L126" i="11"/>
  <c r="K126" i="11"/>
  <c r="M125" i="11"/>
  <c r="L125" i="11"/>
  <c r="K125" i="11"/>
  <c r="M124" i="11"/>
  <c r="L124" i="11"/>
  <c r="K124" i="11"/>
  <c r="M123" i="11"/>
  <c r="L123" i="11"/>
  <c r="K123" i="11"/>
  <c r="M122" i="11"/>
  <c r="L122" i="11"/>
  <c r="K122" i="11"/>
  <c r="M121" i="11"/>
  <c r="L121" i="11"/>
  <c r="K121" i="11"/>
  <c r="M120" i="11"/>
  <c r="L120" i="11"/>
  <c r="K120" i="11"/>
  <c r="M119" i="11"/>
  <c r="L119" i="11"/>
  <c r="K119" i="11"/>
  <c r="M118" i="11"/>
  <c r="L118" i="11"/>
  <c r="K118" i="11"/>
  <c r="M117" i="11"/>
  <c r="L117" i="11"/>
  <c r="K117" i="11"/>
  <c r="M116" i="11"/>
  <c r="L116" i="11"/>
  <c r="K116" i="11"/>
  <c r="M115" i="11"/>
  <c r="L115" i="11"/>
  <c r="K115" i="11"/>
  <c r="M114" i="11"/>
  <c r="L114" i="11"/>
  <c r="K114" i="11"/>
  <c r="M113" i="11"/>
  <c r="L113" i="11"/>
  <c r="K113" i="11"/>
  <c r="M112" i="11"/>
  <c r="L112" i="11"/>
  <c r="K112" i="11"/>
  <c r="M111" i="11"/>
  <c r="L111" i="11"/>
  <c r="K111" i="11"/>
  <c r="M110" i="11"/>
  <c r="L110" i="11"/>
  <c r="K110" i="11"/>
  <c r="M109" i="11"/>
  <c r="L109" i="11"/>
  <c r="K109" i="11"/>
  <c r="M108" i="11"/>
  <c r="L108" i="11"/>
  <c r="K108" i="11"/>
  <c r="M107" i="11"/>
  <c r="L107" i="11"/>
  <c r="K107" i="11"/>
  <c r="M106" i="11"/>
  <c r="L106" i="11"/>
  <c r="K106" i="11"/>
  <c r="M105" i="11"/>
  <c r="L105" i="11"/>
  <c r="K105" i="11"/>
  <c r="M104" i="11"/>
  <c r="L104" i="11"/>
  <c r="K104" i="11"/>
  <c r="M103" i="11"/>
  <c r="L103" i="11"/>
  <c r="K103" i="11"/>
  <c r="M102" i="11"/>
  <c r="L102" i="11"/>
  <c r="K102" i="11"/>
  <c r="M101" i="11"/>
  <c r="L101" i="11"/>
  <c r="K101" i="11"/>
  <c r="M100" i="11"/>
  <c r="L100" i="11"/>
  <c r="K100" i="11"/>
  <c r="M99" i="11"/>
  <c r="L99" i="11"/>
  <c r="K99" i="11"/>
  <c r="M98" i="11"/>
  <c r="L98" i="11"/>
  <c r="K98" i="11"/>
  <c r="M97" i="11"/>
  <c r="L97" i="11"/>
  <c r="K97" i="11"/>
  <c r="M96" i="11"/>
  <c r="L96" i="11"/>
  <c r="K96" i="11"/>
  <c r="M95" i="11"/>
  <c r="L95" i="11"/>
  <c r="K95" i="11"/>
  <c r="M94" i="11"/>
  <c r="L94" i="11"/>
  <c r="K94" i="11"/>
  <c r="M93" i="11"/>
  <c r="L93" i="11"/>
  <c r="K93" i="11"/>
  <c r="M92" i="11"/>
  <c r="L92" i="11"/>
  <c r="K92" i="11"/>
  <c r="M91" i="11"/>
  <c r="L91" i="11"/>
  <c r="K91" i="11"/>
  <c r="M90" i="11"/>
  <c r="L90" i="11"/>
  <c r="K90" i="11"/>
  <c r="M89" i="11"/>
  <c r="L89" i="11"/>
  <c r="K89" i="11"/>
  <c r="M88" i="11"/>
  <c r="L88" i="11"/>
  <c r="K88" i="11"/>
  <c r="M87" i="11"/>
  <c r="L87" i="11"/>
  <c r="K87" i="11"/>
  <c r="M86" i="11"/>
  <c r="L86" i="11"/>
  <c r="K86" i="11"/>
  <c r="M85" i="11"/>
  <c r="L85" i="11"/>
  <c r="K85" i="11"/>
  <c r="M84" i="11"/>
  <c r="L84" i="11"/>
  <c r="K84" i="11"/>
  <c r="M83" i="11"/>
  <c r="L83" i="11"/>
  <c r="K83" i="11"/>
  <c r="M82" i="11"/>
  <c r="L82" i="11"/>
  <c r="K82" i="11"/>
  <c r="M81" i="11"/>
  <c r="L81" i="11"/>
  <c r="K81" i="11"/>
  <c r="M80" i="11"/>
  <c r="L80" i="11"/>
  <c r="K80" i="11"/>
  <c r="M79" i="11"/>
  <c r="L79" i="11"/>
  <c r="K79" i="11"/>
  <c r="M78" i="11"/>
  <c r="L78" i="11"/>
  <c r="K78" i="11"/>
  <c r="M77" i="11"/>
  <c r="L77" i="11"/>
  <c r="K77" i="11"/>
  <c r="M76" i="11"/>
  <c r="L76" i="11"/>
  <c r="K76" i="11"/>
  <c r="M75" i="11"/>
  <c r="L75" i="11"/>
  <c r="K75" i="11"/>
  <c r="M74" i="11"/>
  <c r="L74" i="11"/>
  <c r="K74" i="11"/>
  <c r="M73" i="11"/>
  <c r="L73" i="11"/>
  <c r="K73" i="11"/>
  <c r="M72" i="11"/>
  <c r="L72" i="11"/>
  <c r="K72" i="11"/>
  <c r="M71" i="11"/>
  <c r="L71" i="11"/>
  <c r="K71" i="11"/>
  <c r="M70" i="11"/>
  <c r="L70" i="11"/>
  <c r="K70" i="11"/>
  <c r="M69" i="11"/>
  <c r="L69" i="11"/>
  <c r="K69" i="11"/>
  <c r="M68" i="11"/>
  <c r="L68" i="11"/>
  <c r="K68" i="11"/>
  <c r="M67" i="11"/>
  <c r="L67" i="11"/>
  <c r="K67" i="11"/>
  <c r="M66" i="11"/>
  <c r="L66" i="11"/>
  <c r="K66" i="11"/>
  <c r="M65" i="11"/>
  <c r="L65" i="11"/>
  <c r="K65" i="11"/>
  <c r="M64" i="11"/>
  <c r="L64" i="11"/>
  <c r="K64" i="11"/>
  <c r="M63" i="11"/>
  <c r="L63" i="11"/>
  <c r="K63" i="11"/>
  <c r="M62" i="11"/>
  <c r="L62" i="11"/>
  <c r="K62" i="11"/>
  <c r="M61" i="11"/>
  <c r="L61" i="11"/>
  <c r="K61" i="11"/>
  <c r="M60" i="11"/>
  <c r="L60" i="11"/>
  <c r="K60" i="11"/>
  <c r="M59" i="11"/>
  <c r="L59" i="11"/>
  <c r="K59" i="11"/>
  <c r="M58" i="11"/>
  <c r="L58" i="11"/>
  <c r="K58" i="11"/>
  <c r="M57" i="11"/>
  <c r="L57" i="11"/>
  <c r="K57" i="11"/>
  <c r="M56" i="11"/>
  <c r="L56" i="11"/>
  <c r="K56" i="11"/>
  <c r="M55" i="11"/>
  <c r="L55" i="11"/>
  <c r="K55" i="11"/>
  <c r="M54" i="11"/>
  <c r="L54" i="11"/>
  <c r="K54" i="11"/>
  <c r="M53" i="11"/>
  <c r="L53" i="11"/>
  <c r="K53" i="11"/>
  <c r="M52" i="11"/>
  <c r="L52" i="11"/>
  <c r="K52" i="11"/>
  <c r="M51" i="11"/>
  <c r="L51" i="11"/>
  <c r="K51" i="11"/>
  <c r="M50" i="11"/>
  <c r="L50" i="11"/>
  <c r="K50" i="11"/>
  <c r="M49" i="11"/>
  <c r="L49" i="11"/>
  <c r="K49" i="11"/>
  <c r="M48" i="11"/>
  <c r="L48" i="11"/>
  <c r="K48" i="11"/>
  <c r="M47" i="11"/>
  <c r="L47" i="11"/>
  <c r="K47" i="11"/>
  <c r="M46" i="11"/>
  <c r="L46" i="11"/>
  <c r="K46" i="11"/>
  <c r="M45" i="11"/>
  <c r="L45" i="11"/>
  <c r="K45" i="11"/>
  <c r="M44" i="11"/>
  <c r="L44" i="11"/>
  <c r="K44" i="11"/>
  <c r="M43" i="11"/>
  <c r="L43" i="11"/>
  <c r="K43" i="11"/>
  <c r="M42" i="11"/>
  <c r="L42" i="11"/>
  <c r="K42" i="11"/>
  <c r="M41" i="11"/>
  <c r="L41" i="11"/>
  <c r="K41" i="11"/>
  <c r="M40" i="11"/>
  <c r="L40" i="11"/>
  <c r="K40" i="11"/>
  <c r="M39" i="11"/>
  <c r="L39" i="11"/>
  <c r="K39" i="11"/>
  <c r="M38" i="11"/>
  <c r="L38" i="11"/>
  <c r="K38" i="11"/>
  <c r="M37" i="11"/>
  <c r="L37" i="11"/>
  <c r="K37" i="11"/>
  <c r="M36" i="11"/>
  <c r="L36" i="11"/>
  <c r="K36" i="11"/>
  <c r="M35" i="11"/>
  <c r="L35" i="11"/>
  <c r="K35" i="11"/>
  <c r="M34" i="11"/>
  <c r="L34" i="11"/>
  <c r="K34" i="11"/>
  <c r="M33" i="11"/>
  <c r="L33" i="11"/>
  <c r="K33" i="11"/>
  <c r="M32" i="11"/>
  <c r="L32" i="11"/>
  <c r="K32" i="11"/>
  <c r="M31" i="11"/>
  <c r="L31" i="11"/>
  <c r="K31" i="11"/>
  <c r="M30" i="11"/>
  <c r="L30" i="11"/>
  <c r="K30" i="11"/>
  <c r="M29" i="11"/>
  <c r="L29" i="11"/>
  <c r="K29" i="11"/>
  <c r="M28" i="11"/>
  <c r="L28" i="11"/>
  <c r="K28" i="11"/>
  <c r="M27" i="11"/>
  <c r="L27" i="11"/>
  <c r="K27" i="11"/>
  <c r="M26" i="11"/>
  <c r="L26" i="11"/>
  <c r="K26" i="11"/>
  <c r="M25" i="11"/>
  <c r="L25" i="11"/>
  <c r="K25" i="11"/>
  <c r="M24" i="11"/>
  <c r="L24" i="11"/>
  <c r="K24" i="11"/>
  <c r="M23" i="11"/>
  <c r="L23" i="11"/>
  <c r="K23" i="11"/>
  <c r="M22" i="11"/>
  <c r="L22" i="11"/>
  <c r="K22" i="11"/>
  <c r="M21" i="11"/>
  <c r="L21" i="11"/>
  <c r="K21" i="11"/>
  <c r="M20" i="11"/>
  <c r="L20" i="11"/>
  <c r="K20" i="11"/>
  <c r="M19" i="11"/>
  <c r="L19" i="11"/>
  <c r="K19" i="11"/>
  <c r="M18" i="11"/>
  <c r="L18" i="11"/>
  <c r="K18" i="11"/>
  <c r="M17" i="11"/>
  <c r="L17" i="11"/>
  <c r="K17" i="11"/>
  <c r="M16" i="11"/>
  <c r="L16" i="11"/>
  <c r="K16" i="11"/>
  <c r="M15" i="11"/>
  <c r="L15" i="11"/>
  <c r="K15" i="11"/>
  <c r="M14" i="11"/>
  <c r="L14" i="11"/>
  <c r="K14" i="11"/>
  <c r="M13" i="11"/>
  <c r="L13" i="11"/>
  <c r="K13" i="11"/>
  <c r="M12" i="11"/>
  <c r="L12" i="11"/>
  <c r="K12" i="11"/>
  <c r="M11" i="11"/>
  <c r="L11" i="11"/>
  <c r="K11" i="11"/>
  <c r="M10" i="11"/>
  <c r="L10" i="11"/>
  <c r="K10" i="11"/>
  <c r="M9" i="11"/>
  <c r="L9" i="11"/>
  <c r="K9" i="11"/>
  <c r="M8" i="11"/>
  <c r="L8" i="11"/>
  <c r="K8" i="11"/>
  <c r="M7" i="11"/>
  <c r="L7" i="11"/>
  <c r="K7" i="11"/>
  <c r="M6" i="11"/>
  <c r="L6" i="11"/>
  <c r="K6" i="11"/>
  <c r="M5" i="11"/>
  <c r="L5" i="11"/>
  <c r="K5" i="11"/>
  <c r="M4" i="11"/>
  <c r="L4" i="11"/>
  <c r="K4" i="11"/>
  <c r="M3" i="11"/>
  <c r="L3" i="11"/>
  <c r="K3" i="11"/>
  <c r="M1" i="11"/>
  <c r="L1" i="11"/>
  <c r="K1" i="11"/>
  <c r="N3256" i="10"/>
  <c r="M3256" i="10"/>
  <c r="L3256" i="10"/>
  <c r="N3255" i="10"/>
  <c r="M3255" i="10"/>
  <c r="L3255" i="10"/>
  <c r="N3254" i="10"/>
  <c r="M3254" i="10"/>
  <c r="L3254" i="10"/>
  <c r="N3253" i="10"/>
  <c r="M3253" i="10"/>
  <c r="L3253" i="10"/>
  <c r="N3252" i="10"/>
  <c r="M3252" i="10"/>
  <c r="L3252" i="10"/>
  <c r="N3251" i="10"/>
  <c r="M3251" i="10"/>
  <c r="L3251" i="10"/>
  <c r="N3250" i="10"/>
  <c r="M3250" i="10"/>
  <c r="L3250" i="10"/>
  <c r="N3249" i="10"/>
  <c r="M3249" i="10"/>
  <c r="L3249" i="10"/>
  <c r="N3248" i="10"/>
  <c r="M3248" i="10"/>
  <c r="L3248" i="10"/>
  <c r="N3247" i="10"/>
  <c r="M3247" i="10"/>
  <c r="L3247" i="10"/>
  <c r="N3246" i="10"/>
  <c r="M3246" i="10"/>
  <c r="L3246" i="10"/>
  <c r="N3245" i="10"/>
  <c r="M3245" i="10"/>
  <c r="L3245" i="10"/>
  <c r="N3244" i="10"/>
  <c r="M3244" i="10"/>
  <c r="L3244" i="10"/>
  <c r="N3243" i="10"/>
  <c r="M3243" i="10"/>
  <c r="L3243" i="10"/>
  <c r="N3242" i="10"/>
  <c r="M3242" i="10"/>
  <c r="L3242" i="10"/>
  <c r="N3241" i="10"/>
  <c r="M3241" i="10"/>
  <c r="L3241" i="10"/>
  <c r="N3240" i="10"/>
  <c r="M3240" i="10"/>
  <c r="L3240" i="10"/>
  <c r="N3239" i="10"/>
  <c r="M3239" i="10"/>
  <c r="L3239" i="10"/>
  <c r="N3238" i="10"/>
  <c r="M3238" i="10"/>
  <c r="L3238" i="10"/>
  <c r="N3237" i="10"/>
  <c r="M3237" i="10"/>
  <c r="L3237" i="10"/>
  <c r="N3236" i="10"/>
  <c r="M3236" i="10"/>
  <c r="L3236" i="10"/>
  <c r="N3235" i="10"/>
  <c r="M3235" i="10"/>
  <c r="L3235" i="10"/>
  <c r="N3234" i="10"/>
  <c r="M3234" i="10"/>
  <c r="L3234" i="10"/>
  <c r="N3233" i="10"/>
  <c r="M3233" i="10"/>
  <c r="L3233" i="10"/>
  <c r="N3231" i="10"/>
  <c r="M3231" i="10"/>
  <c r="L3231" i="10"/>
  <c r="N3230" i="10"/>
  <c r="M3230" i="10"/>
  <c r="L3230" i="10"/>
  <c r="N3229" i="10"/>
  <c r="M3229" i="10"/>
  <c r="L3229" i="10"/>
  <c r="N3228" i="10"/>
  <c r="M3228" i="10"/>
  <c r="L3228" i="10"/>
  <c r="N3227" i="10"/>
  <c r="M3227" i="10"/>
  <c r="L3227" i="10"/>
  <c r="N3226" i="10"/>
  <c r="M3226" i="10"/>
  <c r="L3226" i="10"/>
  <c r="N3225" i="10"/>
  <c r="M3225" i="10"/>
  <c r="L3225" i="10"/>
  <c r="N3224" i="10"/>
  <c r="M3224" i="10"/>
  <c r="L3224" i="10"/>
  <c r="N3223" i="10"/>
  <c r="M3223" i="10"/>
  <c r="L3223" i="10"/>
  <c r="N3222" i="10"/>
  <c r="M3222" i="10"/>
  <c r="L3222" i="10"/>
  <c r="N3221" i="10"/>
  <c r="M3221" i="10"/>
  <c r="L3221" i="10"/>
  <c r="N3220" i="10"/>
  <c r="M3220" i="10"/>
  <c r="L3220" i="10"/>
  <c r="N3219" i="10"/>
  <c r="M3219" i="10"/>
  <c r="L3219" i="10"/>
  <c r="N3218" i="10"/>
  <c r="M3218" i="10"/>
  <c r="L3218" i="10"/>
  <c r="N3217" i="10"/>
  <c r="M3217" i="10"/>
  <c r="L3217" i="10"/>
  <c r="N3216" i="10"/>
  <c r="M3216" i="10"/>
  <c r="L3216" i="10"/>
  <c r="N3215" i="10"/>
  <c r="M3215" i="10"/>
  <c r="L3215" i="10"/>
  <c r="N3214" i="10"/>
  <c r="M3214" i="10"/>
  <c r="L3214" i="10"/>
  <c r="N3213" i="10"/>
  <c r="M3213" i="10"/>
  <c r="L3213" i="10"/>
  <c r="N3212" i="10"/>
  <c r="M3212" i="10"/>
  <c r="L3212" i="10"/>
  <c r="N3211" i="10"/>
  <c r="M3211" i="10"/>
  <c r="L3211" i="10"/>
  <c r="N3210" i="10"/>
  <c r="M3210" i="10"/>
  <c r="L3210" i="10"/>
  <c r="N3209" i="10"/>
  <c r="M3209" i="10"/>
  <c r="L3209" i="10"/>
  <c r="N3208" i="10"/>
  <c r="M3208" i="10"/>
  <c r="L3208" i="10"/>
  <c r="N3207" i="10"/>
  <c r="M3207" i="10"/>
  <c r="L3207" i="10"/>
  <c r="N3206" i="10"/>
  <c r="M3206" i="10"/>
  <c r="L3206" i="10"/>
  <c r="N3205" i="10"/>
  <c r="M3205" i="10"/>
  <c r="L3205" i="10"/>
  <c r="N3204" i="10"/>
  <c r="M3204" i="10"/>
  <c r="L3204" i="10"/>
  <c r="N3203" i="10"/>
  <c r="M3203" i="10"/>
  <c r="L3203" i="10"/>
  <c r="N3202" i="10"/>
  <c r="M3202" i="10"/>
  <c r="L3202" i="10"/>
  <c r="N3201" i="10"/>
  <c r="M3201" i="10"/>
  <c r="L3201" i="10"/>
  <c r="N3200" i="10"/>
  <c r="M3200" i="10"/>
  <c r="L3200" i="10"/>
  <c r="N3199" i="10"/>
  <c r="M3199" i="10"/>
  <c r="L3199" i="10"/>
  <c r="N3198" i="10"/>
  <c r="M3198" i="10"/>
  <c r="L3198" i="10"/>
  <c r="N3197" i="10"/>
  <c r="M3197" i="10"/>
  <c r="L3197" i="10"/>
  <c r="N3196" i="10"/>
  <c r="M3196" i="10"/>
  <c r="L3196" i="10"/>
  <c r="N3195" i="10"/>
  <c r="M3195" i="10"/>
  <c r="L3195" i="10"/>
  <c r="N3194" i="10"/>
  <c r="M3194" i="10"/>
  <c r="L3194" i="10"/>
  <c r="N3193" i="10"/>
  <c r="M3193" i="10"/>
  <c r="L3193" i="10"/>
  <c r="N3192" i="10"/>
  <c r="M3192" i="10"/>
  <c r="L3192" i="10"/>
  <c r="N3191" i="10"/>
  <c r="M3191" i="10"/>
  <c r="L3191" i="10"/>
  <c r="N3190" i="10"/>
  <c r="M3190" i="10"/>
  <c r="L3190" i="10"/>
  <c r="N3189" i="10"/>
  <c r="M3189" i="10"/>
  <c r="L3189" i="10"/>
  <c r="N3188" i="10"/>
  <c r="M3188" i="10"/>
  <c r="L3188" i="10"/>
  <c r="N3187" i="10"/>
  <c r="M3187" i="10"/>
  <c r="L3187" i="10"/>
  <c r="N3186" i="10"/>
  <c r="M3186" i="10"/>
  <c r="L3186" i="10"/>
  <c r="N3185" i="10"/>
  <c r="M3185" i="10"/>
  <c r="L3185" i="10"/>
  <c r="N3184" i="10"/>
  <c r="M3184" i="10"/>
  <c r="L3184" i="10"/>
  <c r="N3183" i="10"/>
  <c r="M3183" i="10"/>
  <c r="L3183" i="10"/>
  <c r="N3182" i="10"/>
  <c r="M3182" i="10"/>
  <c r="L3182" i="10"/>
  <c r="N3181" i="10"/>
  <c r="M3181" i="10"/>
  <c r="L3181" i="10"/>
  <c r="N3180" i="10"/>
  <c r="M3180" i="10"/>
  <c r="L3180" i="10"/>
  <c r="N3179" i="10"/>
  <c r="M3179" i="10"/>
  <c r="L3179" i="10"/>
  <c r="N3178" i="10"/>
  <c r="M3178" i="10"/>
  <c r="L3178" i="10"/>
  <c r="N3177" i="10"/>
  <c r="M3177" i="10"/>
  <c r="L3177" i="10"/>
  <c r="N3176" i="10"/>
  <c r="M3176" i="10"/>
  <c r="L3176" i="10"/>
  <c r="N3175" i="10"/>
  <c r="M3175" i="10"/>
  <c r="L3175" i="10"/>
  <c r="N3174" i="10"/>
  <c r="M3174" i="10"/>
  <c r="L3174" i="10"/>
  <c r="N3173" i="10"/>
  <c r="M3173" i="10"/>
  <c r="L3173" i="10"/>
  <c r="N3172" i="10"/>
  <c r="M3172" i="10"/>
  <c r="L3172" i="10"/>
  <c r="N3171" i="10"/>
  <c r="M3171" i="10"/>
  <c r="L3171" i="10"/>
  <c r="N3170" i="10"/>
  <c r="M3170" i="10"/>
  <c r="L3170" i="10"/>
  <c r="N3169" i="10"/>
  <c r="M3169" i="10"/>
  <c r="L3169" i="10"/>
  <c r="N3168" i="10"/>
  <c r="M3168" i="10"/>
  <c r="L3168" i="10"/>
  <c r="N3167" i="10"/>
  <c r="M3167" i="10"/>
  <c r="L3167" i="10"/>
  <c r="N3166" i="10"/>
  <c r="M3166" i="10"/>
  <c r="L3166" i="10"/>
  <c r="N3165" i="10"/>
  <c r="M3165" i="10"/>
  <c r="L3165" i="10"/>
  <c r="N3164" i="10"/>
  <c r="M3164" i="10"/>
  <c r="L3164" i="10"/>
  <c r="N3163" i="10"/>
  <c r="M3163" i="10"/>
  <c r="L3163" i="10"/>
  <c r="N3162" i="10"/>
  <c r="M3162" i="10"/>
  <c r="L3162" i="10"/>
  <c r="N3161" i="10"/>
  <c r="M3161" i="10"/>
  <c r="L3161" i="10"/>
  <c r="N3160" i="10"/>
  <c r="M3160" i="10"/>
  <c r="L3160" i="10"/>
  <c r="N3159" i="10"/>
  <c r="M3159" i="10"/>
  <c r="L3159" i="10"/>
  <c r="N3157" i="10"/>
  <c r="M3157" i="10"/>
  <c r="L3157" i="10"/>
  <c r="N3156" i="10"/>
  <c r="M3156" i="10"/>
  <c r="L3156" i="10"/>
  <c r="N3155" i="10"/>
  <c r="M3155" i="10"/>
  <c r="L3155" i="10"/>
  <c r="N3154" i="10"/>
  <c r="M3154" i="10"/>
  <c r="L3154" i="10"/>
  <c r="N3153" i="10"/>
  <c r="M3153" i="10"/>
  <c r="L3153" i="10"/>
  <c r="N3152" i="10"/>
  <c r="M3152" i="10"/>
  <c r="L3152" i="10"/>
  <c r="N3151" i="10"/>
  <c r="M3151" i="10"/>
  <c r="L3151" i="10"/>
  <c r="N3150" i="10"/>
  <c r="M3150" i="10"/>
  <c r="L3150" i="10"/>
  <c r="N3149" i="10"/>
  <c r="M3149" i="10"/>
  <c r="L3149" i="10"/>
  <c r="N3148" i="10"/>
  <c r="M3148" i="10"/>
  <c r="L3148" i="10"/>
  <c r="N3147" i="10"/>
  <c r="M3147" i="10"/>
  <c r="L3147" i="10"/>
  <c r="N3146" i="10"/>
  <c r="M3146" i="10"/>
  <c r="L3146" i="10"/>
  <c r="N3145" i="10"/>
  <c r="M3145" i="10"/>
  <c r="L3145" i="10"/>
  <c r="N3144" i="10"/>
  <c r="M3144" i="10"/>
  <c r="L3144" i="10"/>
  <c r="N3143" i="10"/>
  <c r="M3143" i="10"/>
  <c r="L3143" i="10"/>
  <c r="N3142" i="10"/>
  <c r="M3142" i="10"/>
  <c r="L3142" i="10"/>
  <c r="N3141" i="10"/>
  <c r="M3141" i="10"/>
  <c r="L3141" i="10"/>
  <c r="N3140" i="10"/>
  <c r="M3140" i="10"/>
  <c r="L3140" i="10"/>
  <c r="N3139" i="10"/>
  <c r="M3139" i="10"/>
  <c r="L3139" i="10"/>
  <c r="N3138" i="10"/>
  <c r="M3138" i="10"/>
  <c r="L3138" i="10"/>
  <c r="N3137" i="10"/>
  <c r="M3137" i="10"/>
  <c r="L3137" i="10"/>
  <c r="N3136" i="10"/>
  <c r="M3136" i="10"/>
  <c r="L3136" i="10"/>
  <c r="N3135" i="10"/>
  <c r="M3135" i="10"/>
  <c r="L3135" i="10"/>
  <c r="N3134" i="10"/>
  <c r="M3134" i="10"/>
  <c r="L3134" i="10"/>
  <c r="N3133" i="10"/>
  <c r="M3133" i="10"/>
  <c r="L3133" i="10"/>
  <c r="N3132" i="10"/>
  <c r="M3132" i="10"/>
  <c r="L3132" i="10"/>
  <c r="N3131" i="10"/>
  <c r="M3131" i="10"/>
  <c r="L3131" i="10"/>
  <c r="N3130" i="10"/>
  <c r="M3130" i="10"/>
  <c r="L3130" i="10"/>
  <c r="N3129" i="10"/>
  <c r="M3129" i="10"/>
  <c r="L3129" i="10"/>
  <c r="N3128" i="10"/>
  <c r="M3128" i="10"/>
  <c r="L3128" i="10"/>
  <c r="N3127" i="10"/>
  <c r="M3127" i="10"/>
  <c r="L3127" i="10"/>
  <c r="N3126" i="10"/>
  <c r="M3126" i="10"/>
  <c r="L3126" i="10"/>
  <c r="N3125" i="10"/>
  <c r="M3125" i="10"/>
  <c r="L3125" i="10"/>
  <c r="N3124" i="10"/>
  <c r="M3124" i="10"/>
  <c r="L3124" i="10"/>
  <c r="N3123" i="10"/>
  <c r="M3123" i="10"/>
  <c r="L3123" i="10"/>
  <c r="N3122" i="10"/>
  <c r="M3122" i="10"/>
  <c r="L3122" i="10"/>
  <c r="N3121" i="10"/>
  <c r="M3121" i="10"/>
  <c r="L3121" i="10"/>
  <c r="N3120" i="10"/>
  <c r="M3120" i="10"/>
  <c r="L3120" i="10"/>
  <c r="N3119" i="10"/>
  <c r="M3119" i="10"/>
  <c r="L3119" i="10"/>
  <c r="N3118" i="10"/>
  <c r="M3118" i="10"/>
  <c r="L3118" i="10"/>
  <c r="N3117" i="10"/>
  <c r="M3117" i="10"/>
  <c r="L3117" i="10"/>
  <c r="N3116" i="10"/>
  <c r="M3116" i="10"/>
  <c r="L3116" i="10"/>
  <c r="N3115" i="10"/>
  <c r="M3115" i="10"/>
  <c r="L3115" i="10"/>
  <c r="N3114" i="10"/>
  <c r="M3114" i="10"/>
  <c r="L3114" i="10"/>
  <c r="N3113" i="10"/>
  <c r="M3113" i="10"/>
  <c r="L3113" i="10"/>
  <c r="N3112" i="10"/>
  <c r="M3112" i="10"/>
  <c r="L3112" i="10"/>
  <c r="N3111" i="10"/>
  <c r="M3111" i="10"/>
  <c r="L3111" i="10"/>
  <c r="N3110" i="10"/>
  <c r="M3110" i="10"/>
  <c r="L3110" i="10"/>
  <c r="N3109" i="10"/>
  <c r="M3109" i="10"/>
  <c r="L3109" i="10"/>
  <c r="N3108" i="10"/>
  <c r="M3108" i="10"/>
  <c r="L3108" i="10"/>
  <c r="N3107" i="10"/>
  <c r="M3107" i="10"/>
  <c r="L3107" i="10"/>
  <c r="N3106" i="10"/>
  <c r="M3106" i="10"/>
  <c r="L3106" i="10"/>
  <c r="N3105" i="10"/>
  <c r="M3105" i="10"/>
  <c r="L3105" i="10"/>
  <c r="N3104" i="10"/>
  <c r="M3104" i="10"/>
  <c r="L3104" i="10"/>
  <c r="N3103" i="10"/>
  <c r="M3103" i="10"/>
  <c r="L3103" i="10"/>
  <c r="N3102" i="10"/>
  <c r="M3102" i="10"/>
  <c r="L3102" i="10"/>
  <c r="N3100" i="10"/>
  <c r="M3100" i="10"/>
  <c r="L3100" i="10"/>
  <c r="N3099" i="10"/>
  <c r="M3099" i="10"/>
  <c r="L3099" i="10"/>
  <c r="N3098" i="10"/>
  <c r="M3098" i="10"/>
  <c r="L3098" i="10"/>
  <c r="N3097" i="10"/>
  <c r="M3097" i="10"/>
  <c r="L3097" i="10"/>
  <c r="N3096" i="10"/>
  <c r="M3096" i="10"/>
  <c r="L3096" i="10"/>
  <c r="N3095" i="10"/>
  <c r="M3095" i="10"/>
  <c r="L3095" i="10"/>
  <c r="N3094" i="10"/>
  <c r="M3094" i="10"/>
  <c r="L3094" i="10"/>
  <c r="N3093" i="10"/>
  <c r="M3093" i="10"/>
  <c r="L3093" i="10"/>
  <c r="N3092" i="10"/>
  <c r="M3092" i="10"/>
  <c r="L3092" i="10"/>
  <c r="N3091" i="10"/>
  <c r="M3091" i="10"/>
  <c r="L3091" i="10"/>
  <c r="N3090" i="10"/>
  <c r="M3090" i="10"/>
  <c r="L3090" i="10"/>
  <c r="N3089" i="10"/>
  <c r="M3089" i="10"/>
  <c r="L3089" i="10"/>
  <c r="N3088" i="10"/>
  <c r="M3088" i="10"/>
  <c r="L3088" i="10"/>
  <c r="N3087" i="10"/>
  <c r="M3087" i="10"/>
  <c r="L3087" i="10"/>
  <c r="N3086" i="10"/>
  <c r="M3086" i="10"/>
  <c r="L3086" i="10"/>
  <c r="N3085" i="10"/>
  <c r="M3085" i="10"/>
  <c r="L3085" i="10"/>
  <c r="N3084" i="10"/>
  <c r="M3084" i="10"/>
  <c r="L3084" i="10"/>
  <c r="N3083" i="10"/>
  <c r="M3083" i="10"/>
  <c r="L3083" i="10"/>
  <c r="N3082" i="10"/>
  <c r="M3082" i="10"/>
  <c r="L3082" i="10"/>
  <c r="N3081" i="10"/>
  <c r="M3081" i="10"/>
  <c r="L3081" i="10"/>
  <c r="N3080" i="10"/>
  <c r="M3080" i="10"/>
  <c r="L3080" i="10"/>
  <c r="N3079" i="10"/>
  <c r="M3079" i="10"/>
  <c r="L3079" i="10"/>
  <c r="N3078" i="10"/>
  <c r="M3078" i="10"/>
  <c r="L3078" i="10"/>
  <c r="N3077" i="10"/>
  <c r="M3077" i="10"/>
  <c r="L3077" i="10"/>
  <c r="N3076" i="10"/>
  <c r="M3076" i="10"/>
  <c r="L3076" i="10"/>
  <c r="N3075" i="10"/>
  <c r="M3075" i="10"/>
  <c r="L3075" i="10"/>
  <c r="N3074" i="10"/>
  <c r="M3074" i="10"/>
  <c r="L3074" i="10"/>
  <c r="N3073" i="10"/>
  <c r="M3073" i="10"/>
  <c r="L3073" i="10"/>
  <c r="N3072" i="10"/>
  <c r="M3072" i="10"/>
  <c r="L3072" i="10"/>
  <c r="N3071" i="10"/>
  <c r="M3071" i="10"/>
  <c r="L3071" i="10"/>
  <c r="N3070" i="10"/>
  <c r="M3070" i="10"/>
  <c r="L3070" i="10"/>
  <c r="N3069" i="10"/>
  <c r="M3069" i="10"/>
  <c r="L3069" i="10"/>
  <c r="N3068" i="10"/>
  <c r="M3068" i="10"/>
  <c r="L3068" i="10"/>
  <c r="N3067" i="10"/>
  <c r="M3067" i="10"/>
  <c r="L3067" i="10"/>
  <c r="N3066" i="10"/>
  <c r="M3066" i="10"/>
  <c r="L3066" i="10"/>
  <c r="N3065" i="10"/>
  <c r="M3065" i="10"/>
  <c r="L3065" i="10"/>
  <c r="N3064" i="10"/>
  <c r="M3064" i="10"/>
  <c r="L3064" i="10"/>
  <c r="N3063" i="10"/>
  <c r="M3063" i="10"/>
  <c r="L3063" i="10"/>
  <c r="N3062" i="10"/>
  <c r="M3062" i="10"/>
  <c r="L3062" i="10"/>
  <c r="N3061" i="10"/>
  <c r="M3061" i="10"/>
  <c r="L3061" i="10"/>
  <c r="N3059" i="10"/>
  <c r="M3059" i="10"/>
  <c r="L3059" i="10"/>
  <c r="N3058" i="10"/>
  <c r="M3058" i="10"/>
  <c r="L3058" i="10"/>
  <c r="N3057" i="10"/>
  <c r="M3057" i="10"/>
  <c r="L3057" i="10"/>
  <c r="N3056" i="10"/>
  <c r="M3056" i="10"/>
  <c r="L3056" i="10"/>
  <c r="N3055" i="10"/>
  <c r="M3055" i="10"/>
  <c r="L3055" i="10"/>
  <c r="N3054" i="10"/>
  <c r="M3054" i="10"/>
  <c r="L3054" i="10"/>
  <c r="N3053" i="10"/>
  <c r="M3053" i="10"/>
  <c r="L3053" i="10"/>
  <c r="N3052" i="10"/>
  <c r="M3052" i="10"/>
  <c r="L3052" i="10"/>
  <c r="N3051" i="10"/>
  <c r="M3051" i="10"/>
  <c r="L3051" i="10"/>
  <c r="N3050" i="10"/>
  <c r="M3050" i="10"/>
  <c r="L3050" i="10"/>
  <c r="N3049" i="10"/>
  <c r="M3049" i="10"/>
  <c r="L3049" i="10"/>
  <c r="N3048" i="10"/>
  <c r="M3048" i="10"/>
  <c r="L3048" i="10"/>
  <c r="N3047" i="10"/>
  <c r="M3047" i="10"/>
  <c r="L3047" i="10"/>
  <c r="N3046" i="10"/>
  <c r="M3046" i="10"/>
  <c r="L3046" i="10"/>
  <c r="N3045" i="10"/>
  <c r="M3045" i="10"/>
  <c r="L3045" i="10"/>
  <c r="N3044" i="10"/>
  <c r="M3044" i="10"/>
  <c r="L3044" i="10"/>
  <c r="N3043" i="10"/>
  <c r="M3043" i="10"/>
  <c r="L3043" i="10"/>
  <c r="N3042" i="10"/>
  <c r="M3042" i="10"/>
  <c r="L3042" i="10"/>
  <c r="N3041" i="10"/>
  <c r="M3041" i="10"/>
  <c r="L3041" i="10"/>
  <c r="N3040" i="10"/>
  <c r="M3040" i="10"/>
  <c r="L3040" i="10"/>
  <c r="N3039" i="10"/>
  <c r="M3039" i="10"/>
  <c r="L3039" i="10"/>
  <c r="N3038" i="10"/>
  <c r="M3038" i="10"/>
  <c r="L3038" i="10"/>
  <c r="N3037" i="10"/>
  <c r="M3037" i="10"/>
  <c r="L3037" i="10"/>
  <c r="N3036" i="10"/>
  <c r="M3036" i="10"/>
  <c r="L3036" i="10"/>
  <c r="N3035" i="10"/>
  <c r="M3035" i="10"/>
  <c r="L3035" i="10"/>
  <c r="N3034" i="10"/>
  <c r="M3034" i="10"/>
  <c r="L3034" i="10"/>
  <c r="N3033" i="10"/>
  <c r="M3033" i="10"/>
  <c r="L3033" i="10"/>
  <c r="N3032" i="10"/>
  <c r="M3032" i="10"/>
  <c r="L3032" i="10"/>
  <c r="N3031" i="10"/>
  <c r="M3031" i="10"/>
  <c r="L3031" i="10"/>
  <c r="N3030" i="10"/>
  <c r="M3030" i="10"/>
  <c r="L3030" i="10"/>
  <c r="N3029" i="10"/>
  <c r="M3029" i="10"/>
  <c r="L3029" i="10"/>
  <c r="N3028" i="10"/>
  <c r="M3028" i="10"/>
  <c r="L3028" i="10"/>
  <c r="N3027" i="10"/>
  <c r="M3027" i="10"/>
  <c r="L3027" i="10"/>
  <c r="N3026" i="10"/>
  <c r="M3026" i="10"/>
  <c r="L3026" i="10"/>
  <c r="N3025" i="10"/>
  <c r="M3025" i="10"/>
  <c r="L3025" i="10"/>
  <c r="N3024" i="10"/>
  <c r="M3024" i="10"/>
  <c r="L3024" i="10"/>
  <c r="N3023" i="10"/>
  <c r="M3023" i="10"/>
  <c r="L3023" i="10"/>
  <c r="N3022" i="10"/>
  <c r="M3022" i="10"/>
  <c r="L3022" i="10"/>
  <c r="N3021" i="10"/>
  <c r="M3021" i="10"/>
  <c r="L3021" i="10"/>
  <c r="N3020" i="10"/>
  <c r="M3020" i="10"/>
  <c r="L3020" i="10"/>
  <c r="N3019" i="10"/>
  <c r="M3019" i="10"/>
  <c r="L3019" i="10"/>
  <c r="N3018" i="10"/>
  <c r="M3018" i="10"/>
  <c r="L3018" i="10"/>
  <c r="N3017" i="10"/>
  <c r="M3017" i="10"/>
  <c r="L3017" i="10"/>
  <c r="N3016" i="10"/>
  <c r="M3016" i="10"/>
  <c r="L3016" i="10"/>
  <c r="N3015" i="10"/>
  <c r="M3015" i="10"/>
  <c r="L3015" i="10"/>
  <c r="N3014" i="10"/>
  <c r="M3014" i="10"/>
  <c r="L3014" i="10"/>
  <c r="N3013" i="10"/>
  <c r="M3013" i="10"/>
  <c r="L3013" i="10"/>
  <c r="N3012" i="10"/>
  <c r="M3012" i="10"/>
  <c r="L3012" i="10"/>
  <c r="N3011" i="10"/>
  <c r="M3011" i="10"/>
  <c r="L3011" i="10"/>
  <c r="N3010" i="10"/>
  <c r="M3010" i="10"/>
  <c r="L3010" i="10"/>
  <c r="N3009" i="10"/>
  <c r="M3009" i="10"/>
  <c r="L3009" i="10"/>
  <c r="N3008" i="10"/>
  <c r="M3008" i="10"/>
  <c r="L3008" i="10"/>
  <c r="N3007" i="10"/>
  <c r="M3007" i="10"/>
  <c r="L3007" i="10"/>
  <c r="N3006" i="10"/>
  <c r="M3006" i="10"/>
  <c r="L3006" i="10"/>
  <c r="N3005" i="10"/>
  <c r="M3005" i="10"/>
  <c r="L3005" i="10"/>
  <c r="N3004" i="10"/>
  <c r="M3004" i="10"/>
  <c r="L3004" i="10"/>
  <c r="N3003" i="10"/>
  <c r="M3003" i="10"/>
  <c r="L3003" i="10"/>
  <c r="N3002" i="10"/>
  <c r="M3002" i="10"/>
  <c r="L3002" i="10"/>
  <c r="N3001" i="10"/>
  <c r="M3001" i="10"/>
  <c r="L3001" i="10"/>
  <c r="N3000" i="10"/>
  <c r="M3000" i="10"/>
  <c r="L3000" i="10"/>
  <c r="N2999" i="10"/>
  <c r="M2999" i="10"/>
  <c r="L2999" i="10"/>
  <c r="N2998" i="10"/>
  <c r="M2998" i="10"/>
  <c r="L2998" i="10"/>
  <c r="N2997" i="10"/>
  <c r="M2997" i="10"/>
  <c r="L2997" i="10"/>
  <c r="N2996" i="10"/>
  <c r="M2996" i="10"/>
  <c r="L2996" i="10"/>
  <c r="N2995" i="10"/>
  <c r="M2995" i="10"/>
  <c r="L2995" i="10"/>
  <c r="N2994" i="10"/>
  <c r="M2994" i="10"/>
  <c r="L2994" i="10"/>
  <c r="N2993" i="10"/>
  <c r="M2993" i="10"/>
  <c r="L2993" i="10"/>
  <c r="N2992" i="10"/>
  <c r="M2992" i="10"/>
  <c r="L2992" i="10"/>
  <c r="N2991" i="10"/>
  <c r="M2991" i="10"/>
  <c r="L2991" i="10"/>
  <c r="N2990" i="10"/>
  <c r="M2990" i="10"/>
  <c r="L2990" i="10"/>
  <c r="N2989" i="10"/>
  <c r="M2989" i="10"/>
  <c r="L2989" i="10"/>
  <c r="N2988" i="10"/>
  <c r="M2988" i="10"/>
  <c r="L2988" i="10"/>
  <c r="N2987" i="10"/>
  <c r="M2987" i="10"/>
  <c r="L2987" i="10"/>
  <c r="N2986" i="10"/>
  <c r="M2986" i="10"/>
  <c r="L2986" i="10"/>
  <c r="N2985" i="10"/>
  <c r="M2985" i="10"/>
  <c r="L2985" i="10"/>
  <c r="N2984" i="10"/>
  <c r="M2984" i="10"/>
  <c r="L2984" i="10"/>
  <c r="N2983" i="10"/>
  <c r="M2983" i="10"/>
  <c r="L2983" i="10"/>
  <c r="N2982" i="10"/>
  <c r="M2982" i="10"/>
  <c r="L2982" i="10"/>
  <c r="N2981" i="10"/>
  <c r="M2981" i="10"/>
  <c r="L2981" i="10"/>
  <c r="N2980" i="10"/>
  <c r="M2980" i="10"/>
  <c r="L2980" i="10"/>
  <c r="N2979" i="10"/>
  <c r="M2979" i="10"/>
  <c r="L2979" i="10"/>
  <c r="N2978" i="10"/>
  <c r="M2978" i="10"/>
  <c r="L2978" i="10"/>
  <c r="N2977" i="10"/>
  <c r="M2977" i="10"/>
  <c r="L2977" i="10"/>
  <c r="N2976" i="10"/>
  <c r="M2976" i="10"/>
  <c r="L2976" i="10"/>
  <c r="N2975" i="10"/>
  <c r="M2975" i="10"/>
  <c r="L2975" i="10"/>
  <c r="N2974" i="10"/>
  <c r="M2974" i="10"/>
  <c r="L2974" i="10"/>
  <c r="N2973" i="10"/>
  <c r="M2973" i="10"/>
  <c r="L2973" i="10"/>
  <c r="N2972" i="10"/>
  <c r="M2972" i="10"/>
  <c r="L2972" i="10"/>
  <c r="N2971" i="10"/>
  <c r="M2971" i="10"/>
  <c r="L2971" i="10"/>
  <c r="N2970" i="10"/>
  <c r="M2970" i="10"/>
  <c r="L2970" i="10"/>
  <c r="N2969" i="10"/>
  <c r="M2969" i="10"/>
  <c r="L2969" i="10"/>
  <c r="N2968" i="10"/>
  <c r="M2968" i="10"/>
  <c r="L2968" i="10"/>
  <c r="N2967" i="10"/>
  <c r="M2967" i="10"/>
  <c r="L2967" i="10"/>
  <c r="N2966" i="10"/>
  <c r="M2966" i="10"/>
  <c r="L2966" i="10"/>
  <c r="N2965" i="10"/>
  <c r="M2965" i="10"/>
  <c r="L2965" i="10"/>
  <c r="N2964" i="10"/>
  <c r="M2964" i="10"/>
  <c r="L2964" i="10"/>
  <c r="N2963" i="10"/>
  <c r="M2963" i="10"/>
  <c r="L2963" i="10"/>
  <c r="N2962" i="10"/>
  <c r="M2962" i="10"/>
  <c r="L2962" i="10"/>
  <c r="N2961" i="10"/>
  <c r="M2961" i="10"/>
  <c r="L2961" i="10"/>
  <c r="N2960" i="10"/>
  <c r="M2960" i="10"/>
  <c r="L2960" i="10"/>
  <c r="N2959" i="10"/>
  <c r="M2959" i="10"/>
  <c r="L2959" i="10"/>
  <c r="N2958" i="10"/>
  <c r="M2958" i="10"/>
  <c r="L2958" i="10"/>
  <c r="N2957" i="10"/>
  <c r="M2957" i="10"/>
  <c r="L2957" i="10"/>
  <c r="N2956" i="10"/>
  <c r="M2956" i="10"/>
  <c r="L2956" i="10"/>
  <c r="N2955" i="10"/>
  <c r="M2955" i="10"/>
  <c r="L2955" i="10"/>
  <c r="N2954" i="10"/>
  <c r="M2954" i="10"/>
  <c r="L2954" i="10"/>
  <c r="N2953" i="10"/>
  <c r="M2953" i="10"/>
  <c r="L2953" i="10"/>
  <c r="N2952" i="10"/>
  <c r="M2952" i="10"/>
  <c r="L2952" i="10"/>
  <c r="N2951" i="10"/>
  <c r="M2951" i="10"/>
  <c r="L2951" i="10"/>
  <c r="N2950" i="10"/>
  <c r="M2950" i="10"/>
  <c r="L2950" i="10"/>
  <c r="N2949" i="10"/>
  <c r="M2949" i="10"/>
  <c r="L2949" i="10"/>
  <c r="N2948" i="10"/>
  <c r="M2948" i="10"/>
  <c r="L2948" i="10"/>
  <c r="N2947" i="10"/>
  <c r="M2947" i="10"/>
  <c r="L2947" i="10"/>
  <c r="N2946" i="10"/>
  <c r="M2946" i="10"/>
  <c r="L2946" i="10"/>
  <c r="N2945" i="10"/>
  <c r="M2945" i="10"/>
  <c r="L2945" i="10"/>
  <c r="N2944" i="10"/>
  <c r="M2944" i="10"/>
  <c r="L2944" i="10"/>
  <c r="N2943" i="10"/>
  <c r="M2943" i="10"/>
  <c r="L2943" i="10"/>
  <c r="N2942" i="10"/>
  <c r="M2942" i="10"/>
  <c r="L2942" i="10"/>
  <c r="N2941" i="10"/>
  <c r="M2941" i="10"/>
  <c r="L2941" i="10"/>
  <c r="N2940" i="10"/>
  <c r="M2940" i="10"/>
  <c r="L2940" i="10"/>
  <c r="N2939" i="10"/>
  <c r="M2939" i="10"/>
  <c r="L2939" i="10"/>
  <c r="N2938" i="10"/>
  <c r="M2938" i="10"/>
  <c r="L2938" i="10"/>
  <c r="N2937" i="10"/>
  <c r="M2937" i="10"/>
  <c r="L2937" i="10"/>
  <c r="N2936" i="10"/>
  <c r="M2936" i="10"/>
  <c r="L2936" i="10"/>
  <c r="N2935" i="10"/>
  <c r="M2935" i="10"/>
  <c r="L2935" i="10"/>
  <c r="N2934" i="10"/>
  <c r="M2934" i="10"/>
  <c r="L2934" i="10"/>
  <c r="N2933" i="10"/>
  <c r="M2933" i="10"/>
  <c r="L2933" i="10"/>
  <c r="N2932" i="10"/>
  <c r="M2932" i="10"/>
  <c r="L2932" i="10"/>
  <c r="N2931" i="10"/>
  <c r="M2931" i="10"/>
  <c r="L2931" i="10"/>
  <c r="N2930" i="10"/>
  <c r="M2930" i="10"/>
  <c r="L2930" i="10"/>
  <c r="N2929" i="10"/>
  <c r="M2929" i="10"/>
  <c r="L2929" i="10"/>
  <c r="N2928" i="10"/>
  <c r="M2928" i="10"/>
  <c r="L2928" i="10"/>
  <c r="N2927" i="10"/>
  <c r="M2927" i="10"/>
  <c r="L2927" i="10"/>
  <c r="N2926" i="10"/>
  <c r="M2926" i="10"/>
  <c r="L2926" i="10"/>
  <c r="N2925" i="10"/>
  <c r="M2925" i="10"/>
  <c r="L2925" i="10"/>
  <c r="N2923" i="10"/>
  <c r="M2923" i="10"/>
  <c r="L2923" i="10"/>
  <c r="N2922" i="10"/>
  <c r="M2922" i="10"/>
  <c r="L2922" i="10"/>
  <c r="N2921" i="10"/>
  <c r="M2921" i="10"/>
  <c r="L2921" i="10"/>
  <c r="N2920" i="10"/>
  <c r="M2920" i="10"/>
  <c r="L2920" i="10"/>
  <c r="N2919" i="10"/>
  <c r="M2919" i="10"/>
  <c r="L2919" i="10"/>
  <c r="N2918" i="10"/>
  <c r="M2918" i="10"/>
  <c r="L2918" i="10"/>
  <c r="N2917" i="10"/>
  <c r="M2917" i="10"/>
  <c r="L2917" i="10"/>
  <c r="N2916" i="10"/>
  <c r="M2916" i="10"/>
  <c r="L2916" i="10"/>
  <c r="N2915" i="10"/>
  <c r="M2915" i="10"/>
  <c r="L2915" i="10"/>
  <c r="N2914" i="10"/>
  <c r="M2914" i="10"/>
  <c r="L2914" i="10"/>
  <c r="N2913" i="10"/>
  <c r="M2913" i="10"/>
  <c r="L2913" i="10"/>
  <c r="N2912" i="10"/>
  <c r="M2912" i="10"/>
  <c r="L2912" i="10"/>
  <c r="N2911" i="10"/>
  <c r="M2911" i="10"/>
  <c r="L2911" i="10"/>
  <c r="N2910" i="10"/>
  <c r="M2910" i="10"/>
  <c r="L2910" i="10"/>
  <c r="N2909" i="10"/>
  <c r="M2909" i="10"/>
  <c r="L2909" i="10"/>
  <c r="N2907" i="10"/>
  <c r="M2907" i="10"/>
  <c r="L2907" i="10"/>
  <c r="N2906" i="10"/>
  <c r="M2906" i="10"/>
  <c r="L2906" i="10"/>
  <c r="N2905" i="10"/>
  <c r="M2905" i="10"/>
  <c r="L2905" i="10"/>
  <c r="N2904" i="10"/>
  <c r="M2904" i="10"/>
  <c r="L2904" i="10"/>
  <c r="N2903" i="10"/>
  <c r="M2903" i="10"/>
  <c r="L2903" i="10"/>
  <c r="N2902" i="10"/>
  <c r="M2902" i="10"/>
  <c r="L2902" i="10"/>
  <c r="N2901" i="10"/>
  <c r="M2901" i="10"/>
  <c r="L2901" i="10"/>
  <c r="N2900" i="10"/>
  <c r="M2900" i="10"/>
  <c r="L2900" i="10"/>
  <c r="N2899" i="10"/>
  <c r="M2899" i="10"/>
  <c r="L2899" i="10"/>
  <c r="N2898" i="10"/>
  <c r="M2898" i="10"/>
  <c r="L2898" i="10"/>
  <c r="N2897" i="10"/>
  <c r="M2897" i="10"/>
  <c r="L2897" i="10"/>
  <c r="N2896" i="10"/>
  <c r="M2896" i="10"/>
  <c r="L2896" i="10"/>
  <c r="N2895" i="10"/>
  <c r="M2895" i="10"/>
  <c r="L2895" i="10"/>
  <c r="N2894" i="10"/>
  <c r="M2894" i="10"/>
  <c r="L2894" i="10"/>
  <c r="N2893" i="10"/>
  <c r="M2893" i="10"/>
  <c r="L2893" i="10"/>
  <c r="N2892" i="10"/>
  <c r="M2892" i="10"/>
  <c r="L2892" i="10"/>
  <c r="N2891" i="10"/>
  <c r="M2891" i="10"/>
  <c r="L2891" i="10"/>
  <c r="N2890" i="10"/>
  <c r="M2890" i="10"/>
  <c r="L2890" i="10"/>
  <c r="N2889" i="10"/>
  <c r="M2889" i="10"/>
  <c r="L2889" i="10"/>
  <c r="N2888" i="10"/>
  <c r="M2888" i="10"/>
  <c r="L2888" i="10"/>
  <c r="N2887" i="10"/>
  <c r="M2887" i="10"/>
  <c r="L2887" i="10"/>
  <c r="N2886" i="10"/>
  <c r="M2886" i="10"/>
  <c r="L2886" i="10"/>
  <c r="N2885" i="10"/>
  <c r="M2885" i="10"/>
  <c r="L2885" i="10"/>
  <c r="N2884" i="10"/>
  <c r="M2884" i="10"/>
  <c r="L2884" i="10"/>
  <c r="N2883" i="10"/>
  <c r="M2883" i="10"/>
  <c r="L2883" i="10"/>
  <c r="N2882" i="10"/>
  <c r="M2882" i="10"/>
  <c r="L2882" i="10"/>
  <c r="N2881" i="10"/>
  <c r="M2881" i="10"/>
  <c r="L2881" i="10"/>
  <c r="N2880" i="10"/>
  <c r="M2880" i="10"/>
  <c r="L2880" i="10"/>
  <c r="N2879" i="10"/>
  <c r="M2879" i="10"/>
  <c r="L2879" i="10"/>
  <c r="N2878" i="10"/>
  <c r="M2878" i="10"/>
  <c r="L2878" i="10"/>
  <c r="N2876" i="10"/>
  <c r="M2876" i="10"/>
  <c r="L2876" i="10"/>
  <c r="N2875" i="10"/>
  <c r="M2875" i="10"/>
  <c r="L2875" i="10"/>
  <c r="N2874" i="10"/>
  <c r="M2874" i="10"/>
  <c r="L2874" i="10"/>
  <c r="N2873" i="10"/>
  <c r="M2873" i="10"/>
  <c r="L2873" i="10"/>
  <c r="N2872" i="10"/>
  <c r="M2872" i="10"/>
  <c r="L2872" i="10"/>
  <c r="N2871" i="10"/>
  <c r="M2871" i="10"/>
  <c r="L2871" i="10"/>
  <c r="N2870" i="10"/>
  <c r="M2870" i="10"/>
  <c r="L2870" i="10"/>
  <c r="N2869" i="10"/>
  <c r="M2869" i="10"/>
  <c r="L2869" i="10"/>
  <c r="N2868" i="10"/>
  <c r="M2868" i="10"/>
  <c r="L2868" i="10"/>
  <c r="N2867" i="10"/>
  <c r="M2867" i="10"/>
  <c r="L2867" i="10"/>
  <c r="N2866" i="10"/>
  <c r="M2866" i="10"/>
  <c r="L2866" i="10"/>
  <c r="N2865" i="10"/>
  <c r="M2865" i="10"/>
  <c r="L2865" i="10"/>
  <c r="N2864" i="10"/>
  <c r="M2864" i="10"/>
  <c r="L2864" i="10"/>
  <c r="N2863" i="10"/>
  <c r="M2863" i="10"/>
  <c r="L2863" i="10"/>
  <c r="N2862" i="10"/>
  <c r="M2862" i="10"/>
  <c r="L2862" i="10"/>
  <c r="N2861" i="10"/>
  <c r="M2861" i="10"/>
  <c r="L2861" i="10"/>
  <c r="N2860" i="10"/>
  <c r="M2860" i="10"/>
  <c r="L2860" i="10"/>
  <c r="N2859" i="10"/>
  <c r="M2859" i="10"/>
  <c r="L2859" i="10"/>
  <c r="N2858" i="10"/>
  <c r="M2858" i="10"/>
  <c r="L2858" i="10"/>
  <c r="N2857" i="10"/>
  <c r="M2857" i="10"/>
  <c r="L2857" i="10"/>
  <c r="N2856" i="10"/>
  <c r="M2856" i="10"/>
  <c r="L2856" i="10"/>
  <c r="N2855" i="10"/>
  <c r="M2855" i="10"/>
  <c r="L2855" i="10"/>
  <c r="N2854" i="10"/>
  <c r="M2854" i="10"/>
  <c r="L2854" i="10"/>
  <c r="N2853" i="10"/>
  <c r="M2853" i="10"/>
  <c r="L2853" i="10"/>
  <c r="N2852" i="10"/>
  <c r="M2852" i="10"/>
  <c r="L2852" i="10"/>
  <c r="N2851" i="10"/>
  <c r="M2851" i="10"/>
  <c r="L2851" i="10"/>
  <c r="N2850" i="10"/>
  <c r="M2850" i="10"/>
  <c r="L2850" i="10"/>
  <c r="N2849" i="10"/>
  <c r="M2849" i="10"/>
  <c r="L2849" i="10"/>
  <c r="N2848" i="10"/>
  <c r="M2848" i="10"/>
  <c r="L2848" i="10"/>
  <c r="N2847" i="10"/>
  <c r="M2847" i="10"/>
  <c r="L2847" i="10"/>
  <c r="N2846" i="10"/>
  <c r="M2846" i="10"/>
  <c r="L2846" i="10"/>
  <c r="N2845" i="10"/>
  <c r="M2845" i="10"/>
  <c r="L2845" i="10"/>
  <c r="N2844" i="10"/>
  <c r="M2844" i="10"/>
  <c r="L2844" i="10"/>
  <c r="N2843" i="10"/>
  <c r="M2843" i="10"/>
  <c r="L2843" i="10"/>
  <c r="N2842" i="10"/>
  <c r="M2842" i="10"/>
  <c r="L2842" i="10"/>
  <c r="N2841" i="10"/>
  <c r="M2841" i="10"/>
  <c r="L2841" i="10"/>
  <c r="N2840" i="10"/>
  <c r="M2840" i="10"/>
  <c r="L2840" i="10"/>
  <c r="N2839" i="10"/>
  <c r="M2839" i="10"/>
  <c r="L2839" i="10"/>
  <c r="N2838" i="10"/>
  <c r="M2838" i="10"/>
  <c r="L2838" i="10"/>
  <c r="N2837" i="10"/>
  <c r="M2837" i="10"/>
  <c r="L2837" i="10"/>
  <c r="N2836" i="10"/>
  <c r="M2836" i="10"/>
  <c r="L2836" i="10"/>
  <c r="N2835" i="10"/>
  <c r="M2835" i="10"/>
  <c r="L2835" i="10"/>
  <c r="N2834" i="10"/>
  <c r="M2834" i="10"/>
  <c r="L2834" i="10"/>
  <c r="N2833" i="10"/>
  <c r="M2833" i="10"/>
  <c r="L2833" i="10"/>
  <c r="N2832" i="10"/>
  <c r="M2832" i="10"/>
  <c r="L2832" i="10"/>
  <c r="N2831" i="10"/>
  <c r="M2831" i="10"/>
  <c r="L2831" i="10"/>
  <c r="N2830" i="10"/>
  <c r="M2830" i="10"/>
  <c r="L2830" i="10"/>
  <c r="N2829" i="10"/>
  <c r="M2829" i="10"/>
  <c r="L2829" i="10"/>
  <c r="N2828" i="10"/>
  <c r="M2828" i="10"/>
  <c r="L2828" i="10"/>
  <c r="N2827" i="10"/>
  <c r="M2827" i="10"/>
  <c r="L2827" i="10"/>
  <c r="N2826" i="10"/>
  <c r="M2826" i="10"/>
  <c r="L2826" i="10"/>
  <c r="N2825" i="10"/>
  <c r="M2825" i="10"/>
  <c r="L2825" i="10"/>
  <c r="N2824" i="10"/>
  <c r="M2824" i="10"/>
  <c r="L2824" i="10"/>
  <c r="N2823" i="10"/>
  <c r="M2823" i="10"/>
  <c r="L2823" i="10"/>
  <c r="N2822" i="10"/>
  <c r="M2822" i="10"/>
  <c r="L2822" i="10"/>
  <c r="N2821" i="10"/>
  <c r="M2821" i="10"/>
  <c r="L2821" i="10"/>
  <c r="N2820" i="10"/>
  <c r="M2820" i="10"/>
  <c r="L2820" i="10"/>
  <c r="N2819" i="10"/>
  <c r="M2819" i="10"/>
  <c r="L2819" i="10"/>
  <c r="N2818" i="10"/>
  <c r="M2818" i="10"/>
  <c r="L2818" i="10"/>
  <c r="N2817" i="10"/>
  <c r="M2817" i="10"/>
  <c r="L2817" i="10"/>
  <c r="N2816" i="10"/>
  <c r="M2816" i="10"/>
  <c r="L2816" i="10"/>
  <c r="N2815" i="10"/>
  <c r="M2815" i="10"/>
  <c r="L2815" i="10"/>
  <c r="N2814" i="10"/>
  <c r="M2814" i="10"/>
  <c r="L2814" i="10"/>
  <c r="N2813" i="10"/>
  <c r="M2813" i="10"/>
  <c r="L2813" i="10"/>
  <c r="N2812" i="10"/>
  <c r="M2812" i="10"/>
  <c r="L2812" i="10"/>
  <c r="N2811" i="10"/>
  <c r="M2811" i="10"/>
  <c r="L2811" i="10"/>
  <c r="N2810" i="10"/>
  <c r="M2810" i="10"/>
  <c r="L2810" i="10"/>
  <c r="N2809" i="10"/>
  <c r="M2809" i="10"/>
  <c r="L2809" i="10"/>
  <c r="N2808" i="10"/>
  <c r="M2808" i="10"/>
  <c r="L2808" i="10"/>
  <c r="N2807" i="10"/>
  <c r="M2807" i="10"/>
  <c r="L2807" i="10"/>
  <c r="N2806" i="10"/>
  <c r="M2806" i="10"/>
  <c r="L2806" i="10"/>
  <c r="N2805" i="10"/>
  <c r="M2805" i="10"/>
  <c r="L2805" i="10"/>
  <c r="N2804" i="10"/>
  <c r="M2804" i="10"/>
  <c r="L2804" i="10"/>
  <c r="N2803" i="10"/>
  <c r="M2803" i="10"/>
  <c r="L2803" i="10"/>
  <c r="N2802" i="10"/>
  <c r="M2802" i="10"/>
  <c r="L2802" i="10"/>
  <c r="N2801" i="10"/>
  <c r="M2801" i="10"/>
  <c r="L2801" i="10"/>
  <c r="N2800" i="10"/>
  <c r="M2800" i="10"/>
  <c r="L2800" i="10"/>
  <c r="N2799" i="10"/>
  <c r="M2799" i="10"/>
  <c r="L2799" i="10"/>
  <c r="N2798" i="10"/>
  <c r="M2798" i="10"/>
  <c r="L2798" i="10"/>
  <c r="N2797" i="10"/>
  <c r="M2797" i="10"/>
  <c r="L2797" i="10"/>
  <c r="N2796" i="10"/>
  <c r="M2796" i="10"/>
  <c r="L2796" i="10"/>
  <c r="N2795" i="10"/>
  <c r="M2795" i="10"/>
  <c r="L2795" i="10"/>
  <c r="N2794" i="10"/>
  <c r="M2794" i="10"/>
  <c r="L2794" i="10"/>
  <c r="N2793" i="10"/>
  <c r="M2793" i="10"/>
  <c r="L2793" i="10"/>
  <c r="N2792" i="10"/>
  <c r="M2792" i="10"/>
  <c r="L2792" i="10"/>
  <c r="N2791" i="10"/>
  <c r="M2791" i="10"/>
  <c r="L2791" i="10"/>
  <c r="N2790" i="10"/>
  <c r="M2790" i="10"/>
  <c r="L2790" i="10"/>
  <c r="N2789" i="10"/>
  <c r="M2789" i="10"/>
  <c r="L2789" i="10"/>
  <c r="N2788" i="10"/>
  <c r="M2788" i="10"/>
  <c r="L2788" i="10"/>
  <c r="N2787" i="10"/>
  <c r="M2787" i="10"/>
  <c r="L2787" i="10"/>
  <c r="N2786" i="10"/>
  <c r="M2786" i="10"/>
  <c r="L2786" i="10"/>
  <c r="N2785" i="10"/>
  <c r="M2785" i="10"/>
  <c r="L2785" i="10"/>
  <c r="N2784" i="10"/>
  <c r="M2784" i="10"/>
  <c r="L2784" i="10"/>
  <c r="N2783" i="10"/>
  <c r="M2783" i="10"/>
  <c r="L2783" i="10"/>
  <c r="N2782" i="10"/>
  <c r="M2782" i="10"/>
  <c r="L2782" i="10"/>
  <c r="N2781" i="10"/>
  <c r="M2781" i="10"/>
  <c r="L2781" i="10"/>
  <c r="N2780" i="10"/>
  <c r="M2780" i="10"/>
  <c r="L2780" i="10"/>
  <c r="N2779" i="10"/>
  <c r="M2779" i="10"/>
  <c r="L2779" i="10"/>
  <c r="N2778" i="10"/>
  <c r="M2778" i="10"/>
  <c r="L2778" i="10"/>
  <c r="N2777" i="10"/>
  <c r="M2777" i="10"/>
  <c r="L2777" i="10"/>
  <c r="N2776" i="10"/>
  <c r="M2776" i="10"/>
  <c r="L2776" i="10"/>
  <c r="N2775" i="10"/>
  <c r="M2775" i="10"/>
  <c r="L2775" i="10"/>
  <c r="N2774" i="10"/>
  <c r="M2774" i="10"/>
  <c r="L2774" i="10"/>
  <c r="N2773" i="10"/>
  <c r="M2773" i="10"/>
  <c r="L2773" i="10"/>
  <c r="N2772" i="10"/>
  <c r="M2772" i="10"/>
  <c r="L2772" i="10"/>
  <c r="N2771" i="10"/>
  <c r="M2771" i="10"/>
  <c r="L2771" i="10"/>
  <c r="N2770" i="10"/>
  <c r="M2770" i="10"/>
  <c r="L2770" i="10"/>
  <c r="N2769" i="10"/>
  <c r="M2769" i="10"/>
  <c r="L2769" i="10"/>
  <c r="N2768" i="10"/>
  <c r="M2768" i="10"/>
  <c r="L2768" i="10"/>
  <c r="N2767" i="10"/>
  <c r="M2767" i="10"/>
  <c r="L2767" i="10"/>
  <c r="N2766" i="10"/>
  <c r="M2766" i="10"/>
  <c r="L2766" i="10"/>
  <c r="N2765" i="10"/>
  <c r="M2765" i="10"/>
  <c r="L2765" i="10"/>
  <c r="N2764" i="10"/>
  <c r="M2764" i="10"/>
  <c r="L2764" i="10"/>
  <c r="N2763" i="10"/>
  <c r="M2763" i="10"/>
  <c r="L2763" i="10"/>
  <c r="N2762" i="10"/>
  <c r="M2762" i="10"/>
  <c r="L2762" i="10"/>
  <c r="N2761" i="10"/>
  <c r="M2761" i="10"/>
  <c r="L2761" i="10"/>
  <c r="N2760" i="10"/>
  <c r="M2760" i="10"/>
  <c r="L2760" i="10"/>
  <c r="N2759" i="10"/>
  <c r="M2759" i="10"/>
  <c r="L2759" i="10"/>
  <c r="N2758" i="10"/>
  <c r="M2758" i="10"/>
  <c r="L2758" i="10"/>
  <c r="N2757" i="10"/>
  <c r="M2757" i="10"/>
  <c r="L2757" i="10"/>
  <c r="N2756" i="10"/>
  <c r="M2756" i="10"/>
  <c r="L2756" i="10"/>
  <c r="N2755" i="10"/>
  <c r="M2755" i="10"/>
  <c r="L2755" i="10"/>
  <c r="N2754" i="10"/>
  <c r="M2754" i="10"/>
  <c r="L2754" i="10"/>
  <c r="N2753" i="10"/>
  <c r="M2753" i="10"/>
  <c r="L2753" i="10"/>
  <c r="N2752" i="10"/>
  <c r="M2752" i="10"/>
  <c r="L2752" i="10"/>
  <c r="N2751" i="10"/>
  <c r="M2751" i="10"/>
  <c r="L2751" i="10"/>
  <c r="N2750" i="10"/>
  <c r="M2750" i="10"/>
  <c r="L2750" i="10"/>
  <c r="N2749" i="10"/>
  <c r="M2749" i="10"/>
  <c r="L2749" i="10"/>
  <c r="N2748" i="10"/>
  <c r="M2748" i="10"/>
  <c r="L2748" i="10"/>
  <c r="N2747" i="10"/>
  <c r="M2747" i="10"/>
  <c r="L2747" i="10"/>
  <c r="N2746" i="10"/>
  <c r="M2746" i="10"/>
  <c r="L2746" i="10"/>
  <c r="N2745" i="10"/>
  <c r="M2745" i="10"/>
  <c r="L2745" i="10"/>
  <c r="N2744" i="10"/>
  <c r="M2744" i="10"/>
  <c r="L2744" i="10"/>
  <c r="N2743" i="10"/>
  <c r="M2743" i="10"/>
  <c r="L2743" i="10"/>
  <c r="N2742" i="10"/>
  <c r="M2742" i="10"/>
  <c r="L2742" i="10"/>
  <c r="N2741" i="10"/>
  <c r="M2741" i="10"/>
  <c r="L2741" i="10"/>
  <c r="N2740" i="10"/>
  <c r="M2740" i="10"/>
  <c r="L2740" i="10"/>
  <c r="N2739" i="10"/>
  <c r="M2739" i="10"/>
  <c r="L2739" i="10"/>
  <c r="N2738" i="10"/>
  <c r="M2738" i="10"/>
  <c r="L2738" i="10"/>
  <c r="N2737" i="10"/>
  <c r="M2737" i="10"/>
  <c r="L2737" i="10"/>
  <c r="N2736" i="10"/>
  <c r="M2736" i="10"/>
  <c r="L2736" i="10"/>
  <c r="N2735" i="10"/>
  <c r="M2735" i="10"/>
  <c r="L2735" i="10"/>
  <c r="N2734" i="10"/>
  <c r="M2734" i="10"/>
  <c r="L2734" i="10"/>
  <c r="N2733" i="10"/>
  <c r="M2733" i="10"/>
  <c r="L2733" i="10"/>
  <c r="N2732" i="10"/>
  <c r="M2732" i="10"/>
  <c r="L2732" i="10"/>
  <c r="N2731" i="10"/>
  <c r="M2731" i="10"/>
  <c r="L2731" i="10"/>
  <c r="N2730" i="10"/>
  <c r="M2730" i="10"/>
  <c r="L2730" i="10"/>
  <c r="N2729" i="10"/>
  <c r="M2729" i="10"/>
  <c r="L2729" i="10"/>
  <c r="N2728" i="10"/>
  <c r="M2728" i="10"/>
  <c r="L2728" i="10"/>
  <c r="N2727" i="10"/>
  <c r="M2727" i="10"/>
  <c r="L2727" i="10"/>
  <c r="N2726" i="10"/>
  <c r="M2726" i="10"/>
  <c r="L2726" i="10"/>
  <c r="N2725" i="10"/>
  <c r="M2725" i="10"/>
  <c r="L2725" i="10"/>
  <c r="N2724" i="10"/>
  <c r="M2724" i="10"/>
  <c r="L2724" i="10"/>
  <c r="N2723" i="10"/>
  <c r="M2723" i="10"/>
  <c r="L2723" i="10"/>
  <c r="N2722" i="10"/>
  <c r="M2722" i="10"/>
  <c r="L2722" i="10"/>
  <c r="N2721" i="10"/>
  <c r="M2721" i="10"/>
  <c r="L2721" i="10"/>
  <c r="N2720" i="10"/>
  <c r="M2720" i="10"/>
  <c r="L2720" i="10"/>
  <c r="N2719" i="10"/>
  <c r="M2719" i="10"/>
  <c r="L2719" i="10"/>
  <c r="N2718" i="10"/>
  <c r="M2718" i="10"/>
  <c r="L2718" i="10"/>
  <c r="N2717" i="10"/>
  <c r="M2717" i="10"/>
  <c r="L2717" i="10"/>
  <c r="N2716" i="10"/>
  <c r="M2716" i="10"/>
  <c r="L2716" i="10"/>
  <c r="N2715" i="10"/>
  <c r="M2715" i="10"/>
  <c r="L2715" i="10"/>
  <c r="N2714" i="10"/>
  <c r="M2714" i="10"/>
  <c r="L2714" i="10"/>
  <c r="N2713" i="10"/>
  <c r="M2713" i="10"/>
  <c r="L2713" i="10"/>
  <c r="N2712" i="10"/>
  <c r="M2712" i="10"/>
  <c r="L2712" i="10"/>
  <c r="N2711" i="10"/>
  <c r="M2711" i="10"/>
  <c r="L2711" i="10"/>
  <c r="N2710" i="10"/>
  <c r="M2710" i="10"/>
  <c r="L2710" i="10"/>
  <c r="N2709" i="10"/>
  <c r="M2709" i="10"/>
  <c r="L2709" i="10"/>
  <c r="N2708" i="10"/>
  <c r="M2708" i="10"/>
  <c r="L2708" i="10"/>
  <c r="N2707" i="10"/>
  <c r="M2707" i="10"/>
  <c r="L2707" i="10"/>
  <c r="N2706" i="10"/>
  <c r="M2706" i="10"/>
  <c r="L2706" i="10"/>
  <c r="N2705" i="10"/>
  <c r="M2705" i="10"/>
  <c r="L2705" i="10"/>
  <c r="N2704" i="10"/>
  <c r="M2704" i="10"/>
  <c r="L2704" i="10"/>
  <c r="N2703" i="10"/>
  <c r="M2703" i="10"/>
  <c r="L2703" i="10"/>
  <c r="N2702" i="10"/>
  <c r="M2702" i="10"/>
  <c r="L2702" i="10"/>
  <c r="N2701" i="10"/>
  <c r="M2701" i="10"/>
  <c r="L2701" i="10"/>
  <c r="N2700" i="10"/>
  <c r="M2700" i="10"/>
  <c r="L2700" i="10"/>
  <c r="N2699" i="10"/>
  <c r="M2699" i="10"/>
  <c r="L2699" i="10"/>
  <c r="N2698" i="10"/>
  <c r="M2698" i="10"/>
  <c r="L2698" i="10"/>
  <c r="N2697" i="10"/>
  <c r="M2697" i="10"/>
  <c r="L2697" i="10"/>
  <c r="N2696" i="10"/>
  <c r="M2696" i="10"/>
  <c r="L2696" i="10"/>
  <c r="N2695" i="10"/>
  <c r="M2695" i="10"/>
  <c r="L2695" i="10"/>
  <c r="N2694" i="10"/>
  <c r="M2694" i="10"/>
  <c r="L2694" i="10"/>
  <c r="N2693" i="10"/>
  <c r="M2693" i="10"/>
  <c r="L2693" i="10"/>
  <c r="N2692" i="10"/>
  <c r="M2692" i="10"/>
  <c r="L2692" i="10"/>
  <c r="N2691" i="10"/>
  <c r="M2691" i="10"/>
  <c r="L2691" i="10"/>
  <c r="N2690" i="10"/>
  <c r="M2690" i="10"/>
  <c r="L2690" i="10"/>
  <c r="N2689" i="10"/>
  <c r="M2689" i="10"/>
  <c r="L2689" i="10"/>
  <c r="N2688" i="10"/>
  <c r="M2688" i="10"/>
  <c r="L2688" i="10"/>
  <c r="N2687" i="10"/>
  <c r="M2687" i="10"/>
  <c r="L2687" i="10"/>
  <c r="N2686" i="10"/>
  <c r="M2686" i="10"/>
  <c r="L2686" i="10"/>
  <c r="N2685" i="10"/>
  <c r="M2685" i="10"/>
  <c r="L2685" i="10"/>
  <c r="N2684" i="10"/>
  <c r="M2684" i="10"/>
  <c r="L2684" i="10"/>
  <c r="N2683" i="10"/>
  <c r="M2683" i="10"/>
  <c r="L2683" i="10"/>
  <c r="N2682" i="10"/>
  <c r="M2682" i="10"/>
  <c r="L2682" i="10"/>
  <c r="N2681" i="10"/>
  <c r="M2681" i="10"/>
  <c r="L2681" i="10"/>
  <c r="N2680" i="10"/>
  <c r="M2680" i="10"/>
  <c r="L2680" i="10"/>
  <c r="N2679" i="10"/>
  <c r="M2679" i="10"/>
  <c r="L2679" i="10"/>
  <c r="N2678" i="10"/>
  <c r="M2678" i="10"/>
  <c r="L2678" i="10"/>
  <c r="N2677" i="10"/>
  <c r="M2677" i="10"/>
  <c r="L2677" i="10"/>
  <c r="N2676" i="10"/>
  <c r="M2676" i="10"/>
  <c r="L2676" i="10"/>
  <c r="N2675" i="10"/>
  <c r="M2675" i="10"/>
  <c r="L2675" i="10"/>
  <c r="N2674" i="10"/>
  <c r="M2674" i="10"/>
  <c r="L2674" i="10"/>
  <c r="N2673" i="10"/>
  <c r="M2673" i="10"/>
  <c r="L2673" i="10"/>
  <c r="N2672" i="10"/>
  <c r="M2672" i="10"/>
  <c r="L2672" i="10"/>
  <c r="N2671" i="10"/>
  <c r="M2671" i="10"/>
  <c r="L2671" i="10"/>
  <c r="N2670" i="10"/>
  <c r="M2670" i="10"/>
  <c r="L2670" i="10"/>
  <c r="N2669" i="10"/>
  <c r="M2669" i="10"/>
  <c r="L2669" i="10"/>
  <c r="N2668" i="10"/>
  <c r="M2668" i="10"/>
  <c r="L2668" i="10"/>
  <c r="N2667" i="10"/>
  <c r="M2667" i="10"/>
  <c r="L2667" i="10"/>
  <c r="N2666" i="10"/>
  <c r="M2666" i="10"/>
  <c r="L2666" i="10"/>
  <c r="N2665" i="10"/>
  <c r="M2665" i="10"/>
  <c r="L2665" i="10"/>
  <c r="N2664" i="10"/>
  <c r="M2664" i="10"/>
  <c r="L2664" i="10"/>
  <c r="N2663" i="10"/>
  <c r="M2663" i="10"/>
  <c r="L2663" i="10"/>
  <c r="N2662" i="10"/>
  <c r="M2662" i="10"/>
  <c r="L2662" i="10"/>
  <c r="N2661" i="10"/>
  <c r="M2661" i="10"/>
  <c r="L2661" i="10"/>
  <c r="N2660" i="10"/>
  <c r="M2660" i="10"/>
  <c r="L2660" i="10"/>
  <c r="N2659" i="10"/>
  <c r="M2659" i="10"/>
  <c r="L2659" i="10"/>
  <c r="N2658" i="10"/>
  <c r="M2658" i="10"/>
  <c r="L2658" i="10"/>
  <c r="N2657" i="10"/>
  <c r="M2657" i="10"/>
  <c r="L2657" i="10"/>
  <c r="N2656" i="10"/>
  <c r="M2656" i="10"/>
  <c r="L2656" i="10"/>
  <c r="N2655" i="10"/>
  <c r="M2655" i="10"/>
  <c r="L2655" i="10"/>
  <c r="N2654" i="10"/>
  <c r="M2654" i="10"/>
  <c r="L2654" i="10"/>
  <c r="N2653" i="10"/>
  <c r="M2653" i="10"/>
  <c r="L2653" i="10"/>
  <c r="N2652" i="10"/>
  <c r="M2652" i="10"/>
  <c r="L2652" i="10"/>
  <c r="N2651" i="10"/>
  <c r="M2651" i="10"/>
  <c r="L2651" i="10"/>
  <c r="N2650" i="10"/>
  <c r="M2650" i="10"/>
  <c r="L2650" i="10"/>
  <c r="N2649" i="10"/>
  <c r="M2649" i="10"/>
  <c r="L2649" i="10"/>
  <c r="N2648" i="10"/>
  <c r="M2648" i="10"/>
  <c r="L2648" i="10"/>
  <c r="N2647" i="10"/>
  <c r="M2647" i="10"/>
  <c r="L2647" i="10"/>
  <c r="N2646" i="10"/>
  <c r="M2646" i="10"/>
  <c r="L2646" i="10"/>
  <c r="N2645" i="10"/>
  <c r="M2645" i="10"/>
  <c r="L2645" i="10"/>
  <c r="N2644" i="10"/>
  <c r="M2644" i="10"/>
  <c r="L2644" i="10"/>
  <c r="N2643" i="10"/>
  <c r="M2643" i="10"/>
  <c r="L2643" i="10"/>
  <c r="N2642" i="10"/>
  <c r="M2642" i="10"/>
  <c r="L2642" i="10"/>
  <c r="N2641" i="10"/>
  <c r="M2641" i="10"/>
  <c r="L2641" i="10"/>
  <c r="N2640" i="10"/>
  <c r="M2640" i="10"/>
  <c r="L2640" i="10"/>
  <c r="N2639" i="10"/>
  <c r="M2639" i="10"/>
  <c r="L2639" i="10"/>
  <c r="N2638" i="10"/>
  <c r="M2638" i="10"/>
  <c r="L2638" i="10"/>
  <c r="N2637" i="10"/>
  <c r="M2637" i="10"/>
  <c r="L2637" i="10"/>
  <c r="N2636" i="10"/>
  <c r="M2636" i="10"/>
  <c r="L2636" i="10"/>
  <c r="N2635" i="10"/>
  <c r="M2635" i="10"/>
  <c r="L2635" i="10"/>
  <c r="N2634" i="10"/>
  <c r="M2634" i="10"/>
  <c r="L2634" i="10"/>
  <c r="N2633" i="10"/>
  <c r="M2633" i="10"/>
  <c r="L2633" i="10"/>
  <c r="N2632" i="10"/>
  <c r="M2632" i="10"/>
  <c r="L2632" i="10"/>
  <c r="N2631" i="10"/>
  <c r="M2631" i="10"/>
  <c r="L2631" i="10"/>
  <c r="N2630" i="10"/>
  <c r="M2630" i="10"/>
  <c r="L2630" i="10"/>
  <c r="N2629" i="10"/>
  <c r="M2629" i="10"/>
  <c r="L2629" i="10"/>
  <c r="N2628" i="10"/>
  <c r="M2628" i="10"/>
  <c r="L2628" i="10"/>
  <c r="N2627" i="10"/>
  <c r="M2627" i="10"/>
  <c r="L2627" i="10"/>
  <c r="N2626" i="10"/>
  <c r="M2626" i="10"/>
  <c r="L2626" i="10"/>
  <c r="N2625" i="10"/>
  <c r="M2625" i="10"/>
  <c r="L2625" i="10"/>
  <c r="N2624" i="10"/>
  <c r="M2624" i="10"/>
  <c r="L2624" i="10"/>
  <c r="N2623" i="10"/>
  <c r="M2623" i="10"/>
  <c r="L2623" i="10"/>
  <c r="N2622" i="10"/>
  <c r="M2622" i="10"/>
  <c r="L2622" i="10"/>
  <c r="N2620" i="10"/>
  <c r="M2620" i="10"/>
  <c r="L2620" i="10"/>
  <c r="N2619" i="10"/>
  <c r="M2619" i="10"/>
  <c r="L2619" i="10"/>
  <c r="N2618" i="10"/>
  <c r="M2618" i="10"/>
  <c r="L2618" i="10"/>
  <c r="N2617" i="10"/>
  <c r="M2617" i="10"/>
  <c r="L2617" i="10"/>
  <c r="N2616" i="10"/>
  <c r="M2616" i="10"/>
  <c r="L2616" i="10"/>
  <c r="N2615" i="10"/>
  <c r="M2615" i="10"/>
  <c r="L2615" i="10"/>
  <c r="N2614" i="10"/>
  <c r="M2614" i="10"/>
  <c r="L2614" i="10"/>
  <c r="N2613" i="10"/>
  <c r="M2613" i="10"/>
  <c r="L2613" i="10"/>
  <c r="N2612" i="10"/>
  <c r="M2612" i="10"/>
  <c r="L2612" i="10"/>
  <c r="N2611" i="10"/>
  <c r="M2611" i="10"/>
  <c r="L2611" i="10"/>
  <c r="N2610" i="10"/>
  <c r="M2610" i="10"/>
  <c r="L2610" i="10"/>
  <c r="N2609" i="10"/>
  <c r="M2609" i="10"/>
  <c r="L2609" i="10"/>
  <c r="N2608" i="10"/>
  <c r="M2608" i="10"/>
  <c r="L2608" i="10"/>
  <c r="N2607" i="10"/>
  <c r="M2607" i="10"/>
  <c r="L2607" i="10"/>
  <c r="N2606" i="10"/>
  <c r="M2606" i="10"/>
  <c r="L2606" i="10"/>
  <c r="N2605" i="10"/>
  <c r="M2605" i="10"/>
  <c r="L2605" i="10"/>
  <c r="N2604" i="10"/>
  <c r="M2604" i="10"/>
  <c r="L2604" i="10"/>
  <c r="N2603" i="10"/>
  <c r="M2603" i="10"/>
  <c r="L2603" i="10"/>
  <c r="N2602" i="10"/>
  <c r="M2602" i="10"/>
  <c r="L2602" i="10"/>
  <c r="N2601" i="10"/>
  <c r="M2601" i="10"/>
  <c r="L2601" i="10"/>
  <c r="N2600" i="10"/>
  <c r="M2600" i="10"/>
  <c r="L2600" i="10"/>
  <c r="N2599" i="10"/>
  <c r="M2599" i="10"/>
  <c r="L2599" i="10"/>
  <c r="N2598" i="10"/>
  <c r="M2598" i="10"/>
  <c r="L2598" i="10"/>
  <c r="N2597" i="10"/>
  <c r="M2597" i="10"/>
  <c r="L2597" i="10"/>
  <c r="N2596" i="10"/>
  <c r="M2596" i="10"/>
  <c r="L2596" i="10"/>
  <c r="N2595" i="10"/>
  <c r="M2595" i="10"/>
  <c r="L2595" i="10"/>
  <c r="N2594" i="10"/>
  <c r="M2594" i="10"/>
  <c r="L2594" i="10"/>
  <c r="N2593" i="10"/>
  <c r="M2593" i="10"/>
  <c r="L2593" i="10"/>
  <c r="N2592" i="10"/>
  <c r="M2592" i="10"/>
  <c r="L2592" i="10"/>
  <c r="N2591" i="10"/>
  <c r="M2591" i="10"/>
  <c r="L2591" i="10"/>
  <c r="N2590" i="10"/>
  <c r="M2590" i="10"/>
  <c r="L2590" i="10"/>
  <c r="N2589" i="10"/>
  <c r="M2589" i="10"/>
  <c r="L2589" i="10"/>
  <c r="N2588" i="10"/>
  <c r="M2588" i="10"/>
  <c r="L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N2579" i="10"/>
  <c r="M2579" i="10"/>
  <c r="L2579" i="10"/>
  <c r="N2578" i="10"/>
  <c r="M2578" i="10"/>
  <c r="L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N2538" i="10"/>
  <c r="M2538" i="10"/>
  <c r="L2538" i="10"/>
  <c r="N2537" i="10"/>
  <c r="M2537" i="10"/>
  <c r="L2537" i="10"/>
  <c r="N2536" i="10"/>
  <c r="M2536" i="10"/>
  <c r="L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7" i="10"/>
  <c r="M2527" i="10"/>
  <c r="L2527" i="10"/>
  <c r="N2526" i="10"/>
  <c r="M2526" i="10"/>
  <c r="L2526" i="10"/>
  <c r="N2525" i="10"/>
  <c r="M2525" i="10"/>
  <c r="L2525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N2504" i="10"/>
  <c r="M2504" i="10"/>
  <c r="L2504" i="10"/>
  <c r="N2503" i="10"/>
  <c r="M2503" i="10"/>
  <c r="L2503" i="10"/>
  <c r="N2502" i="10"/>
  <c r="M2502" i="10"/>
  <c r="L2502" i="10"/>
  <c r="N2501" i="10"/>
  <c r="M2501" i="10"/>
  <c r="L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9" i="10"/>
  <c r="M2459" i="10"/>
  <c r="L2459" i="10"/>
  <c r="N2458" i="10"/>
  <c r="M2458" i="10"/>
  <c r="L2458" i="10"/>
  <c r="N2457" i="10"/>
  <c r="M2457" i="10"/>
  <c r="L2457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N2441" i="10"/>
  <c r="M2441" i="10"/>
  <c r="L2441" i="10"/>
  <c r="N2440" i="10"/>
  <c r="M2440" i="10"/>
  <c r="L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11" i="10"/>
  <c r="M2411" i="10"/>
  <c r="L2411" i="10"/>
  <c r="N2410" i="10"/>
  <c r="M2410" i="10"/>
  <c r="L2410" i="10"/>
  <c r="N2409" i="10"/>
  <c r="M2409" i="10"/>
  <c r="L2409" i="10"/>
  <c r="N2407" i="10"/>
  <c r="M2407" i="10"/>
  <c r="L2407" i="10"/>
  <c r="N2406" i="10"/>
  <c r="M2406" i="10"/>
  <c r="L2406" i="10"/>
  <c r="N2405" i="10"/>
  <c r="M2405" i="10"/>
  <c r="L2405" i="10"/>
  <c r="N2404" i="10"/>
  <c r="M2404" i="10"/>
  <c r="L2404" i="10"/>
  <c r="N2403" i="10"/>
  <c r="M2403" i="10"/>
  <c r="L2403" i="10"/>
  <c r="N2402" i="10"/>
  <c r="M2402" i="10"/>
  <c r="L2402" i="10"/>
  <c r="N2401" i="10"/>
  <c r="M2401" i="10"/>
  <c r="L2401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N2360" i="10"/>
  <c r="M2360" i="10"/>
  <c r="L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N2337" i="10"/>
  <c r="M2337" i="10"/>
  <c r="L2337" i="10"/>
  <c r="N2336" i="10"/>
  <c r="M2336" i="10"/>
  <c r="L2336" i="10"/>
  <c r="N2335" i="10"/>
  <c r="M2335" i="10"/>
  <c r="L2335" i="10"/>
  <c r="N2334" i="10"/>
  <c r="M2334" i="10"/>
  <c r="L2334" i="10"/>
  <c r="N2333" i="10"/>
  <c r="M2333" i="10"/>
  <c r="L2333" i="10"/>
  <c r="N2332" i="10"/>
  <c r="M2332" i="10"/>
  <c r="L2332" i="10"/>
  <c r="N2330" i="10"/>
  <c r="M2330" i="10"/>
  <c r="L2330" i="10"/>
  <c r="N2329" i="10"/>
  <c r="M2329" i="10"/>
  <c r="L2329" i="10"/>
  <c r="N2328" i="10"/>
  <c r="M2328" i="10"/>
  <c r="L2328" i="10"/>
  <c r="N2327" i="10"/>
  <c r="M2327" i="10"/>
  <c r="L2327" i="10"/>
  <c r="N2326" i="10"/>
  <c r="M2326" i="10"/>
  <c r="L2326" i="10"/>
  <c r="N2325" i="10"/>
  <c r="M2325" i="10"/>
  <c r="L2325" i="10"/>
  <c r="N2324" i="10"/>
  <c r="M2324" i="10"/>
  <c r="L2324" i="10"/>
  <c r="N2323" i="10"/>
  <c r="M2323" i="10"/>
  <c r="L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6" i="10"/>
  <c r="M2296" i="10"/>
  <c r="L2296" i="10"/>
  <c r="N2295" i="10"/>
  <c r="M2295" i="10"/>
  <c r="L2295" i="10"/>
  <c r="N2294" i="10"/>
  <c r="M2294" i="10"/>
  <c r="L2294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N2254" i="10"/>
  <c r="M2254" i="10"/>
  <c r="L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7" i="10"/>
  <c r="M2217" i="10"/>
  <c r="L2217" i="10"/>
  <c r="N2216" i="10"/>
  <c r="M2216" i="10"/>
  <c r="L2216" i="10"/>
  <c r="N2215" i="10"/>
  <c r="M2215" i="10"/>
  <c r="L2215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7" i="10"/>
  <c r="M2127" i="10"/>
  <c r="L2127" i="10"/>
  <c r="N2126" i="10"/>
  <c r="M2126" i="10"/>
  <c r="L2126" i="10"/>
  <c r="N2125" i="10"/>
  <c r="M2125" i="10"/>
  <c r="L2125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2" i="10"/>
  <c r="M2072" i="10"/>
  <c r="L2072" i="10"/>
  <c r="N2071" i="10"/>
  <c r="M2071" i="10"/>
  <c r="L2071" i="10"/>
  <c r="N2070" i="10"/>
  <c r="M2070" i="10"/>
  <c r="L2070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N2051" i="10"/>
  <c r="M2051" i="10"/>
  <c r="L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70" i="10"/>
  <c r="M1970" i="10"/>
  <c r="L1970" i="10"/>
  <c r="N1969" i="10"/>
  <c r="M1969" i="10"/>
  <c r="L1969" i="10"/>
  <c r="N1968" i="10"/>
  <c r="M1968" i="10"/>
  <c r="L1968" i="10"/>
  <c r="N1966" i="10"/>
  <c r="M1966" i="10"/>
  <c r="L1966" i="10"/>
  <c r="N1965" i="10"/>
  <c r="M1965" i="10"/>
  <c r="L1965" i="10"/>
  <c r="N1964" i="10"/>
  <c r="M1964" i="10"/>
  <c r="L1964" i="10"/>
  <c r="N1963" i="10"/>
  <c r="M1963" i="10"/>
  <c r="L1963" i="10"/>
  <c r="N1962" i="10"/>
  <c r="M1962" i="10"/>
  <c r="L1962" i="10"/>
  <c r="N1961" i="10"/>
  <c r="M1961" i="10"/>
  <c r="L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N1928" i="10"/>
  <c r="M1928" i="10"/>
  <c r="L1928" i="10"/>
  <c r="N1927" i="10"/>
  <c r="M1927" i="10"/>
  <c r="L1927" i="10"/>
  <c r="N1926" i="10"/>
  <c r="M1926" i="10"/>
  <c r="L1926" i="10"/>
  <c r="N1925" i="10"/>
  <c r="M1925" i="10"/>
  <c r="L1925" i="10"/>
  <c r="N1924" i="10"/>
  <c r="M1924" i="10"/>
  <c r="L1924" i="10"/>
  <c r="N1923" i="10"/>
  <c r="M1923" i="10"/>
  <c r="L1923" i="10"/>
  <c r="N1922" i="10"/>
  <c r="M1922" i="10"/>
  <c r="L1922" i="10"/>
  <c r="N1921" i="10"/>
  <c r="M1921" i="10"/>
  <c r="L1921" i="10"/>
  <c r="N1920" i="10"/>
  <c r="M1920" i="10"/>
  <c r="L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6" i="10"/>
  <c r="M1906" i="10"/>
  <c r="L1906" i="10"/>
  <c r="N1905" i="10"/>
  <c r="M1905" i="10"/>
  <c r="L1905" i="10"/>
  <c r="N1904" i="10"/>
  <c r="M1904" i="10"/>
  <c r="L1904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N1897" i="10"/>
  <c r="M1897" i="10"/>
  <c r="L1897" i="10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1" i="10"/>
  <c r="M1871" i="10"/>
  <c r="L1871" i="10"/>
  <c r="N1870" i="10"/>
  <c r="M1870" i="10"/>
  <c r="L1870" i="10"/>
  <c r="N1869" i="10"/>
  <c r="M1869" i="10"/>
  <c r="L1869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48" i="10"/>
  <c r="M1848" i="10"/>
  <c r="L1848" i="10"/>
  <c r="N1847" i="10"/>
  <c r="M1847" i="10"/>
  <c r="L1847" i="10"/>
  <c r="N1846" i="10"/>
  <c r="M1846" i="10"/>
  <c r="L1846" i="10"/>
  <c r="N1844" i="10"/>
  <c r="M1844" i="10"/>
  <c r="L1844" i="10"/>
  <c r="N1843" i="10"/>
  <c r="M1843" i="10"/>
  <c r="L1843" i="10"/>
  <c r="N1842" i="10"/>
  <c r="M1842" i="10"/>
  <c r="L1842" i="10"/>
  <c r="N1841" i="10"/>
  <c r="M1841" i="10"/>
  <c r="L1841" i="10"/>
  <c r="N1840" i="10"/>
  <c r="M1840" i="10"/>
  <c r="L1840" i="10"/>
  <c r="N1839" i="10"/>
  <c r="M1839" i="10"/>
  <c r="L1839" i="10"/>
  <c r="N1838" i="10"/>
  <c r="M1838" i="10"/>
  <c r="L1838" i="10"/>
  <c r="N1837" i="10"/>
  <c r="M1837" i="10"/>
  <c r="L1837" i="10"/>
  <c r="N1836" i="10"/>
  <c r="M1836" i="10"/>
  <c r="L1836" i="10"/>
  <c r="N1835" i="10"/>
  <c r="M1835" i="10"/>
  <c r="L1835" i="10"/>
  <c r="N1834" i="10"/>
  <c r="M1834" i="10"/>
  <c r="L1834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7" i="10"/>
  <c r="M1817" i="10"/>
  <c r="L1817" i="10"/>
  <c r="N1816" i="10"/>
  <c r="M1816" i="10"/>
  <c r="L1816" i="10"/>
  <c r="N1815" i="10"/>
  <c r="M1815" i="10"/>
  <c r="L1815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2" i="10"/>
  <c r="M1722" i="10"/>
  <c r="L1722" i="10"/>
  <c r="N1721" i="10"/>
  <c r="M1721" i="10"/>
  <c r="L1721" i="10"/>
  <c r="N1720" i="10"/>
  <c r="M1720" i="10"/>
  <c r="L1720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N1711" i="10"/>
  <c r="M1711" i="10"/>
  <c r="L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4" i="10"/>
  <c r="M1664" i="10"/>
  <c r="L1664" i="10"/>
  <c r="N1663" i="10"/>
  <c r="M1663" i="10"/>
  <c r="L1663" i="10"/>
  <c r="N1662" i="10"/>
  <c r="M1662" i="10"/>
  <c r="L1662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N1630" i="10"/>
  <c r="M1630" i="10"/>
  <c r="L1630" i="10"/>
  <c r="N1629" i="10"/>
  <c r="M1629" i="10"/>
  <c r="L1629" i="10"/>
  <c r="N1628" i="10"/>
  <c r="M1628" i="10"/>
  <c r="L1628" i="10"/>
  <c r="N1627" i="10"/>
  <c r="M1627" i="10"/>
  <c r="L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N1608" i="10"/>
  <c r="M1608" i="10"/>
  <c r="L1608" i="10"/>
  <c r="N1607" i="10"/>
  <c r="M1607" i="10"/>
  <c r="L1607" i="10"/>
  <c r="N1606" i="10"/>
  <c r="M1606" i="10"/>
  <c r="L1606" i="10"/>
  <c r="N1605" i="10"/>
  <c r="M1605" i="10"/>
  <c r="L1605" i="10"/>
  <c r="N1604" i="10"/>
  <c r="M1604" i="10"/>
  <c r="L1604" i="10"/>
  <c r="N1603" i="10"/>
  <c r="M1603" i="10"/>
  <c r="L1603" i="10"/>
  <c r="N1602" i="10"/>
  <c r="M1602" i="10"/>
  <c r="L1602" i="10"/>
  <c r="N1601" i="10"/>
  <c r="M1601" i="10"/>
  <c r="L1601" i="10"/>
  <c r="N1600" i="10"/>
  <c r="M1600" i="10"/>
  <c r="L1600" i="10"/>
  <c r="N1599" i="10"/>
  <c r="M1599" i="10"/>
  <c r="L1599" i="10"/>
  <c r="N1598" i="10"/>
  <c r="M1598" i="10"/>
  <c r="L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N1565" i="10"/>
  <c r="M1565" i="10"/>
  <c r="L1565" i="10"/>
  <c r="N1564" i="10"/>
  <c r="M1564" i="10"/>
  <c r="L1564" i="10"/>
  <c r="N1563" i="10"/>
  <c r="M1563" i="10"/>
  <c r="L1563" i="10"/>
  <c r="N1562" i="10"/>
  <c r="M1562" i="10"/>
  <c r="L1562" i="10"/>
  <c r="N1561" i="10"/>
  <c r="M1561" i="10"/>
  <c r="L1561" i="10"/>
  <c r="N1560" i="10"/>
  <c r="M1560" i="10"/>
  <c r="L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7" i="10"/>
  <c r="M1547" i="10"/>
  <c r="L1547" i="10"/>
  <c r="N1546" i="10"/>
  <c r="M1546" i="10"/>
  <c r="L1546" i="10"/>
  <c r="N1545" i="10"/>
  <c r="M1545" i="10"/>
  <c r="L1545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N1521" i="10"/>
  <c r="M1521" i="10"/>
  <c r="L1521" i="10"/>
  <c r="N1520" i="10"/>
  <c r="M1520" i="10"/>
  <c r="L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3" i="10"/>
  <c r="M1463" i="10"/>
  <c r="L1463" i="10"/>
  <c r="N1462" i="10"/>
  <c r="M1462" i="10"/>
  <c r="L1462" i="10"/>
  <c r="N1461" i="10"/>
  <c r="M1461" i="10"/>
  <c r="L1461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N1441" i="10"/>
  <c r="M1441" i="10"/>
  <c r="L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N1411" i="10"/>
  <c r="M1411" i="10"/>
  <c r="L1411" i="10"/>
  <c r="N1410" i="10"/>
  <c r="M1410" i="10"/>
  <c r="L1410" i="10"/>
  <c r="N1409" i="10"/>
  <c r="M1409" i="10"/>
  <c r="L1409" i="10"/>
  <c r="N1408" i="10"/>
  <c r="M1408" i="10"/>
  <c r="L1408" i="10"/>
  <c r="N1407" i="10"/>
  <c r="M1407" i="10"/>
  <c r="L1407" i="10"/>
  <c r="N1406" i="10"/>
  <c r="M1406" i="10"/>
  <c r="L1406" i="10"/>
  <c r="N1405" i="10"/>
  <c r="M1405" i="10"/>
  <c r="L1405" i="10"/>
  <c r="N1404" i="10"/>
  <c r="M1404" i="10"/>
  <c r="L1404" i="10"/>
  <c r="N1403" i="10"/>
  <c r="M1403" i="10"/>
  <c r="L1403" i="10"/>
  <c r="N1402" i="10"/>
  <c r="M1402" i="10"/>
  <c r="L1402" i="10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N1392" i="10"/>
  <c r="M1392" i="10"/>
  <c r="L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N1383" i="10"/>
  <c r="M1383" i="10"/>
  <c r="L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4" i="10"/>
  <c r="M1374" i="10"/>
  <c r="L1374" i="10"/>
  <c r="N1373" i="10"/>
  <c r="M1373" i="10"/>
  <c r="L1373" i="10"/>
  <c r="N1372" i="10"/>
  <c r="M1372" i="10"/>
  <c r="L1372" i="10"/>
  <c r="N1370" i="10"/>
  <c r="M1370" i="10"/>
  <c r="L1370" i="10"/>
  <c r="N1369" i="10"/>
  <c r="M1369" i="10"/>
  <c r="L1369" i="10"/>
  <c r="N1368" i="10"/>
  <c r="M1368" i="10"/>
  <c r="L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N1360" i="10"/>
  <c r="M1360" i="10"/>
  <c r="L1360" i="10"/>
  <c r="N1359" i="10"/>
  <c r="M1359" i="10"/>
  <c r="L1359" i="10"/>
  <c r="N1358" i="10"/>
  <c r="M1358" i="10"/>
  <c r="L1358" i="10"/>
  <c r="N1357" i="10"/>
  <c r="M1357" i="10"/>
  <c r="L1357" i="10"/>
  <c r="N1356" i="10"/>
  <c r="M1356" i="10"/>
  <c r="L1356" i="10"/>
  <c r="N1355" i="10"/>
  <c r="M1355" i="10"/>
  <c r="L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N1325" i="10"/>
  <c r="M1325" i="10"/>
  <c r="L1325" i="10"/>
  <c r="N1324" i="10"/>
  <c r="M1324" i="10"/>
  <c r="L1324" i="10"/>
  <c r="N1323" i="10"/>
  <c r="M1323" i="10"/>
  <c r="L1323" i="10"/>
  <c r="N1322" i="10"/>
  <c r="M1322" i="10"/>
  <c r="L1322" i="10"/>
  <c r="N1321" i="10"/>
  <c r="M1321" i="10"/>
  <c r="L1321" i="10"/>
  <c r="N1320" i="10"/>
  <c r="M1320" i="10"/>
  <c r="L1320" i="10"/>
  <c r="N1319" i="10"/>
  <c r="M1319" i="10"/>
  <c r="L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N1313" i="10"/>
  <c r="M1313" i="10"/>
  <c r="L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N1302" i="10"/>
  <c r="M1302" i="10"/>
  <c r="L1302" i="10"/>
  <c r="N1301" i="10"/>
  <c r="M1301" i="10"/>
  <c r="L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N1290" i="10"/>
  <c r="M1290" i="10"/>
  <c r="L1290" i="10"/>
  <c r="N1289" i="10"/>
  <c r="M1289" i="10"/>
  <c r="L1289" i="10"/>
  <c r="N1288" i="10"/>
  <c r="M1288" i="10"/>
  <c r="L1288" i="10"/>
  <c r="N1287" i="10"/>
  <c r="M1287" i="10"/>
  <c r="L1287" i="10"/>
  <c r="N1285" i="10"/>
  <c r="M1285" i="10"/>
  <c r="L1285" i="10"/>
  <c r="N1284" i="10"/>
  <c r="M1284" i="10"/>
  <c r="L1284" i="10"/>
  <c r="N1283" i="10"/>
  <c r="M1283" i="10"/>
  <c r="L1283" i="10"/>
  <c r="N1282" i="10"/>
  <c r="M1282" i="10"/>
  <c r="L1282" i="10"/>
  <c r="N1281" i="10"/>
  <c r="M1281" i="10"/>
  <c r="L1281" i="10"/>
  <c r="N1280" i="10"/>
  <c r="M1280" i="10"/>
  <c r="L1280" i="10"/>
  <c r="N1279" i="10"/>
  <c r="M1279" i="10"/>
  <c r="L1279" i="10"/>
  <c r="N1278" i="10"/>
  <c r="M1278" i="10"/>
  <c r="L1278" i="10"/>
  <c r="N1277" i="10"/>
  <c r="M1277" i="10"/>
  <c r="L1277" i="10"/>
  <c r="N1276" i="10"/>
  <c r="M1276" i="10"/>
  <c r="L1276" i="10"/>
  <c r="N1275" i="10"/>
  <c r="M1275" i="10"/>
  <c r="L1275" i="10"/>
  <c r="N1274" i="10"/>
  <c r="M1274" i="10"/>
  <c r="L1274" i="10"/>
  <c r="N1273" i="10"/>
  <c r="M1273" i="10"/>
  <c r="L1273" i="10"/>
  <c r="N1272" i="10"/>
  <c r="M1272" i="10"/>
  <c r="L1272" i="10"/>
  <c r="N1271" i="10"/>
  <c r="M1271" i="10"/>
  <c r="L1271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7" i="10"/>
  <c r="M1247" i="10"/>
  <c r="L1247" i="10"/>
  <c r="N1246" i="10"/>
  <c r="M1246" i="10"/>
  <c r="L1246" i="10"/>
  <c r="N1245" i="10"/>
  <c r="M1245" i="10"/>
  <c r="L1245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8" i="10"/>
  <c r="M1228" i="10"/>
  <c r="L1228" i="10"/>
  <c r="N1227" i="10"/>
  <c r="M1227" i="10"/>
  <c r="L1227" i="10"/>
  <c r="N1226" i="10"/>
  <c r="M1226" i="10"/>
  <c r="L1226" i="10"/>
  <c r="N1224" i="10"/>
  <c r="M1224" i="10"/>
  <c r="L1224" i="10"/>
  <c r="N1223" i="10"/>
  <c r="M1223" i="10"/>
  <c r="L1223" i="10"/>
  <c r="N1222" i="10"/>
  <c r="M1222" i="10"/>
  <c r="L1222" i="10"/>
  <c r="N1221" i="10"/>
  <c r="M1221" i="10"/>
  <c r="L1221" i="10"/>
  <c r="N1220" i="10"/>
  <c r="M1220" i="10"/>
  <c r="L1220" i="10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N1202" i="10"/>
  <c r="M1202" i="10"/>
  <c r="L1202" i="10"/>
  <c r="N1201" i="10"/>
  <c r="M1201" i="10"/>
  <c r="L1201" i="10"/>
  <c r="N1200" i="10"/>
  <c r="M1200" i="10"/>
  <c r="L1200" i="10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2" i="10"/>
  <c r="M1162" i="10"/>
  <c r="L1162" i="10"/>
  <c r="N1161" i="10"/>
  <c r="M1161" i="10"/>
  <c r="L1161" i="10"/>
  <c r="N1160" i="10"/>
  <c r="M1160" i="10"/>
  <c r="L1160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N1151" i="10"/>
  <c r="M1151" i="10"/>
  <c r="L1151" i="10"/>
  <c r="N1150" i="10"/>
  <c r="M1150" i="10"/>
  <c r="L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N1101" i="10"/>
  <c r="M1101" i="10"/>
  <c r="L1101" i="10"/>
  <c r="N1100" i="10"/>
  <c r="M1100" i="10"/>
  <c r="L1100" i="10"/>
  <c r="N1099" i="10"/>
  <c r="M1099" i="10"/>
  <c r="L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N1074" i="10"/>
  <c r="M1074" i="10"/>
  <c r="L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N1064" i="10"/>
  <c r="M1064" i="10"/>
  <c r="L1064" i="10"/>
  <c r="N1063" i="10"/>
  <c r="M1063" i="10"/>
  <c r="L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40" i="10"/>
  <c r="M1040" i="10"/>
  <c r="L1040" i="10"/>
  <c r="N1039" i="10"/>
  <c r="M1039" i="10"/>
  <c r="L1039" i="10"/>
  <c r="N1038" i="10"/>
  <c r="M1038" i="10"/>
  <c r="L1038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N1007" i="10"/>
  <c r="M1007" i="10"/>
  <c r="L1007" i="10"/>
  <c r="N1006" i="10"/>
  <c r="M1006" i="10"/>
  <c r="L1006" i="10"/>
  <c r="N1005" i="10"/>
  <c r="M1005" i="10"/>
  <c r="L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N988" i="10"/>
  <c r="M988" i="10"/>
  <c r="L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N970" i="10"/>
  <c r="M970" i="10"/>
  <c r="L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3" i="10"/>
  <c r="M933" i="10"/>
  <c r="L933" i="10"/>
  <c r="N932" i="10"/>
  <c r="M932" i="10"/>
  <c r="L932" i="10"/>
  <c r="N931" i="10"/>
  <c r="M931" i="10"/>
  <c r="L931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N853" i="10"/>
  <c r="M853" i="10"/>
  <c r="L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N837" i="10"/>
  <c r="M837" i="10"/>
  <c r="L837" i="10"/>
  <c r="N836" i="10"/>
  <c r="M836" i="10"/>
  <c r="L836" i="10"/>
  <c r="N835" i="10"/>
  <c r="M835" i="10"/>
  <c r="L835" i="10"/>
  <c r="N834" i="10"/>
  <c r="M834" i="10"/>
  <c r="L834" i="10"/>
  <c r="N833" i="10"/>
  <c r="M833" i="10"/>
  <c r="L833" i="10"/>
  <c r="N832" i="10"/>
  <c r="M832" i="10"/>
  <c r="L832" i="10"/>
  <c r="N831" i="10"/>
  <c r="M831" i="10"/>
  <c r="L831" i="10"/>
  <c r="N830" i="10"/>
  <c r="M830" i="10"/>
  <c r="L830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N807" i="10"/>
  <c r="M807" i="10"/>
  <c r="L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8" i="10"/>
  <c r="M738" i="10"/>
  <c r="L738" i="10"/>
  <c r="N737" i="10"/>
  <c r="M737" i="10"/>
  <c r="L737" i="10"/>
  <c r="N736" i="10"/>
  <c r="M736" i="10"/>
  <c r="L736" i="10"/>
  <c r="N734" i="10"/>
  <c r="M734" i="10"/>
  <c r="L734" i="10"/>
  <c r="N733" i="10"/>
  <c r="M733" i="10"/>
  <c r="L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N701" i="10"/>
  <c r="M701" i="10"/>
  <c r="L701" i="10"/>
  <c r="N700" i="10"/>
  <c r="M700" i="10"/>
  <c r="L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N692" i="10"/>
  <c r="M692" i="10"/>
  <c r="L692" i="10"/>
  <c r="N691" i="10"/>
  <c r="M691" i="10"/>
  <c r="L691" i="10"/>
  <c r="N690" i="10"/>
  <c r="M690" i="10"/>
  <c r="L690" i="10"/>
  <c r="N689" i="10"/>
  <c r="M689" i="10"/>
  <c r="L689" i="10"/>
  <c r="N688" i="10"/>
  <c r="M688" i="10"/>
  <c r="L688" i="10"/>
  <c r="N687" i="10"/>
  <c r="M687" i="10"/>
  <c r="L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N680" i="10"/>
  <c r="M680" i="10"/>
  <c r="L680" i="10"/>
  <c r="N679" i="10"/>
  <c r="M679" i="10"/>
  <c r="L679" i="10"/>
  <c r="N678" i="10"/>
  <c r="M678" i="10"/>
  <c r="L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4" i="10"/>
  <c r="M634" i="10"/>
  <c r="L634" i="10"/>
  <c r="N633" i="10"/>
  <c r="M633" i="10"/>
  <c r="L633" i="10"/>
  <c r="N632" i="10"/>
  <c r="M632" i="10"/>
  <c r="L632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8" i="10"/>
  <c r="M588" i="10"/>
  <c r="L588" i="10"/>
  <c r="N587" i="10"/>
  <c r="M587" i="10"/>
  <c r="L587" i="10"/>
  <c r="N586" i="10"/>
  <c r="M586" i="10"/>
  <c r="L586" i="10"/>
  <c r="N584" i="10"/>
  <c r="M584" i="10"/>
  <c r="L584" i="10"/>
  <c r="N583" i="10"/>
  <c r="M583" i="10"/>
  <c r="L583" i="10"/>
  <c r="N582" i="10"/>
  <c r="M582" i="10"/>
  <c r="L582" i="10"/>
  <c r="N581" i="10"/>
  <c r="M581" i="10"/>
  <c r="L581" i="10"/>
  <c r="N580" i="10"/>
  <c r="M580" i="10"/>
  <c r="L580" i="10"/>
  <c r="N579" i="10"/>
  <c r="M579" i="10"/>
  <c r="L579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N545" i="10"/>
  <c r="M545" i="10"/>
  <c r="L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N459" i="10"/>
  <c r="M459" i="10"/>
  <c r="L459" i="10"/>
  <c r="N458" i="10"/>
  <c r="M458" i="10"/>
  <c r="L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N445" i="10"/>
  <c r="M445" i="10"/>
  <c r="L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20" i="10"/>
  <c r="M420" i="10"/>
  <c r="L420" i="10"/>
  <c r="N419" i="10"/>
  <c r="M419" i="10"/>
  <c r="L419" i="10"/>
  <c r="N418" i="10"/>
  <c r="M418" i="10"/>
  <c r="L418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N407" i="10"/>
  <c r="M407" i="10"/>
  <c r="L407" i="10"/>
  <c r="N406" i="10"/>
  <c r="M406" i="10"/>
  <c r="L406" i="10"/>
  <c r="N405" i="10"/>
  <c r="M405" i="10"/>
  <c r="L405" i="10"/>
  <c r="N404" i="10"/>
  <c r="M404" i="10"/>
  <c r="L404" i="10"/>
  <c r="N403" i="10"/>
  <c r="M403" i="10"/>
  <c r="L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N394" i="10"/>
  <c r="M394" i="10"/>
  <c r="L394" i="10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N387" i="10"/>
  <c r="M387" i="10"/>
  <c r="L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1" i="10"/>
  <c r="M351" i="10"/>
  <c r="L351" i="10"/>
  <c r="N350" i="10"/>
  <c r="M350" i="10"/>
  <c r="L350" i="10"/>
  <c r="N349" i="10"/>
  <c r="M349" i="10"/>
  <c r="L349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42" i="10"/>
  <c r="M342" i="10"/>
  <c r="L342" i="10"/>
  <c r="N341" i="10"/>
  <c r="M341" i="10"/>
  <c r="L341" i="10"/>
  <c r="N340" i="10"/>
  <c r="M340" i="10"/>
  <c r="L340" i="10"/>
  <c r="N339" i="10"/>
  <c r="M339" i="10"/>
  <c r="L339" i="10"/>
  <c r="N338" i="10"/>
  <c r="M338" i="10"/>
  <c r="L338" i="10"/>
  <c r="N337" i="10"/>
  <c r="M337" i="10"/>
  <c r="L337" i="10"/>
  <c r="N336" i="10"/>
  <c r="M336" i="10"/>
  <c r="L336" i="10"/>
  <c r="N335" i="10"/>
  <c r="M335" i="10"/>
  <c r="L335" i="10"/>
  <c r="N334" i="10"/>
  <c r="M334" i="10"/>
  <c r="L334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N220" i="10"/>
  <c r="M220" i="10"/>
  <c r="L220" i="10"/>
  <c r="N219" i="10"/>
  <c r="M219" i="10"/>
  <c r="L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N172" i="10"/>
  <c r="M172" i="10"/>
  <c r="L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N140" i="10"/>
  <c r="M140" i="10"/>
  <c r="L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N86" i="10"/>
  <c r="M86" i="10"/>
  <c r="L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N1" i="10"/>
  <c r="M1" i="10"/>
  <c r="L1" i="10"/>
  <c r="G1543" i="10"/>
  <c r="BH1243" i="10"/>
  <c r="BF1226" i="10"/>
  <c r="BF1227" i="10"/>
  <c r="BF1228" i="10"/>
  <c r="BF1229" i="10"/>
  <c r="BF1230" i="10"/>
  <c r="BF1231" i="10"/>
  <c r="BF1232" i="10"/>
  <c r="BF1233" i="10"/>
  <c r="BF1234" i="10"/>
  <c r="BF1235" i="10"/>
  <c r="BF1236" i="10"/>
  <c r="BF1237" i="10"/>
  <c r="BF1238" i="10"/>
  <c r="BF1239" i="10"/>
  <c r="BF1240" i="10"/>
  <c r="BF1241" i="10"/>
  <c r="BF1242" i="10"/>
  <c r="BF1243" i="10"/>
  <c r="BE1242" i="10"/>
  <c r="BE1241" i="10"/>
  <c r="BE1240" i="10"/>
  <c r="BE1239" i="10"/>
  <c r="BE1238" i="10"/>
  <c r="BE1237" i="10"/>
  <c r="BE1236" i="10"/>
  <c r="BE1235" i="10"/>
  <c r="BE1234" i="10"/>
  <c r="BE1233" i="10"/>
  <c r="BE1232" i="10"/>
  <c r="BE1231" i="10"/>
  <c r="BE1230" i="10"/>
  <c r="BE1229" i="10"/>
  <c r="BE1228" i="10"/>
  <c r="BE1227" i="10"/>
  <c r="BE1226" i="10"/>
  <c r="BE1243" i="10"/>
  <c r="F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AO713" i="11"/>
  <c r="AN713" i="11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F332" i="10"/>
  <c r="BE332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G7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BE2620" i="10"/>
  <c r="BF2620" i="10"/>
  <c r="BH2525" i="10"/>
  <c r="BH2526" i="10"/>
  <c r="BH2527" i="10"/>
  <c r="BH2528" i="10"/>
  <c r="BH2529" i="10"/>
  <c r="BH2530" i="10"/>
  <c r="BH2531" i="10"/>
  <c r="BH2532" i="10"/>
  <c r="BH2533" i="10"/>
  <c r="BH2534" i="10"/>
  <c r="BH2535" i="10"/>
  <c r="BH2536" i="10"/>
  <c r="BH2537" i="10"/>
  <c r="BH2538" i="10"/>
  <c r="BH2539" i="10"/>
  <c r="BH2540" i="10"/>
  <c r="BH2541" i="10"/>
  <c r="BH2542" i="10"/>
  <c r="BH2543" i="10"/>
  <c r="BH2544" i="10"/>
  <c r="BH2545" i="10"/>
  <c r="BH2546" i="10"/>
  <c r="BH2547" i="10"/>
  <c r="BH2548" i="10"/>
  <c r="BH2549" i="10"/>
  <c r="BH2550" i="10"/>
  <c r="BH2551" i="10"/>
  <c r="BH2552" i="10"/>
  <c r="BH2553" i="10"/>
  <c r="BH2554" i="10"/>
  <c r="BH2555" i="10"/>
  <c r="BH2556" i="10"/>
  <c r="BH2557" i="10"/>
  <c r="BH2558" i="10"/>
  <c r="BH2559" i="10"/>
  <c r="BH2560" i="10"/>
  <c r="BH2561" i="10"/>
  <c r="BH2562" i="10"/>
  <c r="BH2563" i="10"/>
  <c r="BH2564" i="10"/>
  <c r="BH2565" i="10"/>
  <c r="BH2566" i="10"/>
  <c r="BH2567" i="10"/>
  <c r="BH2568" i="10"/>
  <c r="BH2569" i="10"/>
  <c r="BH2570" i="10"/>
  <c r="BH2571" i="10"/>
  <c r="BH2572" i="10"/>
  <c r="BH2573" i="10"/>
  <c r="BH2574" i="10"/>
  <c r="BH2575" i="10"/>
  <c r="BH2576" i="10"/>
  <c r="BH2577" i="10"/>
  <c r="BH2578" i="10"/>
  <c r="BH2579" i="10"/>
  <c r="BH2580" i="10"/>
  <c r="BH2581" i="10"/>
  <c r="BH2582" i="10"/>
  <c r="BH2583" i="10"/>
  <c r="BH2584" i="10"/>
  <c r="BH2585" i="10"/>
  <c r="BH2586" i="10"/>
  <c r="BH2587" i="10"/>
  <c r="BH2588" i="10"/>
  <c r="BH2589" i="10"/>
  <c r="BH2590" i="10"/>
  <c r="BH2591" i="10"/>
  <c r="BH2592" i="10"/>
  <c r="BH2593" i="10"/>
  <c r="BH2594" i="10"/>
  <c r="BH2595" i="10"/>
  <c r="BH2596" i="10"/>
  <c r="BH2597" i="10"/>
  <c r="BH2598" i="10"/>
  <c r="BH2599" i="10"/>
  <c r="BH2600" i="10"/>
  <c r="BH2601" i="10"/>
  <c r="BH2602" i="10"/>
  <c r="BH2603" i="10"/>
  <c r="BH2604" i="10"/>
  <c r="BH2605" i="10"/>
  <c r="BH2606" i="10"/>
  <c r="BH2607" i="10"/>
  <c r="BH2608" i="10"/>
  <c r="BH2609" i="10"/>
  <c r="BH2610" i="10"/>
  <c r="BH2611" i="10"/>
  <c r="BH2612" i="10"/>
  <c r="BH2613" i="10"/>
  <c r="BH2614" i="10"/>
  <c r="BH2615" i="10"/>
  <c r="BH2616" i="10"/>
  <c r="BH2617" i="10"/>
  <c r="BH2618" i="10"/>
  <c r="BH2619" i="10"/>
  <c r="BH2620" i="10"/>
  <c r="AC347" i="10"/>
  <c r="T347" i="10"/>
  <c r="S347" i="10"/>
  <c r="AH41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BL1036" i="10"/>
  <c r="BK931" i="10"/>
  <c r="BK932" i="10"/>
  <c r="BK933" i="10"/>
  <c r="BK934" i="10"/>
  <c r="BK935" i="10"/>
  <c r="BK936" i="10"/>
  <c r="BK937" i="10"/>
  <c r="BK938" i="10"/>
  <c r="BK939" i="10"/>
  <c r="BK940" i="10"/>
  <c r="BK941" i="10"/>
  <c r="BK942" i="10"/>
  <c r="BK943" i="10"/>
  <c r="BK944" i="10"/>
  <c r="BK945" i="10"/>
  <c r="BK946" i="10"/>
  <c r="BK947" i="10"/>
  <c r="BK948" i="10"/>
  <c r="BK949" i="10"/>
  <c r="BK950" i="10"/>
  <c r="BK951" i="10"/>
  <c r="BK952" i="10"/>
  <c r="BK953" i="10"/>
  <c r="BK954" i="10"/>
  <c r="BK955" i="10"/>
  <c r="BK956" i="10"/>
  <c r="BK957" i="10"/>
  <c r="BK958" i="10"/>
  <c r="BK959" i="10"/>
  <c r="BK960" i="10"/>
  <c r="BK961" i="10"/>
  <c r="BK962" i="10"/>
  <c r="BK963" i="10"/>
  <c r="BK964" i="10"/>
  <c r="BK965" i="10"/>
  <c r="BK966" i="10"/>
  <c r="BK967" i="10"/>
  <c r="BK968" i="10"/>
  <c r="BK969" i="10"/>
  <c r="BK970" i="10"/>
  <c r="BK971" i="10"/>
  <c r="BK972" i="10"/>
  <c r="BK973" i="10"/>
  <c r="BK974" i="10"/>
  <c r="BK975" i="10"/>
  <c r="BK976" i="10"/>
  <c r="BK977" i="10"/>
  <c r="BK978" i="10"/>
  <c r="BK979" i="10"/>
  <c r="BK980" i="10"/>
  <c r="BK981" i="10"/>
  <c r="BK982" i="10"/>
  <c r="BK983" i="10"/>
  <c r="BK984" i="10"/>
  <c r="BK985" i="10"/>
  <c r="BK986" i="10"/>
  <c r="BK987" i="10"/>
  <c r="BK988" i="10"/>
  <c r="BK989" i="10"/>
  <c r="BK990" i="10"/>
  <c r="BK991" i="10"/>
  <c r="BK992" i="10"/>
  <c r="BK993" i="10"/>
  <c r="BK994" i="10"/>
  <c r="BK995" i="10"/>
  <c r="BK996" i="10"/>
  <c r="BK997" i="10"/>
  <c r="BK998" i="10"/>
  <c r="BK999" i="10"/>
  <c r="BK1000" i="10"/>
  <c r="BK1001" i="10"/>
  <c r="BK1002" i="10"/>
  <c r="BK1003" i="10"/>
  <c r="BK1004" i="10"/>
  <c r="BK1005" i="10"/>
  <c r="BK1006" i="10"/>
  <c r="BK1007" i="10"/>
  <c r="BK1008" i="10"/>
  <c r="BK1009" i="10"/>
  <c r="BK1010" i="10"/>
  <c r="BK1011" i="10"/>
  <c r="BK1012" i="10"/>
  <c r="BK1013" i="10"/>
  <c r="BK1014" i="10"/>
  <c r="BK1015" i="10"/>
  <c r="BK1016" i="10"/>
  <c r="BK1017" i="10"/>
  <c r="BK1018" i="10"/>
  <c r="BK1019" i="10"/>
  <c r="BK1020" i="10"/>
  <c r="BK1021" i="10"/>
  <c r="BK1022" i="10"/>
  <c r="BK1023" i="10"/>
  <c r="BK1024" i="10"/>
  <c r="BK1025" i="10"/>
  <c r="BK1026" i="10"/>
  <c r="BK1027" i="10"/>
  <c r="BK1028" i="10"/>
  <c r="BK1029" i="10"/>
  <c r="BK1030" i="10"/>
  <c r="BK1031" i="10"/>
  <c r="BK1032" i="10"/>
  <c r="BK1033" i="10"/>
  <c r="BK1034" i="10"/>
  <c r="BK1035" i="10"/>
  <c r="BK1036" i="10"/>
  <c r="BJ1036" i="10"/>
  <c r="H1370" i="10"/>
  <c r="BM828" i="10"/>
  <c r="BK828" i="10"/>
  <c r="BJ828" i="10"/>
  <c r="BK1458" i="10"/>
  <c r="BK1457" i="10"/>
  <c r="BK1456" i="10"/>
  <c r="BK1455" i="10"/>
  <c r="BK1454" i="10"/>
  <c r="BK1453" i="10"/>
  <c r="BK1452" i="10"/>
  <c r="BK1451" i="10"/>
  <c r="BK1450" i="10"/>
  <c r="BK1449" i="10"/>
  <c r="BK1448" i="10"/>
  <c r="BK1447" i="10"/>
  <c r="BK1446" i="10"/>
  <c r="BK1445" i="10"/>
  <c r="BK1444" i="10"/>
  <c r="BK1443" i="10"/>
  <c r="BK1442" i="10"/>
  <c r="BK1441" i="10"/>
  <c r="BK1440" i="10"/>
  <c r="BK1439" i="10"/>
  <c r="BK1438" i="10"/>
  <c r="BK1437" i="10"/>
  <c r="BK1436" i="10"/>
  <c r="BK1435" i="10"/>
  <c r="BK1434" i="10"/>
  <c r="BK1433" i="10"/>
  <c r="BK1432" i="10"/>
  <c r="BK1431" i="10"/>
  <c r="BK1430" i="10"/>
  <c r="BK1429" i="10"/>
  <c r="BK1428" i="10"/>
  <c r="BK1427" i="10"/>
  <c r="BK1426" i="10"/>
  <c r="BK1425" i="10"/>
  <c r="BK1424" i="10"/>
  <c r="BK1423" i="10"/>
  <c r="BK1422" i="10"/>
  <c r="BK1421" i="10"/>
  <c r="BK1420" i="10"/>
  <c r="BK1419" i="10"/>
  <c r="BK1418" i="10"/>
  <c r="BK1417" i="10"/>
  <c r="BK1416" i="10"/>
  <c r="BK1415" i="10"/>
  <c r="BK1414" i="10"/>
  <c r="BK1413" i="10"/>
  <c r="BK1412" i="10"/>
  <c r="BK1411" i="10"/>
  <c r="BK1410" i="10"/>
  <c r="BK1409" i="10"/>
  <c r="BK1408" i="10"/>
  <c r="BK1407" i="10"/>
  <c r="BK1406" i="10"/>
  <c r="BK1405" i="10"/>
  <c r="BK1404" i="10"/>
  <c r="BK1403" i="10"/>
  <c r="BK1402" i="10"/>
  <c r="BK1401" i="10"/>
  <c r="BK1400" i="10"/>
  <c r="BK1399" i="10"/>
  <c r="BK1398" i="10"/>
  <c r="BK1397" i="10"/>
  <c r="BK1396" i="10"/>
  <c r="BK1395" i="10"/>
  <c r="BK1394" i="10"/>
  <c r="BK1393" i="10"/>
  <c r="BK1392" i="10"/>
  <c r="BK1391" i="10"/>
  <c r="BK1390" i="10"/>
  <c r="BK1389" i="10"/>
  <c r="BK1388" i="10"/>
  <c r="BK1387" i="10"/>
  <c r="BK1386" i="10"/>
  <c r="BK1385" i="10"/>
  <c r="BK1384" i="10"/>
  <c r="BK1383" i="10"/>
  <c r="BK1382" i="10"/>
  <c r="BK1381" i="10"/>
  <c r="BK1380" i="10"/>
  <c r="BK1379" i="10"/>
  <c r="BK1378" i="10"/>
  <c r="BK1377" i="10"/>
  <c r="BK1376" i="10"/>
  <c r="BK1375" i="10"/>
  <c r="BK1374" i="10"/>
  <c r="BK1373" i="10"/>
  <c r="BK1372" i="10"/>
  <c r="BB1459" i="10"/>
  <c r="BM1459" i="10"/>
  <c r="BK1459" i="10"/>
  <c r="BJ1459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F1269" i="10"/>
  <c r="BP1269" i="10"/>
  <c r="BM1269" i="10"/>
  <c r="BL1269" i="10"/>
  <c r="BK1269" i="10"/>
  <c r="BJ1245" i="10"/>
  <c r="BJ1246" i="10"/>
  <c r="BJ1247" i="10"/>
  <c r="BJ1248" i="10"/>
  <c r="BJ1249" i="10"/>
  <c r="BJ1250" i="10"/>
  <c r="BJ1251" i="10"/>
  <c r="BJ1252" i="10"/>
  <c r="BJ1253" i="10"/>
  <c r="BJ1254" i="10"/>
  <c r="BJ1255" i="10"/>
  <c r="BJ1256" i="10"/>
  <c r="BJ1257" i="10"/>
  <c r="BJ1258" i="10"/>
  <c r="BJ1259" i="10"/>
  <c r="BJ1260" i="10"/>
  <c r="BJ1261" i="10"/>
  <c r="BJ1262" i="10"/>
  <c r="BJ1263" i="10"/>
  <c r="BJ1264" i="10"/>
  <c r="BJ1265" i="10"/>
  <c r="BJ1266" i="10"/>
  <c r="BJ1267" i="10"/>
  <c r="BJ1268" i="10"/>
  <c r="BJ1269" i="10"/>
  <c r="BC630" i="10"/>
  <c r="BB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BM584" i="10"/>
  <c r="BK584" i="10"/>
  <c r="BJ579" i="10"/>
  <c r="BJ580" i="10"/>
  <c r="BJ581" i="10"/>
  <c r="BJ582" i="10"/>
  <c r="BJ583" i="10"/>
  <c r="BJ584" i="10"/>
  <c r="BM2922" i="10"/>
  <c r="BK2922" i="10"/>
  <c r="BJ2922" i="10"/>
  <c r="BM2921" i="10"/>
  <c r="BK2921" i="10"/>
  <c r="BJ2921" i="10"/>
  <c r="BM2920" i="10"/>
  <c r="BK2920" i="10"/>
  <c r="BJ2920" i="10"/>
  <c r="BM2919" i="10"/>
  <c r="BK2919" i="10"/>
  <c r="BJ2919" i="10"/>
  <c r="BM2918" i="10"/>
  <c r="BK2918" i="10"/>
  <c r="BJ2918" i="10"/>
  <c r="BM2917" i="10"/>
  <c r="BK2917" i="10"/>
  <c r="BJ2917" i="10"/>
  <c r="BM2916" i="10"/>
  <c r="BK2916" i="10"/>
  <c r="BJ2916" i="10"/>
  <c r="BM2915" i="10"/>
  <c r="BK2915" i="10"/>
  <c r="BJ2915" i="10"/>
  <c r="BM2914" i="10"/>
  <c r="BK2914" i="10"/>
  <c r="BJ2914" i="10"/>
  <c r="BM2913" i="10"/>
  <c r="BK2913" i="10"/>
  <c r="BJ2913" i="10"/>
  <c r="BM2912" i="10"/>
  <c r="BK2912" i="10"/>
  <c r="BJ2912" i="10"/>
  <c r="BM2911" i="10"/>
  <c r="BK2911" i="10"/>
  <c r="BJ2911" i="10"/>
  <c r="BM2910" i="10"/>
  <c r="BK2910" i="10"/>
  <c r="BJ2910" i="10"/>
  <c r="BM2909" i="10"/>
  <c r="BJ2909" i="10"/>
  <c r="BK2909" i="10"/>
  <c r="BM2923" i="10"/>
  <c r="BK2923" i="10"/>
  <c r="BJ2923" i="10"/>
  <c r="AT1599" i="11"/>
  <c r="AS1353" i="11"/>
  <c r="AS1354" i="11"/>
  <c r="AS1355" i="11"/>
  <c r="AS1356" i="11"/>
  <c r="AS1357" i="11"/>
  <c r="AS1358" i="11"/>
  <c r="AS1359" i="11"/>
  <c r="AS1360" i="11"/>
  <c r="AS1361" i="11"/>
  <c r="AS1362" i="11"/>
  <c r="AS1363" i="11"/>
  <c r="AS1364" i="11"/>
  <c r="AS1365" i="11"/>
  <c r="AS1366" i="11"/>
  <c r="AS1367" i="11"/>
  <c r="AS1368" i="11"/>
  <c r="AS1369" i="11"/>
  <c r="AS1370" i="11"/>
  <c r="AS1371" i="11"/>
  <c r="AS1372" i="11"/>
  <c r="AS1373" i="11"/>
  <c r="AS1374" i="11"/>
  <c r="AS1375" i="11"/>
  <c r="AS1376" i="11"/>
  <c r="AS1377" i="11"/>
  <c r="AS1378" i="11"/>
  <c r="AS1379" i="11"/>
  <c r="AS1380" i="11"/>
  <c r="AS1381" i="11"/>
  <c r="AS1382" i="11"/>
  <c r="AS1383" i="11"/>
  <c r="AS1384" i="11"/>
  <c r="AS1385" i="11"/>
  <c r="AS1386" i="11"/>
  <c r="AS1387" i="11"/>
  <c r="AS1388" i="11"/>
  <c r="AS1389" i="11"/>
  <c r="AS1390" i="11"/>
  <c r="AS1391" i="11"/>
  <c r="AS1392" i="11"/>
  <c r="AS1393" i="11"/>
  <c r="AS1394" i="11"/>
  <c r="AS1395" i="11"/>
  <c r="AS1396" i="11"/>
  <c r="AS1397" i="11"/>
  <c r="AS1398" i="11"/>
  <c r="AS1399" i="11"/>
  <c r="AS1400" i="11"/>
  <c r="AS1401" i="11"/>
  <c r="AS1402" i="11"/>
  <c r="AS1403" i="11"/>
  <c r="AS1404" i="11"/>
  <c r="AS1405" i="11"/>
  <c r="AS1406" i="11"/>
  <c r="AS1407" i="11"/>
  <c r="AS1408" i="11"/>
  <c r="AS1409" i="11"/>
  <c r="AS1410" i="11"/>
  <c r="AS1411" i="11"/>
  <c r="AS1412" i="11"/>
  <c r="AS1413" i="11"/>
  <c r="AS1414" i="11"/>
  <c r="AS1415" i="11"/>
  <c r="AS1416" i="11"/>
  <c r="AS1417" i="11"/>
  <c r="AS1418" i="11"/>
  <c r="AS1419" i="11"/>
  <c r="AS1420" i="11"/>
  <c r="AS1421" i="11"/>
  <c r="AS1422" i="11"/>
  <c r="AS1423" i="11"/>
  <c r="AS1424" i="11"/>
  <c r="AS1425" i="11"/>
  <c r="AS1426" i="11"/>
  <c r="AS1427" i="11"/>
  <c r="AS1428" i="11"/>
  <c r="AS1429" i="11"/>
  <c r="AS1430" i="11"/>
  <c r="AS1431" i="11"/>
  <c r="AS1432" i="11"/>
  <c r="AS1433" i="11"/>
  <c r="AS1434" i="11"/>
  <c r="AS1435" i="11"/>
  <c r="AS1436" i="11"/>
  <c r="AS1437" i="11"/>
  <c r="AS1438" i="11"/>
  <c r="AS1439" i="11"/>
  <c r="AS1440" i="11"/>
  <c r="AS1441" i="11"/>
  <c r="AS1442" i="11"/>
  <c r="AS1443" i="11"/>
  <c r="AS1444" i="11"/>
  <c r="AS1445" i="11"/>
  <c r="AS1446" i="11"/>
  <c r="AS1447" i="11"/>
  <c r="AS1448" i="11"/>
  <c r="AS1449" i="11"/>
  <c r="AS1450" i="11"/>
  <c r="AS1451" i="11"/>
  <c r="AS1452" i="11"/>
  <c r="AS1453" i="11"/>
  <c r="AS1454" i="11"/>
  <c r="AS1455" i="11"/>
  <c r="AS1456" i="11"/>
  <c r="AS1457" i="11"/>
  <c r="AS1458" i="11"/>
  <c r="AS1459" i="11"/>
  <c r="AS1460" i="11"/>
  <c r="AS1461" i="11"/>
  <c r="AS1462" i="11"/>
  <c r="AS1463" i="11"/>
  <c r="AS1464" i="11"/>
  <c r="AS1465" i="11"/>
  <c r="AS1466" i="11"/>
  <c r="AS1467" i="11"/>
  <c r="AS1468" i="11"/>
  <c r="AS1469" i="11"/>
  <c r="AS1470" i="11"/>
  <c r="AS1471" i="11"/>
  <c r="AS1472" i="11"/>
  <c r="AS1473" i="11"/>
  <c r="AS1474" i="11"/>
  <c r="AS1475" i="11"/>
  <c r="AS1476" i="11"/>
  <c r="AS1477" i="11"/>
  <c r="AS1478" i="11"/>
  <c r="AS1479" i="11"/>
  <c r="AS1480" i="11"/>
  <c r="AS1481" i="11"/>
  <c r="AS1482" i="11"/>
  <c r="AS1483" i="11"/>
  <c r="AS1484" i="11"/>
  <c r="AS1485" i="11"/>
  <c r="AS1486" i="11"/>
  <c r="AS1487" i="11"/>
  <c r="AS1488" i="11"/>
  <c r="AS1489" i="11"/>
  <c r="AS1490" i="11"/>
  <c r="AS1491" i="11"/>
  <c r="AS1492" i="11"/>
  <c r="AS1493" i="11"/>
  <c r="AS1494" i="11"/>
  <c r="AS1495" i="11"/>
  <c r="AS1496" i="11"/>
  <c r="AS1497" i="11"/>
  <c r="AS1498" i="11"/>
  <c r="AS1499" i="11"/>
  <c r="AS1500" i="11"/>
  <c r="AS1501" i="11"/>
  <c r="AS1502" i="11"/>
  <c r="AS1503" i="11"/>
  <c r="AS1504" i="11"/>
  <c r="AS1505" i="11"/>
  <c r="AS1506" i="11"/>
  <c r="AS1507" i="11"/>
  <c r="AS1508" i="11"/>
  <c r="AS1509" i="11"/>
  <c r="AS1510" i="11"/>
  <c r="AS1511" i="11"/>
  <c r="AS1512" i="11"/>
  <c r="AS1513" i="11"/>
  <c r="AS1514" i="11"/>
  <c r="AS1515" i="11"/>
  <c r="AS1516" i="11"/>
  <c r="AS1517" i="11"/>
  <c r="AS1518" i="11"/>
  <c r="AS1519" i="11"/>
  <c r="AS1520" i="11"/>
  <c r="AS1521" i="11"/>
  <c r="AS1522" i="11"/>
  <c r="AS1523" i="11"/>
  <c r="AS1524" i="11"/>
  <c r="AS1525" i="11"/>
  <c r="AS1526" i="11"/>
  <c r="AS1527" i="11"/>
  <c r="AS1528" i="11"/>
  <c r="AS1529" i="11"/>
  <c r="AS1530" i="11"/>
  <c r="AS1531" i="11"/>
  <c r="AS1532" i="11"/>
  <c r="AS1533" i="11"/>
  <c r="AS1534" i="11"/>
  <c r="AS1535" i="11"/>
  <c r="AS1536" i="11"/>
  <c r="AS1537" i="11"/>
  <c r="AS1538" i="11"/>
  <c r="AS1539" i="11"/>
  <c r="AS1540" i="11"/>
  <c r="AS1541" i="11"/>
  <c r="AS1542" i="11"/>
  <c r="AS1543" i="11"/>
  <c r="AS1544" i="11"/>
  <c r="AS1545" i="11"/>
  <c r="AS1546" i="11"/>
  <c r="AS1547" i="11"/>
  <c r="AS1548" i="11"/>
  <c r="AS1549" i="11"/>
  <c r="AS1550" i="11"/>
  <c r="AS1551" i="11"/>
  <c r="AS1552" i="11"/>
  <c r="AS1553" i="11"/>
  <c r="AS1554" i="11"/>
  <c r="AS1555" i="11"/>
  <c r="AS1556" i="11"/>
  <c r="AS1557" i="11"/>
  <c r="AS1558" i="11"/>
  <c r="AS1559" i="11"/>
  <c r="AS1560" i="11"/>
  <c r="AS1561" i="11"/>
  <c r="AS1562" i="11"/>
  <c r="AS1563" i="11"/>
  <c r="AS1564" i="11"/>
  <c r="AS1565" i="11"/>
  <c r="AS1566" i="11"/>
  <c r="AS1567" i="11"/>
  <c r="AS1568" i="11"/>
  <c r="AS1569" i="11"/>
  <c r="AS1570" i="11"/>
  <c r="AS1571" i="11"/>
  <c r="AS1572" i="11"/>
  <c r="AS1573" i="11"/>
  <c r="AS1574" i="11"/>
  <c r="AS1575" i="11"/>
  <c r="AS1576" i="11"/>
  <c r="AS1577" i="11"/>
  <c r="AS1578" i="11"/>
  <c r="AS1579" i="11"/>
  <c r="AS1580" i="11"/>
  <c r="AS1581" i="11"/>
  <c r="AS1582" i="11"/>
  <c r="AS1583" i="11"/>
  <c r="AS1584" i="11"/>
  <c r="AS1585" i="11"/>
  <c r="AS1586" i="11"/>
  <c r="AS1587" i="11"/>
  <c r="AS1588" i="11"/>
  <c r="AS1589" i="11"/>
  <c r="AS1590" i="11"/>
  <c r="AS1591" i="11"/>
  <c r="AS1592" i="11"/>
  <c r="AS1593" i="11"/>
  <c r="AS1594" i="11"/>
  <c r="AS1595" i="11"/>
  <c r="AS1596" i="11"/>
  <c r="AS1597" i="11"/>
  <c r="AS1598" i="11"/>
  <c r="AS1599" i="11"/>
  <c r="AR1599" i="11"/>
  <c r="G3059" i="10"/>
  <c r="F3059" i="10"/>
  <c r="AX1843" i="10"/>
  <c r="BM1843" i="10"/>
  <c r="BK1843" i="10"/>
  <c r="AX1842" i="10"/>
  <c r="BM1842" i="10"/>
  <c r="BK1842" i="10"/>
  <c r="AX1841" i="10"/>
  <c r="BM1841" i="10"/>
  <c r="BK1841" i="10"/>
  <c r="AX1840" i="10"/>
  <c r="BM1840" i="10"/>
  <c r="BK1840" i="10"/>
  <c r="AX1839" i="10"/>
  <c r="BM1839" i="10"/>
  <c r="BK1839" i="10"/>
  <c r="AX1838" i="10"/>
  <c r="BM1838" i="10"/>
  <c r="BK1838" i="10"/>
  <c r="AX1837" i="10"/>
  <c r="BM1837" i="10"/>
  <c r="BK1837" i="10"/>
  <c r="AX1836" i="10"/>
  <c r="BM1836" i="10"/>
  <c r="BK1836" i="10"/>
  <c r="AX1835" i="10"/>
  <c r="BM1835" i="10"/>
  <c r="BK1835" i="10"/>
  <c r="AX1834" i="10"/>
  <c r="BM1834" i="10"/>
  <c r="BK1834" i="10"/>
  <c r="S1966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BH1904" i="10"/>
  <c r="F1904" i="10"/>
  <c r="BH1905" i="10"/>
  <c r="F1905" i="10"/>
  <c r="BH1906" i="10"/>
  <c r="F1906" i="10"/>
  <c r="BH1907" i="10"/>
  <c r="F1907" i="10"/>
  <c r="BH1908" i="10"/>
  <c r="F1908" i="10"/>
  <c r="BH1909" i="10"/>
  <c r="F1909" i="10"/>
  <c r="BH1910" i="10"/>
  <c r="F1910" i="10"/>
  <c r="BH1911" i="10"/>
  <c r="F1911" i="10"/>
  <c r="BH1912" i="10"/>
  <c r="F1912" i="10"/>
  <c r="BH1913" i="10"/>
  <c r="F1913" i="10"/>
  <c r="BH1914" i="10"/>
  <c r="F1914" i="10"/>
  <c r="BH1915" i="10"/>
  <c r="F1915" i="10"/>
  <c r="BH1916" i="10"/>
  <c r="F1916" i="10"/>
  <c r="BH1917" i="10"/>
  <c r="F1917" i="10"/>
  <c r="BH1918" i="10"/>
  <c r="F1918" i="10"/>
  <c r="BH1919" i="10"/>
  <c r="F1919" i="10"/>
  <c r="BH1920" i="10"/>
  <c r="F1920" i="10"/>
  <c r="BH1921" i="10"/>
  <c r="F1921" i="10"/>
  <c r="BH1922" i="10"/>
  <c r="F1922" i="10"/>
  <c r="BH1923" i="10"/>
  <c r="F1923" i="10"/>
  <c r="BH1924" i="10"/>
  <c r="F1924" i="10"/>
  <c r="BH1925" i="10"/>
  <c r="F1925" i="10"/>
  <c r="BH1926" i="10"/>
  <c r="F1926" i="10"/>
  <c r="BH1927" i="10"/>
  <c r="F1927" i="10"/>
  <c r="BH1928" i="10"/>
  <c r="F1928" i="10"/>
  <c r="BH1929" i="10"/>
  <c r="F1929" i="10"/>
  <c r="BH1930" i="10"/>
  <c r="F1930" i="10"/>
  <c r="BH1931" i="10"/>
  <c r="F1931" i="10"/>
  <c r="BH1932" i="10"/>
  <c r="F1932" i="10"/>
  <c r="BH1933" i="10"/>
  <c r="F1933" i="10"/>
  <c r="BH1934" i="10"/>
  <c r="F1934" i="10"/>
  <c r="BH1935" i="10"/>
  <c r="F1935" i="10"/>
  <c r="BH1936" i="10"/>
  <c r="F1936" i="10"/>
  <c r="BH1937" i="10"/>
  <c r="F1937" i="10"/>
  <c r="BH1938" i="10"/>
  <c r="F1938" i="10"/>
  <c r="BH1939" i="10"/>
  <c r="F1939" i="10"/>
  <c r="BH1940" i="10"/>
  <c r="F1940" i="10"/>
  <c r="BH1941" i="10"/>
  <c r="F1941" i="10"/>
  <c r="BH1942" i="10"/>
  <c r="F1942" i="10"/>
  <c r="BH1943" i="10"/>
  <c r="F1943" i="10"/>
  <c r="BH1944" i="10"/>
  <c r="F1944" i="10"/>
  <c r="BH1945" i="10"/>
  <c r="F1945" i="10"/>
  <c r="BH1946" i="10"/>
  <c r="F1946" i="10"/>
  <c r="BH1947" i="10"/>
  <c r="F1947" i="10"/>
  <c r="BH1948" i="10"/>
  <c r="F1948" i="10"/>
  <c r="BH1949" i="10"/>
  <c r="F1949" i="10"/>
  <c r="BH1950" i="10"/>
  <c r="F1950" i="10"/>
  <c r="BH1951" i="10"/>
  <c r="F1951" i="10"/>
  <c r="BH1952" i="10"/>
  <c r="F1952" i="10"/>
  <c r="BH1953" i="10"/>
  <c r="F1953" i="10"/>
  <c r="BH1954" i="10"/>
  <c r="F1954" i="10"/>
  <c r="BH1955" i="10"/>
  <c r="F1955" i="10"/>
  <c r="BH1956" i="10"/>
  <c r="F1956" i="10"/>
  <c r="BH1957" i="10"/>
  <c r="F1957" i="10"/>
  <c r="BH1958" i="10"/>
  <c r="F1958" i="10"/>
  <c r="BH1959" i="10"/>
  <c r="F1959" i="10"/>
  <c r="BH1960" i="10"/>
  <c r="F1960" i="10"/>
  <c r="BH1961" i="10"/>
  <c r="F1961" i="10"/>
  <c r="BH1962" i="10"/>
  <c r="F1962" i="10"/>
  <c r="BH1963" i="10"/>
  <c r="F1963" i="10"/>
  <c r="BH1964" i="10"/>
  <c r="F1964" i="10"/>
  <c r="BH1965" i="10"/>
  <c r="F1965" i="10"/>
  <c r="F1966" i="10"/>
  <c r="BH1966" i="10"/>
  <c r="BF1966" i="10"/>
  <c r="BE1966" i="10"/>
  <c r="BJ1843" i="10"/>
  <c r="BJ1842" i="10"/>
  <c r="BJ1841" i="10"/>
  <c r="BJ1840" i="10"/>
  <c r="BJ1839" i="10"/>
  <c r="BJ1838" i="10"/>
  <c r="BJ1837" i="10"/>
  <c r="BJ1836" i="10"/>
  <c r="BJ1835" i="10"/>
  <c r="BJ1834" i="10"/>
  <c r="BM1844" i="10"/>
  <c r="BK1844" i="10"/>
  <c r="BJ1844" i="10"/>
  <c r="AT1309" i="11"/>
  <c r="AS1309" i="11"/>
  <c r="AR1068" i="11"/>
  <c r="AR1069" i="11"/>
  <c r="AR1070" i="11"/>
  <c r="AR1071" i="11"/>
  <c r="AR1072" i="11"/>
  <c r="AR1073" i="11"/>
  <c r="AR1074" i="11"/>
  <c r="AR1075" i="11"/>
  <c r="AR1076" i="11"/>
  <c r="AR1077" i="11"/>
  <c r="AR1078" i="11"/>
  <c r="AR1079" i="11"/>
  <c r="AR1080" i="11"/>
  <c r="AR1081" i="11"/>
  <c r="AR1082" i="11"/>
  <c r="AR1083" i="11"/>
  <c r="AR1084" i="11"/>
  <c r="AR1085" i="11"/>
  <c r="AR1086" i="11"/>
  <c r="AR1087" i="11"/>
  <c r="AR1088" i="11"/>
  <c r="AR1089" i="11"/>
  <c r="AR1090" i="11"/>
  <c r="AR1091" i="11"/>
  <c r="AR1092" i="11"/>
  <c r="AR1093" i="11"/>
  <c r="AR1094" i="11"/>
  <c r="AR1095" i="11"/>
  <c r="AR1096" i="11"/>
  <c r="AR1097" i="11"/>
  <c r="AR1098" i="11"/>
  <c r="AR1099" i="11"/>
  <c r="AR1100" i="11"/>
  <c r="AR1101" i="11"/>
  <c r="AR1102" i="11"/>
  <c r="AR1103" i="11"/>
  <c r="AR1104" i="11"/>
  <c r="AR1105" i="11"/>
  <c r="AR1106" i="11"/>
  <c r="AR1107" i="11"/>
  <c r="AR1108" i="11"/>
  <c r="AR1109" i="11"/>
  <c r="AR1110" i="11"/>
  <c r="AR1111" i="11"/>
  <c r="AR1112" i="11"/>
  <c r="AR1113" i="11"/>
  <c r="AR1114" i="11"/>
  <c r="AR1115" i="11"/>
  <c r="AR1116" i="11"/>
  <c r="AR1117" i="11"/>
  <c r="AR1118" i="11"/>
  <c r="AR1119" i="11"/>
  <c r="AR1120" i="11"/>
  <c r="AR1121" i="11"/>
  <c r="AR1122" i="11"/>
  <c r="AR1123" i="11"/>
  <c r="AR1124" i="11"/>
  <c r="AR1125" i="11"/>
  <c r="AR1126" i="11"/>
  <c r="AR1127" i="11"/>
  <c r="AR1128" i="11"/>
  <c r="AR1129" i="11"/>
  <c r="AR1130" i="11"/>
  <c r="AR1131" i="11"/>
  <c r="AR1132" i="11"/>
  <c r="AR1133" i="11"/>
  <c r="AR1134" i="11"/>
  <c r="AR1135" i="11"/>
  <c r="AR1136" i="11"/>
  <c r="AR1137" i="11"/>
  <c r="AR1138" i="11"/>
  <c r="AR1139" i="11"/>
  <c r="AR1140" i="11"/>
  <c r="AR1141" i="11"/>
  <c r="AR1142" i="11"/>
  <c r="AR1143" i="11"/>
  <c r="AR1144" i="11"/>
  <c r="AR1145" i="11"/>
  <c r="AR1146" i="11"/>
  <c r="AR1147" i="11"/>
  <c r="AR1148" i="11"/>
  <c r="AR1149" i="11"/>
  <c r="AR1150" i="11"/>
  <c r="AR1151" i="11"/>
  <c r="AR1152" i="11"/>
  <c r="AR1153" i="11"/>
  <c r="AR1154" i="11"/>
  <c r="AR1155" i="11"/>
  <c r="AR1156" i="11"/>
  <c r="AR1157" i="11"/>
  <c r="AR1158" i="11"/>
  <c r="AR1159" i="11"/>
  <c r="AR1160" i="11"/>
  <c r="AR1161" i="11"/>
  <c r="AR1162" i="11"/>
  <c r="AR1163" i="11"/>
  <c r="AR1164" i="11"/>
  <c r="AR1165" i="11"/>
  <c r="AR1166" i="11"/>
  <c r="AR1167" i="11"/>
  <c r="AR1168" i="11"/>
  <c r="AR1169" i="11"/>
  <c r="AR1170" i="11"/>
  <c r="AR1171" i="11"/>
  <c r="AR1172" i="11"/>
  <c r="AR1173" i="11"/>
  <c r="AR1174" i="11"/>
  <c r="AR1175" i="11"/>
  <c r="AR1176" i="11"/>
  <c r="AR1177" i="11"/>
  <c r="AR1178" i="11"/>
  <c r="AR1179" i="11"/>
  <c r="AR1180" i="11"/>
  <c r="AR1181" i="11"/>
  <c r="AR1182" i="11"/>
  <c r="AR1183" i="11"/>
  <c r="AR1184" i="11"/>
  <c r="AR1185" i="11"/>
  <c r="AR1186" i="11"/>
  <c r="AR1187" i="11"/>
  <c r="AR1188" i="11"/>
  <c r="AR1189" i="11"/>
  <c r="AR1190" i="11"/>
  <c r="AR1191" i="11"/>
  <c r="AR1192" i="11"/>
  <c r="AR1193" i="11"/>
  <c r="AR1194" i="11"/>
  <c r="AR1195" i="11"/>
  <c r="AR1196" i="11"/>
  <c r="AR1197" i="11"/>
  <c r="AR1198" i="11"/>
  <c r="AR1199" i="11"/>
  <c r="AR1200" i="11"/>
  <c r="AR1201" i="11"/>
  <c r="AR1202" i="11"/>
  <c r="AR1203" i="11"/>
  <c r="AR1204" i="11"/>
  <c r="AR1205" i="11"/>
  <c r="AR1206" i="11"/>
  <c r="AR1207" i="11"/>
  <c r="AR1208" i="11"/>
  <c r="AR1209" i="11"/>
  <c r="AR1210" i="11"/>
  <c r="AR1211" i="11"/>
  <c r="AR1212" i="11"/>
  <c r="AR1213" i="11"/>
  <c r="AR1214" i="11"/>
  <c r="AR1215" i="11"/>
  <c r="AR1216" i="11"/>
  <c r="AR1217" i="11"/>
  <c r="AR1218" i="11"/>
  <c r="AR1219" i="11"/>
  <c r="AR1220" i="11"/>
  <c r="AR1221" i="11"/>
  <c r="AR1222" i="11"/>
  <c r="AR1223" i="11"/>
  <c r="AR1224" i="11"/>
  <c r="AR1225" i="11"/>
  <c r="AR1226" i="11"/>
  <c r="AR1227" i="11"/>
  <c r="AR1228" i="11"/>
  <c r="AR1229" i="11"/>
  <c r="AR1230" i="11"/>
  <c r="AR1231" i="11"/>
  <c r="AR1232" i="11"/>
  <c r="AR1233" i="11"/>
  <c r="AR1234" i="11"/>
  <c r="AR1235" i="11"/>
  <c r="AR1236" i="11"/>
  <c r="AR1237" i="11"/>
  <c r="AR1238" i="11"/>
  <c r="AR1239" i="11"/>
  <c r="AR1240" i="11"/>
  <c r="AR1241" i="11"/>
  <c r="AR1242" i="11"/>
  <c r="AR1243" i="11"/>
  <c r="AR1244" i="11"/>
  <c r="AR1245" i="11"/>
  <c r="AR1246" i="11"/>
  <c r="AR1247" i="11"/>
  <c r="AR1248" i="11"/>
  <c r="AR1249" i="11"/>
  <c r="AR1250" i="11"/>
  <c r="AR1251" i="11"/>
  <c r="AR1252" i="11"/>
  <c r="AR1253" i="11"/>
  <c r="AR1254" i="11"/>
  <c r="AR1255" i="11"/>
  <c r="AR1256" i="11"/>
  <c r="AR1257" i="11"/>
  <c r="AR1258" i="11"/>
  <c r="AR1259" i="11"/>
  <c r="AR1260" i="11"/>
  <c r="AR1261" i="11"/>
  <c r="AR1262" i="11"/>
  <c r="AR1263" i="11"/>
  <c r="AR1264" i="11"/>
  <c r="AR1265" i="11"/>
  <c r="AR1266" i="11"/>
  <c r="AR1267" i="11"/>
  <c r="AR1268" i="11"/>
  <c r="AR1269" i="11"/>
  <c r="AR1270" i="11"/>
  <c r="AR1271" i="11"/>
  <c r="AR1272" i="11"/>
  <c r="AR1273" i="11"/>
  <c r="AR1274" i="11"/>
  <c r="AR1275" i="11"/>
  <c r="AR1276" i="11"/>
  <c r="AR1277" i="11"/>
  <c r="AR1278" i="11"/>
  <c r="AR1279" i="11"/>
  <c r="AR1280" i="11"/>
  <c r="AR1281" i="11"/>
  <c r="AR1282" i="11"/>
  <c r="AR1283" i="11"/>
  <c r="AR1284" i="11"/>
  <c r="AR1285" i="11"/>
  <c r="AR1286" i="11"/>
  <c r="AR1287" i="11"/>
  <c r="AR1288" i="11"/>
  <c r="AR1289" i="11"/>
  <c r="AR1290" i="11"/>
  <c r="AR1291" i="11"/>
  <c r="AR1292" i="11"/>
  <c r="AR1293" i="11"/>
  <c r="AR1294" i="11"/>
  <c r="AR1295" i="11"/>
  <c r="AR1296" i="11"/>
  <c r="AR1297" i="11"/>
  <c r="AR1298" i="11"/>
  <c r="AR1299" i="11"/>
  <c r="AR1300" i="11"/>
  <c r="AR1301" i="11"/>
  <c r="AR1302" i="11"/>
  <c r="AR1303" i="11"/>
  <c r="AR1304" i="11"/>
  <c r="AR1305" i="11"/>
  <c r="AR1306" i="11"/>
  <c r="AR1307" i="11"/>
  <c r="AR1308" i="11"/>
  <c r="AR1309" i="11"/>
  <c r="BJ1901" i="10"/>
  <c r="BJ1900" i="10"/>
  <c r="BJ1899" i="10"/>
  <c r="BJ1898" i="10"/>
  <c r="BJ1897" i="10"/>
  <c r="BJ1896" i="10"/>
  <c r="BJ1895" i="10"/>
  <c r="BJ1894" i="10"/>
  <c r="BJ1893" i="10"/>
  <c r="BJ1892" i="10"/>
  <c r="BJ1891" i="10"/>
  <c r="BJ1890" i="10"/>
  <c r="BJ1889" i="10"/>
  <c r="BJ1888" i="10"/>
  <c r="BJ1887" i="10"/>
  <c r="BJ1886" i="10"/>
  <c r="BJ1885" i="10"/>
  <c r="BJ1884" i="10"/>
  <c r="BJ1883" i="10"/>
  <c r="BJ1882" i="10"/>
  <c r="BJ1881" i="10"/>
  <c r="BJ1880" i="10"/>
  <c r="BJ1879" i="10"/>
  <c r="BJ1878" i="10"/>
  <c r="BJ1877" i="10"/>
  <c r="BJ1876" i="10"/>
  <c r="BJ1875" i="10"/>
  <c r="BJ1874" i="10"/>
  <c r="BJ1873" i="10"/>
  <c r="BJ1872" i="10"/>
  <c r="BJ1871" i="10"/>
  <c r="BJ1870" i="10"/>
  <c r="BJ1869" i="10"/>
  <c r="BM1902" i="10"/>
  <c r="BL1902" i="10"/>
  <c r="BK1902" i="10"/>
  <c r="BJ1902" i="10"/>
  <c r="AX341" i="10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BM341" i="10"/>
  <c r="AS5" i="11"/>
  <c r="AS21" i="11"/>
  <c r="AS24" i="11"/>
  <c r="AS26" i="11"/>
  <c r="AS3" i="11"/>
  <c r="AS4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2" i="11"/>
  <c r="AS23" i="11"/>
  <c r="AS25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63" i="11"/>
  <c r="AS64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S81" i="11"/>
  <c r="AS82" i="11"/>
  <c r="AS83" i="11"/>
  <c r="AS84" i="11"/>
  <c r="AS85" i="11"/>
  <c r="AS86" i="11"/>
  <c r="AS87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104" i="11"/>
  <c r="AS105" i="11"/>
  <c r="AS106" i="11"/>
  <c r="AS107" i="11"/>
  <c r="AS108" i="11"/>
  <c r="AS109" i="11"/>
  <c r="AS110" i="11"/>
  <c r="AS111" i="11"/>
  <c r="AS112" i="11"/>
  <c r="AS113" i="11"/>
  <c r="AS114" i="11"/>
  <c r="AS115" i="11"/>
  <c r="AS116" i="11"/>
  <c r="AS117" i="11"/>
  <c r="AS118" i="11"/>
  <c r="AS119" i="11"/>
  <c r="AS120" i="11"/>
  <c r="AS121" i="11"/>
  <c r="AS122" i="11"/>
  <c r="AS123" i="11"/>
  <c r="AS124" i="11"/>
  <c r="AS125" i="11"/>
  <c r="AS126" i="11"/>
  <c r="AS127" i="11"/>
  <c r="AS128" i="11"/>
  <c r="AS129" i="11"/>
  <c r="AS130" i="11"/>
  <c r="AS131" i="11"/>
  <c r="AS132" i="11"/>
  <c r="AS133" i="11"/>
  <c r="AS134" i="11"/>
  <c r="AS135" i="11"/>
  <c r="AS136" i="11"/>
  <c r="AS137" i="11"/>
  <c r="AS138" i="11"/>
  <c r="AS139" i="11"/>
  <c r="AS140" i="11"/>
  <c r="AS141" i="11"/>
  <c r="AS142" i="11"/>
  <c r="AS143" i="11"/>
  <c r="AS144" i="11"/>
  <c r="AS145" i="11"/>
  <c r="AS146" i="11"/>
  <c r="AS147" i="11"/>
  <c r="AS148" i="11"/>
  <c r="AS149" i="11"/>
  <c r="AS150" i="11"/>
  <c r="AS151" i="11"/>
  <c r="AS152" i="11"/>
  <c r="AS153" i="11"/>
  <c r="AS154" i="11"/>
  <c r="AS155" i="11"/>
  <c r="AS156" i="11"/>
  <c r="AS157" i="11"/>
  <c r="AS158" i="11"/>
  <c r="AS159" i="11"/>
  <c r="AS160" i="11"/>
  <c r="AS161" i="11"/>
  <c r="AS162" i="11"/>
  <c r="AS163" i="11"/>
  <c r="AS164" i="11"/>
  <c r="AS165" i="11"/>
  <c r="AS166" i="11"/>
  <c r="AS167" i="11"/>
  <c r="AS168" i="11"/>
  <c r="AS169" i="11"/>
  <c r="AS170" i="11"/>
  <c r="AS171" i="11"/>
  <c r="BK341" i="10"/>
  <c r="BJ341" i="10"/>
  <c r="BF341" i="10"/>
  <c r="BE341" i="10"/>
  <c r="AX340" i="10"/>
  <c r="BM340" i="10"/>
  <c r="BK340" i="10"/>
  <c r="BJ340" i="10"/>
  <c r="BF340" i="10"/>
  <c r="BE340" i="10"/>
  <c r="AX339" i="10"/>
  <c r="BM339" i="10"/>
  <c r="BK339" i="10"/>
  <c r="BJ339" i="10"/>
  <c r="BF339" i="10"/>
  <c r="BE339" i="10"/>
  <c r="AX338" i="10"/>
  <c r="BM338" i="10"/>
  <c r="BK338" i="10"/>
  <c r="BJ338" i="10"/>
  <c r="BF338" i="10"/>
  <c r="BE338" i="10"/>
  <c r="AX337" i="10"/>
  <c r="BM337" i="10"/>
  <c r="BK337" i="10"/>
  <c r="BJ337" i="10"/>
  <c r="BF337" i="10"/>
  <c r="BE337" i="10"/>
  <c r="AX336" i="10"/>
  <c r="BM336" i="10"/>
  <c r="BK336" i="10"/>
  <c r="BJ336" i="10"/>
  <c r="BF336" i="10"/>
  <c r="BE336" i="10"/>
  <c r="AX335" i="10"/>
  <c r="BM335" i="10"/>
  <c r="BK335" i="10"/>
  <c r="BJ335" i="10"/>
  <c r="BF335" i="10"/>
  <c r="BE335" i="10"/>
  <c r="AX334" i="10"/>
  <c r="BM334" i="10"/>
  <c r="BK334" i="10"/>
  <c r="BJ334" i="10"/>
  <c r="BF334" i="10"/>
  <c r="BE334" i="10"/>
  <c r="BM342" i="10"/>
  <c r="BK342" i="10"/>
  <c r="BJ342" i="10"/>
  <c r="BH334" i="10"/>
  <c r="BH335" i="10"/>
  <c r="BH336" i="10"/>
  <c r="BH337" i="10"/>
  <c r="BH338" i="10"/>
  <c r="BH339" i="10"/>
  <c r="BH340" i="10"/>
  <c r="BH341" i="10"/>
  <c r="BH342" i="10"/>
  <c r="BF342" i="10"/>
  <c r="BE342" i="10"/>
  <c r="G334" i="10"/>
  <c r="G335" i="10"/>
  <c r="G336" i="10"/>
  <c r="G337" i="10"/>
  <c r="G338" i="10"/>
  <c r="G339" i="10"/>
  <c r="G340" i="10"/>
  <c r="G341" i="10"/>
  <c r="G342" i="10"/>
  <c r="AP11" i="11"/>
  <c r="E11" i="11"/>
  <c r="AP17" i="11"/>
  <c r="E17" i="11"/>
  <c r="AP20" i="11"/>
  <c r="E20" i="11"/>
  <c r="AP36" i="11"/>
  <c r="E36" i="11"/>
  <c r="AP3" i="11"/>
  <c r="E3" i="11"/>
  <c r="AP4" i="11"/>
  <c r="E4" i="11"/>
  <c r="AP5" i="11"/>
  <c r="E5" i="11"/>
  <c r="AP6" i="11"/>
  <c r="E6" i="11"/>
  <c r="AP7" i="11"/>
  <c r="E7" i="11"/>
  <c r="AP8" i="11"/>
  <c r="E8" i="11"/>
  <c r="AP9" i="11"/>
  <c r="E9" i="11"/>
  <c r="AP10" i="11"/>
  <c r="E10" i="11"/>
  <c r="AP12" i="11"/>
  <c r="E12" i="11"/>
  <c r="AP13" i="11"/>
  <c r="E13" i="11"/>
  <c r="AP14" i="11"/>
  <c r="E14" i="11"/>
  <c r="AP15" i="11"/>
  <c r="E15" i="11"/>
  <c r="AP16" i="11"/>
  <c r="E16" i="11"/>
  <c r="AP18" i="11"/>
  <c r="E18" i="11"/>
  <c r="AP19" i="11"/>
  <c r="E19" i="11"/>
  <c r="AP21" i="11"/>
  <c r="E21" i="11"/>
  <c r="AP22" i="11"/>
  <c r="E22" i="11"/>
  <c r="AP23" i="11"/>
  <c r="E23" i="11"/>
  <c r="AP24" i="11"/>
  <c r="E24" i="11"/>
  <c r="AP25" i="11"/>
  <c r="E25" i="11"/>
  <c r="AP26" i="11"/>
  <c r="E26" i="11"/>
  <c r="AP27" i="11"/>
  <c r="E27" i="11"/>
  <c r="AP28" i="11"/>
  <c r="E28" i="11"/>
  <c r="AP29" i="11"/>
  <c r="E29" i="11"/>
  <c r="AP30" i="11"/>
  <c r="E30" i="11"/>
  <c r="AP31" i="11"/>
  <c r="E31" i="11"/>
  <c r="AP32" i="11"/>
  <c r="E32" i="11"/>
  <c r="AP33" i="11"/>
  <c r="E33" i="11"/>
  <c r="AP34" i="11"/>
  <c r="E34" i="11"/>
  <c r="AP35" i="11"/>
  <c r="E35" i="11"/>
  <c r="AP37" i="11"/>
  <c r="E37" i="11"/>
  <c r="AP38" i="11"/>
  <c r="E38" i="11"/>
  <c r="AP39" i="11"/>
  <c r="E39" i="11"/>
  <c r="AP40" i="11"/>
  <c r="E40" i="11"/>
  <c r="AP41" i="11"/>
  <c r="E41" i="11"/>
  <c r="AP42" i="11"/>
  <c r="E42" i="11"/>
  <c r="AP43" i="11"/>
  <c r="E43" i="11"/>
  <c r="AP44" i="11"/>
  <c r="E44" i="11"/>
  <c r="AP45" i="11"/>
  <c r="E45" i="11"/>
  <c r="AP46" i="11"/>
  <c r="E46" i="11"/>
  <c r="AP47" i="11"/>
  <c r="E47" i="11"/>
  <c r="AP48" i="11"/>
  <c r="E48" i="11"/>
  <c r="AP49" i="11"/>
  <c r="E49" i="11"/>
  <c r="AP50" i="11"/>
  <c r="E50" i="11"/>
  <c r="AP51" i="11"/>
  <c r="E51" i="11"/>
  <c r="AP52" i="11"/>
  <c r="E52" i="11"/>
  <c r="AP53" i="11"/>
  <c r="E53" i="11"/>
  <c r="AP54" i="11"/>
  <c r="E54" i="11"/>
  <c r="AP55" i="11"/>
  <c r="E55" i="11"/>
  <c r="AP56" i="11"/>
  <c r="E56" i="11"/>
  <c r="AP57" i="11"/>
  <c r="E57" i="11"/>
  <c r="AP58" i="11"/>
  <c r="E58" i="11"/>
  <c r="AP59" i="11"/>
  <c r="E59" i="11"/>
  <c r="AP60" i="11"/>
  <c r="E60" i="11"/>
  <c r="AP61" i="11"/>
  <c r="E61" i="11"/>
  <c r="AP62" i="11"/>
  <c r="E62" i="11"/>
  <c r="AP63" i="11"/>
  <c r="E63" i="11"/>
  <c r="AP64" i="11"/>
  <c r="E64" i="11"/>
  <c r="AP65" i="11"/>
  <c r="E65" i="11"/>
  <c r="AP66" i="11"/>
  <c r="E66" i="11"/>
  <c r="AP67" i="11"/>
  <c r="E67" i="11"/>
  <c r="AP68" i="11"/>
  <c r="E68" i="11"/>
  <c r="AP69" i="11"/>
  <c r="E69" i="11"/>
  <c r="AP70" i="11"/>
  <c r="E70" i="11"/>
  <c r="AP71" i="11"/>
  <c r="E71" i="11"/>
  <c r="AP72" i="11"/>
  <c r="E72" i="11"/>
  <c r="AP73" i="11"/>
  <c r="E73" i="11"/>
  <c r="AP74" i="11"/>
  <c r="E74" i="11"/>
  <c r="AP75" i="11"/>
  <c r="E75" i="11"/>
  <c r="AP76" i="11"/>
  <c r="E76" i="11"/>
  <c r="AP77" i="11"/>
  <c r="E77" i="11"/>
  <c r="AP78" i="11"/>
  <c r="E78" i="11"/>
  <c r="AP79" i="11"/>
  <c r="E79" i="11"/>
  <c r="AP80" i="11"/>
  <c r="E80" i="11"/>
  <c r="AP81" i="11"/>
  <c r="E81" i="11"/>
  <c r="AP82" i="11"/>
  <c r="E82" i="11"/>
  <c r="AP83" i="11"/>
  <c r="E83" i="11"/>
  <c r="AP84" i="11"/>
  <c r="E84" i="11"/>
  <c r="AP85" i="11"/>
  <c r="E85" i="11"/>
  <c r="AP86" i="11"/>
  <c r="E86" i="11"/>
  <c r="AP87" i="11"/>
  <c r="E87" i="11"/>
  <c r="AP88" i="11"/>
  <c r="E88" i="11"/>
  <c r="AP89" i="11"/>
  <c r="E89" i="11"/>
  <c r="AP90" i="11"/>
  <c r="E90" i="11"/>
  <c r="AP91" i="11"/>
  <c r="E91" i="11"/>
  <c r="AP92" i="11"/>
  <c r="E92" i="11"/>
  <c r="AP93" i="11"/>
  <c r="E93" i="11"/>
  <c r="AP94" i="11"/>
  <c r="E94" i="11"/>
  <c r="AP95" i="11"/>
  <c r="E95" i="11"/>
  <c r="AP96" i="11"/>
  <c r="E96" i="11"/>
  <c r="AP97" i="11"/>
  <c r="E97" i="11"/>
  <c r="AP98" i="11"/>
  <c r="E98" i="11"/>
  <c r="AP99" i="11"/>
  <c r="E99" i="11"/>
  <c r="AP100" i="11"/>
  <c r="E100" i="11"/>
  <c r="AP101" i="11"/>
  <c r="E101" i="11"/>
  <c r="AP102" i="11"/>
  <c r="E102" i="11"/>
  <c r="AP103" i="11"/>
  <c r="E103" i="11"/>
  <c r="AP104" i="11"/>
  <c r="E104" i="11"/>
  <c r="AP105" i="11"/>
  <c r="E105" i="11"/>
  <c r="AP106" i="11"/>
  <c r="E106" i="11"/>
  <c r="AP107" i="11"/>
  <c r="E107" i="11"/>
  <c r="AP108" i="11"/>
  <c r="E108" i="11"/>
  <c r="AP109" i="11"/>
  <c r="E109" i="11"/>
  <c r="AP110" i="11"/>
  <c r="E110" i="11"/>
  <c r="AP111" i="11"/>
  <c r="E111" i="11"/>
  <c r="AP112" i="11"/>
  <c r="E112" i="11"/>
  <c r="AP113" i="11"/>
  <c r="E113" i="11"/>
  <c r="AP114" i="11"/>
  <c r="E114" i="11"/>
  <c r="AP115" i="11"/>
  <c r="E115" i="11"/>
  <c r="AP116" i="11"/>
  <c r="E116" i="11"/>
  <c r="AP117" i="11"/>
  <c r="E117" i="11"/>
  <c r="AP118" i="11"/>
  <c r="E118" i="11"/>
  <c r="AP119" i="11"/>
  <c r="E119" i="11"/>
  <c r="AP120" i="11"/>
  <c r="E120" i="11"/>
  <c r="AP121" i="11"/>
  <c r="E121" i="11"/>
  <c r="AP122" i="11"/>
  <c r="E122" i="11"/>
  <c r="AP123" i="11"/>
  <c r="E123" i="11"/>
  <c r="AP124" i="11"/>
  <c r="E124" i="11"/>
  <c r="AP125" i="11"/>
  <c r="E125" i="11"/>
  <c r="AP126" i="11"/>
  <c r="E126" i="11"/>
  <c r="AP127" i="11"/>
  <c r="E127" i="11"/>
  <c r="AP128" i="11"/>
  <c r="E128" i="11"/>
  <c r="AP129" i="11"/>
  <c r="E129" i="11"/>
  <c r="AP130" i="11"/>
  <c r="E130" i="11"/>
  <c r="AP131" i="11"/>
  <c r="E131" i="11"/>
  <c r="AP132" i="11"/>
  <c r="E132" i="11"/>
  <c r="AP133" i="11"/>
  <c r="E133" i="11"/>
  <c r="AP134" i="11"/>
  <c r="E134" i="11"/>
  <c r="AP135" i="11"/>
  <c r="E135" i="11"/>
  <c r="AP136" i="11"/>
  <c r="E136" i="11"/>
  <c r="AP137" i="11"/>
  <c r="E137" i="11"/>
  <c r="AP138" i="11"/>
  <c r="E138" i="11"/>
  <c r="AP139" i="11"/>
  <c r="E139" i="11"/>
  <c r="AP140" i="11"/>
  <c r="E140" i="11"/>
  <c r="AP141" i="11"/>
  <c r="E141" i="11"/>
  <c r="AP142" i="11"/>
  <c r="E142" i="11"/>
  <c r="AP143" i="11"/>
  <c r="E143" i="11"/>
  <c r="AP144" i="11"/>
  <c r="E144" i="11"/>
  <c r="AP145" i="11"/>
  <c r="E145" i="11"/>
  <c r="AP146" i="11"/>
  <c r="E146" i="11"/>
  <c r="AP147" i="11"/>
  <c r="E147" i="11"/>
  <c r="AP148" i="11"/>
  <c r="E148" i="11"/>
  <c r="AP149" i="11"/>
  <c r="E149" i="11"/>
  <c r="AP150" i="11"/>
  <c r="E150" i="11"/>
  <c r="AP151" i="11"/>
  <c r="E151" i="11"/>
  <c r="AP152" i="11"/>
  <c r="E152" i="11"/>
  <c r="AP153" i="11"/>
  <c r="E153" i="11"/>
  <c r="AP154" i="11"/>
  <c r="E154" i="11"/>
  <c r="AP155" i="11"/>
  <c r="E155" i="11"/>
  <c r="AP156" i="11"/>
  <c r="E156" i="11"/>
  <c r="AP157" i="11"/>
  <c r="E157" i="11"/>
  <c r="AP158" i="11"/>
  <c r="E158" i="11"/>
  <c r="AP159" i="11"/>
  <c r="E159" i="11"/>
  <c r="AP160" i="11"/>
  <c r="E160" i="11"/>
  <c r="AP161" i="11"/>
  <c r="E161" i="11"/>
  <c r="AP162" i="11"/>
  <c r="E162" i="11"/>
  <c r="AP163" i="11"/>
  <c r="E163" i="11"/>
  <c r="AP164" i="11"/>
  <c r="E164" i="11"/>
  <c r="AP165" i="11"/>
  <c r="E165" i="11"/>
  <c r="AP166" i="11"/>
  <c r="E166" i="11"/>
  <c r="AP167" i="11"/>
  <c r="E167" i="11"/>
  <c r="AP168" i="11"/>
  <c r="E168" i="11"/>
  <c r="AP169" i="11"/>
  <c r="E169" i="11"/>
  <c r="AP170" i="11"/>
  <c r="E170" i="11"/>
  <c r="AP171" i="11"/>
  <c r="E171" i="11"/>
  <c r="F334" i="10"/>
  <c r="F335" i="10"/>
  <c r="F336" i="10"/>
  <c r="F337" i="10"/>
  <c r="F338" i="10"/>
  <c r="F339" i="10"/>
  <c r="F340" i="10"/>
  <c r="F341" i="10"/>
  <c r="F342" i="10"/>
  <c r="R172" i="11"/>
  <c r="F40" i="11"/>
  <c r="F56" i="11"/>
  <c r="F85" i="11"/>
  <c r="F128" i="11"/>
  <c r="F145" i="11"/>
  <c r="F153" i="11"/>
  <c r="F172" i="11"/>
  <c r="E172" i="11"/>
  <c r="AT172" i="11"/>
  <c r="AR40" i="11"/>
  <c r="AR56" i="11"/>
  <c r="AR85" i="11"/>
  <c r="AR128" i="11"/>
  <c r="AR145" i="11"/>
  <c r="AR153" i="11"/>
  <c r="AS172" i="11"/>
  <c r="AR172" i="11"/>
  <c r="AP172" i="11"/>
  <c r="AO172" i="11"/>
  <c r="AN172" i="11"/>
  <c r="H2213" i="10"/>
  <c r="G1660" i="10"/>
  <c r="BH1545" i="10"/>
  <c r="F1545" i="10"/>
  <c r="BH1546" i="10"/>
  <c r="F1546" i="10"/>
  <c r="BH1547" i="10"/>
  <c r="F1547" i="10"/>
  <c r="BH1548" i="10"/>
  <c r="F1548" i="10"/>
  <c r="BH1549" i="10"/>
  <c r="F1549" i="10"/>
  <c r="BH1550" i="10"/>
  <c r="F1550" i="10"/>
  <c r="BH1551" i="10"/>
  <c r="F1551" i="10"/>
  <c r="BH1552" i="10"/>
  <c r="F1552" i="10"/>
  <c r="BH1553" i="10"/>
  <c r="F1553" i="10"/>
  <c r="BH1554" i="10"/>
  <c r="F1554" i="10"/>
  <c r="BH1555" i="10"/>
  <c r="F1555" i="10"/>
  <c r="BH1556" i="10"/>
  <c r="F1556" i="10"/>
  <c r="BH1557" i="10"/>
  <c r="F1557" i="10"/>
  <c r="BH1558" i="10"/>
  <c r="F1558" i="10"/>
  <c r="BH1559" i="10"/>
  <c r="F1559" i="10"/>
  <c r="BH1560" i="10"/>
  <c r="F1560" i="10"/>
  <c r="BH1561" i="10"/>
  <c r="F1561" i="10"/>
  <c r="BH1562" i="10"/>
  <c r="F1562" i="10"/>
  <c r="BH1563" i="10"/>
  <c r="F1563" i="10"/>
  <c r="BH1564" i="10"/>
  <c r="F1564" i="10"/>
  <c r="BH1565" i="10"/>
  <c r="F1565" i="10"/>
  <c r="BH1566" i="10"/>
  <c r="F1566" i="10"/>
  <c r="BH1567" i="10"/>
  <c r="F1567" i="10"/>
  <c r="BH1568" i="10"/>
  <c r="F1568" i="10"/>
  <c r="BH1569" i="10"/>
  <c r="F1569" i="10"/>
  <c r="BH1570" i="10"/>
  <c r="F1570" i="10"/>
  <c r="BH1571" i="10"/>
  <c r="F1571" i="10"/>
  <c r="BH1572" i="10"/>
  <c r="F1572" i="10"/>
  <c r="BH1573" i="10"/>
  <c r="F1573" i="10"/>
  <c r="BH1574" i="10"/>
  <c r="F1574" i="10"/>
  <c r="BH1575" i="10"/>
  <c r="F1575" i="10"/>
  <c r="BH1576" i="10"/>
  <c r="F1576" i="10"/>
  <c r="BH1577" i="10"/>
  <c r="F1577" i="10"/>
  <c r="BH1578" i="10"/>
  <c r="F1578" i="10"/>
  <c r="BH1579" i="10"/>
  <c r="F1579" i="10"/>
  <c r="BH1580" i="10"/>
  <c r="F1580" i="10"/>
  <c r="BH1581" i="10"/>
  <c r="F1581" i="10"/>
  <c r="BH1582" i="10"/>
  <c r="F1582" i="10"/>
  <c r="BH1583" i="10"/>
  <c r="F1583" i="10"/>
  <c r="BH1584" i="10"/>
  <c r="F1584" i="10"/>
  <c r="BH1585" i="10"/>
  <c r="F1585" i="10"/>
  <c r="BH1586" i="10"/>
  <c r="F1586" i="10"/>
  <c r="BH1587" i="10"/>
  <c r="F1587" i="10"/>
  <c r="BH1588" i="10"/>
  <c r="F1588" i="10"/>
  <c r="BH1589" i="10"/>
  <c r="F1589" i="10"/>
  <c r="BH1590" i="10"/>
  <c r="F1590" i="10"/>
  <c r="BH1591" i="10"/>
  <c r="F1591" i="10"/>
  <c r="BH1592" i="10"/>
  <c r="F1592" i="10"/>
  <c r="BH1593" i="10"/>
  <c r="F1593" i="10"/>
  <c r="BH1594" i="10"/>
  <c r="F1594" i="10"/>
  <c r="BH1595" i="10"/>
  <c r="F1595" i="10"/>
  <c r="BH1596" i="10"/>
  <c r="F1596" i="10"/>
  <c r="BH1597" i="10"/>
  <c r="F1597" i="10"/>
  <c r="BH1598" i="10"/>
  <c r="F1598" i="10"/>
  <c r="BH1599" i="10"/>
  <c r="F1599" i="10"/>
  <c r="BH1600" i="10"/>
  <c r="F1600" i="10"/>
  <c r="BH1601" i="10"/>
  <c r="F1601" i="10"/>
  <c r="BH1602" i="10"/>
  <c r="F1602" i="10"/>
  <c r="BH1603" i="10"/>
  <c r="F1603" i="10"/>
  <c r="BH1604" i="10"/>
  <c r="F1604" i="10"/>
  <c r="BH1605" i="10"/>
  <c r="F1605" i="10"/>
  <c r="BH1606" i="10"/>
  <c r="F1606" i="10"/>
  <c r="BH1607" i="10"/>
  <c r="F1607" i="10"/>
  <c r="BH1608" i="10"/>
  <c r="F1608" i="10"/>
  <c r="BH1609" i="10"/>
  <c r="F1609" i="10"/>
  <c r="BH1610" i="10"/>
  <c r="F1610" i="10"/>
  <c r="BH1611" i="10"/>
  <c r="F1611" i="10"/>
  <c r="BH1612" i="10"/>
  <c r="F1612" i="10"/>
  <c r="BH1613" i="10"/>
  <c r="F1613" i="10"/>
  <c r="BH1614" i="10"/>
  <c r="F1614" i="10"/>
  <c r="BH1615" i="10"/>
  <c r="F1615" i="10"/>
  <c r="BH1616" i="10"/>
  <c r="F1616" i="10"/>
  <c r="BH1617" i="10"/>
  <c r="F1617" i="10"/>
  <c r="BH1618" i="10"/>
  <c r="F1618" i="10"/>
  <c r="BH1619" i="10"/>
  <c r="F1619" i="10"/>
  <c r="BH1620" i="10"/>
  <c r="F1620" i="10"/>
  <c r="BH1621" i="10"/>
  <c r="F1621" i="10"/>
  <c r="BH1622" i="10"/>
  <c r="F1622" i="10"/>
  <c r="BH1623" i="10"/>
  <c r="F1623" i="10"/>
  <c r="BH1624" i="10"/>
  <c r="F1624" i="10"/>
  <c r="BH1625" i="10"/>
  <c r="F1625" i="10"/>
  <c r="BH1626" i="10"/>
  <c r="F1626" i="10"/>
  <c r="BH1627" i="10"/>
  <c r="F1627" i="10"/>
  <c r="BH1628" i="10"/>
  <c r="F1628" i="10"/>
  <c r="BH1629" i="10"/>
  <c r="F1629" i="10"/>
  <c r="BH1630" i="10"/>
  <c r="F1630" i="10"/>
  <c r="BH1631" i="10"/>
  <c r="F1631" i="10"/>
  <c r="BH1632" i="10"/>
  <c r="F1632" i="10"/>
  <c r="BH1633" i="10"/>
  <c r="F1633" i="10"/>
  <c r="BH1634" i="10"/>
  <c r="F1634" i="10"/>
  <c r="BH1635" i="10"/>
  <c r="F1635" i="10"/>
  <c r="BH1636" i="10"/>
  <c r="F1636" i="10"/>
  <c r="BH1637" i="10"/>
  <c r="F1637" i="10"/>
  <c r="BH1638" i="10"/>
  <c r="F1638" i="10"/>
  <c r="BH1639" i="10"/>
  <c r="F1639" i="10"/>
  <c r="BH1640" i="10"/>
  <c r="F1640" i="10"/>
  <c r="BH1641" i="10"/>
  <c r="F1641" i="10"/>
  <c r="BH1642" i="10"/>
  <c r="F1642" i="10"/>
  <c r="BH1643" i="10"/>
  <c r="F1643" i="10"/>
  <c r="BH1644" i="10"/>
  <c r="F1644" i="10"/>
  <c r="BH1645" i="10"/>
  <c r="F1645" i="10"/>
  <c r="BH1646" i="10"/>
  <c r="F1646" i="10"/>
  <c r="BH1647" i="10"/>
  <c r="F1647" i="10"/>
  <c r="BH1648" i="10"/>
  <c r="F1648" i="10"/>
  <c r="BH1649" i="10"/>
  <c r="F1649" i="10"/>
  <c r="BH1650" i="10"/>
  <c r="F1650" i="10"/>
  <c r="BH1651" i="10"/>
  <c r="F1651" i="10"/>
  <c r="BH1652" i="10"/>
  <c r="F1652" i="10"/>
  <c r="BH1653" i="10"/>
  <c r="F1653" i="10"/>
  <c r="BH1654" i="10"/>
  <c r="F1654" i="10"/>
  <c r="BH1655" i="10"/>
  <c r="F1655" i="10"/>
  <c r="BH1656" i="10"/>
  <c r="F1656" i="10"/>
  <c r="BH1657" i="10"/>
  <c r="F1657" i="10"/>
  <c r="BH1658" i="10"/>
  <c r="F1658" i="10"/>
  <c r="BH1659" i="10"/>
  <c r="F1659" i="10"/>
  <c r="F1660" i="10"/>
  <c r="BH1660" i="10"/>
  <c r="BF1660" i="10"/>
  <c r="BE1660" i="10"/>
  <c r="BM1832" i="10"/>
  <c r="BL1832" i="10"/>
  <c r="BK1832" i="10"/>
  <c r="BJ1832" i="10"/>
  <c r="BH1815" i="10"/>
  <c r="BH1816" i="10"/>
  <c r="BH1817" i="10"/>
  <c r="BH1818" i="10"/>
  <c r="BH1819" i="10"/>
  <c r="BH1820" i="10"/>
  <c r="BH1821" i="10"/>
  <c r="BH1822" i="10"/>
  <c r="BH1823" i="10"/>
  <c r="BH1824" i="10"/>
  <c r="BH1825" i="10"/>
  <c r="BH1826" i="10"/>
  <c r="BH1827" i="10"/>
  <c r="BH1828" i="10"/>
  <c r="BH1829" i="10"/>
  <c r="BH1830" i="10"/>
  <c r="BH1831" i="10"/>
  <c r="BH1832" i="10"/>
  <c r="BG1832" i="10"/>
  <c r="BF1832" i="10"/>
  <c r="BE1832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BH2522" i="10"/>
  <c r="F2522" i="10"/>
  <c r="BH2521" i="10"/>
  <c r="F2521" i="10"/>
  <c r="BH2520" i="10"/>
  <c r="F2520" i="10"/>
  <c r="BH2519" i="10"/>
  <c r="F2519" i="10"/>
  <c r="BH2518" i="10"/>
  <c r="F2518" i="10"/>
  <c r="BH2517" i="10"/>
  <c r="F2517" i="10"/>
  <c r="BH2516" i="10"/>
  <c r="F2516" i="10"/>
  <c r="BH2515" i="10"/>
  <c r="F2515" i="10"/>
  <c r="BH2514" i="10"/>
  <c r="F2514" i="10"/>
  <c r="BH2513" i="10"/>
  <c r="F2513" i="10"/>
  <c r="BH2512" i="10"/>
  <c r="F2512" i="10"/>
  <c r="BH2511" i="10"/>
  <c r="F2511" i="10"/>
  <c r="BH2510" i="10"/>
  <c r="F2510" i="10"/>
  <c r="BH2509" i="10"/>
  <c r="F2509" i="10"/>
  <c r="BH2508" i="10"/>
  <c r="F2508" i="10"/>
  <c r="BH2507" i="10"/>
  <c r="F2507" i="10"/>
  <c r="BH2506" i="10"/>
  <c r="F2506" i="10"/>
  <c r="BH2505" i="10"/>
  <c r="F2505" i="10"/>
  <c r="BH2504" i="10"/>
  <c r="F2504" i="10"/>
  <c r="BH2503" i="10"/>
  <c r="F2503" i="10"/>
  <c r="BH2502" i="10"/>
  <c r="F2502" i="10"/>
  <c r="BH2501" i="10"/>
  <c r="F2501" i="10"/>
  <c r="BH2500" i="10"/>
  <c r="F2500" i="10"/>
  <c r="BH2499" i="10"/>
  <c r="F2499" i="10"/>
  <c r="BH2498" i="10"/>
  <c r="F2498" i="10"/>
  <c r="BH2497" i="10"/>
  <c r="F2497" i="10"/>
  <c r="BH2496" i="10"/>
  <c r="F2496" i="10"/>
  <c r="BH2495" i="10"/>
  <c r="F2495" i="10"/>
  <c r="BH2494" i="10"/>
  <c r="F2494" i="10"/>
  <c r="BH2493" i="10"/>
  <c r="F2493" i="10"/>
  <c r="BH2492" i="10"/>
  <c r="F2492" i="10"/>
  <c r="BH2491" i="10"/>
  <c r="F2491" i="10"/>
  <c r="BH2490" i="10"/>
  <c r="F2490" i="10"/>
  <c r="BH2489" i="10"/>
  <c r="F2489" i="10"/>
  <c r="BH2488" i="10"/>
  <c r="F2488" i="10"/>
  <c r="BH2487" i="10"/>
  <c r="F2487" i="10"/>
  <c r="BH2486" i="10"/>
  <c r="F2486" i="10"/>
  <c r="BH2485" i="10"/>
  <c r="F2485" i="10"/>
  <c r="BH2484" i="10"/>
  <c r="F2484" i="10"/>
  <c r="BH2483" i="10"/>
  <c r="F2483" i="10"/>
  <c r="BH2482" i="10"/>
  <c r="F2482" i="10"/>
  <c r="BH2481" i="10"/>
  <c r="F2481" i="10"/>
  <c r="BH2480" i="10"/>
  <c r="F2480" i="10"/>
  <c r="BH2479" i="10"/>
  <c r="F2479" i="10"/>
  <c r="BH2478" i="10"/>
  <c r="F2478" i="10"/>
  <c r="BH2477" i="10"/>
  <c r="F2477" i="10"/>
  <c r="BH2476" i="10"/>
  <c r="F2476" i="10"/>
  <c r="BH2475" i="10"/>
  <c r="F2475" i="10"/>
  <c r="BH2474" i="10"/>
  <c r="F2474" i="10"/>
  <c r="BH2473" i="10"/>
  <c r="F2473" i="10"/>
  <c r="BH2472" i="10"/>
  <c r="F2472" i="10"/>
  <c r="BH2471" i="10"/>
  <c r="F2471" i="10"/>
  <c r="BH2470" i="10"/>
  <c r="F2470" i="10"/>
  <c r="BH2469" i="10"/>
  <c r="F2469" i="10"/>
  <c r="BH2468" i="10"/>
  <c r="F2468" i="10"/>
  <c r="BH2467" i="10"/>
  <c r="F2467" i="10"/>
  <c r="BH2466" i="10"/>
  <c r="F2466" i="10"/>
  <c r="BH2465" i="10"/>
  <c r="F2465" i="10"/>
  <c r="BH2464" i="10"/>
  <c r="F2464" i="10"/>
  <c r="BH2463" i="10"/>
  <c r="F2463" i="10"/>
  <c r="BH2462" i="10"/>
  <c r="F2462" i="10"/>
  <c r="BH2461" i="10"/>
  <c r="F2461" i="10"/>
  <c r="BH2460" i="10"/>
  <c r="F2460" i="10"/>
  <c r="BH2459" i="10"/>
  <c r="F2459" i="10"/>
  <c r="BH2458" i="10"/>
  <c r="F2458" i="10"/>
  <c r="BH2457" i="10"/>
  <c r="F2457" i="10"/>
  <c r="BH2622" i="10"/>
  <c r="BH2623" i="10"/>
  <c r="BH2624" i="10"/>
  <c r="BH2625" i="10"/>
  <c r="BH2626" i="10"/>
  <c r="BH2627" i="10"/>
  <c r="BH2628" i="10"/>
  <c r="BH2629" i="10"/>
  <c r="BH2630" i="10"/>
  <c r="BH2631" i="10"/>
  <c r="BH2632" i="10"/>
  <c r="BH2633" i="10"/>
  <c r="BH2634" i="10"/>
  <c r="BH2635" i="10"/>
  <c r="BH2636" i="10"/>
  <c r="BH2637" i="10"/>
  <c r="BH2638" i="10"/>
  <c r="BH2639" i="10"/>
  <c r="BH2640" i="10"/>
  <c r="BH2641" i="10"/>
  <c r="BH2642" i="10"/>
  <c r="BH2643" i="10"/>
  <c r="BH2644" i="10"/>
  <c r="BH2645" i="10"/>
  <c r="BH2646" i="10"/>
  <c r="BH2647" i="10"/>
  <c r="BH2648" i="10"/>
  <c r="BH2649" i="10"/>
  <c r="BH2650" i="10"/>
  <c r="BH2651" i="10"/>
  <c r="BH2652" i="10"/>
  <c r="BH2653" i="10"/>
  <c r="BH2654" i="10"/>
  <c r="BH2655" i="10"/>
  <c r="BH2656" i="10"/>
  <c r="BH2657" i="10"/>
  <c r="BH2658" i="10"/>
  <c r="BH2659" i="10"/>
  <c r="BH2660" i="10"/>
  <c r="BH2661" i="10"/>
  <c r="BH2662" i="10"/>
  <c r="BH2663" i="10"/>
  <c r="BH2664" i="10"/>
  <c r="BH2665" i="10"/>
  <c r="BH2666" i="10"/>
  <c r="BH2667" i="10"/>
  <c r="BH2668" i="10"/>
  <c r="BH2669" i="10"/>
  <c r="BH2670" i="10"/>
  <c r="BH2671" i="10"/>
  <c r="BH2672" i="10"/>
  <c r="BH2673" i="10"/>
  <c r="BH2674" i="10"/>
  <c r="BH2675" i="10"/>
  <c r="BH2676" i="10"/>
  <c r="BH2677" i="10"/>
  <c r="BH2678" i="10"/>
  <c r="BH2679" i="10"/>
  <c r="BH2680" i="10"/>
  <c r="BH2681" i="10"/>
  <c r="BH2682" i="10"/>
  <c r="BH2683" i="10"/>
  <c r="BH2684" i="10"/>
  <c r="BH2685" i="10"/>
  <c r="BH2686" i="10"/>
  <c r="BH2687" i="10"/>
  <c r="BH2688" i="10"/>
  <c r="BH2689" i="10"/>
  <c r="BH2690" i="10"/>
  <c r="BH2691" i="10"/>
  <c r="BH2692" i="10"/>
  <c r="BH2693" i="10"/>
  <c r="BH2694" i="10"/>
  <c r="BH2695" i="10"/>
  <c r="BH2696" i="10"/>
  <c r="BH2697" i="10"/>
  <c r="BH2698" i="10"/>
  <c r="BH2699" i="10"/>
  <c r="BH2700" i="10"/>
  <c r="BH2701" i="10"/>
  <c r="BH2702" i="10"/>
  <c r="BH2703" i="10"/>
  <c r="BH2704" i="10"/>
  <c r="BH2705" i="10"/>
  <c r="BH2706" i="10"/>
  <c r="BH2707" i="10"/>
  <c r="BH2708" i="10"/>
  <c r="BH2709" i="10"/>
  <c r="BH2710" i="10"/>
  <c r="BH2711" i="10"/>
  <c r="BH2712" i="10"/>
  <c r="BH2713" i="10"/>
  <c r="BH2714" i="10"/>
  <c r="BH2715" i="10"/>
  <c r="BH2716" i="10"/>
  <c r="BH2717" i="10"/>
  <c r="BH2718" i="10"/>
  <c r="F2718" i="10"/>
  <c r="BH2719" i="10"/>
  <c r="F2719" i="10"/>
  <c r="BH2720" i="10"/>
  <c r="F2720" i="10"/>
  <c r="BH2721" i="10"/>
  <c r="F2721" i="10"/>
  <c r="BH2722" i="10"/>
  <c r="F2722" i="10"/>
  <c r="BH2723" i="10"/>
  <c r="F2723" i="10"/>
  <c r="BH2724" i="10"/>
  <c r="F2724" i="10"/>
  <c r="BH2725" i="10"/>
  <c r="F2725" i="10"/>
  <c r="BH2726" i="10"/>
  <c r="F2726" i="10"/>
  <c r="BH2727" i="10"/>
  <c r="F2727" i="10"/>
  <c r="BH2728" i="10"/>
  <c r="F2728" i="10"/>
  <c r="BH2729" i="10"/>
  <c r="F2729" i="10"/>
  <c r="BH2730" i="10"/>
  <c r="F2730" i="10"/>
  <c r="BH2731" i="10"/>
  <c r="F2731" i="10"/>
  <c r="BH2732" i="10"/>
  <c r="F2732" i="10"/>
  <c r="BH2733" i="10"/>
  <c r="F2733" i="10"/>
  <c r="BH2734" i="10"/>
  <c r="F2734" i="10"/>
  <c r="BH2735" i="10"/>
  <c r="F2735" i="10"/>
  <c r="BH2736" i="10"/>
  <c r="F2736" i="10"/>
  <c r="BH2737" i="10"/>
  <c r="F2737" i="10"/>
  <c r="BH2738" i="10"/>
  <c r="F2738" i="10"/>
  <c r="BH2739" i="10"/>
  <c r="F2739" i="10"/>
  <c r="BH2740" i="10"/>
  <c r="F2740" i="10"/>
  <c r="BH2741" i="10"/>
  <c r="F2741" i="10"/>
  <c r="BH2742" i="10"/>
  <c r="F2742" i="10"/>
  <c r="BH2743" i="10"/>
  <c r="F2743" i="10"/>
  <c r="BH2744" i="10"/>
  <c r="F2744" i="10"/>
  <c r="BH2745" i="10"/>
  <c r="F2745" i="10"/>
  <c r="BH2746" i="10"/>
  <c r="F2746" i="10"/>
  <c r="BH2747" i="10"/>
  <c r="F2747" i="10"/>
  <c r="BH2748" i="10"/>
  <c r="F2748" i="10"/>
  <c r="BH2749" i="10"/>
  <c r="F2749" i="10"/>
  <c r="BH2750" i="10"/>
  <c r="F2750" i="10"/>
  <c r="BH2751" i="10"/>
  <c r="F2751" i="10"/>
  <c r="BH2752" i="10"/>
  <c r="F2752" i="10"/>
  <c r="BH2753" i="10"/>
  <c r="F2753" i="10"/>
  <c r="BH2754" i="10"/>
  <c r="F2754" i="10"/>
  <c r="BH2755" i="10"/>
  <c r="F2755" i="10"/>
  <c r="BH2756" i="10"/>
  <c r="F2756" i="10"/>
  <c r="BH2757" i="10"/>
  <c r="F2757" i="10"/>
  <c r="BH2758" i="10"/>
  <c r="F2758" i="10"/>
  <c r="BH2759" i="10"/>
  <c r="F2759" i="10"/>
  <c r="BH2760" i="10"/>
  <c r="F2760" i="10"/>
  <c r="BH2761" i="10"/>
  <c r="F2761" i="10"/>
  <c r="BH2762" i="10"/>
  <c r="F2762" i="10"/>
  <c r="BH2763" i="10"/>
  <c r="F2763" i="10"/>
  <c r="BH2764" i="10"/>
  <c r="F2764" i="10"/>
  <c r="BH2765" i="10"/>
  <c r="F2765" i="10"/>
  <c r="BH2766" i="10"/>
  <c r="F2766" i="10"/>
  <c r="BH2767" i="10"/>
  <c r="F2767" i="10"/>
  <c r="BH2768" i="10"/>
  <c r="F2768" i="10"/>
  <c r="BH2769" i="10"/>
  <c r="F2769" i="10"/>
  <c r="BH2770" i="10"/>
  <c r="F2770" i="10"/>
  <c r="BH2771" i="10"/>
  <c r="F2771" i="10"/>
  <c r="BH2772" i="10"/>
  <c r="F2772" i="10"/>
  <c r="BH2773" i="10"/>
  <c r="F2773" i="10"/>
  <c r="BH2774" i="10"/>
  <c r="F2774" i="10"/>
  <c r="BH2775" i="10"/>
  <c r="F2775" i="10"/>
  <c r="BH2776" i="10"/>
  <c r="F2776" i="10"/>
  <c r="BH2777" i="10"/>
  <c r="F2777" i="10"/>
  <c r="BH2778" i="10"/>
  <c r="F2778" i="10"/>
  <c r="BH2779" i="10"/>
  <c r="F2779" i="10"/>
  <c r="BH2780" i="10"/>
  <c r="F2780" i="10"/>
  <c r="BH2781" i="10"/>
  <c r="F2781" i="10"/>
  <c r="BH2782" i="10"/>
  <c r="F2782" i="10"/>
  <c r="BH2783" i="10"/>
  <c r="F2783" i="10"/>
  <c r="BH2784" i="10"/>
  <c r="F2784" i="10"/>
  <c r="BH2785" i="10"/>
  <c r="F2785" i="10"/>
  <c r="BH2786" i="10"/>
  <c r="F2786" i="10"/>
  <c r="BH2787" i="10"/>
  <c r="F2787" i="10"/>
  <c r="BH2788" i="10"/>
  <c r="F2788" i="10"/>
  <c r="BH2789" i="10"/>
  <c r="F2789" i="10"/>
  <c r="BH2790" i="10"/>
  <c r="F2790" i="10"/>
  <c r="BH2791" i="10"/>
  <c r="F2791" i="10"/>
  <c r="BH2792" i="10"/>
  <c r="F2792" i="10"/>
  <c r="BH2793" i="10"/>
  <c r="F2793" i="10"/>
  <c r="BH2794" i="10"/>
  <c r="F2794" i="10"/>
  <c r="BH2795" i="10"/>
  <c r="F2795" i="10"/>
  <c r="BH2796" i="10"/>
  <c r="F2796" i="10"/>
  <c r="BH2797" i="10"/>
  <c r="F2797" i="10"/>
  <c r="BH2798" i="10"/>
  <c r="F2798" i="10"/>
  <c r="BH2799" i="10"/>
  <c r="F2799" i="10"/>
  <c r="BH2800" i="10"/>
  <c r="F2800" i="10"/>
  <c r="BH2801" i="10"/>
  <c r="F2801" i="10"/>
  <c r="BH2802" i="10"/>
  <c r="F2802" i="10"/>
  <c r="BH2803" i="10"/>
  <c r="F2803" i="10"/>
  <c r="BH2804" i="10"/>
  <c r="F2804" i="10"/>
  <c r="BH2805" i="10"/>
  <c r="F2805" i="10"/>
  <c r="BH2806" i="10"/>
  <c r="F2806" i="10"/>
  <c r="BH2807" i="10"/>
  <c r="F2807" i="10"/>
  <c r="BH2808" i="10"/>
  <c r="F2808" i="10"/>
  <c r="BH2809" i="10"/>
  <c r="F2809" i="10"/>
  <c r="BH2810" i="10"/>
  <c r="F2810" i="10"/>
  <c r="BH2811" i="10"/>
  <c r="F2811" i="10"/>
  <c r="BH2812" i="10"/>
  <c r="F2812" i="10"/>
  <c r="BH2813" i="10"/>
  <c r="F2813" i="10"/>
  <c r="BH2814" i="10"/>
  <c r="F2814" i="10"/>
  <c r="BH2815" i="10"/>
  <c r="F2815" i="10"/>
  <c r="BH2816" i="10"/>
  <c r="F2816" i="10"/>
  <c r="BH2817" i="10"/>
  <c r="F2817" i="10"/>
  <c r="BH2818" i="10"/>
  <c r="F2818" i="10"/>
  <c r="BH2819" i="10"/>
  <c r="F2819" i="10"/>
  <c r="BH2820" i="10"/>
  <c r="F2820" i="10"/>
  <c r="BH2821" i="10"/>
  <c r="F2821" i="10"/>
  <c r="BH2822" i="10"/>
  <c r="F2822" i="10"/>
  <c r="BH2823" i="10"/>
  <c r="F2823" i="10"/>
  <c r="BH2824" i="10"/>
  <c r="F2824" i="10"/>
  <c r="BH2825" i="10"/>
  <c r="F2825" i="10"/>
  <c r="BH2826" i="10"/>
  <c r="F2826" i="10"/>
  <c r="BH2827" i="10"/>
  <c r="F2827" i="10"/>
  <c r="BH2828" i="10"/>
  <c r="F2828" i="10"/>
  <c r="BH2829" i="10"/>
  <c r="F2829" i="10"/>
  <c r="BH2830" i="10"/>
  <c r="F2830" i="10"/>
  <c r="BH2831" i="10"/>
  <c r="F2831" i="10"/>
  <c r="BH2832" i="10"/>
  <c r="F2832" i="10"/>
  <c r="BH2833" i="10"/>
  <c r="F2833" i="10"/>
  <c r="BH2834" i="10"/>
  <c r="F2834" i="10"/>
  <c r="BH2835" i="10"/>
  <c r="F2835" i="10"/>
  <c r="BH2836" i="10"/>
  <c r="F2836" i="10"/>
  <c r="BH2837" i="10"/>
  <c r="F2837" i="10"/>
  <c r="BH2838" i="10"/>
  <c r="F2838" i="10"/>
  <c r="BH2839" i="10"/>
  <c r="F2839" i="10"/>
  <c r="BH2840" i="10"/>
  <c r="F2840" i="10"/>
  <c r="BH2841" i="10"/>
  <c r="F2841" i="10"/>
  <c r="BH2842" i="10"/>
  <c r="F2842" i="10"/>
  <c r="BH2843" i="10"/>
  <c r="F2843" i="10"/>
  <c r="BH2844" i="10"/>
  <c r="F2844" i="10"/>
  <c r="BH2845" i="10"/>
  <c r="F2845" i="10"/>
  <c r="BH2846" i="10"/>
  <c r="F2846" i="10"/>
  <c r="BH2847" i="10"/>
  <c r="F2847" i="10"/>
  <c r="BH2848" i="10"/>
  <c r="F2848" i="10"/>
  <c r="BH2849" i="10"/>
  <c r="F2849" i="10"/>
  <c r="BH2850" i="10"/>
  <c r="F2850" i="10"/>
  <c r="BH2851" i="10"/>
  <c r="F2851" i="10"/>
  <c r="BH2852" i="10"/>
  <c r="F2852" i="10"/>
  <c r="BH2853" i="10"/>
  <c r="F2853" i="10"/>
  <c r="BH2854" i="10"/>
  <c r="F2854" i="10"/>
  <c r="BH2855" i="10"/>
  <c r="F2855" i="10"/>
  <c r="BH2856" i="10"/>
  <c r="F2856" i="10"/>
  <c r="BH2857" i="10"/>
  <c r="F2857" i="10"/>
  <c r="BH2858" i="10"/>
  <c r="F2858" i="10"/>
  <c r="BH2859" i="10"/>
  <c r="F2859" i="10"/>
  <c r="BH2860" i="10"/>
  <c r="F2860" i="10"/>
  <c r="BH2861" i="10"/>
  <c r="F2861" i="10"/>
  <c r="BH2862" i="10"/>
  <c r="F2862" i="10"/>
  <c r="BH2863" i="10"/>
  <c r="F2863" i="10"/>
  <c r="BH2864" i="10"/>
  <c r="F2864" i="10"/>
  <c r="BH2865" i="10"/>
  <c r="F2865" i="10"/>
  <c r="BH2866" i="10"/>
  <c r="F2866" i="10"/>
  <c r="BH2867" i="10"/>
  <c r="F2867" i="10"/>
  <c r="BH2868" i="10"/>
  <c r="F2868" i="10"/>
  <c r="BH2869" i="10"/>
  <c r="F2869" i="10"/>
  <c r="BH2870" i="10"/>
  <c r="F2870" i="10"/>
  <c r="BH2871" i="10"/>
  <c r="F2871" i="10"/>
  <c r="BH2872" i="10"/>
  <c r="F2872" i="10"/>
  <c r="BH2873" i="10"/>
  <c r="F2873" i="10"/>
  <c r="BH2874" i="10"/>
  <c r="F2874" i="10"/>
  <c r="BH2875" i="10"/>
  <c r="F2875" i="10"/>
  <c r="BH128" i="10"/>
  <c r="F128" i="10"/>
  <c r="BH127" i="10"/>
  <c r="F127" i="10"/>
  <c r="BH126" i="10"/>
  <c r="F126" i="10"/>
  <c r="BH125" i="10"/>
  <c r="F125" i="10"/>
  <c r="BH124" i="10"/>
  <c r="F124" i="10"/>
  <c r="BH123" i="10"/>
  <c r="F123" i="10"/>
  <c r="BH122" i="10"/>
  <c r="F122" i="10"/>
  <c r="BH121" i="10"/>
  <c r="F121" i="10"/>
  <c r="BH120" i="10"/>
  <c r="F120" i="10"/>
  <c r="BH119" i="10"/>
  <c r="F119" i="10"/>
  <c r="BH118" i="10"/>
  <c r="F118" i="10"/>
  <c r="BH117" i="10"/>
  <c r="F117" i="10"/>
  <c r="BH116" i="10"/>
  <c r="F116" i="10"/>
  <c r="BH115" i="10"/>
  <c r="F115" i="10"/>
  <c r="BH114" i="10"/>
  <c r="F114" i="10"/>
  <c r="BE129" i="10"/>
  <c r="BF129" i="10"/>
  <c r="BH129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AX1271" i="10"/>
  <c r="AX1272" i="10"/>
  <c r="AX1273" i="10"/>
  <c r="AX1274" i="10"/>
  <c r="AX1275" i="10"/>
  <c r="AX1276" i="10"/>
  <c r="AX1277" i="10"/>
  <c r="AX1278" i="10"/>
  <c r="AX1279" i="10"/>
  <c r="AX1280" i="10"/>
  <c r="AX1281" i="10"/>
  <c r="AX1282" i="10"/>
  <c r="AX1283" i="10"/>
  <c r="AX1284" i="10"/>
  <c r="AL112" i="10"/>
  <c r="BJ1720" i="10"/>
  <c r="BJ1721" i="10"/>
  <c r="BJ1722" i="10"/>
  <c r="BJ1723" i="10"/>
  <c r="BJ1724" i="10"/>
  <c r="BJ1725" i="10"/>
  <c r="BJ1726" i="10"/>
  <c r="BJ1727" i="10"/>
  <c r="BJ1728" i="10"/>
  <c r="BJ1729" i="10"/>
  <c r="BJ1730" i="10"/>
  <c r="BJ1731" i="10"/>
  <c r="BJ1732" i="10"/>
  <c r="BJ1733" i="10"/>
  <c r="BJ1734" i="10"/>
  <c r="BJ1735" i="10"/>
  <c r="BJ1736" i="10"/>
  <c r="BJ1737" i="10"/>
  <c r="BJ1738" i="10"/>
  <c r="BJ1739" i="10"/>
  <c r="BJ1740" i="10"/>
  <c r="BJ1741" i="10"/>
  <c r="BJ1742" i="10"/>
  <c r="BJ1743" i="10"/>
  <c r="BJ1744" i="10"/>
  <c r="BJ1745" i="10"/>
  <c r="BJ1746" i="10"/>
  <c r="BJ1747" i="10"/>
  <c r="BJ1748" i="10"/>
  <c r="BJ1749" i="10"/>
  <c r="BJ1750" i="10"/>
  <c r="BJ1751" i="10"/>
  <c r="BJ1752" i="10"/>
  <c r="BJ1753" i="10"/>
  <c r="BJ1754" i="10"/>
  <c r="BJ1755" i="10"/>
  <c r="BJ1756" i="10"/>
  <c r="BJ1757" i="10"/>
  <c r="BJ1758" i="10"/>
  <c r="BJ1759" i="10"/>
  <c r="BJ1760" i="10"/>
  <c r="BJ1761" i="10"/>
  <c r="BJ1762" i="10"/>
  <c r="BJ1763" i="10"/>
  <c r="BJ1764" i="10"/>
  <c r="BJ1765" i="10"/>
  <c r="BJ1766" i="10"/>
  <c r="BJ1767" i="10"/>
  <c r="BJ1768" i="10"/>
  <c r="BJ1769" i="10"/>
  <c r="BJ1770" i="10"/>
  <c r="BJ1771" i="10"/>
  <c r="BJ1772" i="10"/>
  <c r="BJ1773" i="10"/>
  <c r="BJ1774" i="10"/>
  <c r="BJ1775" i="10"/>
  <c r="BJ1776" i="10"/>
  <c r="BJ1777" i="10"/>
  <c r="BJ1778" i="10"/>
  <c r="BJ1779" i="10"/>
  <c r="BJ1780" i="10"/>
  <c r="BJ1781" i="10"/>
  <c r="BJ1782" i="10"/>
  <c r="BJ1783" i="10"/>
  <c r="BJ1784" i="10"/>
  <c r="BJ1785" i="10"/>
  <c r="BJ1786" i="10"/>
  <c r="BJ1787" i="10"/>
  <c r="BJ1788" i="10"/>
  <c r="BJ1789" i="10"/>
  <c r="BJ1790" i="10"/>
  <c r="BJ1791" i="10"/>
  <c r="BJ1792" i="10"/>
  <c r="BJ1793" i="10"/>
  <c r="BJ1794" i="10"/>
  <c r="BJ1795" i="10"/>
  <c r="BJ1796" i="10"/>
  <c r="BJ1797" i="10"/>
  <c r="BJ1798" i="10"/>
  <c r="BJ1799" i="10"/>
  <c r="BJ1800" i="10"/>
  <c r="BJ1801" i="10"/>
  <c r="BJ1802" i="10"/>
  <c r="BJ1803" i="10"/>
  <c r="BJ1804" i="10"/>
  <c r="BJ1805" i="10"/>
  <c r="BJ1806" i="10"/>
  <c r="BJ1807" i="10"/>
  <c r="BJ1808" i="10"/>
  <c r="BJ1809" i="10"/>
  <c r="BJ1810" i="10"/>
  <c r="BJ1811" i="10"/>
  <c r="BJ1812" i="10"/>
  <c r="BJ1813" i="10"/>
  <c r="BP3059" i="10"/>
  <c r="BM3059" i="10"/>
  <c r="BL3059" i="10"/>
  <c r="BK3059" i="10"/>
  <c r="BJ3059" i="10"/>
  <c r="BF3058" i="10"/>
  <c r="BF3057" i="10"/>
  <c r="BF3056" i="10"/>
  <c r="BF3055" i="10"/>
  <c r="BF3054" i="10"/>
  <c r="BF3053" i="10"/>
  <c r="BF3052" i="10"/>
  <c r="BF3051" i="10"/>
  <c r="BF3050" i="10"/>
  <c r="BF3049" i="10"/>
  <c r="BF3048" i="10"/>
  <c r="BF3047" i="10"/>
  <c r="BF3046" i="10"/>
  <c r="BF3045" i="10"/>
  <c r="BF3044" i="10"/>
  <c r="BF3043" i="10"/>
  <c r="BF3042" i="10"/>
  <c r="BF3041" i="10"/>
  <c r="BF3040" i="10"/>
  <c r="BF3039" i="10"/>
  <c r="BF3038" i="10"/>
  <c r="BF3037" i="10"/>
  <c r="BF3036" i="10"/>
  <c r="BF3035" i="10"/>
  <c r="BF3034" i="10"/>
  <c r="BF3033" i="10"/>
  <c r="BF3032" i="10"/>
  <c r="BF3031" i="10"/>
  <c r="BF3030" i="10"/>
  <c r="BF3029" i="10"/>
  <c r="BF3028" i="10"/>
  <c r="BF3027" i="10"/>
  <c r="BF3026" i="10"/>
  <c r="BF3025" i="10"/>
  <c r="BF3024" i="10"/>
  <c r="BF3023" i="10"/>
  <c r="BF3022" i="10"/>
  <c r="BF3021" i="10"/>
  <c r="BF3020" i="10"/>
  <c r="BF3019" i="10"/>
  <c r="BF3018" i="10"/>
  <c r="BF3017" i="10"/>
  <c r="BF3016" i="10"/>
  <c r="BF3015" i="10"/>
  <c r="BF3014" i="10"/>
  <c r="BF3013" i="10"/>
  <c r="BF3012" i="10"/>
  <c r="BF3011" i="10"/>
  <c r="BF3010" i="10"/>
  <c r="BF3009" i="10"/>
  <c r="BF3008" i="10"/>
  <c r="BF3007" i="10"/>
  <c r="BF3006" i="10"/>
  <c r="BF3005" i="10"/>
  <c r="BF3004" i="10"/>
  <c r="BF3003" i="10"/>
  <c r="BF3002" i="10"/>
  <c r="BF3001" i="10"/>
  <c r="BF3000" i="10"/>
  <c r="BF2999" i="10"/>
  <c r="BF2998" i="10"/>
  <c r="BF2997" i="10"/>
  <c r="BF2996" i="10"/>
  <c r="BF2995" i="10"/>
  <c r="BF2994" i="10"/>
  <c r="BF2993" i="10"/>
  <c r="BF2992" i="10"/>
  <c r="BF2991" i="10"/>
  <c r="BF2990" i="10"/>
  <c r="BF2989" i="10"/>
  <c r="BF2988" i="10"/>
  <c r="BF2987" i="10"/>
  <c r="BF2986" i="10"/>
  <c r="BF2985" i="10"/>
  <c r="BF2984" i="10"/>
  <c r="BF2983" i="10"/>
  <c r="BF2982" i="10"/>
  <c r="BF2981" i="10"/>
  <c r="BF2980" i="10"/>
  <c r="BF2979" i="10"/>
  <c r="BF2978" i="10"/>
  <c r="BF2977" i="10"/>
  <c r="BF2976" i="10"/>
  <c r="BF2975" i="10"/>
  <c r="BF2974" i="10"/>
  <c r="BF2973" i="10"/>
  <c r="BF2972" i="10"/>
  <c r="BF2971" i="10"/>
  <c r="BF2970" i="10"/>
  <c r="BF2969" i="10"/>
  <c r="BF2968" i="10"/>
  <c r="BF2967" i="10"/>
  <c r="BF2966" i="10"/>
  <c r="BF2965" i="10"/>
  <c r="BF2964" i="10"/>
  <c r="BF2963" i="10"/>
  <c r="BF2962" i="10"/>
  <c r="BF2961" i="10"/>
  <c r="BF2960" i="10"/>
  <c r="BF2959" i="10"/>
  <c r="BF2958" i="10"/>
  <c r="BF2957" i="10"/>
  <c r="BF2956" i="10"/>
  <c r="BF2955" i="10"/>
  <c r="BF2954" i="10"/>
  <c r="BF2953" i="10"/>
  <c r="BF2952" i="10"/>
  <c r="BF2951" i="10"/>
  <c r="BF2950" i="10"/>
  <c r="BF2949" i="10"/>
  <c r="BF2948" i="10"/>
  <c r="BF2947" i="10"/>
  <c r="BF2946" i="10"/>
  <c r="BF2945" i="10"/>
  <c r="BF2944" i="10"/>
  <c r="BF2943" i="10"/>
  <c r="BF2942" i="10"/>
  <c r="BF2941" i="10"/>
  <c r="BF2940" i="10"/>
  <c r="BF2939" i="10"/>
  <c r="BF2938" i="10"/>
  <c r="BF2937" i="10"/>
  <c r="BF2936" i="10"/>
  <c r="BF2935" i="10"/>
  <c r="BF2934" i="10"/>
  <c r="BF2933" i="10"/>
  <c r="BF2932" i="10"/>
  <c r="BF2931" i="10"/>
  <c r="BF2930" i="10"/>
  <c r="BF2929" i="10"/>
  <c r="BF2928" i="10"/>
  <c r="BF2927" i="10"/>
  <c r="BF2926" i="10"/>
  <c r="BF2925" i="10"/>
  <c r="K70" i="10"/>
  <c r="J70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K3256" i="10"/>
  <c r="J3256" i="10"/>
  <c r="K3255" i="10"/>
  <c r="J3255" i="10"/>
  <c r="K3254" i="10"/>
  <c r="J3254" i="10"/>
  <c r="K3253" i="10"/>
  <c r="J3253" i="10"/>
  <c r="K3252" i="10"/>
  <c r="J3252" i="10"/>
  <c r="K3251" i="10"/>
  <c r="J3251" i="10"/>
  <c r="K3250" i="10"/>
  <c r="J3250" i="10"/>
  <c r="K3249" i="10"/>
  <c r="J3249" i="10"/>
  <c r="K3248" i="10"/>
  <c r="J3248" i="10"/>
  <c r="K3247" i="10"/>
  <c r="J3247" i="10"/>
  <c r="K3246" i="10"/>
  <c r="J3246" i="10"/>
  <c r="K3245" i="10"/>
  <c r="J3245" i="10"/>
  <c r="K3244" i="10"/>
  <c r="J3244" i="10"/>
  <c r="K3243" i="10"/>
  <c r="J3243" i="10"/>
  <c r="K3242" i="10"/>
  <c r="J3242" i="10"/>
  <c r="K3241" i="10"/>
  <c r="J3241" i="10"/>
  <c r="K3240" i="10"/>
  <c r="J3240" i="10"/>
  <c r="K3239" i="10"/>
  <c r="J3239" i="10"/>
  <c r="K3238" i="10"/>
  <c r="J3238" i="10"/>
  <c r="K3237" i="10"/>
  <c r="J3237" i="10"/>
  <c r="K3236" i="10"/>
  <c r="J3236" i="10"/>
  <c r="K3235" i="10"/>
  <c r="J3235" i="10"/>
  <c r="K3234" i="10"/>
  <c r="J3234" i="10"/>
  <c r="K3233" i="10"/>
  <c r="J3233" i="10"/>
  <c r="F3231" i="10"/>
  <c r="K3231" i="10"/>
  <c r="J3231" i="10"/>
  <c r="K3230" i="10"/>
  <c r="J3230" i="10"/>
  <c r="K3229" i="10"/>
  <c r="J3229" i="10"/>
  <c r="K3228" i="10"/>
  <c r="J3228" i="10"/>
  <c r="K3227" i="10"/>
  <c r="J3227" i="10"/>
  <c r="K3226" i="10"/>
  <c r="J3226" i="10"/>
  <c r="K3225" i="10"/>
  <c r="J3225" i="10"/>
  <c r="K3224" i="10"/>
  <c r="J3224" i="10"/>
  <c r="K3223" i="10"/>
  <c r="J3223" i="10"/>
  <c r="K3222" i="10"/>
  <c r="J3222" i="10"/>
  <c r="K3221" i="10"/>
  <c r="J3221" i="10"/>
  <c r="K3220" i="10"/>
  <c r="J3220" i="10"/>
  <c r="K3219" i="10"/>
  <c r="J3219" i="10"/>
  <c r="K3218" i="10"/>
  <c r="J3218" i="10"/>
  <c r="K3217" i="10"/>
  <c r="J3217" i="10"/>
  <c r="K3216" i="10"/>
  <c r="J3216" i="10"/>
  <c r="K3215" i="10"/>
  <c r="J3215" i="10"/>
  <c r="K3214" i="10"/>
  <c r="J3214" i="10"/>
  <c r="K3213" i="10"/>
  <c r="J3213" i="10"/>
  <c r="K3212" i="10"/>
  <c r="J3212" i="10"/>
  <c r="K3211" i="10"/>
  <c r="J3211" i="10"/>
  <c r="K3210" i="10"/>
  <c r="J3210" i="10"/>
  <c r="K3209" i="10"/>
  <c r="J3209" i="10"/>
  <c r="K3208" i="10"/>
  <c r="J3208" i="10"/>
  <c r="K3207" i="10"/>
  <c r="J3207" i="10"/>
  <c r="K3206" i="10"/>
  <c r="J3206" i="10"/>
  <c r="K3205" i="10"/>
  <c r="J3205" i="10"/>
  <c r="K3204" i="10"/>
  <c r="J3204" i="10"/>
  <c r="K3203" i="10"/>
  <c r="J3203" i="10"/>
  <c r="K3202" i="10"/>
  <c r="J3202" i="10"/>
  <c r="K3201" i="10"/>
  <c r="J3201" i="10"/>
  <c r="K3200" i="10"/>
  <c r="J3200" i="10"/>
  <c r="K3199" i="10"/>
  <c r="J3199" i="10"/>
  <c r="K3198" i="10"/>
  <c r="J3198" i="10"/>
  <c r="K3197" i="10"/>
  <c r="J3197" i="10"/>
  <c r="K3196" i="10"/>
  <c r="J3196" i="10"/>
  <c r="K3195" i="10"/>
  <c r="J3195" i="10"/>
  <c r="K3194" i="10"/>
  <c r="J3194" i="10"/>
  <c r="K3193" i="10"/>
  <c r="J3193" i="10"/>
  <c r="K3192" i="10"/>
  <c r="J3192" i="10"/>
  <c r="K3191" i="10"/>
  <c r="J3191" i="10"/>
  <c r="K3190" i="10"/>
  <c r="J3190" i="10"/>
  <c r="K3189" i="10"/>
  <c r="J3189" i="10"/>
  <c r="K3188" i="10"/>
  <c r="J3188" i="10"/>
  <c r="K3187" i="10"/>
  <c r="J3187" i="10"/>
  <c r="K3186" i="10"/>
  <c r="J3186" i="10"/>
  <c r="K3185" i="10"/>
  <c r="J3185" i="10"/>
  <c r="K3184" i="10"/>
  <c r="J3184" i="10"/>
  <c r="K3183" i="10"/>
  <c r="J3183" i="10"/>
  <c r="K3182" i="10"/>
  <c r="J3182" i="10"/>
  <c r="K3181" i="10"/>
  <c r="J3181" i="10"/>
  <c r="K3180" i="10"/>
  <c r="J3180" i="10"/>
  <c r="K3179" i="10"/>
  <c r="J3179" i="10"/>
  <c r="K3178" i="10"/>
  <c r="J3178" i="10"/>
  <c r="K3177" i="10"/>
  <c r="J3177" i="10"/>
  <c r="K3176" i="10"/>
  <c r="J3176" i="10"/>
  <c r="K3175" i="10"/>
  <c r="J3175" i="10"/>
  <c r="K3174" i="10"/>
  <c r="J3174" i="10"/>
  <c r="K3173" i="10"/>
  <c r="J3173" i="10"/>
  <c r="K3172" i="10"/>
  <c r="J3172" i="10"/>
  <c r="K3171" i="10"/>
  <c r="J3171" i="10"/>
  <c r="K3170" i="10"/>
  <c r="J3170" i="10"/>
  <c r="K3169" i="10"/>
  <c r="J3169" i="10"/>
  <c r="K3168" i="10"/>
  <c r="J3168" i="10"/>
  <c r="K3167" i="10"/>
  <c r="J3167" i="10"/>
  <c r="K3166" i="10"/>
  <c r="J3166" i="10"/>
  <c r="K3165" i="10"/>
  <c r="J3165" i="10"/>
  <c r="K3164" i="10"/>
  <c r="J3164" i="10"/>
  <c r="K3163" i="10"/>
  <c r="J3163" i="10"/>
  <c r="K3162" i="10"/>
  <c r="J3162" i="10"/>
  <c r="K3161" i="10"/>
  <c r="J3161" i="10"/>
  <c r="K3160" i="10"/>
  <c r="J3160" i="10"/>
  <c r="K3159" i="10"/>
  <c r="J3159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K3157" i="10"/>
  <c r="J3157" i="10"/>
  <c r="K3156" i="10"/>
  <c r="J3156" i="10"/>
  <c r="K3155" i="10"/>
  <c r="J3155" i="10"/>
  <c r="K3154" i="10"/>
  <c r="J3154" i="10"/>
  <c r="K3153" i="10"/>
  <c r="J3153" i="10"/>
  <c r="K3152" i="10"/>
  <c r="J3152" i="10"/>
  <c r="K3151" i="10"/>
  <c r="J3151" i="10"/>
  <c r="K3150" i="10"/>
  <c r="J3150" i="10"/>
  <c r="K3149" i="10"/>
  <c r="J3149" i="10"/>
  <c r="K3148" i="10"/>
  <c r="J3148" i="10"/>
  <c r="K3147" i="10"/>
  <c r="J3147" i="10"/>
  <c r="K3146" i="10"/>
  <c r="J3146" i="10"/>
  <c r="K3145" i="10"/>
  <c r="J3145" i="10"/>
  <c r="K3144" i="10"/>
  <c r="J3144" i="10"/>
  <c r="K3143" i="10"/>
  <c r="J3143" i="10"/>
  <c r="K3142" i="10"/>
  <c r="J3142" i="10"/>
  <c r="K3141" i="10"/>
  <c r="J3141" i="10"/>
  <c r="K3140" i="10"/>
  <c r="J3140" i="10"/>
  <c r="K3139" i="10"/>
  <c r="J3139" i="10"/>
  <c r="K3138" i="10"/>
  <c r="J3138" i="10"/>
  <c r="K3137" i="10"/>
  <c r="J3137" i="10"/>
  <c r="K3136" i="10"/>
  <c r="J3136" i="10"/>
  <c r="K3135" i="10"/>
  <c r="J3135" i="10"/>
  <c r="K3134" i="10"/>
  <c r="J3134" i="10"/>
  <c r="K3133" i="10"/>
  <c r="J3133" i="10"/>
  <c r="K3132" i="10"/>
  <c r="J3132" i="10"/>
  <c r="K3131" i="10"/>
  <c r="J3131" i="10"/>
  <c r="K3130" i="10"/>
  <c r="J3130" i="10"/>
  <c r="K3129" i="10"/>
  <c r="J3129" i="10"/>
  <c r="K3128" i="10"/>
  <c r="J3128" i="10"/>
  <c r="K3127" i="10"/>
  <c r="J3127" i="10"/>
  <c r="K3126" i="10"/>
  <c r="J3126" i="10"/>
  <c r="K3125" i="10"/>
  <c r="J3125" i="10"/>
  <c r="K3124" i="10"/>
  <c r="J3124" i="10"/>
  <c r="K3123" i="10"/>
  <c r="J3123" i="10"/>
  <c r="K3122" i="10"/>
  <c r="J3122" i="10"/>
  <c r="K3121" i="10"/>
  <c r="J3121" i="10"/>
  <c r="K3120" i="10"/>
  <c r="J3120" i="10"/>
  <c r="K3119" i="10"/>
  <c r="J3119" i="10"/>
  <c r="K3118" i="10"/>
  <c r="J3118" i="10"/>
  <c r="K3117" i="10"/>
  <c r="J3117" i="10"/>
  <c r="K3116" i="10"/>
  <c r="J3116" i="10"/>
  <c r="K3115" i="10"/>
  <c r="J3115" i="10"/>
  <c r="K3114" i="10"/>
  <c r="J3114" i="10"/>
  <c r="K3113" i="10"/>
  <c r="J3113" i="10"/>
  <c r="K3112" i="10"/>
  <c r="J3112" i="10"/>
  <c r="K3111" i="10"/>
  <c r="J3111" i="10"/>
  <c r="K3110" i="10"/>
  <c r="J3110" i="10"/>
  <c r="K3109" i="10"/>
  <c r="J3109" i="10"/>
  <c r="K3108" i="10"/>
  <c r="J3108" i="10"/>
  <c r="K3107" i="10"/>
  <c r="J3107" i="10"/>
  <c r="K3106" i="10"/>
  <c r="J3106" i="10"/>
  <c r="K3105" i="10"/>
  <c r="J3105" i="10"/>
  <c r="K3104" i="10"/>
  <c r="J3104" i="10"/>
  <c r="K3103" i="10"/>
  <c r="J3103" i="10"/>
  <c r="K3102" i="10"/>
  <c r="J3102" i="10"/>
  <c r="F3100" i="10"/>
  <c r="K3100" i="10"/>
  <c r="J3100" i="10"/>
  <c r="K3099" i="10"/>
  <c r="J3099" i="10"/>
  <c r="K3098" i="10"/>
  <c r="J3098" i="10"/>
  <c r="K3097" i="10"/>
  <c r="J3097" i="10"/>
  <c r="K3096" i="10"/>
  <c r="J3096" i="10"/>
  <c r="K3095" i="10"/>
  <c r="J3095" i="10"/>
  <c r="K3094" i="10"/>
  <c r="J3094" i="10"/>
  <c r="K3093" i="10"/>
  <c r="J3093" i="10"/>
  <c r="K3092" i="10"/>
  <c r="J3092" i="10"/>
  <c r="K3091" i="10"/>
  <c r="J3091" i="10"/>
  <c r="K3090" i="10"/>
  <c r="J3090" i="10"/>
  <c r="K3089" i="10"/>
  <c r="J3089" i="10"/>
  <c r="K3088" i="10"/>
  <c r="J3088" i="10"/>
  <c r="K3087" i="10"/>
  <c r="J3087" i="10"/>
  <c r="K3086" i="10"/>
  <c r="J3086" i="10"/>
  <c r="K3085" i="10"/>
  <c r="J3085" i="10"/>
  <c r="K3084" i="10"/>
  <c r="J3084" i="10"/>
  <c r="K3083" i="10"/>
  <c r="J3083" i="10"/>
  <c r="K3082" i="10"/>
  <c r="J3082" i="10"/>
  <c r="K3081" i="10"/>
  <c r="J3081" i="10"/>
  <c r="K3080" i="10"/>
  <c r="J3080" i="10"/>
  <c r="K3079" i="10"/>
  <c r="J3079" i="10"/>
  <c r="K3078" i="10"/>
  <c r="J3078" i="10"/>
  <c r="K3077" i="10"/>
  <c r="J3077" i="10"/>
  <c r="K3076" i="10"/>
  <c r="J3076" i="10"/>
  <c r="K3075" i="10"/>
  <c r="J3075" i="10"/>
  <c r="K3074" i="10"/>
  <c r="J3074" i="10"/>
  <c r="K3073" i="10"/>
  <c r="J3073" i="10"/>
  <c r="K3072" i="10"/>
  <c r="J3072" i="10"/>
  <c r="K3071" i="10"/>
  <c r="J3071" i="10"/>
  <c r="K3070" i="10"/>
  <c r="J3070" i="10"/>
  <c r="K3069" i="10"/>
  <c r="J3069" i="10"/>
  <c r="K3068" i="10"/>
  <c r="J3068" i="10"/>
  <c r="K3067" i="10"/>
  <c r="J3067" i="10"/>
  <c r="K3066" i="10"/>
  <c r="J3066" i="10"/>
  <c r="K3065" i="10"/>
  <c r="J3065" i="10"/>
  <c r="K3064" i="10"/>
  <c r="J3064" i="10"/>
  <c r="K3063" i="10"/>
  <c r="J3063" i="10"/>
  <c r="K3062" i="10"/>
  <c r="J3062" i="10"/>
  <c r="K3061" i="10"/>
  <c r="J3061" i="10"/>
  <c r="K3059" i="10"/>
  <c r="J3059" i="10"/>
  <c r="K3058" i="10"/>
  <c r="J3058" i="10"/>
  <c r="K3057" i="10"/>
  <c r="J3057" i="10"/>
  <c r="K3056" i="10"/>
  <c r="J3056" i="10"/>
  <c r="K3055" i="10"/>
  <c r="J3055" i="10"/>
  <c r="K3054" i="10"/>
  <c r="J3054" i="10"/>
  <c r="K3053" i="10"/>
  <c r="J3053" i="10"/>
  <c r="K3052" i="10"/>
  <c r="J3052" i="10"/>
  <c r="K3051" i="10"/>
  <c r="J3051" i="10"/>
  <c r="K3050" i="10"/>
  <c r="J3050" i="10"/>
  <c r="K3049" i="10"/>
  <c r="J3049" i="10"/>
  <c r="K3048" i="10"/>
  <c r="J3048" i="10"/>
  <c r="K3047" i="10"/>
  <c r="J3047" i="10"/>
  <c r="K3046" i="10"/>
  <c r="J3046" i="10"/>
  <c r="K3045" i="10"/>
  <c r="J3045" i="10"/>
  <c r="K3044" i="10"/>
  <c r="J3044" i="10"/>
  <c r="K3043" i="10"/>
  <c r="J3043" i="10"/>
  <c r="K3042" i="10"/>
  <c r="J3042" i="10"/>
  <c r="K3041" i="10"/>
  <c r="J3041" i="10"/>
  <c r="K3040" i="10"/>
  <c r="J3040" i="10"/>
  <c r="K3039" i="10"/>
  <c r="J3039" i="10"/>
  <c r="K3038" i="10"/>
  <c r="J3038" i="10"/>
  <c r="K3037" i="10"/>
  <c r="J3037" i="10"/>
  <c r="K3036" i="10"/>
  <c r="J3036" i="10"/>
  <c r="K3035" i="10"/>
  <c r="J3035" i="10"/>
  <c r="K3034" i="10"/>
  <c r="J3034" i="10"/>
  <c r="K3033" i="10"/>
  <c r="J3033" i="10"/>
  <c r="K3032" i="10"/>
  <c r="J3032" i="10"/>
  <c r="K3031" i="10"/>
  <c r="J3031" i="10"/>
  <c r="K3030" i="10"/>
  <c r="J3030" i="10"/>
  <c r="K3029" i="10"/>
  <c r="J3029" i="10"/>
  <c r="K3028" i="10"/>
  <c r="J3028" i="10"/>
  <c r="K3027" i="10"/>
  <c r="J3027" i="10"/>
  <c r="K3026" i="10"/>
  <c r="J3026" i="10"/>
  <c r="K3025" i="10"/>
  <c r="J3025" i="10"/>
  <c r="K3024" i="10"/>
  <c r="J3024" i="10"/>
  <c r="K3023" i="10"/>
  <c r="J3023" i="10"/>
  <c r="K3022" i="10"/>
  <c r="J3022" i="10"/>
  <c r="K3021" i="10"/>
  <c r="J3021" i="10"/>
  <c r="K3020" i="10"/>
  <c r="J3020" i="10"/>
  <c r="K3019" i="10"/>
  <c r="J3019" i="10"/>
  <c r="K3018" i="10"/>
  <c r="J3018" i="10"/>
  <c r="K3017" i="10"/>
  <c r="J3017" i="10"/>
  <c r="K3016" i="10"/>
  <c r="J3016" i="10"/>
  <c r="K3015" i="10"/>
  <c r="J3015" i="10"/>
  <c r="K3014" i="10"/>
  <c r="J3014" i="10"/>
  <c r="K3013" i="10"/>
  <c r="J3013" i="10"/>
  <c r="K3012" i="10"/>
  <c r="J3012" i="10"/>
  <c r="K3011" i="10"/>
  <c r="J3011" i="10"/>
  <c r="K3010" i="10"/>
  <c r="J3010" i="10"/>
  <c r="K3009" i="10"/>
  <c r="J3009" i="10"/>
  <c r="K3008" i="10"/>
  <c r="J3008" i="10"/>
  <c r="K3007" i="10"/>
  <c r="J3007" i="10"/>
  <c r="K3006" i="10"/>
  <c r="J3006" i="10"/>
  <c r="K3005" i="10"/>
  <c r="J3005" i="10"/>
  <c r="K3004" i="10"/>
  <c r="J3004" i="10"/>
  <c r="K3003" i="10"/>
  <c r="J3003" i="10"/>
  <c r="K3002" i="10"/>
  <c r="J3002" i="10"/>
  <c r="K3001" i="10"/>
  <c r="J3001" i="10"/>
  <c r="K3000" i="10"/>
  <c r="J3000" i="10"/>
  <c r="K2999" i="10"/>
  <c r="J2999" i="10"/>
  <c r="K2998" i="10"/>
  <c r="J2998" i="10"/>
  <c r="K2997" i="10"/>
  <c r="J2997" i="10"/>
  <c r="K2996" i="10"/>
  <c r="J2996" i="10"/>
  <c r="K2995" i="10"/>
  <c r="J2995" i="10"/>
  <c r="K2994" i="10"/>
  <c r="J2994" i="10"/>
  <c r="K2993" i="10"/>
  <c r="J2993" i="10"/>
  <c r="K2992" i="10"/>
  <c r="J2992" i="10"/>
  <c r="K2991" i="10"/>
  <c r="J2991" i="10"/>
  <c r="K2990" i="10"/>
  <c r="J2990" i="10"/>
  <c r="K2989" i="10"/>
  <c r="J2989" i="10"/>
  <c r="K2988" i="10"/>
  <c r="J2988" i="10"/>
  <c r="K2987" i="10"/>
  <c r="J2987" i="10"/>
  <c r="K2986" i="10"/>
  <c r="J2986" i="10"/>
  <c r="K2985" i="10"/>
  <c r="J2985" i="10"/>
  <c r="K2984" i="10"/>
  <c r="J2984" i="10"/>
  <c r="K2983" i="10"/>
  <c r="J2983" i="10"/>
  <c r="K2982" i="10"/>
  <c r="J2982" i="10"/>
  <c r="K2981" i="10"/>
  <c r="J2981" i="10"/>
  <c r="K2980" i="10"/>
  <c r="J2980" i="10"/>
  <c r="K2979" i="10"/>
  <c r="J2979" i="10"/>
  <c r="K2978" i="10"/>
  <c r="J2978" i="10"/>
  <c r="K2977" i="10"/>
  <c r="J2977" i="10"/>
  <c r="K2976" i="10"/>
  <c r="J2976" i="10"/>
  <c r="K2975" i="10"/>
  <c r="J2975" i="10"/>
  <c r="K2974" i="10"/>
  <c r="J2974" i="10"/>
  <c r="K2973" i="10"/>
  <c r="J2973" i="10"/>
  <c r="K2972" i="10"/>
  <c r="J2972" i="10"/>
  <c r="K2971" i="10"/>
  <c r="J2971" i="10"/>
  <c r="K2970" i="10"/>
  <c r="J2970" i="10"/>
  <c r="K2969" i="10"/>
  <c r="J2969" i="10"/>
  <c r="K2968" i="10"/>
  <c r="J2968" i="10"/>
  <c r="K2967" i="10"/>
  <c r="J2967" i="10"/>
  <c r="K2966" i="10"/>
  <c r="J2966" i="10"/>
  <c r="K2965" i="10"/>
  <c r="J2965" i="10"/>
  <c r="K2964" i="10"/>
  <c r="J2964" i="10"/>
  <c r="K2963" i="10"/>
  <c r="J2963" i="10"/>
  <c r="K2962" i="10"/>
  <c r="J2962" i="10"/>
  <c r="K2961" i="10"/>
  <c r="J2961" i="10"/>
  <c r="K2960" i="10"/>
  <c r="J2960" i="10"/>
  <c r="K2959" i="10"/>
  <c r="J2959" i="10"/>
  <c r="K2958" i="10"/>
  <c r="J2958" i="10"/>
  <c r="K2957" i="10"/>
  <c r="J2957" i="10"/>
  <c r="K2956" i="10"/>
  <c r="J2956" i="10"/>
  <c r="K2955" i="10"/>
  <c r="J2955" i="10"/>
  <c r="K2954" i="10"/>
  <c r="J2954" i="10"/>
  <c r="K2953" i="10"/>
  <c r="J2953" i="10"/>
  <c r="K2952" i="10"/>
  <c r="J2952" i="10"/>
  <c r="K2951" i="10"/>
  <c r="J2951" i="10"/>
  <c r="K2950" i="10"/>
  <c r="J2950" i="10"/>
  <c r="K2949" i="10"/>
  <c r="J2949" i="10"/>
  <c r="K2948" i="10"/>
  <c r="J2948" i="10"/>
  <c r="K2947" i="10"/>
  <c r="J2947" i="10"/>
  <c r="K2946" i="10"/>
  <c r="J2946" i="10"/>
  <c r="K2945" i="10"/>
  <c r="J2945" i="10"/>
  <c r="K2944" i="10"/>
  <c r="J2944" i="10"/>
  <c r="K2943" i="10"/>
  <c r="J2943" i="10"/>
  <c r="K2942" i="10"/>
  <c r="J2942" i="10"/>
  <c r="K2941" i="10"/>
  <c r="J2941" i="10"/>
  <c r="K2940" i="10"/>
  <c r="J2940" i="10"/>
  <c r="K2939" i="10"/>
  <c r="J2939" i="10"/>
  <c r="K2938" i="10"/>
  <c r="J2938" i="10"/>
  <c r="K2937" i="10"/>
  <c r="J2937" i="10"/>
  <c r="K2936" i="10"/>
  <c r="J2936" i="10"/>
  <c r="K2935" i="10"/>
  <c r="J2935" i="10"/>
  <c r="K2934" i="10"/>
  <c r="J2934" i="10"/>
  <c r="K2933" i="10"/>
  <c r="J2933" i="10"/>
  <c r="K2932" i="10"/>
  <c r="J2932" i="10"/>
  <c r="K2931" i="10"/>
  <c r="J2931" i="10"/>
  <c r="K2930" i="10"/>
  <c r="J2930" i="10"/>
  <c r="K2929" i="10"/>
  <c r="J2929" i="10"/>
  <c r="K2928" i="10"/>
  <c r="J2928" i="10"/>
  <c r="K2927" i="10"/>
  <c r="J2927" i="10"/>
  <c r="K2926" i="10"/>
  <c r="J2926" i="10"/>
  <c r="K2925" i="10"/>
  <c r="J2925" i="10"/>
  <c r="K2923" i="10"/>
  <c r="J2923" i="10"/>
  <c r="K2922" i="10"/>
  <c r="J2922" i="10"/>
  <c r="K2921" i="10"/>
  <c r="J2921" i="10"/>
  <c r="K2920" i="10"/>
  <c r="J2920" i="10"/>
  <c r="K2919" i="10"/>
  <c r="J2919" i="10"/>
  <c r="K2918" i="10"/>
  <c r="J2918" i="10"/>
  <c r="K2917" i="10"/>
  <c r="J2917" i="10"/>
  <c r="K2916" i="10"/>
  <c r="J2916" i="10"/>
  <c r="K2915" i="10"/>
  <c r="J2915" i="10"/>
  <c r="K2914" i="10"/>
  <c r="J2914" i="10"/>
  <c r="K2913" i="10"/>
  <c r="J2913" i="10"/>
  <c r="K2912" i="10"/>
  <c r="J2912" i="10"/>
  <c r="K2911" i="10"/>
  <c r="J2911" i="10"/>
  <c r="K2910" i="10"/>
  <c r="J2910" i="10"/>
  <c r="K2909" i="10"/>
  <c r="J2909" i="10"/>
  <c r="F2907" i="10"/>
  <c r="K2907" i="10"/>
  <c r="J2907" i="10"/>
  <c r="K2906" i="10"/>
  <c r="J2906" i="10"/>
  <c r="K2905" i="10"/>
  <c r="J2905" i="10"/>
  <c r="K2904" i="10"/>
  <c r="J2904" i="10"/>
  <c r="K2903" i="10"/>
  <c r="J2903" i="10"/>
  <c r="K2902" i="10"/>
  <c r="J2902" i="10"/>
  <c r="K2901" i="10"/>
  <c r="J2901" i="10"/>
  <c r="K2900" i="10"/>
  <c r="J2900" i="10"/>
  <c r="K2899" i="10"/>
  <c r="J2899" i="10"/>
  <c r="K2898" i="10"/>
  <c r="J2898" i="10"/>
  <c r="K2897" i="10"/>
  <c r="J2897" i="10"/>
  <c r="K2896" i="10"/>
  <c r="J2896" i="10"/>
  <c r="K2895" i="10"/>
  <c r="J2895" i="10"/>
  <c r="K2894" i="10"/>
  <c r="J2894" i="10"/>
  <c r="K2893" i="10"/>
  <c r="J2893" i="10"/>
  <c r="K2892" i="10"/>
  <c r="J2892" i="10"/>
  <c r="K2891" i="10"/>
  <c r="J2891" i="10"/>
  <c r="K2890" i="10"/>
  <c r="J2890" i="10"/>
  <c r="K2889" i="10"/>
  <c r="J2889" i="10"/>
  <c r="K2888" i="10"/>
  <c r="J2888" i="10"/>
  <c r="K2887" i="10"/>
  <c r="J2887" i="10"/>
  <c r="K2886" i="10"/>
  <c r="J2886" i="10"/>
  <c r="K2885" i="10"/>
  <c r="J2885" i="10"/>
  <c r="K2884" i="10"/>
  <c r="J2884" i="10"/>
  <c r="K2883" i="10"/>
  <c r="J2883" i="10"/>
  <c r="K2882" i="10"/>
  <c r="J2882" i="10"/>
  <c r="K2881" i="10"/>
  <c r="J2881" i="10"/>
  <c r="K2880" i="10"/>
  <c r="J2880" i="10"/>
  <c r="K2879" i="10"/>
  <c r="J2879" i="10"/>
  <c r="K2878" i="10"/>
  <c r="J2878" i="10"/>
  <c r="K2876" i="10"/>
  <c r="J2876" i="10"/>
  <c r="K2875" i="10"/>
  <c r="J2875" i="10"/>
  <c r="K2874" i="10"/>
  <c r="J2874" i="10"/>
  <c r="K2873" i="10"/>
  <c r="J2873" i="10"/>
  <c r="K2872" i="10"/>
  <c r="J2872" i="10"/>
  <c r="K2871" i="10"/>
  <c r="J2871" i="10"/>
  <c r="K2870" i="10"/>
  <c r="J2870" i="10"/>
  <c r="K2869" i="10"/>
  <c r="J2869" i="10"/>
  <c r="K2868" i="10"/>
  <c r="J2868" i="10"/>
  <c r="K2867" i="10"/>
  <c r="J2867" i="10"/>
  <c r="K2866" i="10"/>
  <c r="J2866" i="10"/>
  <c r="K2865" i="10"/>
  <c r="J2865" i="10"/>
  <c r="K2864" i="10"/>
  <c r="J2864" i="10"/>
  <c r="K2863" i="10"/>
  <c r="J2863" i="10"/>
  <c r="K2862" i="10"/>
  <c r="J2862" i="10"/>
  <c r="K2861" i="10"/>
  <c r="J2861" i="10"/>
  <c r="K2860" i="10"/>
  <c r="J2860" i="10"/>
  <c r="K2859" i="10"/>
  <c r="J2859" i="10"/>
  <c r="K2858" i="10"/>
  <c r="J2858" i="10"/>
  <c r="K2857" i="10"/>
  <c r="J2857" i="10"/>
  <c r="K2856" i="10"/>
  <c r="J2856" i="10"/>
  <c r="K2855" i="10"/>
  <c r="J2855" i="10"/>
  <c r="K2854" i="10"/>
  <c r="J2854" i="10"/>
  <c r="K2853" i="10"/>
  <c r="J2853" i="10"/>
  <c r="K2852" i="10"/>
  <c r="J2852" i="10"/>
  <c r="K2851" i="10"/>
  <c r="J2851" i="10"/>
  <c r="K2850" i="10"/>
  <c r="J2850" i="10"/>
  <c r="K2849" i="10"/>
  <c r="J2849" i="10"/>
  <c r="K2848" i="10"/>
  <c r="J2848" i="10"/>
  <c r="K2847" i="10"/>
  <c r="J2847" i="10"/>
  <c r="K2846" i="10"/>
  <c r="J2846" i="10"/>
  <c r="K2845" i="10"/>
  <c r="J2845" i="10"/>
  <c r="K2844" i="10"/>
  <c r="J2844" i="10"/>
  <c r="K2843" i="10"/>
  <c r="J2843" i="10"/>
  <c r="K2842" i="10"/>
  <c r="J2842" i="10"/>
  <c r="K2841" i="10"/>
  <c r="J2841" i="10"/>
  <c r="K2840" i="10"/>
  <c r="J2840" i="10"/>
  <c r="K2839" i="10"/>
  <c r="J2839" i="10"/>
  <c r="K2838" i="10"/>
  <c r="J2838" i="10"/>
  <c r="K2837" i="10"/>
  <c r="J2837" i="10"/>
  <c r="K2836" i="10"/>
  <c r="J2836" i="10"/>
  <c r="K2835" i="10"/>
  <c r="J2835" i="10"/>
  <c r="K2834" i="10"/>
  <c r="J2834" i="10"/>
  <c r="K2833" i="10"/>
  <c r="J2833" i="10"/>
  <c r="K2832" i="10"/>
  <c r="J2832" i="10"/>
  <c r="K2831" i="10"/>
  <c r="J2831" i="10"/>
  <c r="K2830" i="10"/>
  <c r="J2830" i="10"/>
  <c r="K2829" i="10"/>
  <c r="J2829" i="10"/>
  <c r="K2828" i="10"/>
  <c r="J2828" i="10"/>
  <c r="K2827" i="10"/>
  <c r="J2827" i="10"/>
  <c r="K2826" i="10"/>
  <c r="J2826" i="10"/>
  <c r="K2825" i="10"/>
  <c r="J2825" i="10"/>
  <c r="K2824" i="10"/>
  <c r="J2824" i="10"/>
  <c r="K2823" i="10"/>
  <c r="J2823" i="10"/>
  <c r="K2822" i="10"/>
  <c r="J2822" i="10"/>
  <c r="K2821" i="10"/>
  <c r="J2821" i="10"/>
  <c r="K2820" i="10"/>
  <c r="J2820" i="10"/>
  <c r="K2819" i="10"/>
  <c r="J2819" i="10"/>
  <c r="K2818" i="10"/>
  <c r="J2818" i="10"/>
  <c r="K2817" i="10"/>
  <c r="J2817" i="10"/>
  <c r="K2816" i="10"/>
  <c r="J2816" i="10"/>
  <c r="K2815" i="10"/>
  <c r="J2815" i="10"/>
  <c r="K2814" i="10"/>
  <c r="J2814" i="10"/>
  <c r="K2813" i="10"/>
  <c r="J2813" i="10"/>
  <c r="K2812" i="10"/>
  <c r="J2812" i="10"/>
  <c r="K2811" i="10"/>
  <c r="J2811" i="10"/>
  <c r="K2810" i="10"/>
  <c r="J2810" i="10"/>
  <c r="K2809" i="10"/>
  <c r="J2809" i="10"/>
  <c r="K2808" i="10"/>
  <c r="J2808" i="10"/>
  <c r="K2807" i="10"/>
  <c r="J2807" i="10"/>
  <c r="K2806" i="10"/>
  <c r="J2806" i="10"/>
  <c r="K2805" i="10"/>
  <c r="J2805" i="10"/>
  <c r="K2804" i="10"/>
  <c r="J2804" i="10"/>
  <c r="K2803" i="10"/>
  <c r="J2803" i="10"/>
  <c r="K2802" i="10"/>
  <c r="J2802" i="10"/>
  <c r="K2801" i="10"/>
  <c r="J2801" i="10"/>
  <c r="K2800" i="10"/>
  <c r="J2800" i="10"/>
  <c r="K2799" i="10"/>
  <c r="J2799" i="10"/>
  <c r="K2798" i="10"/>
  <c r="J2798" i="10"/>
  <c r="K2797" i="10"/>
  <c r="J2797" i="10"/>
  <c r="K2796" i="10"/>
  <c r="J2796" i="10"/>
  <c r="K2795" i="10"/>
  <c r="J2795" i="10"/>
  <c r="K2794" i="10"/>
  <c r="J2794" i="10"/>
  <c r="K2793" i="10"/>
  <c r="J2793" i="10"/>
  <c r="K2792" i="10"/>
  <c r="J2792" i="10"/>
  <c r="K2791" i="10"/>
  <c r="J2791" i="10"/>
  <c r="K2790" i="10"/>
  <c r="J2790" i="10"/>
  <c r="K2789" i="10"/>
  <c r="J2789" i="10"/>
  <c r="K2788" i="10"/>
  <c r="J2788" i="10"/>
  <c r="K2787" i="10"/>
  <c r="J2787" i="10"/>
  <c r="K2786" i="10"/>
  <c r="J2786" i="10"/>
  <c r="K2785" i="10"/>
  <c r="J2785" i="10"/>
  <c r="K2784" i="10"/>
  <c r="J2784" i="10"/>
  <c r="K2783" i="10"/>
  <c r="J2783" i="10"/>
  <c r="K2782" i="10"/>
  <c r="J2782" i="10"/>
  <c r="K2781" i="10"/>
  <c r="J2781" i="10"/>
  <c r="K2780" i="10"/>
  <c r="J2780" i="10"/>
  <c r="K2779" i="10"/>
  <c r="J2779" i="10"/>
  <c r="K2778" i="10"/>
  <c r="J2778" i="10"/>
  <c r="K2777" i="10"/>
  <c r="J2777" i="10"/>
  <c r="K2776" i="10"/>
  <c r="J2776" i="10"/>
  <c r="K2775" i="10"/>
  <c r="J2775" i="10"/>
  <c r="K2774" i="10"/>
  <c r="J2774" i="10"/>
  <c r="K2773" i="10"/>
  <c r="J2773" i="10"/>
  <c r="K2772" i="10"/>
  <c r="J2772" i="10"/>
  <c r="K2771" i="10"/>
  <c r="J2771" i="10"/>
  <c r="K2770" i="10"/>
  <c r="J2770" i="10"/>
  <c r="K2769" i="10"/>
  <c r="J2769" i="10"/>
  <c r="K2768" i="10"/>
  <c r="J2768" i="10"/>
  <c r="K2767" i="10"/>
  <c r="J2767" i="10"/>
  <c r="K2766" i="10"/>
  <c r="J2766" i="10"/>
  <c r="K2765" i="10"/>
  <c r="J2765" i="10"/>
  <c r="K2764" i="10"/>
  <c r="J2764" i="10"/>
  <c r="K2763" i="10"/>
  <c r="J2763" i="10"/>
  <c r="K2762" i="10"/>
  <c r="J2762" i="10"/>
  <c r="K2761" i="10"/>
  <c r="J2761" i="10"/>
  <c r="K2760" i="10"/>
  <c r="J2760" i="10"/>
  <c r="K2759" i="10"/>
  <c r="J2759" i="10"/>
  <c r="K2758" i="10"/>
  <c r="J2758" i="10"/>
  <c r="K2757" i="10"/>
  <c r="J2757" i="10"/>
  <c r="K2756" i="10"/>
  <c r="J2756" i="10"/>
  <c r="K2755" i="10"/>
  <c r="J2755" i="10"/>
  <c r="K2754" i="10"/>
  <c r="J2754" i="10"/>
  <c r="K2753" i="10"/>
  <c r="J2753" i="10"/>
  <c r="K2752" i="10"/>
  <c r="J2752" i="10"/>
  <c r="K2751" i="10"/>
  <c r="J2751" i="10"/>
  <c r="K2750" i="10"/>
  <c r="J2750" i="10"/>
  <c r="K2749" i="10"/>
  <c r="J2749" i="10"/>
  <c r="K2748" i="10"/>
  <c r="J2748" i="10"/>
  <c r="K2747" i="10"/>
  <c r="J2747" i="10"/>
  <c r="K2746" i="10"/>
  <c r="J2746" i="10"/>
  <c r="K2745" i="10"/>
  <c r="J2745" i="10"/>
  <c r="K2744" i="10"/>
  <c r="J2744" i="10"/>
  <c r="K2743" i="10"/>
  <c r="J2743" i="10"/>
  <c r="K2742" i="10"/>
  <c r="J2742" i="10"/>
  <c r="K2741" i="10"/>
  <c r="J2741" i="10"/>
  <c r="K2740" i="10"/>
  <c r="J2740" i="10"/>
  <c r="K2739" i="10"/>
  <c r="J2739" i="10"/>
  <c r="K2738" i="10"/>
  <c r="J2738" i="10"/>
  <c r="K2737" i="10"/>
  <c r="J2737" i="10"/>
  <c r="K2736" i="10"/>
  <c r="J2736" i="10"/>
  <c r="K2735" i="10"/>
  <c r="J2735" i="10"/>
  <c r="K2734" i="10"/>
  <c r="J2734" i="10"/>
  <c r="K2733" i="10"/>
  <c r="J2733" i="10"/>
  <c r="K2732" i="10"/>
  <c r="J2732" i="10"/>
  <c r="K2731" i="10"/>
  <c r="J2731" i="10"/>
  <c r="K2730" i="10"/>
  <c r="J2730" i="10"/>
  <c r="K2729" i="10"/>
  <c r="J2729" i="10"/>
  <c r="K2728" i="10"/>
  <c r="J2728" i="10"/>
  <c r="K2727" i="10"/>
  <c r="J2727" i="10"/>
  <c r="K2726" i="10"/>
  <c r="J2726" i="10"/>
  <c r="K2725" i="10"/>
  <c r="J2725" i="10"/>
  <c r="K2724" i="10"/>
  <c r="J2724" i="10"/>
  <c r="K2723" i="10"/>
  <c r="J2723" i="10"/>
  <c r="K2722" i="10"/>
  <c r="J2722" i="10"/>
  <c r="K2721" i="10"/>
  <c r="J2721" i="10"/>
  <c r="K2720" i="10"/>
  <c r="J2720" i="10"/>
  <c r="K2719" i="10"/>
  <c r="J2719" i="10"/>
  <c r="K2718" i="10"/>
  <c r="J2718" i="10"/>
  <c r="K2717" i="10"/>
  <c r="J2717" i="10"/>
  <c r="K2716" i="10"/>
  <c r="J2716" i="10"/>
  <c r="K2715" i="10"/>
  <c r="J2715" i="10"/>
  <c r="K2714" i="10"/>
  <c r="J2714" i="10"/>
  <c r="K2713" i="10"/>
  <c r="J2713" i="10"/>
  <c r="K2712" i="10"/>
  <c r="J2712" i="10"/>
  <c r="K2711" i="10"/>
  <c r="J2711" i="10"/>
  <c r="K2710" i="10"/>
  <c r="J2710" i="10"/>
  <c r="K2709" i="10"/>
  <c r="J2709" i="10"/>
  <c r="K2708" i="10"/>
  <c r="J2708" i="10"/>
  <c r="K2707" i="10"/>
  <c r="J2707" i="10"/>
  <c r="K2706" i="10"/>
  <c r="J2706" i="10"/>
  <c r="K2705" i="10"/>
  <c r="J2705" i="10"/>
  <c r="K2704" i="10"/>
  <c r="J2704" i="10"/>
  <c r="K2703" i="10"/>
  <c r="J2703" i="10"/>
  <c r="K2702" i="10"/>
  <c r="J2702" i="10"/>
  <c r="K2701" i="10"/>
  <c r="J2701" i="10"/>
  <c r="K2700" i="10"/>
  <c r="J2700" i="10"/>
  <c r="K2699" i="10"/>
  <c r="J2699" i="10"/>
  <c r="K2698" i="10"/>
  <c r="J2698" i="10"/>
  <c r="K2697" i="10"/>
  <c r="J2697" i="10"/>
  <c r="K2696" i="10"/>
  <c r="J2696" i="10"/>
  <c r="K2695" i="10"/>
  <c r="J2695" i="10"/>
  <c r="K2694" i="10"/>
  <c r="J2694" i="10"/>
  <c r="K2693" i="10"/>
  <c r="J2693" i="10"/>
  <c r="K2692" i="10"/>
  <c r="J2692" i="10"/>
  <c r="K2691" i="10"/>
  <c r="J2691" i="10"/>
  <c r="K2690" i="10"/>
  <c r="J2690" i="10"/>
  <c r="K2689" i="10"/>
  <c r="J2689" i="10"/>
  <c r="K2688" i="10"/>
  <c r="J2688" i="10"/>
  <c r="K2687" i="10"/>
  <c r="J2687" i="10"/>
  <c r="K2686" i="10"/>
  <c r="J2686" i="10"/>
  <c r="K2685" i="10"/>
  <c r="J2685" i="10"/>
  <c r="K2684" i="10"/>
  <c r="J2684" i="10"/>
  <c r="K2683" i="10"/>
  <c r="J2683" i="10"/>
  <c r="K2682" i="10"/>
  <c r="J2682" i="10"/>
  <c r="K2681" i="10"/>
  <c r="J2681" i="10"/>
  <c r="K2680" i="10"/>
  <c r="J2680" i="10"/>
  <c r="K2679" i="10"/>
  <c r="J2679" i="10"/>
  <c r="K2678" i="10"/>
  <c r="J2678" i="10"/>
  <c r="K2677" i="10"/>
  <c r="J2677" i="10"/>
  <c r="K2676" i="10"/>
  <c r="J2676" i="10"/>
  <c r="K2675" i="10"/>
  <c r="J2675" i="10"/>
  <c r="K2674" i="10"/>
  <c r="J2674" i="10"/>
  <c r="K2673" i="10"/>
  <c r="J2673" i="10"/>
  <c r="K2672" i="10"/>
  <c r="J2672" i="10"/>
  <c r="K2671" i="10"/>
  <c r="J2671" i="10"/>
  <c r="K2670" i="10"/>
  <c r="J2670" i="10"/>
  <c r="K2669" i="10"/>
  <c r="J2669" i="10"/>
  <c r="K2668" i="10"/>
  <c r="J2668" i="10"/>
  <c r="K2667" i="10"/>
  <c r="J2667" i="10"/>
  <c r="K2666" i="10"/>
  <c r="J2666" i="10"/>
  <c r="K2665" i="10"/>
  <c r="J2665" i="10"/>
  <c r="K2664" i="10"/>
  <c r="J2664" i="10"/>
  <c r="K2663" i="10"/>
  <c r="J2663" i="10"/>
  <c r="K2662" i="10"/>
  <c r="J2662" i="10"/>
  <c r="K2661" i="10"/>
  <c r="J2661" i="10"/>
  <c r="K2660" i="10"/>
  <c r="J2660" i="10"/>
  <c r="K2659" i="10"/>
  <c r="J2659" i="10"/>
  <c r="K2658" i="10"/>
  <c r="J2658" i="10"/>
  <c r="K2657" i="10"/>
  <c r="J2657" i="10"/>
  <c r="K2656" i="10"/>
  <c r="J2656" i="10"/>
  <c r="K2655" i="10"/>
  <c r="J2655" i="10"/>
  <c r="K2654" i="10"/>
  <c r="J2654" i="10"/>
  <c r="K2653" i="10"/>
  <c r="J2653" i="10"/>
  <c r="K2652" i="10"/>
  <c r="J2652" i="10"/>
  <c r="K2651" i="10"/>
  <c r="J2651" i="10"/>
  <c r="K2650" i="10"/>
  <c r="J2650" i="10"/>
  <c r="K2649" i="10"/>
  <c r="J2649" i="10"/>
  <c r="K2648" i="10"/>
  <c r="J2648" i="10"/>
  <c r="K2647" i="10"/>
  <c r="J2647" i="10"/>
  <c r="K2646" i="10"/>
  <c r="J2646" i="10"/>
  <c r="K2645" i="10"/>
  <c r="J2645" i="10"/>
  <c r="K2644" i="10"/>
  <c r="J2644" i="10"/>
  <c r="K2643" i="10"/>
  <c r="J2643" i="10"/>
  <c r="K2642" i="10"/>
  <c r="J2642" i="10"/>
  <c r="K2641" i="10"/>
  <c r="J2641" i="10"/>
  <c r="K2640" i="10"/>
  <c r="J2640" i="10"/>
  <c r="K2639" i="10"/>
  <c r="J2639" i="10"/>
  <c r="K2638" i="10"/>
  <c r="J2638" i="10"/>
  <c r="K2637" i="10"/>
  <c r="J2637" i="10"/>
  <c r="K2636" i="10"/>
  <c r="J2636" i="10"/>
  <c r="K2635" i="10"/>
  <c r="J2635" i="10"/>
  <c r="K2634" i="10"/>
  <c r="J2634" i="10"/>
  <c r="K2633" i="10"/>
  <c r="J2633" i="10"/>
  <c r="K2632" i="10"/>
  <c r="J2632" i="10"/>
  <c r="K2631" i="10"/>
  <c r="J2631" i="10"/>
  <c r="K2630" i="10"/>
  <c r="J2630" i="10"/>
  <c r="K2629" i="10"/>
  <c r="J2629" i="10"/>
  <c r="K2628" i="10"/>
  <c r="J2628" i="10"/>
  <c r="K2627" i="10"/>
  <c r="J2627" i="10"/>
  <c r="K2626" i="10"/>
  <c r="J2626" i="10"/>
  <c r="K2625" i="10"/>
  <c r="J2625" i="10"/>
  <c r="K2624" i="10"/>
  <c r="J2624" i="10"/>
  <c r="K2623" i="10"/>
  <c r="J2623" i="10"/>
  <c r="K2622" i="10"/>
  <c r="J2622" i="10"/>
  <c r="K2620" i="10"/>
  <c r="J2620" i="10"/>
  <c r="K2619" i="10"/>
  <c r="J2619" i="10"/>
  <c r="K2618" i="10"/>
  <c r="J2618" i="10"/>
  <c r="K2617" i="10"/>
  <c r="J2617" i="10"/>
  <c r="K2616" i="10"/>
  <c r="J2616" i="10"/>
  <c r="K2615" i="10"/>
  <c r="J2615" i="10"/>
  <c r="K2614" i="10"/>
  <c r="J2614" i="10"/>
  <c r="K2613" i="10"/>
  <c r="J2613" i="10"/>
  <c r="K2612" i="10"/>
  <c r="J2612" i="10"/>
  <c r="K2611" i="10"/>
  <c r="J2611" i="10"/>
  <c r="K2610" i="10"/>
  <c r="J2610" i="10"/>
  <c r="K2609" i="10"/>
  <c r="J2609" i="10"/>
  <c r="K2608" i="10"/>
  <c r="J2608" i="10"/>
  <c r="K2607" i="10"/>
  <c r="J2607" i="10"/>
  <c r="K2606" i="10"/>
  <c r="J2606" i="10"/>
  <c r="K2605" i="10"/>
  <c r="J2605" i="10"/>
  <c r="K2604" i="10"/>
  <c r="J2604" i="10"/>
  <c r="K2603" i="10"/>
  <c r="J2603" i="10"/>
  <c r="K2602" i="10"/>
  <c r="J2602" i="10"/>
  <c r="K2601" i="10"/>
  <c r="J2601" i="10"/>
  <c r="K2600" i="10"/>
  <c r="J2600" i="10"/>
  <c r="K2599" i="10"/>
  <c r="J2599" i="10"/>
  <c r="K2598" i="10"/>
  <c r="J2598" i="10"/>
  <c r="K2597" i="10"/>
  <c r="J2597" i="10"/>
  <c r="K2596" i="10"/>
  <c r="J2596" i="10"/>
  <c r="K2595" i="10"/>
  <c r="J2595" i="10"/>
  <c r="K2594" i="10"/>
  <c r="J2594" i="10"/>
  <c r="K2593" i="10"/>
  <c r="J2593" i="10"/>
  <c r="K2592" i="10"/>
  <c r="J2592" i="10"/>
  <c r="K2591" i="10"/>
  <c r="J2591" i="10"/>
  <c r="K2590" i="10"/>
  <c r="J2590" i="10"/>
  <c r="K2589" i="10"/>
  <c r="J2589" i="10"/>
  <c r="K2588" i="10"/>
  <c r="J2588" i="10"/>
  <c r="K2587" i="10"/>
  <c r="J2587" i="10"/>
  <c r="K2586" i="10"/>
  <c r="J2586" i="10"/>
  <c r="K2585" i="10"/>
  <c r="J2585" i="10"/>
  <c r="K2584" i="10"/>
  <c r="J2584" i="10"/>
  <c r="K2583" i="10"/>
  <c r="J2583" i="10"/>
  <c r="K2582" i="10"/>
  <c r="J2582" i="10"/>
  <c r="K2581" i="10"/>
  <c r="J2581" i="10"/>
  <c r="K2580" i="10"/>
  <c r="J2580" i="10"/>
  <c r="K2579" i="10"/>
  <c r="J2579" i="10"/>
  <c r="K2578" i="10"/>
  <c r="J2578" i="10"/>
  <c r="K2577" i="10"/>
  <c r="J2577" i="10"/>
  <c r="K2576" i="10"/>
  <c r="J2576" i="10"/>
  <c r="K2575" i="10"/>
  <c r="J2575" i="10"/>
  <c r="K2574" i="10"/>
  <c r="J2574" i="10"/>
  <c r="K2573" i="10"/>
  <c r="J2573" i="10"/>
  <c r="K2572" i="10"/>
  <c r="J2572" i="10"/>
  <c r="K2571" i="10"/>
  <c r="J2571" i="10"/>
  <c r="K2570" i="10"/>
  <c r="J2570" i="10"/>
  <c r="K2569" i="10"/>
  <c r="J2569" i="10"/>
  <c r="K2568" i="10"/>
  <c r="J2568" i="10"/>
  <c r="K2567" i="10"/>
  <c r="J2567" i="10"/>
  <c r="K2566" i="10"/>
  <c r="J2566" i="10"/>
  <c r="K2565" i="10"/>
  <c r="J2565" i="10"/>
  <c r="K2564" i="10"/>
  <c r="J2564" i="10"/>
  <c r="K2563" i="10"/>
  <c r="J2563" i="10"/>
  <c r="K2562" i="10"/>
  <c r="J2562" i="10"/>
  <c r="K2561" i="10"/>
  <c r="J2561" i="10"/>
  <c r="K2560" i="10"/>
  <c r="J2560" i="10"/>
  <c r="K2559" i="10"/>
  <c r="J2559" i="10"/>
  <c r="K2558" i="10"/>
  <c r="J2558" i="10"/>
  <c r="K2557" i="10"/>
  <c r="J2557" i="10"/>
  <c r="K2556" i="10"/>
  <c r="J2556" i="10"/>
  <c r="K2555" i="10"/>
  <c r="J2555" i="10"/>
  <c r="K2554" i="10"/>
  <c r="J2554" i="10"/>
  <c r="K2553" i="10"/>
  <c r="J2553" i="10"/>
  <c r="K2552" i="10"/>
  <c r="J2552" i="10"/>
  <c r="K2551" i="10"/>
  <c r="J2551" i="10"/>
  <c r="K2550" i="10"/>
  <c r="J2550" i="10"/>
  <c r="K2549" i="10"/>
  <c r="J2549" i="10"/>
  <c r="K2548" i="10"/>
  <c r="J2548" i="10"/>
  <c r="K2547" i="10"/>
  <c r="J2547" i="10"/>
  <c r="K2546" i="10"/>
  <c r="J2546" i="10"/>
  <c r="K2545" i="10"/>
  <c r="J2545" i="10"/>
  <c r="K2544" i="10"/>
  <c r="J2544" i="10"/>
  <c r="K2543" i="10"/>
  <c r="J2543" i="10"/>
  <c r="K2542" i="10"/>
  <c r="J2542" i="10"/>
  <c r="K2541" i="10"/>
  <c r="J2541" i="10"/>
  <c r="K2540" i="10"/>
  <c r="J2540" i="10"/>
  <c r="K2539" i="10"/>
  <c r="J2539" i="10"/>
  <c r="K2538" i="10"/>
  <c r="J2538" i="10"/>
  <c r="K2537" i="10"/>
  <c r="J2537" i="10"/>
  <c r="K2536" i="10"/>
  <c r="J2536" i="10"/>
  <c r="K2535" i="10"/>
  <c r="J2535" i="10"/>
  <c r="K2534" i="10"/>
  <c r="J2534" i="10"/>
  <c r="K2533" i="10"/>
  <c r="J2533" i="10"/>
  <c r="K2532" i="10"/>
  <c r="J2532" i="10"/>
  <c r="K2531" i="10"/>
  <c r="J2531" i="10"/>
  <c r="K2530" i="10"/>
  <c r="J2530" i="10"/>
  <c r="K2529" i="10"/>
  <c r="J2529" i="10"/>
  <c r="K2528" i="10"/>
  <c r="J2528" i="10"/>
  <c r="K2527" i="10"/>
  <c r="J2527" i="10"/>
  <c r="K2526" i="10"/>
  <c r="J2526" i="10"/>
  <c r="K2525" i="10"/>
  <c r="J2525" i="10"/>
  <c r="F2523" i="10"/>
  <c r="K2523" i="10"/>
  <c r="J2523" i="10"/>
  <c r="K2522" i="10"/>
  <c r="J2522" i="10"/>
  <c r="K2521" i="10"/>
  <c r="J2521" i="10"/>
  <c r="K2520" i="10"/>
  <c r="J2520" i="10"/>
  <c r="K2519" i="10"/>
  <c r="J2519" i="10"/>
  <c r="K2518" i="10"/>
  <c r="J2518" i="10"/>
  <c r="K2517" i="10"/>
  <c r="J2517" i="10"/>
  <c r="K2516" i="10"/>
  <c r="J2516" i="10"/>
  <c r="K2515" i="10"/>
  <c r="J2515" i="10"/>
  <c r="K2514" i="10"/>
  <c r="J2514" i="10"/>
  <c r="K2513" i="10"/>
  <c r="J2513" i="10"/>
  <c r="K2512" i="10"/>
  <c r="J2512" i="10"/>
  <c r="K2511" i="10"/>
  <c r="J2511" i="10"/>
  <c r="K2510" i="10"/>
  <c r="J2510" i="10"/>
  <c r="K2509" i="10"/>
  <c r="J2509" i="10"/>
  <c r="K2508" i="10"/>
  <c r="J2508" i="10"/>
  <c r="K2507" i="10"/>
  <c r="J2507" i="10"/>
  <c r="K2506" i="10"/>
  <c r="J2506" i="10"/>
  <c r="K2505" i="10"/>
  <c r="J2505" i="10"/>
  <c r="K2504" i="10"/>
  <c r="J2504" i="10"/>
  <c r="K2503" i="10"/>
  <c r="J2503" i="10"/>
  <c r="K2502" i="10"/>
  <c r="J2502" i="10"/>
  <c r="K2501" i="10"/>
  <c r="J2501" i="10"/>
  <c r="K2500" i="10"/>
  <c r="J2500" i="10"/>
  <c r="K2499" i="10"/>
  <c r="J2499" i="10"/>
  <c r="K2498" i="10"/>
  <c r="J2498" i="10"/>
  <c r="K2497" i="10"/>
  <c r="J2497" i="10"/>
  <c r="K2496" i="10"/>
  <c r="J2496" i="10"/>
  <c r="K2495" i="10"/>
  <c r="J2495" i="10"/>
  <c r="K2494" i="10"/>
  <c r="J2494" i="10"/>
  <c r="K2493" i="10"/>
  <c r="J2493" i="10"/>
  <c r="K2492" i="10"/>
  <c r="J2492" i="10"/>
  <c r="K2491" i="10"/>
  <c r="J2491" i="10"/>
  <c r="K2490" i="10"/>
  <c r="J2490" i="10"/>
  <c r="K2489" i="10"/>
  <c r="J2489" i="10"/>
  <c r="K2488" i="10"/>
  <c r="J2488" i="10"/>
  <c r="K2487" i="10"/>
  <c r="J2487" i="10"/>
  <c r="K2486" i="10"/>
  <c r="J2486" i="10"/>
  <c r="K2485" i="10"/>
  <c r="J2485" i="10"/>
  <c r="K2484" i="10"/>
  <c r="J2484" i="10"/>
  <c r="K2483" i="10"/>
  <c r="J2483" i="10"/>
  <c r="K2482" i="10"/>
  <c r="J2482" i="10"/>
  <c r="K2481" i="10"/>
  <c r="J2481" i="10"/>
  <c r="K2480" i="10"/>
  <c r="J2480" i="10"/>
  <c r="K2479" i="10"/>
  <c r="J2479" i="10"/>
  <c r="K2478" i="10"/>
  <c r="J2478" i="10"/>
  <c r="K2477" i="10"/>
  <c r="J2477" i="10"/>
  <c r="K2476" i="10"/>
  <c r="J2476" i="10"/>
  <c r="K2475" i="10"/>
  <c r="J2475" i="10"/>
  <c r="K2474" i="10"/>
  <c r="J2474" i="10"/>
  <c r="K2473" i="10"/>
  <c r="J2473" i="10"/>
  <c r="K2472" i="10"/>
  <c r="J2472" i="10"/>
  <c r="K2471" i="10"/>
  <c r="J2471" i="10"/>
  <c r="K2470" i="10"/>
  <c r="J2470" i="10"/>
  <c r="K2469" i="10"/>
  <c r="J2469" i="10"/>
  <c r="K2468" i="10"/>
  <c r="J2468" i="10"/>
  <c r="K2467" i="10"/>
  <c r="J2467" i="10"/>
  <c r="K2466" i="10"/>
  <c r="J2466" i="10"/>
  <c r="K2465" i="10"/>
  <c r="J2465" i="10"/>
  <c r="K2464" i="10"/>
  <c r="J2464" i="10"/>
  <c r="K2463" i="10"/>
  <c r="J2463" i="10"/>
  <c r="K2462" i="10"/>
  <c r="J2462" i="10"/>
  <c r="K2461" i="10"/>
  <c r="J2461" i="10"/>
  <c r="K2460" i="10"/>
  <c r="J2460" i="10"/>
  <c r="K2459" i="10"/>
  <c r="J2459" i="10"/>
  <c r="K2458" i="10"/>
  <c r="J2458" i="10"/>
  <c r="K2457" i="10"/>
  <c r="J2457" i="10"/>
  <c r="F2455" i="10"/>
  <c r="K2455" i="10"/>
  <c r="J2455" i="10"/>
  <c r="K2454" i="10"/>
  <c r="J2454" i="10"/>
  <c r="K2453" i="10"/>
  <c r="J2453" i="10"/>
  <c r="K2452" i="10"/>
  <c r="J2452" i="10"/>
  <c r="K2451" i="10"/>
  <c r="J2451" i="10"/>
  <c r="K2450" i="10"/>
  <c r="J2450" i="10"/>
  <c r="K2449" i="10"/>
  <c r="J2449" i="10"/>
  <c r="K2448" i="10"/>
  <c r="J2448" i="10"/>
  <c r="K2447" i="10"/>
  <c r="J2447" i="10"/>
  <c r="K2446" i="10"/>
  <c r="J2446" i="10"/>
  <c r="K2445" i="10"/>
  <c r="J2445" i="10"/>
  <c r="K2444" i="10"/>
  <c r="J2444" i="10"/>
  <c r="K2443" i="10"/>
  <c r="J2443" i="10"/>
  <c r="K2442" i="10"/>
  <c r="J2442" i="10"/>
  <c r="K2441" i="10"/>
  <c r="J2441" i="10"/>
  <c r="K2440" i="10"/>
  <c r="J2440" i="10"/>
  <c r="K2439" i="10"/>
  <c r="J2439" i="10"/>
  <c r="K2438" i="10"/>
  <c r="J2438" i="10"/>
  <c r="K2437" i="10"/>
  <c r="J2437" i="10"/>
  <c r="K2436" i="10"/>
  <c r="J2436" i="10"/>
  <c r="K2435" i="10"/>
  <c r="J2435" i="10"/>
  <c r="K2434" i="10"/>
  <c r="J2434" i="10"/>
  <c r="K2433" i="10"/>
  <c r="J2433" i="10"/>
  <c r="K2432" i="10"/>
  <c r="J2432" i="10"/>
  <c r="K2431" i="10"/>
  <c r="J2431" i="10"/>
  <c r="K2430" i="10"/>
  <c r="J2430" i="10"/>
  <c r="K2429" i="10"/>
  <c r="J2429" i="10"/>
  <c r="K2428" i="10"/>
  <c r="J2428" i="10"/>
  <c r="K2427" i="10"/>
  <c r="J2427" i="10"/>
  <c r="K2426" i="10"/>
  <c r="J2426" i="10"/>
  <c r="K2425" i="10"/>
  <c r="J2425" i="10"/>
  <c r="K2424" i="10"/>
  <c r="J2424" i="10"/>
  <c r="K2423" i="10"/>
  <c r="J2423" i="10"/>
  <c r="K2422" i="10"/>
  <c r="J2422" i="10"/>
  <c r="K2421" i="10"/>
  <c r="J2421" i="10"/>
  <c r="K2420" i="10"/>
  <c r="J2420" i="10"/>
  <c r="K2419" i="10"/>
  <c r="J2419" i="10"/>
  <c r="K2418" i="10"/>
  <c r="J2418" i="10"/>
  <c r="K2417" i="10"/>
  <c r="J2417" i="10"/>
  <c r="K2416" i="10"/>
  <c r="J2416" i="10"/>
  <c r="K2415" i="10"/>
  <c r="J2415" i="10"/>
  <c r="K2414" i="10"/>
  <c r="J2414" i="10"/>
  <c r="K2413" i="10"/>
  <c r="J2413" i="10"/>
  <c r="K2412" i="10"/>
  <c r="J2412" i="10"/>
  <c r="K2411" i="10"/>
  <c r="J2411" i="10"/>
  <c r="K2410" i="10"/>
  <c r="J2410" i="10"/>
  <c r="K2409" i="10"/>
  <c r="J2409" i="10"/>
  <c r="K2407" i="10"/>
  <c r="J2407" i="10"/>
  <c r="K2406" i="10"/>
  <c r="J2406" i="10"/>
  <c r="K2405" i="10"/>
  <c r="J2405" i="10"/>
  <c r="K2404" i="10"/>
  <c r="J2404" i="10"/>
  <c r="K2403" i="10"/>
  <c r="J2403" i="10"/>
  <c r="K2402" i="10"/>
  <c r="J2402" i="10"/>
  <c r="K2401" i="10"/>
  <c r="J240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K2399" i="10"/>
  <c r="J2399" i="10"/>
  <c r="K2398" i="10"/>
  <c r="J2398" i="10"/>
  <c r="K2397" i="10"/>
  <c r="J2397" i="10"/>
  <c r="K2396" i="10"/>
  <c r="J2396" i="10"/>
  <c r="K2395" i="10"/>
  <c r="J2395" i="10"/>
  <c r="K2394" i="10"/>
  <c r="J2394" i="10"/>
  <c r="K2393" i="10"/>
  <c r="J2393" i="10"/>
  <c r="K2392" i="10"/>
  <c r="J2392" i="10"/>
  <c r="K2391" i="10"/>
  <c r="J2391" i="10"/>
  <c r="K2390" i="10"/>
  <c r="J2390" i="10"/>
  <c r="K2389" i="10"/>
  <c r="J2389" i="10"/>
  <c r="K2388" i="10"/>
  <c r="J2388" i="10"/>
  <c r="K2387" i="10"/>
  <c r="J2387" i="10"/>
  <c r="K2386" i="10"/>
  <c r="J2386" i="10"/>
  <c r="K2385" i="10"/>
  <c r="J2385" i="10"/>
  <c r="K2384" i="10"/>
  <c r="J2384" i="10"/>
  <c r="K2383" i="10"/>
  <c r="J2383" i="10"/>
  <c r="K2382" i="10"/>
  <c r="J2382" i="10"/>
  <c r="K2381" i="10"/>
  <c r="J2381" i="10"/>
  <c r="K2380" i="10"/>
  <c r="J2380" i="10"/>
  <c r="K2379" i="10"/>
  <c r="J2379" i="10"/>
  <c r="K2378" i="10"/>
  <c r="J2378" i="10"/>
  <c r="K2377" i="10"/>
  <c r="J2377" i="10"/>
  <c r="K2376" i="10"/>
  <c r="J2376" i="10"/>
  <c r="K2375" i="10"/>
  <c r="J2375" i="10"/>
  <c r="K2374" i="10"/>
  <c r="J2374" i="10"/>
  <c r="K2373" i="10"/>
  <c r="J2373" i="10"/>
  <c r="K2372" i="10"/>
  <c r="J2372" i="10"/>
  <c r="K2371" i="10"/>
  <c r="J2371" i="10"/>
  <c r="K2370" i="10"/>
  <c r="J2370" i="10"/>
  <c r="K2369" i="10"/>
  <c r="J2369" i="10"/>
  <c r="K2368" i="10"/>
  <c r="J2368" i="10"/>
  <c r="K2367" i="10"/>
  <c r="J2367" i="10"/>
  <c r="K2366" i="10"/>
  <c r="J2366" i="10"/>
  <c r="K2365" i="10"/>
  <c r="J2365" i="10"/>
  <c r="K2364" i="10"/>
  <c r="J2364" i="10"/>
  <c r="K2363" i="10"/>
  <c r="J2363" i="10"/>
  <c r="K2362" i="10"/>
  <c r="J2362" i="10"/>
  <c r="K2361" i="10"/>
  <c r="J2361" i="10"/>
  <c r="K2360" i="10"/>
  <c r="J2360" i="10"/>
  <c r="K2359" i="10"/>
  <c r="J2359" i="10"/>
  <c r="K2358" i="10"/>
  <c r="J2358" i="10"/>
  <c r="K2357" i="10"/>
  <c r="J2357" i="10"/>
  <c r="K2356" i="10"/>
  <c r="J2356" i="10"/>
  <c r="K2355" i="10"/>
  <c r="J2355" i="10"/>
  <c r="K2354" i="10"/>
  <c r="J2354" i="10"/>
  <c r="K2353" i="10"/>
  <c r="J2353" i="10"/>
  <c r="K2352" i="10"/>
  <c r="J2352" i="10"/>
  <c r="K2351" i="10"/>
  <c r="J2351" i="10"/>
  <c r="K2350" i="10"/>
  <c r="J2350" i="10"/>
  <c r="K2349" i="10"/>
  <c r="J2349" i="10"/>
  <c r="K2348" i="10"/>
  <c r="J2348" i="10"/>
  <c r="K2347" i="10"/>
  <c r="J2347" i="10"/>
  <c r="K2346" i="10"/>
  <c r="J2346" i="10"/>
  <c r="K2345" i="10"/>
  <c r="J2345" i="10"/>
  <c r="K2344" i="10"/>
  <c r="J2344" i="10"/>
  <c r="K2343" i="10"/>
  <c r="J2343" i="10"/>
  <c r="K2342" i="10"/>
  <c r="J2342" i="10"/>
  <c r="K2341" i="10"/>
  <c r="J2341" i="10"/>
  <c r="K2340" i="10"/>
  <c r="J2340" i="10"/>
  <c r="K2339" i="10"/>
  <c r="J2339" i="10"/>
  <c r="K2338" i="10"/>
  <c r="J2338" i="10"/>
  <c r="K2337" i="10"/>
  <c r="J2337" i="10"/>
  <c r="K2336" i="10"/>
  <c r="J2336" i="10"/>
  <c r="K2335" i="10"/>
  <c r="J2335" i="10"/>
  <c r="K2334" i="10"/>
  <c r="J2334" i="10"/>
  <c r="K2333" i="10"/>
  <c r="J2333" i="10"/>
  <c r="K2332" i="10"/>
  <c r="J2332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K2330" i="10"/>
  <c r="J2330" i="10"/>
  <c r="K2329" i="10"/>
  <c r="J2329" i="10"/>
  <c r="K2328" i="10"/>
  <c r="J2328" i="10"/>
  <c r="K2327" i="10"/>
  <c r="J2327" i="10"/>
  <c r="K2326" i="10"/>
  <c r="J2326" i="10"/>
  <c r="K2325" i="10"/>
  <c r="J2325" i="10"/>
  <c r="K2324" i="10"/>
  <c r="J2324" i="10"/>
  <c r="K2323" i="10"/>
  <c r="J2323" i="10"/>
  <c r="K2322" i="10"/>
  <c r="J2322" i="10"/>
  <c r="K2321" i="10"/>
  <c r="J2321" i="10"/>
  <c r="K2320" i="10"/>
  <c r="J2320" i="10"/>
  <c r="K2319" i="10"/>
  <c r="J2319" i="10"/>
  <c r="K2318" i="10"/>
  <c r="J2318" i="10"/>
  <c r="K2317" i="10"/>
  <c r="J2317" i="10"/>
  <c r="K2316" i="10"/>
  <c r="J2316" i="10"/>
  <c r="K2315" i="10"/>
  <c r="J2315" i="10"/>
  <c r="K2314" i="10"/>
  <c r="J2314" i="10"/>
  <c r="K2313" i="10"/>
  <c r="J2313" i="10"/>
  <c r="K2312" i="10"/>
  <c r="J2312" i="10"/>
  <c r="K2311" i="10"/>
  <c r="J2311" i="10"/>
  <c r="K2310" i="10"/>
  <c r="J2310" i="10"/>
  <c r="K2309" i="10"/>
  <c r="J2309" i="10"/>
  <c r="K2308" i="10"/>
  <c r="J2308" i="10"/>
  <c r="K2307" i="10"/>
  <c r="J2307" i="10"/>
  <c r="K2306" i="10"/>
  <c r="J2306" i="10"/>
  <c r="K2305" i="10"/>
  <c r="J2305" i="10"/>
  <c r="K2304" i="10"/>
  <c r="J2304" i="10"/>
  <c r="K2303" i="10"/>
  <c r="J2303" i="10"/>
  <c r="K2302" i="10"/>
  <c r="J2302" i="10"/>
  <c r="K2301" i="10"/>
  <c r="J2301" i="10"/>
  <c r="K2300" i="10"/>
  <c r="J2300" i="10"/>
  <c r="K2299" i="10"/>
  <c r="J2299" i="10"/>
  <c r="K2298" i="10"/>
  <c r="J2298" i="10"/>
  <c r="K2297" i="10"/>
  <c r="J2297" i="10"/>
  <c r="K2296" i="10"/>
  <c r="J2296" i="10"/>
  <c r="K2295" i="10"/>
  <c r="J2295" i="10"/>
  <c r="K2294" i="10"/>
  <c r="J229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K2292" i="10"/>
  <c r="J2292" i="10"/>
  <c r="K2291" i="10"/>
  <c r="J2291" i="10"/>
  <c r="K2290" i="10"/>
  <c r="J2290" i="10"/>
  <c r="K2289" i="10"/>
  <c r="J2289" i="10"/>
  <c r="K2288" i="10"/>
  <c r="J2288" i="10"/>
  <c r="K2287" i="10"/>
  <c r="J2287" i="10"/>
  <c r="K2286" i="10"/>
  <c r="J2286" i="10"/>
  <c r="K2285" i="10"/>
  <c r="J2285" i="10"/>
  <c r="K2284" i="10"/>
  <c r="J2284" i="10"/>
  <c r="K2283" i="10"/>
  <c r="J2283" i="10"/>
  <c r="K2282" i="10"/>
  <c r="J2282" i="10"/>
  <c r="K2281" i="10"/>
  <c r="J2281" i="10"/>
  <c r="K2280" i="10"/>
  <c r="J2280" i="10"/>
  <c r="K2279" i="10"/>
  <c r="J2279" i="10"/>
  <c r="K2278" i="10"/>
  <c r="J2278" i="10"/>
  <c r="K2277" i="10"/>
  <c r="J2277" i="10"/>
  <c r="K2276" i="10"/>
  <c r="J2276" i="10"/>
  <c r="K2275" i="10"/>
  <c r="J2275" i="10"/>
  <c r="K2274" i="10"/>
  <c r="J2274" i="10"/>
  <c r="K2273" i="10"/>
  <c r="J2273" i="10"/>
  <c r="K2272" i="10"/>
  <c r="J2272" i="10"/>
  <c r="K2271" i="10"/>
  <c r="J2271" i="10"/>
  <c r="K2270" i="10"/>
  <c r="J2270" i="10"/>
  <c r="K2269" i="10"/>
  <c r="J2269" i="10"/>
  <c r="K2268" i="10"/>
  <c r="J2268" i="10"/>
  <c r="K2267" i="10"/>
  <c r="J2267" i="10"/>
  <c r="K2266" i="10"/>
  <c r="J2266" i="10"/>
  <c r="K2265" i="10"/>
  <c r="J2265" i="10"/>
  <c r="K2264" i="10"/>
  <c r="J2264" i="10"/>
  <c r="K2263" i="10"/>
  <c r="J2263" i="10"/>
  <c r="K2262" i="10"/>
  <c r="J2262" i="10"/>
  <c r="K2261" i="10"/>
  <c r="J2261" i="10"/>
  <c r="K2260" i="10"/>
  <c r="J2260" i="10"/>
  <c r="K2259" i="10"/>
  <c r="J2259" i="10"/>
  <c r="K2258" i="10"/>
  <c r="J2258" i="10"/>
  <c r="K2257" i="10"/>
  <c r="J2257" i="10"/>
  <c r="K2256" i="10"/>
  <c r="J2256" i="10"/>
  <c r="K2255" i="10"/>
  <c r="J2255" i="10"/>
  <c r="K2254" i="10"/>
  <c r="J2254" i="10"/>
  <c r="K2253" i="10"/>
  <c r="J2253" i="10"/>
  <c r="K2252" i="10"/>
  <c r="J2252" i="10"/>
  <c r="K2251" i="10"/>
  <c r="J2251" i="10"/>
  <c r="K2250" i="10"/>
  <c r="J2250" i="10"/>
  <c r="K2249" i="10"/>
  <c r="J2249" i="10"/>
  <c r="K2248" i="10"/>
  <c r="J2248" i="10"/>
  <c r="K2247" i="10"/>
  <c r="J2247" i="10"/>
  <c r="K2246" i="10"/>
  <c r="J2246" i="10"/>
  <c r="K2245" i="10"/>
  <c r="J2245" i="10"/>
  <c r="K2244" i="10"/>
  <c r="J2244" i="10"/>
  <c r="K2243" i="10"/>
  <c r="J2243" i="10"/>
  <c r="K2242" i="10"/>
  <c r="J2242" i="10"/>
  <c r="K2241" i="10"/>
  <c r="J2241" i="10"/>
  <c r="K2240" i="10"/>
  <c r="J2240" i="10"/>
  <c r="K2239" i="10"/>
  <c r="J2239" i="10"/>
  <c r="K2238" i="10"/>
  <c r="J2238" i="10"/>
  <c r="K2237" i="10"/>
  <c r="J2237" i="10"/>
  <c r="K2236" i="10"/>
  <c r="J2236" i="10"/>
  <c r="K2235" i="10"/>
  <c r="J2235" i="10"/>
  <c r="K2234" i="10"/>
  <c r="J2234" i="10"/>
  <c r="K2233" i="10"/>
  <c r="J2233" i="10"/>
  <c r="K2232" i="10"/>
  <c r="J2232" i="10"/>
  <c r="K2231" i="10"/>
  <c r="J2231" i="10"/>
  <c r="K2230" i="10"/>
  <c r="J2230" i="10"/>
  <c r="K2229" i="10"/>
  <c r="J2229" i="10"/>
  <c r="K2228" i="10"/>
  <c r="J2228" i="10"/>
  <c r="K2227" i="10"/>
  <c r="J2227" i="10"/>
  <c r="K2226" i="10"/>
  <c r="J2226" i="10"/>
  <c r="K2225" i="10"/>
  <c r="J2225" i="10"/>
  <c r="K2224" i="10"/>
  <c r="J2224" i="10"/>
  <c r="K2223" i="10"/>
  <c r="J2223" i="10"/>
  <c r="K2222" i="10"/>
  <c r="J2222" i="10"/>
  <c r="K2221" i="10"/>
  <c r="J2221" i="10"/>
  <c r="K2220" i="10"/>
  <c r="J2220" i="10"/>
  <c r="K2219" i="10"/>
  <c r="J2219" i="10"/>
  <c r="K2218" i="10"/>
  <c r="J2218" i="10"/>
  <c r="K2217" i="10"/>
  <c r="J2217" i="10"/>
  <c r="K2216" i="10"/>
  <c r="J2216" i="10"/>
  <c r="K2215" i="10"/>
  <c r="J2215" i="10"/>
  <c r="F2213" i="10"/>
  <c r="K2213" i="10"/>
  <c r="J2213" i="10"/>
  <c r="K2212" i="10"/>
  <c r="J2212" i="10"/>
  <c r="K2211" i="10"/>
  <c r="J2211" i="10"/>
  <c r="K2210" i="10"/>
  <c r="J2210" i="10"/>
  <c r="K2209" i="10"/>
  <c r="J2209" i="10"/>
  <c r="K2208" i="10"/>
  <c r="J2208" i="10"/>
  <c r="K2207" i="10"/>
  <c r="J2207" i="10"/>
  <c r="K2206" i="10"/>
  <c r="J2206" i="10"/>
  <c r="K2205" i="10"/>
  <c r="J2205" i="10"/>
  <c r="K2204" i="10"/>
  <c r="J2204" i="10"/>
  <c r="K2203" i="10"/>
  <c r="J2203" i="10"/>
  <c r="K2202" i="10"/>
  <c r="J2202" i="10"/>
  <c r="K2201" i="10"/>
  <c r="J2201" i="10"/>
  <c r="K2200" i="10"/>
  <c r="J2200" i="10"/>
  <c r="K2199" i="10"/>
  <c r="J2199" i="10"/>
  <c r="K2198" i="10"/>
  <c r="J2198" i="10"/>
  <c r="K2197" i="10"/>
  <c r="J2197" i="10"/>
  <c r="K2196" i="10"/>
  <c r="J2196" i="10"/>
  <c r="K2195" i="10"/>
  <c r="J2195" i="10"/>
  <c r="K2194" i="10"/>
  <c r="J2194" i="10"/>
  <c r="K2193" i="10"/>
  <c r="J2193" i="10"/>
  <c r="K2192" i="10"/>
  <c r="J2192" i="10"/>
  <c r="K2191" i="10"/>
  <c r="J2191" i="10"/>
  <c r="K2190" i="10"/>
  <c r="J2190" i="10"/>
  <c r="K2189" i="10"/>
  <c r="J2189" i="10"/>
  <c r="K2188" i="10"/>
  <c r="J2188" i="10"/>
  <c r="K2187" i="10"/>
  <c r="J2187" i="10"/>
  <c r="K2186" i="10"/>
  <c r="J2186" i="10"/>
  <c r="K2185" i="10"/>
  <c r="J2185" i="10"/>
  <c r="K2184" i="10"/>
  <c r="J2184" i="10"/>
  <c r="K2183" i="10"/>
  <c r="J2183" i="10"/>
  <c r="K2182" i="10"/>
  <c r="J2182" i="10"/>
  <c r="K2181" i="10"/>
  <c r="J2181" i="10"/>
  <c r="K2180" i="10"/>
  <c r="J2180" i="10"/>
  <c r="K2179" i="10"/>
  <c r="J2179" i="10"/>
  <c r="K2178" i="10"/>
  <c r="J2178" i="10"/>
  <c r="K2177" i="10"/>
  <c r="J2177" i="10"/>
  <c r="K2176" i="10"/>
  <c r="J2176" i="10"/>
  <c r="K2175" i="10"/>
  <c r="J2175" i="10"/>
  <c r="K2174" i="10"/>
  <c r="J2174" i="10"/>
  <c r="K2173" i="10"/>
  <c r="J2173" i="10"/>
  <c r="K2172" i="10"/>
  <c r="J2172" i="10"/>
  <c r="K2171" i="10"/>
  <c r="J2171" i="10"/>
  <c r="K2170" i="10"/>
  <c r="J2170" i="10"/>
  <c r="K2169" i="10"/>
  <c r="J2169" i="10"/>
  <c r="K2168" i="10"/>
  <c r="J2168" i="10"/>
  <c r="K2167" i="10"/>
  <c r="J2167" i="10"/>
  <c r="K2166" i="10"/>
  <c r="J2166" i="10"/>
  <c r="K2165" i="10"/>
  <c r="J2165" i="10"/>
  <c r="K2164" i="10"/>
  <c r="J2164" i="10"/>
  <c r="K2163" i="10"/>
  <c r="J2163" i="10"/>
  <c r="K2162" i="10"/>
  <c r="J2162" i="10"/>
  <c r="K2161" i="10"/>
  <c r="J2161" i="10"/>
  <c r="K2160" i="10"/>
  <c r="J2160" i="10"/>
  <c r="K2159" i="10"/>
  <c r="J2159" i="10"/>
  <c r="K2158" i="10"/>
  <c r="J2158" i="10"/>
  <c r="K2157" i="10"/>
  <c r="J2157" i="10"/>
  <c r="K2156" i="10"/>
  <c r="J2156" i="10"/>
  <c r="K2155" i="10"/>
  <c r="J2155" i="10"/>
  <c r="K2154" i="10"/>
  <c r="J2154" i="10"/>
  <c r="K2153" i="10"/>
  <c r="J2153" i="10"/>
  <c r="K2152" i="10"/>
  <c r="J2152" i="10"/>
  <c r="K2151" i="10"/>
  <c r="J2151" i="10"/>
  <c r="K2150" i="10"/>
  <c r="J2150" i="10"/>
  <c r="K2149" i="10"/>
  <c r="J2149" i="10"/>
  <c r="K2148" i="10"/>
  <c r="J2148" i="10"/>
  <c r="K2147" i="10"/>
  <c r="J2147" i="10"/>
  <c r="K2146" i="10"/>
  <c r="J2146" i="10"/>
  <c r="K2145" i="10"/>
  <c r="J2145" i="10"/>
  <c r="K2144" i="10"/>
  <c r="J2144" i="10"/>
  <c r="K2143" i="10"/>
  <c r="J2143" i="10"/>
  <c r="K2142" i="10"/>
  <c r="J2142" i="10"/>
  <c r="K2141" i="10"/>
  <c r="J2141" i="10"/>
  <c r="K2140" i="10"/>
  <c r="J2140" i="10"/>
  <c r="K2139" i="10"/>
  <c r="J2139" i="10"/>
  <c r="K2138" i="10"/>
  <c r="J2138" i="10"/>
  <c r="K2137" i="10"/>
  <c r="J2137" i="10"/>
  <c r="K2136" i="10"/>
  <c r="J2136" i="10"/>
  <c r="K2135" i="10"/>
  <c r="J2135" i="10"/>
  <c r="K2134" i="10"/>
  <c r="J2134" i="10"/>
  <c r="K2133" i="10"/>
  <c r="J2133" i="10"/>
  <c r="K2132" i="10"/>
  <c r="J2132" i="10"/>
  <c r="K2131" i="10"/>
  <c r="J2131" i="10"/>
  <c r="K2130" i="10"/>
  <c r="J2130" i="10"/>
  <c r="K2129" i="10"/>
  <c r="J2129" i="10"/>
  <c r="K2128" i="10"/>
  <c r="J2128" i="10"/>
  <c r="K2127" i="10"/>
  <c r="J2127" i="10"/>
  <c r="K2126" i="10"/>
  <c r="J2126" i="10"/>
  <c r="K2125" i="10"/>
  <c r="J2125" i="10"/>
  <c r="K2123" i="10"/>
  <c r="J2123" i="10"/>
  <c r="K2122" i="10"/>
  <c r="J2122" i="10"/>
  <c r="K2121" i="10"/>
  <c r="J2121" i="10"/>
  <c r="K2120" i="10"/>
  <c r="J2120" i="10"/>
  <c r="K2119" i="10"/>
  <c r="J2119" i="10"/>
  <c r="K2118" i="10"/>
  <c r="J2118" i="10"/>
  <c r="K2117" i="10"/>
  <c r="J2117" i="10"/>
  <c r="K2116" i="10"/>
  <c r="J2116" i="10"/>
  <c r="K2115" i="10"/>
  <c r="J2115" i="10"/>
  <c r="K2114" i="10"/>
  <c r="J2114" i="10"/>
  <c r="K2113" i="10"/>
  <c r="J2113" i="10"/>
  <c r="K2112" i="10"/>
  <c r="J2112" i="10"/>
  <c r="K2111" i="10"/>
  <c r="J2111" i="10"/>
  <c r="K2110" i="10"/>
  <c r="J2110" i="10"/>
  <c r="K2109" i="10"/>
  <c r="J2109" i="10"/>
  <c r="K2108" i="10"/>
  <c r="J2108" i="10"/>
  <c r="K2107" i="10"/>
  <c r="J2107" i="10"/>
  <c r="K2106" i="10"/>
  <c r="J2106" i="10"/>
  <c r="K2105" i="10"/>
  <c r="J2105" i="10"/>
  <c r="K2104" i="10"/>
  <c r="J2104" i="10"/>
  <c r="K2103" i="10"/>
  <c r="J2103" i="10"/>
  <c r="K2102" i="10"/>
  <c r="J2102" i="10"/>
  <c r="K2101" i="10"/>
  <c r="J2101" i="10"/>
  <c r="K2100" i="10"/>
  <c r="J2100" i="10"/>
  <c r="K2099" i="10"/>
  <c r="J2099" i="10"/>
  <c r="K2098" i="10"/>
  <c r="J2098" i="10"/>
  <c r="K2097" i="10"/>
  <c r="J2097" i="10"/>
  <c r="K2096" i="10"/>
  <c r="J2096" i="10"/>
  <c r="K2095" i="10"/>
  <c r="J2095" i="10"/>
  <c r="K2094" i="10"/>
  <c r="J2094" i="10"/>
  <c r="K2093" i="10"/>
  <c r="J2093" i="10"/>
  <c r="K2092" i="10"/>
  <c r="J2092" i="10"/>
  <c r="K2091" i="10"/>
  <c r="J2091" i="10"/>
  <c r="K2090" i="10"/>
  <c r="J2090" i="10"/>
  <c r="K2089" i="10"/>
  <c r="J2089" i="10"/>
  <c r="K2088" i="10"/>
  <c r="J2088" i="10"/>
  <c r="K2087" i="10"/>
  <c r="J2087" i="10"/>
  <c r="K2086" i="10"/>
  <c r="J2086" i="10"/>
  <c r="K2085" i="10"/>
  <c r="J2085" i="10"/>
  <c r="K2084" i="10"/>
  <c r="J2084" i="10"/>
  <c r="K2083" i="10"/>
  <c r="J2083" i="10"/>
  <c r="K2082" i="10"/>
  <c r="J2082" i="10"/>
  <c r="K2081" i="10"/>
  <c r="J2081" i="10"/>
  <c r="K2080" i="10"/>
  <c r="J2080" i="10"/>
  <c r="K2079" i="10"/>
  <c r="J2079" i="10"/>
  <c r="K2078" i="10"/>
  <c r="J2078" i="10"/>
  <c r="K2077" i="10"/>
  <c r="J2077" i="10"/>
  <c r="K2076" i="10"/>
  <c r="J2076" i="10"/>
  <c r="K2075" i="10"/>
  <c r="J2075" i="10"/>
  <c r="K2074" i="10"/>
  <c r="J2074" i="10"/>
  <c r="K2073" i="10"/>
  <c r="J2073" i="10"/>
  <c r="K2072" i="10"/>
  <c r="J2072" i="10"/>
  <c r="K2071" i="10"/>
  <c r="J2071" i="10"/>
  <c r="K2070" i="10"/>
  <c r="J2070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K2068" i="10"/>
  <c r="J2068" i="10"/>
  <c r="K2067" i="10"/>
  <c r="J2067" i="10"/>
  <c r="K2066" i="10"/>
  <c r="J2066" i="10"/>
  <c r="K2065" i="10"/>
  <c r="J2065" i="10"/>
  <c r="K2064" i="10"/>
  <c r="J2064" i="10"/>
  <c r="K2063" i="10"/>
  <c r="J2063" i="10"/>
  <c r="K2062" i="10"/>
  <c r="J2062" i="10"/>
  <c r="K2061" i="10"/>
  <c r="J2061" i="10"/>
  <c r="K2060" i="10"/>
  <c r="J2060" i="10"/>
  <c r="K2059" i="10"/>
  <c r="J2059" i="10"/>
  <c r="K2058" i="10"/>
  <c r="J2058" i="10"/>
  <c r="K2057" i="10"/>
  <c r="J2057" i="10"/>
  <c r="K2056" i="10"/>
  <c r="J2056" i="10"/>
  <c r="K2055" i="10"/>
  <c r="J2055" i="10"/>
  <c r="K2054" i="10"/>
  <c r="J2054" i="10"/>
  <c r="K2053" i="10"/>
  <c r="J2053" i="10"/>
  <c r="K2052" i="10"/>
  <c r="J2052" i="10"/>
  <c r="K2051" i="10"/>
  <c r="J2051" i="10"/>
  <c r="K2050" i="10"/>
  <c r="J2050" i="10"/>
  <c r="K2049" i="10"/>
  <c r="J2049" i="10"/>
  <c r="K2048" i="10"/>
  <c r="J2048" i="10"/>
  <c r="K2047" i="10"/>
  <c r="J2047" i="10"/>
  <c r="K2046" i="10"/>
  <c r="J2046" i="10"/>
  <c r="K2045" i="10"/>
  <c r="J2045" i="10"/>
  <c r="K2044" i="10"/>
  <c r="J2044" i="10"/>
  <c r="K2043" i="10"/>
  <c r="J2043" i="10"/>
  <c r="K2042" i="10"/>
  <c r="J2042" i="10"/>
  <c r="K2041" i="10"/>
  <c r="J2041" i="10"/>
  <c r="K2040" i="10"/>
  <c r="J2040" i="10"/>
  <c r="K2039" i="10"/>
  <c r="J2039" i="10"/>
  <c r="K2038" i="10"/>
  <c r="J2038" i="10"/>
  <c r="K2037" i="10"/>
  <c r="J2037" i="10"/>
  <c r="K2036" i="10"/>
  <c r="J2036" i="10"/>
  <c r="K2035" i="10"/>
  <c r="J2035" i="10"/>
  <c r="K2034" i="10"/>
  <c r="J2034" i="10"/>
  <c r="K2033" i="10"/>
  <c r="J2033" i="10"/>
  <c r="K2032" i="10"/>
  <c r="J2032" i="10"/>
  <c r="K2031" i="10"/>
  <c r="J2031" i="10"/>
  <c r="K2030" i="10"/>
  <c r="J2030" i="10"/>
  <c r="K2029" i="10"/>
  <c r="J2029" i="10"/>
  <c r="K2028" i="10"/>
  <c r="J2028" i="10"/>
  <c r="K2027" i="10"/>
  <c r="J2027" i="10"/>
  <c r="K2026" i="10"/>
  <c r="J2026" i="10"/>
  <c r="K2025" i="10"/>
  <c r="J2025" i="10"/>
  <c r="K2024" i="10"/>
  <c r="J2024" i="10"/>
  <c r="K2023" i="10"/>
  <c r="J2023" i="10"/>
  <c r="K2022" i="10"/>
  <c r="J2022" i="10"/>
  <c r="K2021" i="10"/>
  <c r="J2021" i="10"/>
  <c r="K2020" i="10"/>
  <c r="J2020" i="10"/>
  <c r="K2019" i="10"/>
  <c r="J2019" i="10"/>
  <c r="K2018" i="10"/>
  <c r="J2018" i="10"/>
  <c r="K2017" i="10"/>
  <c r="J2017" i="10"/>
  <c r="K2016" i="10"/>
  <c r="J2016" i="10"/>
  <c r="K2015" i="10"/>
  <c r="J2015" i="10"/>
  <c r="K2014" i="10"/>
  <c r="J2014" i="10"/>
  <c r="K2013" i="10"/>
  <c r="J2013" i="10"/>
  <c r="K2012" i="10"/>
  <c r="J2012" i="10"/>
  <c r="K2011" i="10"/>
  <c r="J2011" i="10"/>
  <c r="K2010" i="10"/>
  <c r="J2010" i="10"/>
  <c r="K2009" i="10"/>
  <c r="J2009" i="10"/>
  <c r="K2008" i="10"/>
  <c r="J2008" i="10"/>
  <c r="K2007" i="10"/>
  <c r="J2007" i="10"/>
  <c r="K2006" i="10"/>
  <c r="J2006" i="10"/>
  <c r="K2005" i="10"/>
  <c r="J2005" i="10"/>
  <c r="K2004" i="10"/>
  <c r="J2004" i="10"/>
  <c r="K2003" i="10"/>
  <c r="J2003" i="10"/>
  <c r="K2002" i="10"/>
  <c r="J2002" i="10"/>
  <c r="K2001" i="10"/>
  <c r="J2001" i="10"/>
  <c r="K2000" i="10"/>
  <c r="J2000" i="10"/>
  <c r="K1999" i="10"/>
  <c r="J1999" i="10"/>
  <c r="K1998" i="10"/>
  <c r="J1998" i="10"/>
  <c r="K1997" i="10"/>
  <c r="J1997" i="10"/>
  <c r="K1996" i="10"/>
  <c r="J1996" i="10"/>
  <c r="K1995" i="10"/>
  <c r="J1995" i="10"/>
  <c r="K1994" i="10"/>
  <c r="J1994" i="10"/>
  <c r="K1993" i="10"/>
  <c r="J1993" i="10"/>
  <c r="K1992" i="10"/>
  <c r="J1992" i="10"/>
  <c r="K1991" i="10"/>
  <c r="J1991" i="10"/>
  <c r="K1990" i="10"/>
  <c r="J1990" i="10"/>
  <c r="K1989" i="10"/>
  <c r="J1989" i="10"/>
  <c r="K1988" i="10"/>
  <c r="J1988" i="10"/>
  <c r="K1987" i="10"/>
  <c r="J1987" i="10"/>
  <c r="K1986" i="10"/>
  <c r="J1986" i="10"/>
  <c r="K1985" i="10"/>
  <c r="J1985" i="10"/>
  <c r="K1984" i="10"/>
  <c r="J1984" i="10"/>
  <c r="K1983" i="10"/>
  <c r="J1983" i="10"/>
  <c r="K1982" i="10"/>
  <c r="J1982" i="10"/>
  <c r="K1981" i="10"/>
  <c r="J1981" i="10"/>
  <c r="K1980" i="10"/>
  <c r="J1980" i="10"/>
  <c r="K1979" i="10"/>
  <c r="J1979" i="10"/>
  <c r="K1978" i="10"/>
  <c r="J1978" i="10"/>
  <c r="K1977" i="10"/>
  <c r="J1977" i="10"/>
  <c r="K1976" i="10"/>
  <c r="J1976" i="10"/>
  <c r="K1975" i="10"/>
  <c r="J1975" i="10"/>
  <c r="K1974" i="10"/>
  <c r="J1974" i="10"/>
  <c r="K1973" i="10"/>
  <c r="J1973" i="10"/>
  <c r="K1972" i="10"/>
  <c r="J1972" i="10"/>
  <c r="K1971" i="10"/>
  <c r="J1971" i="10"/>
  <c r="K1970" i="10"/>
  <c r="J1970" i="10"/>
  <c r="K1969" i="10"/>
  <c r="J1969" i="10"/>
  <c r="K1968" i="10"/>
  <c r="J1968" i="10"/>
  <c r="K1966" i="10"/>
  <c r="J1966" i="10"/>
  <c r="K1965" i="10"/>
  <c r="J1965" i="10"/>
  <c r="K1964" i="10"/>
  <c r="J1964" i="10"/>
  <c r="K1963" i="10"/>
  <c r="J1963" i="10"/>
  <c r="K1962" i="10"/>
  <c r="J1962" i="10"/>
  <c r="K1961" i="10"/>
  <c r="J1961" i="10"/>
  <c r="K1960" i="10"/>
  <c r="J1960" i="10"/>
  <c r="K1959" i="10"/>
  <c r="J1959" i="10"/>
  <c r="K1958" i="10"/>
  <c r="J1958" i="10"/>
  <c r="K1957" i="10"/>
  <c r="J1957" i="10"/>
  <c r="K1956" i="10"/>
  <c r="J1956" i="10"/>
  <c r="K1955" i="10"/>
  <c r="J1955" i="10"/>
  <c r="K1954" i="10"/>
  <c r="J1954" i="10"/>
  <c r="K1953" i="10"/>
  <c r="J1953" i="10"/>
  <c r="K1952" i="10"/>
  <c r="J1952" i="10"/>
  <c r="K1951" i="10"/>
  <c r="J1951" i="10"/>
  <c r="K1950" i="10"/>
  <c r="J1950" i="10"/>
  <c r="K1949" i="10"/>
  <c r="J1949" i="10"/>
  <c r="K1948" i="10"/>
  <c r="J1948" i="10"/>
  <c r="K1947" i="10"/>
  <c r="J1947" i="10"/>
  <c r="K1946" i="10"/>
  <c r="J1946" i="10"/>
  <c r="K1945" i="10"/>
  <c r="J1945" i="10"/>
  <c r="K1944" i="10"/>
  <c r="J1944" i="10"/>
  <c r="K1943" i="10"/>
  <c r="J1943" i="10"/>
  <c r="K1942" i="10"/>
  <c r="J1942" i="10"/>
  <c r="K1941" i="10"/>
  <c r="J1941" i="10"/>
  <c r="K1940" i="10"/>
  <c r="J1940" i="10"/>
  <c r="K1939" i="10"/>
  <c r="J1939" i="10"/>
  <c r="K1938" i="10"/>
  <c r="J1938" i="10"/>
  <c r="K1937" i="10"/>
  <c r="J1937" i="10"/>
  <c r="K1936" i="10"/>
  <c r="J1936" i="10"/>
  <c r="K1935" i="10"/>
  <c r="J1935" i="10"/>
  <c r="K1934" i="10"/>
  <c r="J1934" i="10"/>
  <c r="K1933" i="10"/>
  <c r="J1933" i="10"/>
  <c r="K1932" i="10"/>
  <c r="J1932" i="10"/>
  <c r="K1931" i="10"/>
  <c r="J1931" i="10"/>
  <c r="K1930" i="10"/>
  <c r="J1930" i="10"/>
  <c r="K1929" i="10"/>
  <c r="J1929" i="10"/>
  <c r="K1928" i="10"/>
  <c r="J1928" i="10"/>
  <c r="K1927" i="10"/>
  <c r="J1927" i="10"/>
  <c r="K1926" i="10"/>
  <c r="J1926" i="10"/>
  <c r="K1925" i="10"/>
  <c r="J1925" i="10"/>
  <c r="K1924" i="10"/>
  <c r="J1924" i="10"/>
  <c r="K1923" i="10"/>
  <c r="J1923" i="10"/>
  <c r="K1922" i="10"/>
  <c r="J1922" i="10"/>
  <c r="K1921" i="10"/>
  <c r="J1921" i="10"/>
  <c r="K1920" i="10"/>
  <c r="J1920" i="10"/>
  <c r="K1919" i="10"/>
  <c r="J1919" i="10"/>
  <c r="K1918" i="10"/>
  <c r="J1918" i="10"/>
  <c r="K1917" i="10"/>
  <c r="J1917" i="10"/>
  <c r="K1916" i="10"/>
  <c r="J1916" i="10"/>
  <c r="K1915" i="10"/>
  <c r="J1915" i="10"/>
  <c r="K1914" i="10"/>
  <c r="J1914" i="10"/>
  <c r="K1913" i="10"/>
  <c r="J1913" i="10"/>
  <c r="K1912" i="10"/>
  <c r="J1912" i="10"/>
  <c r="K1911" i="10"/>
  <c r="J1911" i="10"/>
  <c r="K1910" i="10"/>
  <c r="J1910" i="10"/>
  <c r="K1909" i="10"/>
  <c r="J1909" i="10"/>
  <c r="K1908" i="10"/>
  <c r="J1908" i="10"/>
  <c r="K1907" i="10"/>
  <c r="J1907" i="10"/>
  <c r="K1906" i="10"/>
  <c r="J1906" i="10"/>
  <c r="K1905" i="10"/>
  <c r="J1905" i="10"/>
  <c r="K1904" i="10"/>
  <c r="J1904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K1902" i="10"/>
  <c r="J1902" i="10"/>
  <c r="K1901" i="10"/>
  <c r="J1901" i="10"/>
  <c r="K1900" i="10"/>
  <c r="J1900" i="10"/>
  <c r="K1899" i="10"/>
  <c r="J1899" i="10"/>
  <c r="K1898" i="10"/>
  <c r="J1898" i="10"/>
  <c r="K1897" i="10"/>
  <c r="J1897" i="10"/>
  <c r="K1896" i="10"/>
  <c r="J1896" i="10"/>
  <c r="K1895" i="10"/>
  <c r="J1895" i="10"/>
  <c r="K1894" i="10"/>
  <c r="J1894" i="10"/>
  <c r="K1893" i="10"/>
  <c r="J1893" i="10"/>
  <c r="K1892" i="10"/>
  <c r="J1892" i="10"/>
  <c r="K1891" i="10"/>
  <c r="J1891" i="10"/>
  <c r="K1890" i="10"/>
  <c r="J1890" i="10"/>
  <c r="K1889" i="10"/>
  <c r="J1889" i="10"/>
  <c r="K1888" i="10"/>
  <c r="J1888" i="10"/>
  <c r="K1887" i="10"/>
  <c r="J1887" i="10"/>
  <c r="K1886" i="10"/>
  <c r="J1886" i="10"/>
  <c r="K1885" i="10"/>
  <c r="J1885" i="10"/>
  <c r="K1884" i="10"/>
  <c r="J1884" i="10"/>
  <c r="K1883" i="10"/>
  <c r="J1883" i="10"/>
  <c r="K1882" i="10"/>
  <c r="J1882" i="10"/>
  <c r="K1881" i="10"/>
  <c r="J1881" i="10"/>
  <c r="K1880" i="10"/>
  <c r="J1880" i="10"/>
  <c r="K1879" i="10"/>
  <c r="J1879" i="10"/>
  <c r="K1878" i="10"/>
  <c r="J1878" i="10"/>
  <c r="K1877" i="10"/>
  <c r="J1877" i="10"/>
  <c r="K1876" i="10"/>
  <c r="J1876" i="10"/>
  <c r="K1875" i="10"/>
  <c r="J1875" i="10"/>
  <c r="K1874" i="10"/>
  <c r="J1874" i="10"/>
  <c r="K1873" i="10"/>
  <c r="J1873" i="10"/>
  <c r="K1872" i="10"/>
  <c r="J1872" i="10"/>
  <c r="K1871" i="10"/>
  <c r="J1871" i="10"/>
  <c r="K1870" i="10"/>
  <c r="J1870" i="10"/>
  <c r="K1869" i="10"/>
  <c r="J1869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K1867" i="10"/>
  <c r="J1867" i="10"/>
  <c r="K1866" i="10"/>
  <c r="J1866" i="10"/>
  <c r="K1865" i="10"/>
  <c r="J1865" i="10"/>
  <c r="K1864" i="10"/>
  <c r="J1864" i="10"/>
  <c r="K1863" i="10"/>
  <c r="J1863" i="10"/>
  <c r="K1862" i="10"/>
  <c r="J1862" i="10"/>
  <c r="K1861" i="10"/>
  <c r="J1861" i="10"/>
  <c r="K1860" i="10"/>
  <c r="J1860" i="10"/>
  <c r="K1859" i="10"/>
  <c r="J1859" i="10"/>
  <c r="K1858" i="10"/>
  <c r="J1858" i="10"/>
  <c r="K1857" i="10"/>
  <c r="J1857" i="10"/>
  <c r="K1856" i="10"/>
  <c r="J1856" i="10"/>
  <c r="K1855" i="10"/>
  <c r="J1855" i="10"/>
  <c r="K1854" i="10"/>
  <c r="J1854" i="10"/>
  <c r="K1853" i="10"/>
  <c r="J1853" i="10"/>
  <c r="K1852" i="10"/>
  <c r="J1852" i="10"/>
  <c r="K1851" i="10"/>
  <c r="J1851" i="10"/>
  <c r="K1850" i="10"/>
  <c r="J1850" i="10"/>
  <c r="K1849" i="10"/>
  <c r="J1849" i="10"/>
  <c r="K1848" i="10"/>
  <c r="J1848" i="10"/>
  <c r="K1847" i="10"/>
  <c r="J1847" i="10"/>
  <c r="K1846" i="10"/>
  <c r="J1846" i="10"/>
  <c r="AI1068" i="11"/>
  <c r="AI1069" i="11"/>
  <c r="AI1070" i="11"/>
  <c r="AI1071" i="11"/>
  <c r="AI1072" i="11"/>
  <c r="AI1073" i="11"/>
  <c r="AI1074" i="11"/>
  <c r="AI1075" i="11"/>
  <c r="AI1076" i="11"/>
  <c r="AI1077" i="11"/>
  <c r="AI1078" i="11"/>
  <c r="AI1079" i="11"/>
  <c r="AI1080" i="11"/>
  <c r="AI1081" i="11"/>
  <c r="AI1082" i="11"/>
  <c r="AI1083" i="11"/>
  <c r="AI1084" i="11"/>
  <c r="AI1085" i="11"/>
  <c r="AI1086" i="11"/>
  <c r="AI1087" i="11"/>
  <c r="AI1088" i="11"/>
  <c r="AI1089" i="11"/>
  <c r="AI1090" i="11"/>
  <c r="AI1091" i="11"/>
  <c r="AI1092" i="11"/>
  <c r="AI1093" i="11"/>
  <c r="AI1094" i="11"/>
  <c r="AI1095" i="11"/>
  <c r="AI1096" i="11"/>
  <c r="AI1097" i="11"/>
  <c r="AI1098" i="11"/>
  <c r="AI1099" i="11"/>
  <c r="AI1100" i="11"/>
  <c r="AI1101" i="11"/>
  <c r="AI1102" i="11"/>
  <c r="AI1103" i="11"/>
  <c r="AI1104" i="11"/>
  <c r="AI1105" i="11"/>
  <c r="AI1106" i="11"/>
  <c r="AI1107" i="11"/>
  <c r="AI1108" i="11"/>
  <c r="AI1109" i="11"/>
  <c r="AI1110" i="11"/>
  <c r="AI1111" i="11"/>
  <c r="AI1112" i="11"/>
  <c r="AI1113" i="11"/>
  <c r="AI1114" i="11"/>
  <c r="AI1115" i="11"/>
  <c r="AI1116" i="11"/>
  <c r="AI1117" i="11"/>
  <c r="AI1118" i="11"/>
  <c r="AI1119" i="11"/>
  <c r="AI1120" i="11"/>
  <c r="AI1121" i="11"/>
  <c r="AI1122" i="11"/>
  <c r="AI1123" i="11"/>
  <c r="AI1124" i="11"/>
  <c r="AI1125" i="11"/>
  <c r="AI1126" i="11"/>
  <c r="AI1127" i="11"/>
  <c r="AI1128" i="11"/>
  <c r="AI1129" i="11"/>
  <c r="AI1130" i="11"/>
  <c r="AI1131" i="11"/>
  <c r="AI1132" i="11"/>
  <c r="AI1133" i="11"/>
  <c r="AI1134" i="11"/>
  <c r="AI1135" i="11"/>
  <c r="AI1136" i="11"/>
  <c r="AI1137" i="11"/>
  <c r="AI1138" i="11"/>
  <c r="AI1139" i="11"/>
  <c r="AI1140" i="11"/>
  <c r="AI1141" i="11"/>
  <c r="AI1142" i="11"/>
  <c r="AI1143" i="11"/>
  <c r="AI1144" i="11"/>
  <c r="AI1145" i="11"/>
  <c r="AI1146" i="11"/>
  <c r="AI1147" i="11"/>
  <c r="AI1148" i="11"/>
  <c r="AI1149" i="11"/>
  <c r="AI1150" i="11"/>
  <c r="AI1151" i="11"/>
  <c r="AI1152" i="11"/>
  <c r="AI1153" i="11"/>
  <c r="AI1154" i="11"/>
  <c r="AI1155" i="11"/>
  <c r="AI1156" i="11"/>
  <c r="AI1157" i="11"/>
  <c r="AI1158" i="11"/>
  <c r="AI1159" i="11"/>
  <c r="AI1160" i="11"/>
  <c r="AI1161" i="11"/>
  <c r="AI1162" i="11"/>
  <c r="AI1163" i="11"/>
  <c r="AI1164" i="11"/>
  <c r="AI1165" i="11"/>
  <c r="AI1166" i="11"/>
  <c r="AI1167" i="11"/>
  <c r="AI1168" i="11"/>
  <c r="AI1169" i="11"/>
  <c r="AI1170" i="11"/>
  <c r="AI1171" i="11"/>
  <c r="AI1172" i="11"/>
  <c r="AI1173" i="11"/>
  <c r="AI1174" i="11"/>
  <c r="AI1175" i="11"/>
  <c r="AI1176" i="11"/>
  <c r="AI1177" i="11"/>
  <c r="AI1178" i="11"/>
  <c r="AI1179" i="11"/>
  <c r="AI1180" i="11"/>
  <c r="AI1181" i="11"/>
  <c r="AI1182" i="11"/>
  <c r="AI1183" i="11"/>
  <c r="AI1184" i="11"/>
  <c r="AI1185" i="11"/>
  <c r="AI1186" i="11"/>
  <c r="AI1187" i="11"/>
  <c r="AI1188" i="11"/>
  <c r="AI1189" i="11"/>
  <c r="AI1190" i="11"/>
  <c r="AI1191" i="11"/>
  <c r="AI1192" i="11"/>
  <c r="AI1193" i="11"/>
  <c r="AI1194" i="11"/>
  <c r="AI1195" i="11"/>
  <c r="AI1196" i="11"/>
  <c r="AI1197" i="11"/>
  <c r="AI1198" i="11"/>
  <c r="AI1199" i="11"/>
  <c r="AI1200" i="11"/>
  <c r="AI1201" i="11"/>
  <c r="AI1202" i="11"/>
  <c r="AI1203" i="11"/>
  <c r="AI1204" i="11"/>
  <c r="AI1205" i="11"/>
  <c r="AI1206" i="11"/>
  <c r="AI1207" i="11"/>
  <c r="AI1208" i="11"/>
  <c r="AI1209" i="11"/>
  <c r="AI1210" i="11"/>
  <c r="AI1211" i="11"/>
  <c r="AI1212" i="11"/>
  <c r="AI1213" i="11"/>
  <c r="AI1214" i="11"/>
  <c r="AI1215" i="11"/>
  <c r="AI1216" i="11"/>
  <c r="AI1217" i="11"/>
  <c r="AI1218" i="11"/>
  <c r="AI1219" i="11"/>
  <c r="AI1220" i="11"/>
  <c r="AI1221" i="11"/>
  <c r="AI1222" i="11"/>
  <c r="AI1223" i="11"/>
  <c r="AI1224" i="11"/>
  <c r="AI1225" i="11"/>
  <c r="AI1226" i="11"/>
  <c r="AI1227" i="11"/>
  <c r="AI1228" i="11"/>
  <c r="AI122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I1261" i="11"/>
  <c r="AI1262" i="11"/>
  <c r="AI1263" i="11"/>
  <c r="AI1264" i="11"/>
  <c r="AI1265" i="11"/>
  <c r="AI1266" i="11"/>
  <c r="AI1267" i="11"/>
  <c r="AI1268" i="11"/>
  <c r="AI1269" i="11"/>
  <c r="AI1270" i="11"/>
  <c r="AI1271" i="11"/>
  <c r="AI1272" i="11"/>
  <c r="AI1273" i="11"/>
  <c r="AI1274" i="11"/>
  <c r="AI1275" i="11"/>
  <c r="AI1276" i="11"/>
  <c r="AI1277" i="11"/>
  <c r="AI1278" i="11"/>
  <c r="AI1279" i="11"/>
  <c r="AI1280" i="11"/>
  <c r="AI1281" i="11"/>
  <c r="AI1282" i="11"/>
  <c r="AI1283" i="11"/>
  <c r="AI1284" i="11"/>
  <c r="AI1285" i="11"/>
  <c r="AI1286" i="11"/>
  <c r="AI1287" i="11"/>
  <c r="AI1288" i="11"/>
  <c r="AI1289" i="11"/>
  <c r="AI1290" i="11"/>
  <c r="AI1291" i="11"/>
  <c r="AI1292" i="11"/>
  <c r="AI1293" i="11"/>
  <c r="AI1294" i="11"/>
  <c r="AI1295" i="11"/>
  <c r="AI1296" i="11"/>
  <c r="AI1297" i="11"/>
  <c r="AI1298" i="11"/>
  <c r="AI1299" i="11"/>
  <c r="AI1300" i="11"/>
  <c r="AI1301" i="11"/>
  <c r="AI1302" i="11"/>
  <c r="AI1303" i="11"/>
  <c r="AI1304" i="11"/>
  <c r="AI1305" i="11"/>
  <c r="AI1306" i="11"/>
  <c r="AI1307" i="11"/>
  <c r="AI1308" i="11"/>
  <c r="S1834" i="10"/>
  <c r="T1834" i="10"/>
  <c r="U1834" i="10"/>
  <c r="F1834" i="10"/>
  <c r="S1835" i="10"/>
  <c r="T1835" i="10"/>
  <c r="U1835" i="10"/>
  <c r="F1835" i="10"/>
  <c r="S1836" i="10"/>
  <c r="T1836" i="10"/>
  <c r="U1836" i="10"/>
  <c r="F1836" i="10"/>
  <c r="S1837" i="10"/>
  <c r="T1837" i="10"/>
  <c r="U1837" i="10"/>
  <c r="F1837" i="10"/>
  <c r="S1838" i="10"/>
  <c r="T1838" i="10"/>
  <c r="U1838" i="10"/>
  <c r="F1838" i="10"/>
  <c r="S1839" i="10"/>
  <c r="T1839" i="10"/>
  <c r="U1839" i="10"/>
  <c r="F1839" i="10"/>
  <c r="S1840" i="10"/>
  <c r="T1840" i="10"/>
  <c r="U1840" i="10"/>
  <c r="F1840" i="10"/>
  <c r="S1841" i="10"/>
  <c r="T1841" i="10"/>
  <c r="U1841" i="10"/>
  <c r="F1841" i="10"/>
  <c r="S1842" i="10"/>
  <c r="T1842" i="10"/>
  <c r="U1842" i="10"/>
  <c r="F1842" i="10"/>
  <c r="S1843" i="10"/>
  <c r="T1843" i="10"/>
  <c r="U1843" i="10"/>
  <c r="F1843" i="10"/>
  <c r="F1844" i="10"/>
  <c r="K1844" i="10"/>
  <c r="J1844" i="10"/>
  <c r="K1843" i="10"/>
  <c r="J1843" i="10"/>
  <c r="K1842" i="10"/>
  <c r="J1842" i="10"/>
  <c r="K1841" i="10"/>
  <c r="J1841" i="10"/>
  <c r="K1840" i="10"/>
  <c r="J1840" i="10"/>
  <c r="K1839" i="10"/>
  <c r="J1839" i="10"/>
  <c r="K1838" i="10"/>
  <c r="J1838" i="10"/>
  <c r="K1837" i="10"/>
  <c r="J1837" i="10"/>
  <c r="K1836" i="10"/>
  <c r="J1836" i="10"/>
  <c r="K1835" i="10"/>
  <c r="J1835" i="10"/>
  <c r="K1834" i="10"/>
  <c r="J1834" i="10"/>
  <c r="K1832" i="10"/>
  <c r="J1832" i="10"/>
  <c r="K1831" i="10"/>
  <c r="J1831" i="10"/>
  <c r="K1830" i="10"/>
  <c r="J1830" i="10"/>
  <c r="K1829" i="10"/>
  <c r="J1829" i="10"/>
  <c r="K1828" i="10"/>
  <c r="J1828" i="10"/>
  <c r="K1827" i="10"/>
  <c r="J1827" i="10"/>
  <c r="K1826" i="10"/>
  <c r="J1826" i="10"/>
  <c r="K1825" i="10"/>
  <c r="J1825" i="10"/>
  <c r="K1824" i="10"/>
  <c r="J1824" i="10"/>
  <c r="K1823" i="10"/>
  <c r="J1823" i="10"/>
  <c r="K1822" i="10"/>
  <c r="J1822" i="10"/>
  <c r="K1821" i="10"/>
  <c r="J1821" i="10"/>
  <c r="K1820" i="10"/>
  <c r="J1820" i="10"/>
  <c r="K1819" i="10"/>
  <c r="J1819" i="10"/>
  <c r="K1818" i="10"/>
  <c r="J1818" i="10"/>
  <c r="K1817" i="10"/>
  <c r="J1817" i="10"/>
  <c r="K1816" i="10"/>
  <c r="J1816" i="10"/>
  <c r="K1815" i="10"/>
  <c r="J1815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K1813" i="10"/>
  <c r="J1813" i="10"/>
  <c r="K1812" i="10"/>
  <c r="J1812" i="10"/>
  <c r="K1811" i="10"/>
  <c r="J1811" i="10"/>
  <c r="K1810" i="10"/>
  <c r="J1810" i="10"/>
  <c r="K1809" i="10"/>
  <c r="J1809" i="10"/>
  <c r="K1808" i="10"/>
  <c r="J1808" i="10"/>
  <c r="K1807" i="10"/>
  <c r="J1807" i="10"/>
  <c r="K1806" i="10"/>
  <c r="J1806" i="10"/>
  <c r="K1805" i="10"/>
  <c r="J1805" i="10"/>
  <c r="K1804" i="10"/>
  <c r="J1804" i="10"/>
  <c r="K1803" i="10"/>
  <c r="J1803" i="10"/>
  <c r="K1802" i="10"/>
  <c r="J1802" i="10"/>
  <c r="K1801" i="10"/>
  <c r="J1801" i="10"/>
  <c r="K1800" i="10"/>
  <c r="J1800" i="10"/>
  <c r="K1799" i="10"/>
  <c r="J1799" i="10"/>
  <c r="K1798" i="10"/>
  <c r="J1798" i="10"/>
  <c r="K1797" i="10"/>
  <c r="J1797" i="10"/>
  <c r="K1796" i="10"/>
  <c r="J1796" i="10"/>
  <c r="K1795" i="10"/>
  <c r="J1795" i="10"/>
  <c r="K1794" i="10"/>
  <c r="J1794" i="10"/>
  <c r="K1793" i="10"/>
  <c r="J1793" i="10"/>
  <c r="K1792" i="10"/>
  <c r="J1792" i="10"/>
  <c r="K1791" i="10"/>
  <c r="J1791" i="10"/>
  <c r="K1790" i="10"/>
  <c r="J1790" i="10"/>
  <c r="K1789" i="10"/>
  <c r="J1789" i="10"/>
  <c r="K1788" i="10"/>
  <c r="J1788" i="10"/>
  <c r="K1787" i="10"/>
  <c r="J1787" i="10"/>
  <c r="K1786" i="10"/>
  <c r="J1786" i="10"/>
  <c r="K1785" i="10"/>
  <c r="J1785" i="10"/>
  <c r="K1784" i="10"/>
  <c r="J1784" i="10"/>
  <c r="K1783" i="10"/>
  <c r="J1783" i="10"/>
  <c r="K1782" i="10"/>
  <c r="J1782" i="10"/>
  <c r="K1781" i="10"/>
  <c r="J1781" i="10"/>
  <c r="K1780" i="10"/>
  <c r="J1780" i="10"/>
  <c r="K1779" i="10"/>
  <c r="J1779" i="10"/>
  <c r="K1778" i="10"/>
  <c r="J1778" i="10"/>
  <c r="K1777" i="10"/>
  <c r="J1777" i="10"/>
  <c r="K1776" i="10"/>
  <c r="J1776" i="10"/>
  <c r="K1775" i="10"/>
  <c r="J1775" i="10"/>
  <c r="K1774" i="10"/>
  <c r="J1774" i="10"/>
  <c r="K1773" i="10"/>
  <c r="J1773" i="10"/>
  <c r="K1772" i="10"/>
  <c r="J1772" i="10"/>
  <c r="K1771" i="10"/>
  <c r="J1771" i="10"/>
  <c r="K1770" i="10"/>
  <c r="J1770" i="10"/>
  <c r="K1769" i="10"/>
  <c r="J1769" i="10"/>
  <c r="K1768" i="10"/>
  <c r="J1768" i="10"/>
  <c r="K1767" i="10"/>
  <c r="J1767" i="10"/>
  <c r="K1766" i="10"/>
  <c r="J1766" i="10"/>
  <c r="K1765" i="10"/>
  <c r="J1765" i="10"/>
  <c r="K1764" i="10"/>
  <c r="J1764" i="10"/>
  <c r="K1763" i="10"/>
  <c r="J1763" i="10"/>
  <c r="K1762" i="10"/>
  <c r="J1762" i="10"/>
  <c r="K1761" i="10"/>
  <c r="J1761" i="10"/>
  <c r="K1760" i="10"/>
  <c r="J1760" i="10"/>
  <c r="K1759" i="10"/>
  <c r="J1759" i="10"/>
  <c r="K1758" i="10"/>
  <c r="J1758" i="10"/>
  <c r="K1757" i="10"/>
  <c r="J1757" i="10"/>
  <c r="K1756" i="10"/>
  <c r="J1756" i="10"/>
  <c r="K1755" i="10"/>
  <c r="J1755" i="10"/>
  <c r="K1754" i="10"/>
  <c r="J1754" i="10"/>
  <c r="K1753" i="10"/>
  <c r="J1753" i="10"/>
  <c r="K1752" i="10"/>
  <c r="J1752" i="10"/>
  <c r="K1751" i="10"/>
  <c r="J1751" i="10"/>
  <c r="K1750" i="10"/>
  <c r="J1750" i="10"/>
  <c r="K1749" i="10"/>
  <c r="J1749" i="10"/>
  <c r="K1748" i="10"/>
  <c r="J1748" i="10"/>
  <c r="K1747" i="10"/>
  <c r="J1747" i="10"/>
  <c r="K1746" i="10"/>
  <c r="J1746" i="10"/>
  <c r="K1745" i="10"/>
  <c r="J1745" i="10"/>
  <c r="K1744" i="10"/>
  <c r="J1744" i="10"/>
  <c r="K1743" i="10"/>
  <c r="J1743" i="10"/>
  <c r="K1742" i="10"/>
  <c r="J1742" i="10"/>
  <c r="K1741" i="10"/>
  <c r="J1741" i="10"/>
  <c r="K1740" i="10"/>
  <c r="J1740" i="10"/>
  <c r="K1739" i="10"/>
  <c r="J1739" i="10"/>
  <c r="K1738" i="10"/>
  <c r="J1738" i="10"/>
  <c r="K1737" i="10"/>
  <c r="J1737" i="10"/>
  <c r="K1736" i="10"/>
  <c r="J1736" i="10"/>
  <c r="K1735" i="10"/>
  <c r="J1735" i="10"/>
  <c r="K1734" i="10"/>
  <c r="J1734" i="10"/>
  <c r="K1733" i="10"/>
  <c r="J1733" i="10"/>
  <c r="K1732" i="10"/>
  <c r="J1732" i="10"/>
  <c r="K1731" i="10"/>
  <c r="J1731" i="10"/>
  <c r="K1730" i="10"/>
  <c r="J1730" i="10"/>
  <c r="K1729" i="10"/>
  <c r="J1729" i="10"/>
  <c r="K1728" i="10"/>
  <c r="J1728" i="10"/>
  <c r="K1727" i="10"/>
  <c r="J1727" i="10"/>
  <c r="K1726" i="10"/>
  <c r="J1726" i="10"/>
  <c r="K1725" i="10"/>
  <c r="J1725" i="10"/>
  <c r="K1724" i="10"/>
  <c r="J1724" i="10"/>
  <c r="K1723" i="10"/>
  <c r="J1723" i="10"/>
  <c r="K1722" i="10"/>
  <c r="J1722" i="10"/>
  <c r="K1721" i="10"/>
  <c r="J1721" i="10"/>
  <c r="K1720" i="10"/>
  <c r="J1720" i="10"/>
  <c r="F1718" i="10"/>
  <c r="K1718" i="10"/>
  <c r="J1718" i="10"/>
  <c r="K1717" i="10"/>
  <c r="J1717" i="10"/>
  <c r="K1716" i="10"/>
  <c r="J1716" i="10"/>
  <c r="K1715" i="10"/>
  <c r="J1715" i="10"/>
  <c r="K1714" i="10"/>
  <c r="J1714" i="10"/>
  <c r="K1713" i="10"/>
  <c r="J1713" i="10"/>
  <c r="K1712" i="10"/>
  <c r="J1712" i="10"/>
  <c r="K1711" i="10"/>
  <c r="J1711" i="10"/>
  <c r="K1710" i="10"/>
  <c r="J1710" i="10"/>
  <c r="K1709" i="10"/>
  <c r="J1709" i="10"/>
  <c r="K1708" i="10"/>
  <c r="J1708" i="10"/>
  <c r="K1707" i="10"/>
  <c r="J1707" i="10"/>
  <c r="K1706" i="10"/>
  <c r="J1706" i="10"/>
  <c r="K1705" i="10"/>
  <c r="J1705" i="10"/>
  <c r="K1704" i="10"/>
  <c r="J1704" i="10"/>
  <c r="K1703" i="10"/>
  <c r="J1703" i="10"/>
  <c r="K1702" i="10"/>
  <c r="J1702" i="10"/>
  <c r="K1701" i="10"/>
  <c r="J1701" i="10"/>
  <c r="K1700" i="10"/>
  <c r="J1700" i="10"/>
  <c r="K1699" i="10"/>
  <c r="J1699" i="10"/>
  <c r="K1698" i="10"/>
  <c r="J1698" i="10"/>
  <c r="K1697" i="10"/>
  <c r="J1697" i="10"/>
  <c r="K1696" i="10"/>
  <c r="J1696" i="10"/>
  <c r="K1695" i="10"/>
  <c r="J1695" i="10"/>
  <c r="K1694" i="10"/>
  <c r="J1694" i="10"/>
  <c r="K1693" i="10"/>
  <c r="J1693" i="10"/>
  <c r="K1692" i="10"/>
  <c r="J1692" i="10"/>
  <c r="K1691" i="10"/>
  <c r="J1691" i="10"/>
  <c r="K1690" i="10"/>
  <c r="J1690" i="10"/>
  <c r="K1689" i="10"/>
  <c r="J1689" i="10"/>
  <c r="K1688" i="10"/>
  <c r="J1688" i="10"/>
  <c r="K1687" i="10"/>
  <c r="J1687" i="10"/>
  <c r="K1686" i="10"/>
  <c r="J1686" i="10"/>
  <c r="K1685" i="10"/>
  <c r="J1685" i="10"/>
  <c r="K1684" i="10"/>
  <c r="J1684" i="10"/>
  <c r="K1683" i="10"/>
  <c r="J1683" i="10"/>
  <c r="K1682" i="10"/>
  <c r="J1682" i="10"/>
  <c r="K1681" i="10"/>
  <c r="J1681" i="10"/>
  <c r="K1680" i="10"/>
  <c r="J1680" i="10"/>
  <c r="K1679" i="10"/>
  <c r="J1679" i="10"/>
  <c r="K1678" i="10"/>
  <c r="J1678" i="10"/>
  <c r="K1677" i="10"/>
  <c r="J1677" i="10"/>
  <c r="K1676" i="10"/>
  <c r="J1676" i="10"/>
  <c r="K1675" i="10"/>
  <c r="J1675" i="10"/>
  <c r="K1674" i="10"/>
  <c r="J1674" i="10"/>
  <c r="K1673" i="10"/>
  <c r="J1673" i="10"/>
  <c r="K1672" i="10"/>
  <c r="J1672" i="10"/>
  <c r="K1671" i="10"/>
  <c r="J1671" i="10"/>
  <c r="K1670" i="10"/>
  <c r="J1670" i="10"/>
  <c r="K1669" i="10"/>
  <c r="J1669" i="10"/>
  <c r="K1668" i="10"/>
  <c r="J1668" i="10"/>
  <c r="K1667" i="10"/>
  <c r="J1667" i="10"/>
  <c r="K1666" i="10"/>
  <c r="J1666" i="10"/>
  <c r="K1665" i="10"/>
  <c r="J1665" i="10"/>
  <c r="K1664" i="10"/>
  <c r="J1664" i="10"/>
  <c r="K1663" i="10"/>
  <c r="J1663" i="10"/>
  <c r="K1662" i="10"/>
  <c r="J1662" i="10"/>
  <c r="K1660" i="10"/>
  <c r="J1660" i="10"/>
  <c r="K1659" i="10"/>
  <c r="J1659" i="10"/>
  <c r="K1658" i="10"/>
  <c r="J1658" i="10"/>
  <c r="K1657" i="10"/>
  <c r="J1657" i="10"/>
  <c r="K1656" i="10"/>
  <c r="J1656" i="10"/>
  <c r="K1655" i="10"/>
  <c r="J1655" i="10"/>
  <c r="K1654" i="10"/>
  <c r="J1654" i="10"/>
  <c r="K1653" i="10"/>
  <c r="J1653" i="10"/>
  <c r="K1652" i="10"/>
  <c r="J1652" i="10"/>
  <c r="K1651" i="10"/>
  <c r="J1651" i="10"/>
  <c r="K1650" i="10"/>
  <c r="J1650" i="10"/>
  <c r="K1649" i="10"/>
  <c r="J1649" i="10"/>
  <c r="K1648" i="10"/>
  <c r="J1648" i="10"/>
  <c r="K1647" i="10"/>
  <c r="J1647" i="10"/>
  <c r="K1646" i="10"/>
  <c r="J1646" i="10"/>
  <c r="K1645" i="10"/>
  <c r="J1645" i="10"/>
  <c r="K1644" i="10"/>
  <c r="J1644" i="10"/>
  <c r="K1643" i="10"/>
  <c r="J1643" i="10"/>
  <c r="K1642" i="10"/>
  <c r="J1642" i="10"/>
  <c r="K1641" i="10"/>
  <c r="J1641" i="10"/>
  <c r="K1640" i="10"/>
  <c r="J1640" i="10"/>
  <c r="K1639" i="10"/>
  <c r="J1639" i="10"/>
  <c r="K1638" i="10"/>
  <c r="J1638" i="10"/>
  <c r="K1637" i="10"/>
  <c r="J1637" i="10"/>
  <c r="K1636" i="10"/>
  <c r="J1636" i="10"/>
  <c r="K1635" i="10"/>
  <c r="J1635" i="10"/>
  <c r="K1634" i="10"/>
  <c r="J1634" i="10"/>
  <c r="K1633" i="10"/>
  <c r="J1633" i="10"/>
  <c r="K1632" i="10"/>
  <c r="J1632" i="10"/>
  <c r="K1631" i="10"/>
  <c r="J1631" i="10"/>
  <c r="K1630" i="10"/>
  <c r="J1630" i="10"/>
  <c r="K1629" i="10"/>
  <c r="J1629" i="10"/>
  <c r="K1628" i="10"/>
  <c r="J1628" i="10"/>
  <c r="K1627" i="10"/>
  <c r="J1627" i="10"/>
  <c r="K1626" i="10"/>
  <c r="J1626" i="10"/>
  <c r="K1625" i="10"/>
  <c r="J1625" i="10"/>
  <c r="K1624" i="10"/>
  <c r="J1624" i="10"/>
  <c r="K1623" i="10"/>
  <c r="J1623" i="10"/>
  <c r="K1622" i="10"/>
  <c r="J1622" i="10"/>
  <c r="K1621" i="10"/>
  <c r="J1621" i="10"/>
  <c r="K1620" i="10"/>
  <c r="J1620" i="10"/>
  <c r="K1619" i="10"/>
  <c r="J1619" i="10"/>
  <c r="K1618" i="10"/>
  <c r="J1618" i="10"/>
  <c r="K1617" i="10"/>
  <c r="J1617" i="10"/>
  <c r="K1616" i="10"/>
  <c r="J1616" i="10"/>
  <c r="K1615" i="10"/>
  <c r="J1615" i="10"/>
  <c r="K1614" i="10"/>
  <c r="J1614" i="10"/>
  <c r="K1613" i="10"/>
  <c r="J1613" i="10"/>
  <c r="K1612" i="10"/>
  <c r="J1612" i="10"/>
  <c r="K1611" i="10"/>
  <c r="J1611" i="10"/>
  <c r="K1610" i="10"/>
  <c r="J1610" i="10"/>
  <c r="K1609" i="10"/>
  <c r="J1609" i="10"/>
  <c r="K1608" i="10"/>
  <c r="J1608" i="10"/>
  <c r="K1607" i="10"/>
  <c r="J1607" i="10"/>
  <c r="K1606" i="10"/>
  <c r="J1606" i="10"/>
  <c r="K1605" i="10"/>
  <c r="J1605" i="10"/>
  <c r="K1604" i="10"/>
  <c r="J1604" i="10"/>
  <c r="K1603" i="10"/>
  <c r="J1603" i="10"/>
  <c r="K1602" i="10"/>
  <c r="J1602" i="10"/>
  <c r="K1601" i="10"/>
  <c r="J1601" i="10"/>
  <c r="K1600" i="10"/>
  <c r="J1600" i="10"/>
  <c r="K1599" i="10"/>
  <c r="J1599" i="10"/>
  <c r="K1598" i="10"/>
  <c r="J1598" i="10"/>
  <c r="K1597" i="10"/>
  <c r="J1597" i="10"/>
  <c r="K1596" i="10"/>
  <c r="J1596" i="10"/>
  <c r="K1595" i="10"/>
  <c r="J1595" i="10"/>
  <c r="K1594" i="10"/>
  <c r="J1594" i="10"/>
  <c r="K1593" i="10"/>
  <c r="J1593" i="10"/>
  <c r="K1592" i="10"/>
  <c r="J1592" i="10"/>
  <c r="K1591" i="10"/>
  <c r="J1591" i="10"/>
  <c r="K1590" i="10"/>
  <c r="J1590" i="10"/>
  <c r="K1589" i="10"/>
  <c r="J1589" i="10"/>
  <c r="K1588" i="10"/>
  <c r="J1588" i="10"/>
  <c r="K1587" i="10"/>
  <c r="J1587" i="10"/>
  <c r="K1586" i="10"/>
  <c r="J1586" i="10"/>
  <c r="K1585" i="10"/>
  <c r="J1585" i="10"/>
  <c r="K1584" i="10"/>
  <c r="J1584" i="10"/>
  <c r="K1583" i="10"/>
  <c r="J1583" i="10"/>
  <c r="K1582" i="10"/>
  <c r="J1582" i="10"/>
  <c r="K1581" i="10"/>
  <c r="J1581" i="10"/>
  <c r="K1580" i="10"/>
  <c r="J1580" i="10"/>
  <c r="K1579" i="10"/>
  <c r="J1579" i="10"/>
  <c r="K1578" i="10"/>
  <c r="J1578" i="10"/>
  <c r="K1577" i="10"/>
  <c r="J1577" i="10"/>
  <c r="K1576" i="10"/>
  <c r="J1576" i="10"/>
  <c r="K1575" i="10"/>
  <c r="J1575" i="10"/>
  <c r="K1574" i="10"/>
  <c r="J1574" i="10"/>
  <c r="K1573" i="10"/>
  <c r="J1573" i="10"/>
  <c r="K1572" i="10"/>
  <c r="J1572" i="10"/>
  <c r="K1571" i="10"/>
  <c r="J1571" i="10"/>
  <c r="K1570" i="10"/>
  <c r="J1570" i="10"/>
  <c r="K1569" i="10"/>
  <c r="J1569" i="10"/>
  <c r="K1568" i="10"/>
  <c r="J1568" i="10"/>
  <c r="K1567" i="10"/>
  <c r="J1567" i="10"/>
  <c r="K1566" i="10"/>
  <c r="J1566" i="10"/>
  <c r="K1565" i="10"/>
  <c r="J1565" i="10"/>
  <c r="K1564" i="10"/>
  <c r="J1564" i="10"/>
  <c r="K1563" i="10"/>
  <c r="J1563" i="10"/>
  <c r="K1562" i="10"/>
  <c r="J1562" i="10"/>
  <c r="K1561" i="10"/>
  <c r="J1561" i="10"/>
  <c r="K1560" i="10"/>
  <c r="J1560" i="10"/>
  <c r="K1559" i="10"/>
  <c r="J1559" i="10"/>
  <c r="K1558" i="10"/>
  <c r="J1558" i="10"/>
  <c r="K1557" i="10"/>
  <c r="J1557" i="10"/>
  <c r="K1556" i="10"/>
  <c r="J1556" i="10"/>
  <c r="K1555" i="10"/>
  <c r="J1555" i="10"/>
  <c r="K1554" i="10"/>
  <c r="J1554" i="10"/>
  <c r="K1553" i="10"/>
  <c r="J1553" i="10"/>
  <c r="K1552" i="10"/>
  <c r="J1552" i="10"/>
  <c r="K1551" i="10"/>
  <c r="J1551" i="10"/>
  <c r="K1550" i="10"/>
  <c r="J1550" i="10"/>
  <c r="K1549" i="10"/>
  <c r="J1549" i="10"/>
  <c r="K1548" i="10"/>
  <c r="J1548" i="10"/>
  <c r="K1547" i="10"/>
  <c r="J1547" i="10"/>
  <c r="K1546" i="10"/>
  <c r="J1546" i="10"/>
  <c r="K1545" i="10"/>
  <c r="J1545" i="10"/>
  <c r="K1543" i="10"/>
  <c r="J1543" i="10"/>
  <c r="K1542" i="10"/>
  <c r="J1542" i="10"/>
  <c r="K1541" i="10"/>
  <c r="J1541" i="10"/>
  <c r="K1540" i="10"/>
  <c r="J1540" i="10"/>
  <c r="K1539" i="10"/>
  <c r="J1539" i="10"/>
  <c r="K1538" i="10"/>
  <c r="J1538" i="10"/>
  <c r="K1537" i="10"/>
  <c r="J1537" i="10"/>
  <c r="K1536" i="10"/>
  <c r="J1536" i="10"/>
  <c r="K1535" i="10"/>
  <c r="J1535" i="10"/>
  <c r="K1534" i="10"/>
  <c r="J1534" i="10"/>
  <c r="K1533" i="10"/>
  <c r="J1533" i="10"/>
  <c r="K1532" i="10"/>
  <c r="J1532" i="10"/>
  <c r="K1531" i="10"/>
  <c r="J1531" i="10"/>
  <c r="K1530" i="10"/>
  <c r="J1530" i="10"/>
  <c r="K1529" i="10"/>
  <c r="J1529" i="10"/>
  <c r="K1528" i="10"/>
  <c r="J1528" i="10"/>
  <c r="K1527" i="10"/>
  <c r="J1527" i="10"/>
  <c r="K1526" i="10"/>
  <c r="J1526" i="10"/>
  <c r="K1525" i="10"/>
  <c r="J1525" i="10"/>
  <c r="K1524" i="10"/>
  <c r="J1524" i="10"/>
  <c r="K1523" i="10"/>
  <c r="J1523" i="10"/>
  <c r="K1522" i="10"/>
  <c r="J1522" i="10"/>
  <c r="K1521" i="10"/>
  <c r="J1521" i="10"/>
  <c r="K1520" i="10"/>
  <c r="J1520" i="10"/>
  <c r="K1519" i="10"/>
  <c r="J1519" i="10"/>
  <c r="K1518" i="10"/>
  <c r="J1518" i="10"/>
  <c r="K1517" i="10"/>
  <c r="J1517" i="10"/>
  <c r="K1516" i="10"/>
  <c r="J1516" i="10"/>
  <c r="K1515" i="10"/>
  <c r="J1515" i="10"/>
  <c r="K1514" i="10"/>
  <c r="J1514" i="10"/>
  <c r="K1513" i="10"/>
  <c r="J1513" i="10"/>
  <c r="K1512" i="10"/>
  <c r="J1512" i="10"/>
  <c r="K1511" i="10"/>
  <c r="J1511" i="10"/>
  <c r="K1510" i="10"/>
  <c r="J1510" i="10"/>
  <c r="K1509" i="10"/>
  <c r="J1509" i="10"/>
  <c r="K1508" i="10"/>
  <c r="J1508" i="10"/>
  <c r="K1507" i="10"/>
  <c r="J1507" i="10"/>
  <c r="K1506" i="10"/>
  <c r="J1506" i="10"/>
  <c r="K1505" i="10"/>
  <c r="J1505" i="10"/>
  <c r="K1504" i="10"/>
  <c r="J1504" i="10"/>
  <c r="K1503" i="10"/>
  <c r="J1503" i="10"/>
  <c r="K1502" i="10"/>
  <c r="J1502" i="10"/>
  <c r="K1501" i="10"/>
  <c r="J1501" i="10"/>
  <c r="K1500" i="10"/>
  <c r="J1500" i="10"/>
  <c r="K1499" i="10"/>
  <c r="J1499" i="10"/>
  <c r="K1498" i="10"/>
  <c r="J1498" i="10"/>
  <c r="K1497" i="10"/>
  <c r="J1497" i="10"/>
  <c r="K1496" i="10"/>
  <c r="J1496" i="10"/>
  <c r="K1495" i="10"/>
  <c r="J1495" i="10"/>
  <c r="K1494" i="10"/>
  <c r="J1494" i="10"/>
  <c r="K1493" i="10"/>
  <c r="J1493" i="10"/>
  <c r="K1492" i="10"/>
  <c r="J1492" i="10"/>
  <c r="K1491" i="10"/>
  <c r="J1491" i="10"/>
  <c r="K1490" i="10"/>
  <c r="J1490" i="10"/>
  <c r="K1489" i="10"/>
  <c r="J1489" i="10"/>
  <c r="K1488" i="10"/>
  <c r="J1488" i="10"/>
  <c r="K1487" i="10"/>
  <c r="J1487" i="10"/>
  <c r="K1486" i="10"/>
  <c r="J1486" i="10"/>
  <c r="K1485" i="10"/>
  <c r="J1485" i="10"/>
  <c r="K1484" i="10"/>
  <c r="J1484" i="10"/>
  <c r="K1483" i="10"/>
  <c r="J1483" i="10"/>
  <c r="K1482" i="10"/>
  <c r="J1482" i="10"/>
  <c r="K1481" i="10"/>
  <c r="J1481" i="10"/>
  <c r="K1480" i="10"/>
  <c r="J1480" i="10"/>
  <c r="K1479" i="10"/>
  <c r="J1479" i="10"/>
  <c r="K1478" i="10"/>
  <c r="J1478" i="10"/>
  <c r="K1477" i="10"/>
  <c r="J1477" i="10"/>
  <c r="K1476" i="10"/>
  <c r="J1476" i="10"/>
  <c r="K1475" i="10"/>
  <c r="J1475" i="10"/>
  <c r="K1474" i="10"/>
  <c r="J1474" i="10"/>
  <c r="K1473" i="10"/>
  <c r="J1473" i="10"/>
  <c r="K1472" i="10"/>
  <c r="J1472" i="10"/>
  <c r="K1471" i="10"/>
  <c r="J1471" i="10"/>
  <c r="K1470" i="10"/>
  <c r="J1470" i="10"/>
  <c r="K1469" i="10"/>
  <c r="J1469" i="10"/>
  <c r="K1468" i="10"/>
  <c r="J1468" i="10"/>
  <c r="K1467" i="10"/>
  <c r="J1467" i="10"/>
  <c r="K1466" i="10"/>
  <c r="J1466" i="10"/>
  <c r="K1465" i="10"/>
  <c r="J1465" i="10"/>
  <c r="K1464" i="10"/>
  <c r="J1464" i="10"/>
  <c r="K1463" i="10"/>
  <c r="J1463" i="10"/>
  <c r="K1462" i="10"/>
  <c r="J1462" i="10"/>
  <c r="K1461" i="10"/>
  <c r="J146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K1459" i="10"/>
  <c r="J1459" i="10"/>
  <c r="K1458" i="10"/>
  <c r="J1458" i="10"/>
  <c r="K1457" i="10"/>
  <c r="J1457" i="10"/>
  <c r="K1456" i="10"/>
  <c r="J1456" i="10"/>
  <c r="K1455" i="10"/>
  <c r="J1455" i="10"/>
  <c r="K1454" i="10"/>
  <c r="J1454" i="10"/>
  <c r="K1453" i="10"/>
  <c r="J1453" i="10"/>
  <c r="K1452" i="10"/>
  <c r="J1452" i="10"/>
  <c r="K1451" i="10"/>
  <c r="J1451" i="10"/>
  <c r="K1450" i="10"/>
  <c r="J1450" i="10"/>
  <c r="K1449" i="10"/>
  <c r="J1449" i="10"/>
  <c r="K1448" i="10"/>
  <c r="J1448" i="10"/>
  <c r="K1447" i="10"/>
  <c r="J1447" i="10"/>
  <c r="K1446" i="10"/>
  <c r="J1446" i="10"/>
  <c r="K1445" i="10"/>
  <c r="J1445" i="10"/>
  <c r="K1444" i="10"/>
  <c r="J1444" i="10"/>
  <c r="K1443" i="10"/>
  <c r="J1443" i="10"/>
  <c r="K1442" i="10"/>
  <c r="J1442" i="10"/>
  <c r="K1441" i="10"/>
  <c r="J1441" i="10"/>
  <c r="K1440" i="10"/>
  <c r="J1440" i="10"/>
  <c r="K1439" i="10"/>
  <c r="J1439" i="10"/>
  <c r="K1438" i="10"/>
  <c r="J1438" i="10"/>
  <c r="K1437" i="10"/>
  <c r="J1437" i="10"/>
  <c r="K1436" i="10"/>
  <c r="J1436" i="10"/>
  <c r="K1435" i="10"/>
  <c r="J1435" i="10"/>
  <c r="K1434" i="10"/>
  <c r="J1434" i="10"/>
  <c r="K1433" i="10"/>
  <c r="J1433" i="10"/>
  <c r="K1432" i="10"/>
  <c r="J1432" i="10"/>
  <c r="K1431" i="10"/>
  <c r="J1431" i="10"/>
  <c r="K1430" i="10"/>
  <c r="J1430" i="10"/>
  <c r="K1429" i="10"/>
  <c r="J1429" i="10"/>
  <c r="K1428" i="10"/>
  <c r="J1428" i="10"/>
  <c r="K1427" i="10"/>
  <c r="J1427" i="10"/>
  <c r="K1426" i="10"/>
  <c r="J1426" i="10"/>
  <c r="K1425" i="10"/>
  <c r="J1425" i="10"/>
  <c r="K1424" i="10"/>
  <c r="J1424" i="10"/>
  <c r="K1423" i="10"/>
  <c r="J1423" i="10"/>
  <c r="K1422" i="10"/>
  <c r="J1422" i="10"/>
  <c r="K1421" i="10"/>
  <c r="J1421" i="10"/>
  <c r="K1420" i="10"/>
  <c r="J1420" i="10"/>
  <c r="K1419" i="10"/>
  <c r="J1419" i="10"/>
  <c r="K1418" i="10"/>
  <c r="J1418" i="10"/>
  <c r="K1417" i="10"/>
  <c r="J1417" i="10"/>
  <c r="K1416" i="10"/>
  <c r="J1416" i="10"/>
  <c r="K1415" i="10"/>
  <c r="J1415" i="10"/>
  <c r="K1414" i="10"/>
  <c r="J1414" i="10"/>
  <c r="K1413" i="10"/>
  <c r="J1413" i="10"/>
  <c r="K1412" i="10"/>
  <c r="J1412" i="10"/>
  <c r="K1411" i="10"/>
  <c r="J1411" i="10"/>
  <c r="K1410" i="10"/>
  <c r="J1410" i="10"/>
  <c r="K1409" i="10"/>
  <c r="J1409" i="10"/>
  <c r="K1408" i="10"/>
  <c r="J1408" i="10"/>
  <c r="K1407" i="10"/>
  <c r="J1407" i="10"/>
  <c r="K1406" i="10"/>
  <c r="J1406" i="10"/>
  <c r="K1405" i="10"/>
  <c r="J1405" i="10"/>
  <c r="K1404" i="10"/>
  <c r="J1404" i="10"/>
  <c r="K1403" i="10"/>
  <c r="J1403" i="10"/>
  <c r="K1402" i="10"/>
  <c r="J1402" i="10"/>
  <c r="K1401" i="10"/>
  <c r="J1401" i="10"/>
  <c r="K1400" i="10"/>
  <c r="J1400" i="10"/>
  <c r="K1399" i="10"/>
  <c r="J1399" i="10"/>
  <c r="K1398" i="10"/>
  <c r="J1398" i="10"/>
  <c r="K1397" i="10"/>
  <c r="J1397" i="10"/>
  <c r="K1396" i="10"/>
  <c r="J1396" i="10"/>
  <c r="K1395" i="10"/>
  <c r="J1395" i="10"/>
  <c r="K1394" i="10"/>
  <c r="J1394" i="10"/>
  <c r="K1393" i="10"/>
  <c r="J1393" i="10"/>
  <c r="K1392" i="10"/>
  <c r="J1392" i="10"/>
  <c r="K1391" i="10"/>
  <c r="J1391" i="10"/>
  <c r="K1390" i="10"/>
  <c r="J1390" i="10"/>
  <c r="K1389" i="10"/>
  <c r="J1389" i="10"/>
  <c r="K1388" i="10"/>
  <c r="J1388" i="10"/>
  <c r="K1387" i="10"/>
  <c r="J1387" i="10"/>
  <c r="K1386" i="10"/>
  <c r="J1386" i="10"/>
  <c r="K1385" i="10"/>
  <c r="J1385" i="10"/>
  <c r="K1384" i="10"/>
  <c r="J1384" i="10"/>
  <c r="K1383" i="10"/>
  <c r="J1383" i="10"/>
  <c r="K1382" i="10"/>
  <c r="J1382" i="10"/>
  <c r="K1381" i="10"/>
  <c r="J1381" i="10"/>
  <c r="K1380" i="10"/>
  <c r="J1380" i="10"/>
  <c r="K1379" i="10"/>
  <c r="J1379" i="10"/>
  <c r="K1378" i="10"/>
  <c r="J1378" i="10"/>
  <c r="K1377" i="10"/>
  <c r="J1377" i="10"/>
  <c r="K1376" i="10"/>
  <c r="J1376" i="10"/>
  <c r="K1375" i="10"/>
  <c r="J1375" i="10"/>
  <c r="K1374" i="10"/>
  <c r="J1374" i="10"/>
  <c r="K1373" i="10"/>
  <c r="J1373" i="10"/>
  <c r="K1372" i="10"/>
  <c r="J1372" i="10"/>
  <c r="F1370" i="10"/>
  <c r="K1370" i="10"/>
  <c r="J1370" i="10"/>
  <c r="K1369" i="10"/>
  <c r="J1369" i="10"/>
  <c r="K1368" i="10"/>
  <c r="J1368" i="10"/>
  <c r="K1367" i="10"/>
  <c r="J1367" i="10"/>
  <c r="K1366" i="10"/>
  <c r="J1366" i="10"/>
  <c r="K1365" i="10"/>
  <c r="J1365" i="10"/>
  <c r="K1364" i="10"/>
  <c r="J1364" i="10"/>
  <c r="K1363" i="10"/>
  <c r="J1363" i="10"/>
  <c r="K1362" i="10"/>
  <c r="J1362" i="10"/>
  <c r="K1361" i="10"/>
  <c r="J1361" i="10"/>
  <c r="K1360" i="10"/>
  <c r="J1360" i="10"/>
  <c r="K1359" i="10"/>
  <c r="J1359" i="10"/>
  <c r="K1358" i="10"/>
  <c r="J1358" i="10"/>
  <c r="K1357" i="10"/>
  <c r="J1357" i="10"/>
  <c r="K1356" i="10"/>
  <c r="J1356" i="10"/>
  <c r="K1355" i="10"/>
  <c r="J1355" i="10"/>
  <c r="K1354" i="10"/>
  <c r="J1354" i="10"/>
  <c r="K1353" i="10"/>
  <c r="J1353" i="10"/>
  <c r="K1352" i="10"/>
  <c r="J1352" i="10"/>
  <c r="K1351" i="10"/>
  <c r="J1351" i="10"/>
  <c r="K1350" i="10"/>
  <c r="J1350" i="10"/>
  <c r="K1349" i="10"/>
  <c r="J1349" i="10"/>
  <c r="K1348" i="10"/>
  <c r="J1348" i="10"/>
  <c r="K1347" i="10"/>
  <c r="J1347" i="10"/>
  <c r="K1346" i="10"/>
  <c r="J1346" i="10"/>
  <c r="K1345" i="10"/>
  <c r="J1345" i="10"/>
  <c r="K1344" i="10"/>
  <c r="J1344" i="10"/>
  <c r="K1343" i="10"/>
  <c r="J1343" i="10"/>
  <c r="K1342" i="10"/>
  <c r="J1342" i="10"/>
  <c r="K1341" i="10"/>
  <c r="J1341" i="10"/>
  <c r="K1340" i="10"/>
  <c r="J1340" i="10"/>
  <c r="K1339" i="10"/>
  <c r="J1339" i="10"/>
  <c r="K1338" i="10"/>
  <c r="J1338" i="10"/>
  <c r="K1337" i="10"/>
  <c r="J1337" i="10"/>
  <c r="K1336" i="10"/>
  <c r="J1336" i="10"/>
  <c r="K1335" i="10"/>
  <c r="J1335" i="10"/>
  <c r="K1334" i="10"/>
  <c r="J1334" i="10"/>
  <c r="K1333" i="10"/>
  <c r="J1333" i="10"/>
  <c r="K1332" i="10"/>
  <c r="J1332" i="10"/>
  <c r="K1331" i="10"/>
  <c r="J1331" i="10"/>
  <c r="K1330" i="10"/>
  <c r="J1330" i="10"/>
  <c r="K1329" i="10"/>
  <c r="J1329" i="10"/>
  <c r="K1328" i="10"/>
  <c r="J1328" i="10"/>
  <c r="K1327" i="10"/>
  <c r="J1327" i="10"/>
  <c r="K1326" i="10"/>
  <c r="J1326" i="10"/>
  <c r="K1325" i="10"/>
  <c r="J1325" i="10"/>
  <c r="K1324" i="10"/>
  <c r="J1324" i="10"/>
  <c r="K1323" i="10"/>
  <c r="J1323" i="10"/>
  <c r="K1322" i="10"/>
  <c r="J1322" i="10"/>
  <c r="K1321" i="10"/>
  <c r="J1321" i="10"/>
  <c r="K1320" i="10"/>
  <c r="J1320" i="10"/>
  <c r="K1319" i="10"/>
  <c r="J1319" i="10"/>
  <c r="K1318" i="10"/>
  <c r="J1318" i="10"/>
  <c r="K1317" i="10"/>
  <c r="J1317" i="10"/>
  <c r="K1316" i="10"/>
  <c r="J1316" i="10"/>
  <c r="K1315" i="10"/>
  <c r="J1315" i="10"/>
  <c r="K1314" i="10"/>
  <c r="J1314" i="10"/>
  <c r="K1313" i="10"/>
  <c r="J1313" i="10"/>
  <c r="K1312" i="10"/>
  <c r="J1312" i="10"/>
  <c r="K1311" i="10"/>
  <c r="J1311" i="10"/>
  <c r="K1310" i="10"/>
  <c r="J1310" i="10"/>
  <c r="K1309" i="10"/>
  <c r="J1309" i="10"/>
  <c r="K1308" i="10"/>
  <c r="J1308" i="10"/>
  <c r="K1307" i="10"/>
  <c r="J1307" i="10"/>
  <c r="K1306" i="10"/>
  <c r="J1306" i="10"/>
  <c r="K1305" i="10"/>
  <c r="J1305" i="10"/>
  <c r="K1304" i="10"/>
  <c r="J1304" i="10"/>
  <c r="K1303" i="10"/>
  <c r="J1303" i="10"/>
  <c r="K1302" i="10"/>
  <c r="J1302" i="10"/>
  <c r="K1301" i="10"/>
  <c r="J1301" i="10"/>
  <c r="K1300" i="10"/>
  <c r="J1300" i="10"/>
  <c r="K1299" i="10"/>
  <c r="J1299" i="10"/>
  <c r="K1298" i="10"/>
  <c r="J1298" i="10"/>
  <c r="K1297" i="10"/>
  <c r="J1297" i="10"/>
  <c r="K1296" i="10"/>
  <c r="J1296" i="10"/>
  <c r="K1295" i="10"/>
  <c r="J1295" i="10"/>
  <c r="K1294" i="10"/>
  <c r="J1294" i="10"/>
  <c r="K1293" i="10"/>
  <c r="J1293" i="10"/>
  <c r="K1292" i="10"/>
  <c r="J1292" i="10"/>
  <c r="K1291" i="10"/>
  <c r="J1291" i="10"/>
  <c r="K1290" i="10"/>
  <c r="J1290" i="10"/>
  <c r="K1289" i="10"/>
  <c r="J1289" i="10"/>
  <c r="K1288" i="10"/>
  <c r="J1288" i="10"/>
  <c r="K1287" i="10"/>
  <c r="J1287" i="10"/>
  <c r="S1271" i="10"/>
  <c r="T1271" i="10"/>
  <c r="U1271" i="10"/>
  <c r="V1271" i="10"/>
  <c r="W1271" i="10"/>
  <c r="AC1271" i="10"/>
  <c r="F1271" i="10"/>
  <c r="S1272" i="10"/>
  <c r="T1272" i="10"/>
  <c r="U1272" i="10"/>
  <c r="V1272" i="10"/>
  <c r="W1272" i="10"/>
  <c r="AC1272" i="10"/>
  <c r="F1272" i="10"/>
  <c r="S1273" i="10"/>
  <c r="T1273" i="10"/>
  <c r="U1273" i="10"/>
  <c r="V1273" i="10"/>
  <c r="W1273" i="10"/>
  <c r="AC1273" i="10"/>
  <c r="F1273" i="10"/>
  <c r="S1274" i="10"/>
  <c r="T1274" i="10"/>
  <c r="U1274" i="10"/>
  <c r="V1274" i="10"/>
  <c r="W1274" i="10"/>
  <c r="AC1274" i="10"/>
  <c r="F1274" i="10"/>
  <c r="S1275" i="10"/>
  <c r="T1275" i="10"/>
  <c r="U1275" i="10"/>
  <c r="V1275" i="10"/>
  <c r="W1275" i="10"/>
  <c r="AC1275" i="10"/>
  <c r="F1275" i="10"/>
  <c r="S1276" i="10"/>
  <c r="T1276" i="10"/>
  <c r="U1276" i="10"/>
  <c r="V1276" i="10"/>
  <c r="W1276" i="10"/>
  <c r="AC1276" i="10"/>
  <c r="F1276" i="10"/>
  <c r="S1277" i="10"/>
  <c r="T1277" i="10"/>
  <c r="U1277" i="10"/>
  <c r="V1277" i="10"/>
  <c r="W1277" i="10"/>
  <c r="AC1277" i="10"/>
  <c r="F1277" i="10"/>
  <c r="S1278" i="10"/>
  <c r="T1278" i="10"/>
  <c r="U1278" i="10"/>
  <c r="V1278" i="10"/>
  <c r="W1278" i="10"/>
  <c r="AC1278" i="10"/>
  <c r="F1278" i="10"/>
  <c r="S1279" i="10"/>
  <c r="T1279" i="10"/>
  <c r="U1279" i="10"/>
  <c r="V1279" i="10"/>
  <c r="W1279" i="10"/>
  <c r="AC1279" i="10"/>
  <c r="F1279" i="10"/>
  <c r="S1280" i="10"/>
  <c r="T1280" i="10"/>
  <c r="U1280" i="10"/>
  <c r="V1280" i="10"/>
  <c r="W1280" i="10"/>
  <c r="AC1280" i="10"/>
  <c r="F1280" i="10"/>
  <c r="S1281" i="10"/>
  <c r="T1281" i="10"/>
  <c r="U1281" i="10"/>
  <c r="V1281" i="10"/>
  <c r="W1281" i="10"/>
  <c r="AC1281" i="10"/>
  <c r="F1281" i="10"/>
  <c r="S1282" i="10"/>
  <c r="T1282" i="10"/>
  <c r="U1282" i="10"/>
  <c r="V1282" i="10"/>
  <c r="W1282" i="10"/>
  <c r="AC1282" i="10"/>
  <c r="F1282" i="10"/>
  <c r="S1283" i="10"/>
  <c r="T1283" i="10"/>
  <c r="U1283" i="10"/>
  <c r="V1283" i="10"/>
  <c r="W1283" i="10"/>
  <c r="AC1283" i="10"/>
  <c r="F1283" i="10"/>
  <c r="S1284" i="10"/>
  <c r="T1284" i="10"/>
  <c r="U1284" i="10"/>
  <c r="V1284" i="10"/>
  <c r="W1284" i="10"/>
  <c r="AC1284" i="10"/>
  <c r="F1284" i="10"/>
  <c r="F1285" i="10"/>
  <c r="K1285" i="10"/>
  <c r="J1285" i="10"/>
  <c r="K1284" i="10"/>
  <c r="J1284" i="10"/>
  <c r="K1283" i="10"/>
  <c r="J1283" i="10"/>
  <c r="K1282" i="10"/>
  <c r="J1282" i="10"/>
  <c r="K1281" i="10"/>
  <c r="J1281" i="10"/>
  <c r="K1280" i="10"/>
  <c r="J1280" i="10"/>
  <c r="K1279" i="10"/>
  <c r="J1279" i="10"/>
  <c r="K1278" i="10"/>
  <c r="J1278" i="10"/>
  <c r="K1277" i="10"/>
  <c r="J1277" i="10"/>
  <c r="K1276" i="10"/>
  <c r="J1276" i="10"/>
  <c r="K1275" i="10"/>
  <c r="J1275" i="10"/>
  <c r="K1274" i="10"/>
  <c r="J1274" i="10"/>
  <c r="K1273" i="10"/>
  <c r="J1273" i="10"/>
  <c r="K1272" i="10"/>
  <c r="J1272" i="10"/>
  <c r="K1271" i="10"/>
  <c r="J1271" i="10"/>
  <c r="K1269" i="10"/>
  <c r="J1269" i="10"/>
  <c r="K1268" i="10"/>
  <c r="J1268" i="10"/>
  <c r="K1267" i="10"/>
  <c r="J1267" i="10"/>
  <c r="K1266" i="10"/>
  <c r="J1266" i="10"/>
  <c r="K1265" i="10"/>
  <c r="J1265" i="10"/>
  <c r="K1264" i="10"/>
  <c r="J1264" i="10"/>
  <c r="K1263" i="10"/>
  <c r="J1263" i="10"/>
  <c r="K1262" i="10"/>
  <c r="J1262" i="10"/>
  <c r="K1261" i="10"/>
  <c r="J1261" i="10"/>
  <c r="K1260" i="10"/>
  <c r="J1260" i="10"/>
  <c r="K1259" i="10"/>
  <c r="J1259" i="10"/>
  <c r="K1258" i="10"/>
  <c r="J1258" i="10"/>
  <c r="K1257" i="10"/>
  <c r="J1257" i="10"/>
  <c r="K1256" i="10"/>
  <c r="J1256" i="10"/>
  <c r="K1255" i="10"/>
  <c r="J1255" i="10"/>
  <c r="K1254" i="10"/>
  <c r="J1254" i="10"/>
  <c r="K1253" i="10"/>
  <c r="J1253" i="10"/>
  <c r="K1252" i="10"/>
  <c r="J1252" i="10"/>
  <c r="K1251" i="10"/>
  <c r="J1251" i="10"/>
  <c r="K1250" i="10"/>
  <c r="J1250" i="10"/>
  <c r="K1249" i="10"/>
  <c r="J1249" i="10"/>
  <c r="K1248" i="10"/>
  <c r="J1248" i="10"/>
  <c r="K1247" i="10"/>
  <c r="J1247" i="10"/>
  <c r="K1246" i="10"/>
  <c r="J1246" i="10"/>
  <c r="K1245" i="10"/>
  <c r="J1245" i="10"/>
  <c r="K1243" i="10"/>
  <c r="J1243" i="10"/>
  <c r="K1242" i="10"/>
  <c r="J1242" i="10"/>
  <c r="K1241" i="10"/>
  <c r="J1241" i="10"/>
  <c r="K1240" i="10"/>
  <c r="J1240" i="10"/>
  <c r="K1239" i="10"/>
  <c r="J1239" i="10"/>
  <c r="K1238" i="10"/>
  <c r="J1238" i="10"/>
  <c r="K1237" i="10"/>
  <c r="J1237" i="10"/>
  <c r="K1236" i="10"/>
  <c r="J1236" i="10"/>
  <c r="K1235" i="10"/>
  <c r="J1235" i="10"/>
  <c r="K1234" i="10"/>
  <c r="J1234" i="10"/>
  <c r="K1233" i="10"/>
  <c r="J1233" i="10"/>
  <c r="K1232" i="10"/>
  <c r="J1232" i="10"/>
  <c r="K1231" i="10"/>
  <c r="J1231" i="10"/>
  <c r="K1230" i="10"/>
  <c r="J1230" i="10"/>
  <c r="K1229" i="10"/>
  <c r="J1229" i="10"/>
  <c r="K1228" i="10"/>
  <c r="J1228" i="10"/>
  <c r="K1227" i="10"/>
  <c r="J1227" i="10"/>
  <c r="K1226" i="10"/>
  <c r="J1226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K1224" i="10"/>
  <c r="J1224" i="10"/>
  <c r="K1223" i="10"/>
  <c r="J1223" i="10"/>
  <c r="K1222" i="10"/>
  <c r="J1222" i="10"/>
  <c r="K1221" i="10"/>
  <c r="J1221" i="10"/>
  <c r="K1220" i="10"/>
  <c r="J1220" i="10"/>
  <c r="K1219" i="10"/>
  <c r="J1219" i="10"/>
  <c r="K1218" i="10"/>
  <c r="J1218" i="10"/>
  <c r="K1217" i="10"/>
  <c r="J1217" i="10"/>
  <c r="K1216" i="10"/>
  <c r="J1216" i="10"/>
  <c r="K1215" i="10"/>
  <c r="J1215" i="10"/>
  <c r="K1214" i="10"/>
  <c r="J1214" i="10"/>
  <c r="K1213" i="10"/>
  <c r="J1213" i="10"/>
  <c r="K1212" i="10"/>
  <c r="J1212" i="10"/>
  <c r="K1211" i="10"/>
  <c r="J1211" i="10"/>
  <c r="K1210" i="10"/>
  <c r="J1210" i="10"/>
  <c r="K1209" i="10"/>
  <c r="J1209" i="10"/>
  <c r="K1208" i="10"/>
  <c r="J1208" i="10"/>
  <c r="K1207" i="10"/>
  <c r="J1207" i="10"/>
  <c r="K1206" i="10"/>
  <c r="J1206" i="10"/>
  <c r="K1205" i="10"/>
  <c r="J1205" i="10"/>
  <c r="K1204" i="10"/>
  <c r="J1204" i="10"/>
  <c r="K1203" i="10"/>
  <c r="J1203" i="10"/>
  <c r="K1202" i="10"/>
  <c r="J1202" i="10"/>
  <c r="K1201" i="10"/>
  <c r="J1201" i="10"/>
  <c r="K1200" i="10"/>
  <c r="J1200" i="10"/>
  <c r="K1199" i="10"/>
  <c r="J1199" i="10"/>
  <c r="K1198" i="10"/>
  <c r="J1198" i="10"/>
  <c r="K1197" i="10"/>
  <c r="J1197" i="10"/>
  <c r="K1196" i="10"/>
  <c r="J1196" i="10"/>
  <c r="K1195" i="10"/>
  <c r="J1195" i="10"/>
  <c r="K1194" i="10"/>
  <c r="J1194" i="10"/>
  <c r="K1193" i="10"/>
  <c r="J1193" i="10"/>
  <c r="K1192" i="10"/>
  <c r="J1192" i="10"/>
  <c r="K1191" i="10"/>
  <c r="J1191" i="10"/>
  <c r="K1190" i="10"/>
  <c r="J1190" i="10"/>
  <c r="K1189" i="10"/>
  <c r="J1189" i="10"/>
  <c r="K1188" i="10"/>
  <c r="J1188" i="10"/>
  <c r="K1187" i="10"/>
  <c r="J1187" i="10"/>
  <c r="K1186" i="10"/>
  <c r="J1186" i="10"/>
  <c r="K1185" i="10"/>
  <c r="J1185" i="10"/>
  <c r="K1184" i="10"/>
  <c r="J1184" i="10"/>
  <c r="K1183" i="10"/>
  <c r="J1183" i="10"/>
  <c r="K1182" i="10"/>
  <c r="J1182" i="10"/>
  <c r="K1181" i="10"/>
  <c r="J1181" i="10"/>
  <c r="K1180" i="10"/>
  <c r="J1180" i="10"/>
  <c r="K1179" i="10"/>
  <c r="J1179" i="10"/>
  <c r="K1178" i="10"/>
  <c r="J1178" i="10"/>
  <c r="K1177" i="10"/>
  <c r="J1177" i="10"/>
  <c r="K1176" i="10"/>
  <c r="J1176" i="10"/>
  <c r="K1175" i="10"/>
  <c r="J1175" i="10"/>
  <c r="K1174" i="10"/>
  <c r="J1174" i="10"/>
  <c r="K1173" i="10"/>
  <c r="J1173" i="10"/>
  <c r="K1172" i="10"/>
  <c r="J1172" i="10"/>
  <c r="K1171" i="10"/>
  <c r="J1171" i="10"/>
  <c r="K1170" i="10"/>
  <c r="J1170" i="10"/>
  <c r="K1169" i="10"/>
  <c r="J1169" i="10"/>
  <c r="K1168" i="10"/>
  <c r="J1168" i="10"/>
  <c r="K1167" i="10"/>
  <c r="J1167" i="10"/>
  <c r="K1166" i="10"/>
  <c r="J1166" i="10"/>
  <c r="K1165" i="10"/>
  <c r="J1165" i="10"/>
  <c r="K1164" i="10"/>
  <c r="J1164" i="10"/>
  <c r="K1163" i="10"/>
  <c r="J1163" i="10"/>
  <c r="K1162" i="10"/>
  <c r="J1162" i="10"/>
  <c r="K1161" i="10"/>
  <c r="J1161" i="10"/>
  <c r="K1160" i="10"/>
  <c r="J1160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K1158" i="10"/>
  <c r="J1158" i="10"/>
  <c r="K1157" i="10"/>
  <c r="J1157" i="10"/>
  <c r="K1156" i="10"/>
  <c r="J1156" i="10"/>
  <c r="K1155" i="10"/>
  <c r="J1155" i="10"/>
  <c r="K1154" i="10"/>
  <c r="J1154" i="10"/>
  <c r="K1153" i="10"/>
  <c r="J1153" i="10"/>
  <c r="K1152" i="10"/>
  <c r="J1152" i="10"/>
  <c r="K1151" i="10"/>
  <c r="J1151" i="10"/>
  <c r="K1150" i="10"/>
  <c r="J1150" i="10"/>
  <c r="K1149" i="10"/>
  <c r="J1149" i="10"/>
  <c r="K1148" i="10"/>
  <c r="J1148" i="10"/>
  <c r="K1147" i="10"/>
  <c r="J1147" i="10"/>
  <c r="K1146" i="10"/>
  <c r="J1146" i="10"/>
  <c r="K1145" i="10"/>
  <c r="J1145" i="10"/>
  <c r="K1144" i="10"/>
  <c r="J1144" i="10"/>
  <c r="K1143" i="10"/>
  <c r="J1143" i="10"/>
  <c r="K1142" i="10"/>
  <c r="J1142" i="10"/>
  <c r="K1141" i="10"/>
  <c r="J1141" i="10"/>
  <c r="K1140" i="10"/>
  <c r="J1140" i="10"/>
  <c r="K1139" i="10"/>
  <c r="J1139" i="10"/>
  <c r="K1138" i="10"/>
  <c r="J1138" i="10"/>
  <c r="K1137" i="10"/>
  <c r="J1137" i="10"/>
  <c r="K1136" i="10"/>
  <c r="J1136" i="10"/>
  <c r="K1135" i="10"/>
  <c r="J1135" i="10"/>
  <c r="K1134" i="10"/>
  <c r="J1134" i="10"/>
  <c r="K1133" i="10"/>
  <c r="J1133" i="10"/>
  <c r="K1132" i="10"/>
  <c r="J1132" i="10"/>
  <c r="K1131" i="10"/>
  <c r="J1131" i="10"/>
  <c r="K1130" i="10"/>
  <c r="J1130" i="10"/>
  <c r="K1129" i="10"/>
  <c r="J1129" i="10"/>
  <c r="K1128" i="10"/>
  <c r="J1128" i="10"/>
  <c r="K1127" i="10"/>
  <c r="J1127" i="10"/>
  <c r="K1126" i="10"/>
  <c r="J1126" i="10"/>
  <c r="K1125" i="10"/>
  <c r="J1125" i="10"/>
  <c r="K1124" i="10"/>
  <c r="J1124" i="10"/>
  <c r="K1123" i="10"/>
  <c r="J1123" i="10"/>
  <c r="K1122" i="10"/>
  <c r="J1122" i="10"/>
  <c r="K1121" i="10"/>
  <c r="J1121" i="10"/>
  <c r="K1120" i="10"/>
  <c r="J1120" i="10"/>
  <c r="K1119" i="10"/>
  <c r="J1119" i="10"/>
  <c r="K1118" i="10"/>
  <c r="J1118" i="10"/>
  <c r="K1117" i="10"/>
  <c r="J1117" i="10"/>
  <c r="K1116" i="10"/>
  <c r="J1116" i="10"/>
  <c r="K1115" i="10"/>
  <c r="J1115" i="10"/>
  <c r="K1114" i="10"/>
  <c r="J1114" i="10"/>
  <c r="K1113" i="10"/>
  <c r="J1113" i="10"/>
  <c r="K1112" i="10"/>
  <c r="J1112" i="10"/>
  <c r="K1111" i="10"/>
  <c r="J1111" i="10"/>
  <c r="K1110" i="10"/>
  <c r="J1110" i="10"/>
  <c r="K1109" i="10"/>
  <c r="J1109" i="10"/>
  <c r="K1108" i="10"/>
  <c r="J1108" i="10"/>
  <c r="K1107" i="10"/>
  <c r="J1107" i="10"/>
  <c r="K1106" i="10"/>
  <c r="J1106" i="10"/>
  <c r="K1105" i="10"/>
  <c r="J1105" i="10"/>
  <c r="K1104" i="10"/>
  <c r="J1104" i="10"/>
  <c r="K1103" i="10"/>
  <c r="J1103" i="10"/>
  <c r="K1102" i="10"/>
  <c r="J1102" i="10"/>
  <c r="K1101" i="10"/>
  <c r="J1101" i="10"/>
  <c r="K1100" i="10"/>
  <c r="J1100" i="10"/>
  <c r="K1099" i="10"/>
  <c r="J1099" i="10"/>
  <c r="K1098" i="10"/>
  <c r="J1098" i="10"/>
  <c r="K1097" i="10"/>
  <c r="J1097" i="10"/>
  <c r="K1096" i="10"/>
  <c r="J1096" i="10"/>
  <c r="K1095" i="10"/>
  <c r="J1095" i="10"/>
  <c r="K1094" i="10"/>
  <c r="J1094" i="10"/>
  <c r="K1093" i="10"/>
  <c r="J1093" i="10"/>
  <c r="K1092" i="10"/>
  <c r="J1092" i="10"/>
  <c r="K1091" i="10"/>
  <c r="J1091" i="10"/>
  <c r="K1090" i="10"/>
  <c r="J1090" i="10"/>
  <c r="K1089" i="10"/>
  <c r="J1089" i="10"/>
  <c r="K1088" i="10"/>
  <c r="J1088" i="10"/>
  <c r="K1087" i="10"/>
  <c r="J1087" i="10"/>
  <c r="K1086" i="10"/>
  <c r="J1086" i="10"/>
  <c r="K1085" i="10"/>
  <c r="J1085" i="10"/>
  <c r="K1084" i="10"/>
  <c r="J1084" i="10"/>
  <c r="K1083" i="10"/>
  <c r="J1083" i="10"/>
  <c r="K1082" i="10"/>
  <c r="J1082" i="10"/>
  <c r="K1081" i="10"/>
  <c r="J1081" i="10"/>
  <c r="K1080" i="10"/>
  <c r="J1080" i="10"/>
  <c r="K1079" i="10"/>
  <c r="J1079" i="10"/>
  <c r="K1078" i="10"/>
  <c r="J1078" i="10"/>
  <c r="K1077" i="10"/>
  <c r="J1077" i="10"/>
  <c r="K1076" i="10"/>
  <c r="J1076" i="10"/>
  <c r="K1075" i="10"/>
  <c r="J1075" i="10"/>
  <c r="K1074" i="10"/>
  <c r="J1074" i="10"/>
  <c r="K1073" i="10"/>
  <c r="J1073" i="10"/>
  <c r="K1072" i="10"/>
  <c r="J1072" i="10"/>
  <c r="K1071" i="10"/>
  <c r="J1071" i="10"/>
  <c r="K1070" i="10"/>
  <c r="J1070" i="10"/>
  <c r="K1069" i="10"/>
  <c r="J1069" i="10"/>
  <c r="K1068" i="10"/>
  <c r="J1068" i="10"/>
  <c r="K1067" i="10"/>
  <c r="J1067" i="10"/>
  <c r="K1066" i="10"/>
  <c r="J1066" i="10"/>
  <c r="K1065" i="10"/>
  <c r="J1065" i="10"/>
  <c r="K1064" i="10"/>
  <c r="J1064" i="10"/>
  <c r="K1063" i="10"/>
  <c r="J1063" i="10"/>
  <c r="K1062" i="10"/>
  <c r="J1062" i="10"/>
  <c r="K1061" i="10"/>
  <c r="J1061" i="10"/>
  <c r="K1060" i="10"/>
  <c r="J1060" i="10"/>
  <c r="K1059" i="10"/>
  <c r="J1059" i="10"/>
  <c r="K1058" i="10"/>
  <c r="J1058" i="10"/>
  <c r="K1057" i="10"/>
  <c r="J1057" i="10"/>
  <c r="K1056" i="10"/>
  <c r="J1056" i="10"/>
  <c r="K1055" i="10"/>
  <c r="J1055" i="10"/>
  <c r="K1054" i="10"/>
  <c r="J1054" i="10"/>
  <c r="K1053" i="10"/>
  <c r="J1053" i="10"/>
  <c r="K1052" i="10"/>
  <c r="J1052" i="10"/>
  <c r="K1051" i="10"/>
  <c r="J1051" i="10"/>
  <c r="K1050" i="10"/>
  <c r="J1050" i="10"/>
  <c r="K1049" i="10"/>
  <c r="J1049" i="10"/>
  <c r="K1048" i="10"/>
  <c r="J1048" i="10"/>
  <c r="K1047" i="10"/>
  <c r="J1047" i="10"/>
  <c r="K1046" i="10"/>
  <c r="J1046" i="10"/>
  <c r="K1045" i="10"/>
  <c r="J1045" i="10"/>
  <c r="K1044" i="10"/>
  <c r="J1044" i="10"/>
  <c r="K1043" i="10"/>
  <c r="J1043" i="10"/>
  <c r="K1042" i="10"/>
  <c r="J1042" i="10"/>
  <c r="K1041" i="10"/>
  <c r="J1041" i="10"/>
  <c r="K1040" i="10"/>
  <c r="J1040" i="10"/>
  <c r="K1039" i="10"/>
  <c r="J1039" i="10"/>
  <c r="K1038" i="10"/>
  <c r="J1038" i="10"/>
  <c r="F1036" i="10"/>
  <c r="K1036" i="10"/>
  <c r="J1036" i="10"/>
  <c r="K1035" i="10"/>
  <c r="J1035" i="10"/>
  <c r="K1034" i="10"/>
  <c r="J1034" i="10"/>
  <c r="K1033" i="10"/>
  <c r="J1033" i="10"/>
  <c r="K1032" i="10"/>
  <c r="J1032" i="10"/>
  <c r="K1031" i="10"/>
  <c r="J1031" i="10"/>
  <c r="K1030" i="10"/>
  <c r="J1030" i="10"/>
  <c r="K1029" i="10"/>
  <c r="J1029" i="10"/>
  <c r="K1028" i="10"/>
  <c r="J1028" i="10"/>
  <c r="K1027" i="10"/>
  <c r="J1027" i="10"/>
  <c r="K1026" i="10"/>
  <c r="J1026" i="10"/>
  <c r="K1025" i="10"/>
  <c r="J1025" i="10"/>
  <c r="K1024" i="10"/>
  <c r="J1024" i="10"/>
  <c r="K1023" i="10"/>
  <c r="J1023" i="10"/>
  <c r="K1022" i="10"/>
  <c r="J1022" i="10"/>
  <c r="K1021" i="10"/>
  <c r="J1021" i="10"/>
  <c r="K1020" i="10"/>
  <c r="J1020" i="10"/>
  <c r="K1019" i="10"/>
  <c r="J1019" i="10"/>
  <c r="K1018" i="10"/>
  <c r="J1018" i="10"/>
  <c r="K1017" i="10"/>
  <c r="J1017" i="10"/>
  <c r="K1016" i="10"/>
  <c r="J1016" i="10"/>
  <c r="K1015" i="10"/>
  <c r="J1015" i="10"/>
  <c r="K1014" i="10"/>
  <c r="J1014" i="10"/>
  <c r="K1013" i="10"/>
  <c r="J1013" i="10"/>
  <c r="K1012" i="10"/>
  <c r="J1012" i="10"/>
  <c r="K1011" i="10"/>
  <c r="J1011" i="10"/>
  <c r="K1010" i="10"/>
  <c r="J1010" i="10"/>
  <c r="K1009" i="10"/>
  <c r="J1009" i="10"/>
  <c r="K1008" i="10"/>
  <c r="J1008" i="10"/>
  <c r="K1007" i="10"/>
  <c r="J1007" i="10"/>
  <c r="K1006" i="10"/>
  <c r="J1006" i="10"/>
  <c r="K1005" i="10"/>
  <c r="J1005" i="10"/>
  <c r="K1004" i="10"/>
  <c r="J1004" i="10"/>
  <c r="K1003" i="10"/>
  <c r="J1003" i="10"/>
  <c r="K1002" i="10"/>
  <c r="J1002" i="10"/>
  <c r="K1001" i="10"/>
  <c r="J1001" i="10"/>
  <c r="K1000" i="10"/>
  <c r="J1000" i="10"/>
  <c r="K999" i="10"/>
  <c r="J999" i="10"/>
  <c r="K998" i="10"/>
  <c r="J998" i="10"/>
  <c r="K997" i="10"/>
  <c r="J997" i="10"/>
  <c r="K996" i="10"/>
  <c r="J996" i="10"/>
  <c r="K995" i="10"/>
  <c r="J995" i="10"/>
  <c r="K994" i="10"/>
  <c r="J994" i="10"/>
  <c r="K993" i="10"/>
  <c r="J993" i="10"/>
  <c r="K992" i="10"/>
  <c r="J992" i="10"/>
  <c r="K991" i="10"/>
  <c r="J991" i="10"/>
  <c r="K990" i="10"/>
  <c r="J990" i="10"/>
  <c r="K989" i="10"/>
  <c r="J989" i="10"/>
  <c r="K988" i="10"/>
  <c r="J988" i="10"/>
  <c r="K987" i="10"/>
  <c r="J987" i="10"/>
  <c r="K986" i="10"/>
  <c r="J986" i="10"/>
  <c r="K985" i="10"/>
  <c r="J985" i="10"/>
  <c r="K984" i="10"/>
  <c r="J984" i="10"/>
  <c r="K983" i="10"/>
  <c r="J983" i="10"/>
  <c r="K982" i="10"/>
  <c r="J982" i="10"/>
  <c r="K981" i="10"/>
  <c r="J981" i="10"/>
  <c r="K980" i="10"/>
  <c r="J980" i="10"/>
  <c r="K979" i="10"/>
  <c r="J979" i="10"/>
  <c r="K978" i="10"/>
  <c r="J978" i="10"/>
  <c r="K977" i="10"/>
  <c r="J977" i="10"/>
  <c r="K976" i="10"/>
  <c r="J976" i="10"/>
  <c r="K975" i="10"/>
  <c r="J975" i="10"/>
  <c r="K974" i="10"/>
  <c r="J974" i="10"/>
  <c r="K973" i="10"/>
  <c r="J973" i="10"/>
  <c r="K972" i="10"/>
  <c r="J972" i="10"/>
  <c r="K971" i="10"/>
  <c r="J971" i="10"/>
  <c r="K970" i="10"/>
  <c r="J970" i="10"/>
  <c r="K969" i="10"/>
  <c r="J969" i="10"/>
  <c r="K968" i="10"/>
  <c r="J968" i="10"/>
  <c r="K967" i="10"/>
  <c r="J967" i="10"/>
  <c r="K966" i="10"/>
  <c r="J966" i="10"/>
  <c r="K965" i="10"/>
  <c r="J965" i="10"/>
  <c r="K964" i="10"/>
  <c r="J964" i="10"/>
  <c r="K963" i="10"/>
  <c r="J963" i="10"/>
  <c r="K962" i="10"/>
  <c r="J962" i="10"/>
  <c r="K961" i="10"/>
  <c r="J961" i="10"/>
  <c r="K960" i="10"/>
  <c r="J960" i="10"/>
  <c r="K959" i="10"/>
  <c r="J959" i="10"/>
  <c r="K958" i="10"/>
  <c r="J958" i="10"/>
  <c r="K957" i="10"/>
  <c r="J957" i="10"/>
  <c r="K956" i="10"/>
  <c r="J956" i="10"/>
  <c r="K955" i="10"/>
  <c r="J955" i="10"/>
  <c r="K954" i="10"/>
  <c r="J954" i="10"/>
  <c r="K953" i="10"/>
  <c r="J953" i="10"/>
  <c r="K952" i="10"/>
  <c r="J952" i="10"/>
  <c r="K951" i="10"/>
  <c r="J951" i="10"/>
  <c r="K950" i="10"/>
  <c r="J950" i="10"/>
  <c r="K949" i="10"/>
  <c r="J949" i="10"/>
  <c r="K948" i="10"/>
  <c r="J948" i="10"/>
  <c r="K947" i="10"/>
  <c r="J947" i="10"/>
  <c r="K946" i="10"/>
  <c r="J946" i="10"/>
  <c r="K945" i="10"/>
  <c r="J945" i="10"/>
  <c r="K944" i="10"/>
  <c r="J944" i="10"/>
  <c r="K943" i="10"/>
  <c r="J943" i="10"/>
  <c r="K942" i="10"/>
  <c r="J942" i="10"/>
  <c r="K941" i="10"/>
  <c r="J941" i="10"/>
  <c r="K940" i="10"/>
  <c r="J940" i="10"/>
  <c r="K939" i="10"/>
  <c r="J939" i="10"/>
  <c r="K938" i="10"/>
  <c r="J938" i="10"/>
  <c r="K937" i="10"/>
  <c r="J937" i="10"/>
  <c r="K936" i="10"/>
  <c r="J936" i="10"/>
  <c r="K935" i="10"/>
  <c r="J935" i="10"/>
  <c r="K934" i="10"/>
  <c r="J934" i="10"/>
  <c r="K933" i="10"/>
  <c r="J933" i="10"/>
  <c r="K932" i="10"/>
  <c r="J932" i="10"/>
  <c r="K931" i="10"/>
  <c r="J931" i="10"/>
  <c r="K929" i="10"/>
  <c r="J929" i="10"/>
  <c r="K928" i="10"/>
  <c r="J928" i="10"/>
  <c r="K927" i="10"/>
  <c r="J927" i="10"/>
  <c r="K926" i="10"/>
  <c r="J926" i="10"/>
  <c r="K925" i="10"/>
  <c r="J925" i="10"/>
  <c r="K924" i="10"/>
  <c r="J924" i="10"/>
  <c r="K923" i="10"/>
  <c r="J923" i="10"/>
  <c r="K922" i="10"/>
  <c r="J922" i="10"/>
  <c r="K921" i="10"/>
  <c r="J921" i="10"/>
  <c r="K920" i="10"/>
  <c r="J920" i="10"/>
  <c r="K919" i="10"/>
  <c r="J919" i="10"/>
  <c r="K918" i="10"/>
  <c r="J918" i="10"/>
  <c r="K917" i="10"/>
  <c r="J917" i="10"/>
  <c r="K916" i="10"/>
  <c r="J916" i="10"/>
  <c r="K915" i="10"/>
  <c r="J915" i="10"/>
  <c r="K914" i="10"/>
  <c r="J914" i="10"/>
  <c r="K913" i="10"/>
  <c r="J913" i="10"/>
  <c r="K912" i="10"/>
  <c r="J912" i="10"/>
  <c r="K911" i="10"/>
  <c r="J911" i="10"/>
  <c r="K910" i="10"/>
  <c r="J910" i="10"/>
  <c r="K909" i="10"/>
  <c r="J909" i="10"/>
  <c r="K908" i="10"/>
  <c r="J908" i="10"/>
  <c r="K907" i="10"/>
  <c r="J907" i="10"/>
  <c r="K906" i="10"/>
  <c r="J906" i="10"/>
  <c r="K905" i="10"/>
  <c r="J905" i="10"/>
  <c r="K904" i="10"/>
  <c r="J904" i="10"/>
  <c r="K903" i="10"/>
  <c r="J903" i="10"/>
  <c r="K902" i="10"/>
  <c r="J902" i="10"/>
  <c r="K901" i="10"/>
  <c r="J901" i="10"/>
  <c r="K900" i="10"/>
  <c r="J900" i="10"/>
  <c r="K899" i="10"/>
  <c r="J899" i="10"/>
  <c r="K898" i="10"/>
  <c r="J898" i="10"/>
  <c r="K897" i="10"/>
  <c r="J897" i="10"/>
  <c r="K896" i="10"/>
  <c r="J896" i="10"/>
  <c r="K895" i="10"/>
  <c r="J895" i="10"/>
  <c r="K894" i="10"/>
  <c r="J894" i="10"/>
  <c r="K893" i="10"/>
  <c r="J893" i="10"/>
  <c r="K892" i="10"/>
  <c r="J892" i="10"/>
  <c r="K891" i="10"/>
  <c r="J891" i="10"/>
  <c r="K890" i="10"/>
  <c r="J890" i="10"/>
  <c r="K889" i="10"/>
  <c r="J889" i="10"/>
  <c r="K888" i="10"/>
  <c r="J888" i="10"/>
  <c r="K887" i="10"/>
  <c r="J887" i="10"/>
  <c r="K886" i="10"/>
  <c r="J886" i="10"/>
  <c r="K885" i="10"/>
  <c r="J885" i="10"/>
  <c r="K884" i="10"/>
  <c r="J884" i="10"/>
  <c r="K883" i="10"/>
  <c r="J883" i="10"/>
  <c r="K882" i="10"/>
  <c r="J882" i="10"/>
  <c r="K881" i="10"/>
  <c r="J881" i="10"/>
  <c r="K880" i="10"/>
  <c r="J880" i="10"/>
  <c r="K879" i="10"/>
  <c r="J879" i="10"/>
  <c r="K878" i="10"/>
  <c r="J878" i="10"/>
  <c r="K877" i="10"/>
  <c r="J877" i="10"/>
  <c r="K876" i="10"/>
  <c r="J876" i="10"/>
  <c r="K875" i="10"/>
  <c r="J875" i="10"/>
  <c r="K874" i="10"/>
  <c r="J874" i="10"/>
  <c r="K873" i="10"/>
  <c r="J873" i="10"/>
  <c r="K872" i="10"/>
  <c r="J872" i="10"/>
  <c r="K871" i="10"/>
  <c r="J871" i="10"/>
  <c r="K870" i="10"/>
  <c r="J870" i="10"/>
  <c r="K869" i="10"/>
  <c r="J869" i="10"/>
  <c r="K868" i="10"/>
  <c r="J868" i="10"/>
  <c r="K867" i="10"/>
  <c r="J867" i="10"/>
  <c r="K866" i="10"/>
  <c r="J866" i="10"/>
  <c r="K865" i="10"/>
  <c r="J865" i="10"/>
  <c r="K864" i="10"/>
  <c r="J864" i="10"/>
  <c r="K863" i="10"/>
  <c r="J863" i="10"/>
  <c r="K862" i="10"/>
  <c r="J862" i="10"/>
  <c r="K861" i="10"/>
  <c r="J861" i="10"/>
  <c r="K860" i="10"/>
  <c r="J860" i="10"/>
  <c r="K859" i="10"/>
  <c r="J859" i="10"/>
  <c r="K858" i="10"/>
  <c r="J858" i="10"/>
  <c r="K857" i="10"/>
  <c r="J857" i="10"/>
  <c r="K856" i="10"/>
  <c r="J856" i="10"/>
  <c r="K855" i="10"/>
  <c r="J855" i="10"/>
  <c r="K854" i="10"/>
  <c r="J854" i="10"/>
  <c r="K853" i="10"/>
  <c r="J853" i="10"/>
  <c r="K852" i="10"/>
  <c r="J852" i="10"/>
  <c r="K851" i="10"/>
  <c r="J851" i="10"/>
  <c r="K850" i="10"/>
  <c r="J850" i="10"/>
  <c r="K849" i="10"/>
  <c r="J849" i="10"/>
  <c r="K848" i="10"/>
  <c r="J848" i="10"/>
  <c r="K847" i="10"/>
  <c r="J847" i="10"/>
  <c r="K846" i="10"/>
  <c r="J846" i="10"/>
  <c r="K845" i="10"/>
  <c r="J845" i="10"/>
  <c r="K844" i="10"/>
  <c r="J844" i="10"/>
  <c r="K843" i="10"/>
  <c r="J843" i="10"/>
  <c r="K842" i="10"/>
  <c r="J842" i="10"/>
  <c r="K841" i="10"/>
  <c r="J841" i="10"/>
  <c r="K840" i="10"/>
  <c r="J840" i="10"/>
  <c r="K839" i="10"/>
  <c r="J839" i="10"/>
  <c r="K838" i="10"/>
  <c r="J838" i="10"/>
  <c r="K837" i="10"/>
  <c r="J837" i="10"/>
  <c r="K836" i="10"/>
  <c r="J836" i="10"/>
  <c r="K835" i="10"/>
  <c r="J835" i="10"/>
  <c r="K834" i="10"/>
  <c r="J834" i="10"/>
  <c r="K833" i="10"/>
  <c r="J833" i="10"/>
  <c r="K832" i="10"/>
  <c r="J832" i="10"/>
  <c r="K831" i="10"/>
  <c r="J831" i="10"/>
  <c r="K830" i="10"/>
  <c r="J830" i="10"/>
  <c r="F828" i="10"/>
  <c r="K828" i="10"/>
  <c r="J828" i="10"/>
  <c r="K827" i="10"/>
  <c r="J827" i="10"/>
  <c r="K826" i="10"/>
  <c r="J826" i="10"/>
  <c r="K825" i="10"/>
  <c r="J825" i="10"/>
  <c r="K824" i="10"/>
  <c r="J824" i="10"/>
  <c r="K823" i="10"/>
  <c r="J823" i="10"/>
  <c r="K822" i="10"/>
  <c r="J822" i="10"/>
  <c r="K821" i="10"/>
  <c r="J821" i="10"/>
  <c r="K820" i="10"/>
  <c r="J820" i="10"/>
  <c r="K819" i="10"/>
  <c r="J819" i="10"/>
  <c r="K818" i="10"/>
  <c r="J818" i="10"/>
  <c r="K817" i="10"/>
  <c r="J817" i="10"/>
  <c r="K816" i="10"/>
  <c r="J816" i="10"/>
  <c r="K815" i="10"/>
  <c r="J815" i="10"/>
  <c r="K814" i="10"/>
  <c r="J814" i="10"/>
  <c r="K813" i="10"/>
  <c r="J813" i="10"/>
  <c r="K812" i="10"/>
  <c r="J812" i="10"/>
  <c r="K811" i="10"/>
  <c r="J811" i="10"/>
  <c r="K810" i="10"/>
  <c r="J810" i="10"/>
  <c r="K809" i="10"/>
  <c r="J809" i="10"/>
  <c r="K808" i="10"/>
  <c r="J808" i="10"/>
  <c r="K807" i="10"/>
  <c r="J807" i="10"/>
  <c r="K806" i="10"/>
  <c r="J806" i="10"/>
  <c r="K805" i="10"/>
  <c r="J805" i="10"/>
  <c r="K804" i="10"/>
  <c r="J804" i="10"/>
  <c r="K803" i="10"/>
  <c r="J803" i="10"/>
  <c r="K802" i="10"/>
  <c r="J802" i="10"/>
  <c r="K801" i="10"/>
  <c r="J801" i="10"/>
  <c r="K800" i="10"/>
  <c r="J800" i="10"/>
  <c r="K799" i="10"/>
  <c r="J799" i="10"/>
  <c r="K798" i="10"/>
  <c r="J798" i="10"/>
  <c r="K797" i="10"/>
  <c r="J797" i="10"/>
  <c r="K796" i="10"/>
  <c r="J796" i="10"/>
  <c r="K795" i="10"/>
  <c r="J795" i="10"/>
  <c r="K794" i="10"/>
  <c r="J794" i="10"/>
  <c r="K793" i="10"/>
  <c r="J793" i="10"/>
  <c r="K792" i="10"/>
  <c r="J792" i="10"/>
  <c r="K791" i="10"/>
  <c r="J791" i="10"/>
  <c r="K790" i="10"/>
  <c r="J790" i="10"/>
  <c r="K789" i="10"/>
  <c r="J789" i="10"/>
  <c r="K788" i="10"/>
  <c r="J788" i="10"/>
  <c r="K787" i="10"/>
  <c r="J787" i="10"/>
  <c r="K786" i="10"/>
  <c r="J786" i="10"/>
  <c r="K785" i="10"/>
  <c r="J785" i="10"/>
  <c r="K784" i="10"/>
  <c r="J784" i="10"/>
  <c r="K783" i="10"/>
  <c r="J783" i="10"/>
  <c r="K782" i="10"/>
  <c r="J782" i="10"/>
  <c r="K781" i="10"/>
  <c r="J781" i="10"/>
  <c r="K780" i="10"/>
  <c r="J780" i="10"/>
  <c r="K779" i="10"/>
  <c r="J779" i="10"/>
  <c r="K778" i="10"/>
  <c r="J778" i="10"/>
  <c r="K777" i="10"/>
  <c r="J777" i="10"/>
  <c r="K776" i="10"/>
  <c r="J776" i="10"/>
  <c r="K775" i="10"/>
  <c r="J775" i="10"/>
  <c r="K774" i="10"/>
  <c r="J774" i="10"/>
  <c r="K773" i="10"/>
  <c r="J773" i="10"/>
  <c r="K772" i="10"/>
  <c r="J772" i="10"/>
  <c r="K771" i="10"/>
  <c r="J771" i="10"/>
  <c r="K770" i="10"/>
  <c r="J770" i="10"/>
  <c r="K769" i="10"/>
  <c r="J769" i="10"/>
  <c r="K768" i="10"/>
  <c r="J768" i="10"/>
  <c r="K767" i="10"/>
  <c r="J767" i="10"/>
  <c r="K766" i="10"/>
  <c r="J766" i="10"/>
  <c r="K765" i="10"/>
  <c r="J765" i="10"/>
  <c r="K764" i="10"/>
  <c r="J764" i="10"/>
  <c r="K763" i="10"/>
  <c r="J763" i="10"/>
  <c r="K762" i="10"/>
  <c r="J762" i="10"/>
  <c r="K761" i="10"/>
  <c r="J761" i="10"/>
  <c r="K760" i="10"/>
  <c r="J760" i="10"/>
  <c r="K759" i="10"/>
  <c r="J759" i="10"/>
  <c r="K758" i="10"/>
  <c r="J758" i="10"/>
  <c r="K757" i="10"/>
  <c r="J757" i="10"/>
  <c r="K756" i="10"/>
  <c r="J756" i="10"/>
  <c r="K755" i="10"/>
  <c r="J755" i="10"/>
  <c r="K754" i="10"/>
  <c r="J754" i="10"/>
  <c r="K753" i="10"/>
  <c r="J753" i="10"/>
  <c r="K752" i="10"/>
  <c r="J752" i="10"/>
  <c r="K751" i="10"/>
  <c r="J751" i="10"/>
  <c r="K750" i="10"/>
  <c r="J750" i="10"/>
  <c r="K749" i="10"/>
  <c r="J749" i="10"/>
  <c r="K748" i="10"/>
  <c r="J748" i="10"/>
  <c r="K747" i="10"/>
  <c r="J747" i="10"/>
  <c r="K746" i="10"/>
  <c r="J746" i="10"/>
  <c r="K745" i="10"/>
  <c r="J745" i="10"/>
  <c r="K744" i="10"/>
  <c r="J744" i="10"/>
  <c r="K743" i="10"/>
  <c r="J743" i="10"/>
  <c r="K742" i="10"/>
  <c r="J742" i="10"/>
  <c r="K741" i="10"/>
  <c r="J741" i="10"/>
  <c r="K740" i="10"/>
  <c r="J740" i="10"/>
  <c r="K739" i="10"/>
  <c r="J739" i="10"/>
  <c r="K738" i="10"/>
  <c r="J738" i="10"/>
  <c r="K737" i="10"/>
  <c r="J737" i="10"/>
  <c r="K736" i="10"/>
  <c r="J736" i="10"/>
  <c r="F734" i="10"/>
  <c r="K734" i="10"/>
  <c r="J734" i="10"/>
  <c r="K733" i="10"/>
  <c r="J733" i="10"/>
  <c r="K732" i="10"/>
  <c r="J732" i="10"/>
  <c r="K731" i="10"/>
  <c r="J731" i="10"/>
  <c r="K730" i="10"/>
  <c r="J730" i="10"/>
  <c r="K729" i="10"/>
  <c r="J729" i="10"/>
  <c r="K728" i="10"/>
  <c r="J728" i="10"/>
  <c r="K727" i="10"/>
  <c r="J727" i="10"/>
  <c r="K726" i="10"/>
  <c r="J726" i="10"/>
  <c r="K725" i="10"/>
  <c r="J725" i="10"/>
  <c r="K724" i="10"/>
  <c r="J724" i="10"/>
  <c r="K723" i="10"/>
  <c r="J723" i="10"/>
  <c r="K722" i="10"/>
  <c r="J722" i="10"/>
  <c r="K721" i="10"/>
  <c r="J721" i="10"/>
  <c r="K720" i="10"/>
  <c r="J720" i="10"/>
  <c r="K719" i="10"/>
  <c r="J719" i="10"/>
  <c r="K718" i="10"/>
  <c r="J718" i="10"/>
  <c r="K717" i="10"/>
  <c r="J717" i="10"/>
  <c r="K716" i="10"/>
  <c r="J716" i="10"/>
  <c r="K715" i="10"/>
  <c r="J715" i="10"/>
  <c r="K714" i="10"/>
  <c r="J714" i="10"/>
  <c r="K713" i="10"/>
  <c r="J713" i="10"/>
  <c r="K712" i="10"/>
  <c r="J712" i="10"/>
  <c r="K711" i="10"/>
  <c r="J711" i="10"/>
  <c r="K710" i="10"/>
  <c r="J710" i="10"/>
  <c r="K709" i="10"/>
  <c r="J709" i="10"/>
  <c r="K708" i="10"/>
  <c r="J708" i="10"/>
  <c r="K707" i="10"/>
  <c r="J707" i="10"/>
  <c r="K706" i="10"/>
  <c r="J706" i="10"/>
  <c r="K705" i="10"/>
  <c r="J705" i="10"/>
  <c r="K704" i="10"/>
  <c r="J704" i="10"/>
  <c r="K703" i="10"/>
  <c r="J703" i="10"/>
  <c r="K702" i="10"/>
  <c r="J702" i="10"/>
  <c r="K701" i="10"/>
  <c r="J701" i="10"/>
  <c r="K700" i="10"/>
  <c r="J700" i="10"/>
  <c r="K699" i="10"/>
  <c r="J699" i="10"/>
  <c r="K698" i="10"/>
  <c r="J698" i="10"/>
  <c r="K697" i="10"/>
  <c r="J697" i="10"/>
  <c r="K696" i="10"/>
  <c r="J696" i="10"/>
  <c r="K695" i="10"/>
  <c r="J695" i="10"/>
  <c r="K694" i="10"/>
  <c r="J694" i="10"/>
  <c r="K693" i="10"/>
  <c r="J693" i="10"/>
  <c r="K692" i="10"/>
  <c r="J692" i="10"/>
  <c r="K691" i="10"/>
  <c r="J691" i="10"/>
  <c r="K690" i="10"/>
  <c r="J690" i="10"/>
  <c r="K689" i="10"/>
  <c r="J689" i="10"/>
  <c r="K688" i="10"/>
  <c r="J688" i="10"/>
  <c r="K687" i="10"/>
  <c r="J687" i="10"/>
  <c r="K686" i="10"/>
  <c r="J686" i="10"/>
  <c r="K685" i="10"/>
  <c r="J685" i="10"/>
  <c r="K684" i="10"/>
  <c r="J684" i="10"/>
  <c r="K683" i="10"/>
  <c r="J683" i="10"/>
  <c r="K682" i="10"/>
  <c r="J682" i="10"/>
  <c r="K681" i="10"/>
  <c r="J681" i="10"/>
  <c r="K680" i="10"/>
  <c r="J680" i="10"/>
  <c r="K679" i="10"/>
  <c r="J679" i="10"/>
  <c r="K678" i="10"/>
  <c r="J678" i="10"/>
  <c r="K677" i="10"/>
  <c r="J677" i="10"/>
  <c r="K676" i="10"/>
  <c r="J676" i="10"/>
  <c r="K675" i="10"/>
  <c r="J675" i="10"/>
  <c r="K674" i="10"/>
  <c r="J674" i="10"/>
  <c r="K673" i="10"/>
  <c r="J673" i="10"/>
  <c r="K672" i="10"/>
  <c r="J672" i="10"/>
  <c r="K671" i="10"/>
  <c r="J671" i="10"/>
  <c r="K670" i="10"/>
  <c r="J670" i="10"/>
  <c r="K669" i="10"/>
  <c r="J669" i="10"/>
  <c r="K668" i="10"/>
  <c r="J668" i="10"/>
  <c r="K667" i="10"/>
  <c r="J667" i="10"/>
  <c r="K666" i="10"/>
  <c r="J666" i="10"/>
  <c r="K665" i="10"/>
  <c r="J665" i="10"/>
  <c r="K664" i="10"/>
  <c r="J664" i="10"/>
  <c r="K663" i="10"/>
  <c r="J663" i="10"/>
  <c r="K662" i="10"/>
  <c r="J662" i="10"/>
  <c r="K661" i="10"/>
  <c r="J661" i="10"/>
  <c r="K660" i="10"/>
  <c r="J660" i="10"/>
  <c r="K659" i="10"/>
  <c r="J659" i="10"/>
  <c r="K658" i="10"/>
  <c r="J658" i="10"/>
  <c r="K657" i="10"/>
  <c r="J657" i="10"/>
  <c r="K656" i="10"/>
  <c r="J656" i="10"/>
  <c r="K655" i="10"/>
  <c r="J655" i="10"/>
  <c r="K654" i="10"/>
  <c r="J654" i="10"/>
  <c r="K653" i="10"/>
  <c r="J653" i="10"/>
  <c r="K652" i="10"/>
  <c r="J652" i="10"/>
  <c r="K651" i="10"/>
  <c r="J651" i="10"/>
  <c r="K650" i="10"/>
  <c r="J650" i="10"/>
  <c r="K649" i="10"/>
  <c r="J649" i="10"/>
  <c r="K648" i="10"/>
  <c r="J648" i="10"/>
  <c r="K647" i="10"/>
  <c r="J647" i="10"/>
  <c r="K646" i="10"/>
  <c r="J646" i="10"/>
  <c r="K645" i="10"/>
  <c r="J645" i="10"/>
  <c r="K644" i="10"/>
  <c r="J644" i="10"/>
  <c r="K643" i="10"/>
  <c r="J643" i="10"/>
  <c r="K642" i="10"/>
  <c r="J642" i="10"/>
  <c r="K641" i="10"/>
  <c r="J641" i="10"/>
  <c r="K640" i="10"/>
  <c r="J640" i="10"/>
  <c r="K639" i="10"/>
  <c r="J639" i="10"/>
  <c r="K638" i="10"/>
  <c r="J638" i="10"/>
  <c r="K637" i="10"/>
  <c r="J637" i="10"/>
  <c r="K636" i="10"/>
  <c r="J636" i="10"/>
  <c r="K635" i="10"/>
  <c r="J635" i="10"/>
  <c r="K634" i="10"/>
  <c r="J634" i="10"/>
  <c r="K633" i="10"/>
  <c r="J633" i="10"/>
  <c r="K632" i="10"/>
  <c r="J632" i="10"/>
  <c r="F630" i="10"/>
  <c r="K630" i="10"/>
  <c r="J630" i="10"/>
  <c r="K629" i="10"/>
  <c r="J629" i="10"/>
  <c r="K628" i="10"/>
  <c r="J628" i="10"/>
  <c r="K627" i="10"/>
  <c r="J627" i="10"/>
  <c r="K626" i="10"/>
  <c r="J626" i="10"/>
  <c r="K625" i="10"/>
  <c r="J625" i="10"/>
  <c r="K624" i="10"/>
  <c r="J624" i="10"/>
  <c r="K623" i="10"/>
  <c r="J623" i="10"/>
  <c r="K622" i="10"/>
  <c r="J622" i="10"/>
  <c r="K621" i="10"/>
  <c r="J621" i="10"/>
  <c r="K620" i="10"/>
  <c r="J620" i="10"/>
  <c r="K619" i="10"/>
  <c r="J619" i="10"/>
  <c r="K618" i="10"/>
  <c r="J618" i="10"/>
  <c r="K617" i="10"/>
  <c r="J617" i="10"/>
  <c r="K616" i="10"/>
  <c r="J616" i="10"/>
  <c r="K615" i="10"/>
  <c r="J615" i="10"/>
  <c r="K614" i="10"/>
  <c r="J614" i="10"/>
  <c r="K613" i="10"/>
  <c r="J613" i="10"/>
  <c r="K612" i="10"/>
  <c r="J612" i="10"/>
  <c r="K611" i="10"/>
  <c r="J611" i="10"/>
  <c r="K610" i="10"/>
  <c r="J610" i="10"/>
  <c r="K609" i="10"/>
  <c r="J609" i="10"/>
  <c r="K608" i="10"/>
  <c r="J608" i="10"/>
  <c r="K607" i="10"/>
  <c r="J607" i="10"/>
  <c r="K606" i="10"/>
  <c r="J606" i="10"/>
  <c r="K605" i="10"/>
  <c r="J605" i="10"/>
  <c r="K604" i="10"/>
  <c r="J604" i="10"/>
  <c r="K603" i="10"/>
  <c r="J603" i="10"/>
  <c r="K602" i="10"/>
  <c r="J602" i="10"/>
  <c r="K601" i="10"/>
  <c r="J601" i="10"/>
  <c r="K600" i="10"/>
  <c r="J600" i="10"/>
  <c r="K599" i="10"/>
  <c r="J599" i="10"/>
  <c r="K598" i="10"/>
  <c r="J598" i="10"/>
  <c r="K597" i="10"/>
  <c r="J597" i="10"/>
  <c r="K596" i="10"/>
  <c r="J596" i="10"/>
  <c r="K595" i="10"/>
  <c r="J595" i="10"/>
  <c r="K594" i="10"/>
  <c r="J594" i="10"/>
  <c r="K593" i="10"/>
  <c r="J593" i="10"/>
  <c r="K592" i="10"/>
  <c r="J592" i="10"/>
  <c r="K591" i="10"/>
  <c r="J591" i="10"/>
  <c r="K590" i="10"/>
  <c r="J590" i="10"/>
  <c r="K589" i="10"/>
  <c r="J589" i="10"/>
  <c r="K588" i="10"/>
  <c r="J588" i="10"/>
  <c r="K587" i="10"/>
  <c r="J587" i="10"/>
  <c r="K586" i="10"/>
  <c r="J586" i="10"/>
  <c r="F584" i="10"/>
  <c r="K584" i="10"/>
  <c r="J584" i="10"/>
  <c r="K583" i="10"/>
  <c r="J583" i="10"/>
  <c r="K582" i="10"/>
  <c r="J582" i="10"/>
  <c r="K581" i="10"/>
  <c r="J581" i="10"/>
  <c r="K580" i="10"/>
  <c r="J580" i="10"/>
  <c r="K579" i="10"/>
  <c r="J579" i="10"/>
  <c r="F577" i="10"/>
  <c r="K577" i="10"/>
  <c r="J577" i="10"/>
  <c r="K576" i="10"/>
  <c r="J576" i="10"/>
  <c r="K575" i="10"/>
  <c r="J575" i="10"/>
  <c r="K574" i="10"/>
  <c r="J574" i="10"/>
  <c r="K573" i="10"/>
  <c r="J573" i="10"/>
  <c r="K572" i="10"/>
  <c r="J572" i="10"/>
  <c r="K571" i="10"/>
  <c r="J571" i="10"/>
  <c r="K570" i="10"/>
  <c r="J570" i="10"/>
  <c r="K569" i="10"/>
  <c r="J569" i="10"/>
  <c r="K568" i="10"/>
  <c r="J568" i="10"/>
  <c r="K567" i="10"/>
  <c r="J567" i="10"/>
  <c r="K566" i="10"/>
  <c r="J566" i="10"/>
  <c r="K565" i="10"/>
  <c r="J565" i="10"/>
  <c r="K564" i="10"/>
  <c r="J564" i="10"/>
  <c r="K563" i="10"/>
  <c r="J563" i="10"/>
  <c r="K562" i="10"/>
  <c r="J562" i="10"/>
  <c r="K561" i="10"/>
  <c r="J561" i="10"/>
  <c r="K560" i="10"/>
  <c r="J560" i="10"/>
  <c r="K559" i="10"/>
  <c r="J559" i="10"/>
  <c r="K558" i="10"/>
  <c r="J558" i="10"/>
  <c r="K557" i="10"/>
  <c r="J557" i="10"/>
  <c r="K556" i="10"/>
  <c r="J556" i="10"/>
  <c r="K555" i="10"/>
  <c r="J555" i="10"/>
  <c r="K554" i="10"/>
  <c r="J554" i="10"/>
  <c r="K553" i="10"/>
  <c r="J553" i="10"/>
  <c r="K552" i="10"/>
  <c r="J552" i="10"/>
  <c r="K551" i="10"/>
  <c r="J551" i="10"/>
  <c r="K550" i="10"/>
  <c r="J550" i="10"/>
  <c r="K549" i="10"/>
  <c r="J549" i="10"/>
  <c r="K548" i="10"/>
  <c r="J548" i="10"/>
  <c r="K547" i="10"/>
  <c r="J547" i="10"/>
  <c r="K546" i="10"/>
  <c r="J546" i="10"/>
  <c r="K545" i="10"/>
  <c r="J545" i="10"/>
  <c r="K544" i="10"/>
  <c r="J544" i="10"/>
  <c r="K543" i="10"/>
  <c r="J543" i="10"/>
  <c r="K542" i="10"/>
  <c r="J542" i="10"/>
  <c r="K541" i="10"/>
  <c r="J541" i="10"/>
  <c r="K540" i="10"/>
  <c r="J540" i="10"/>
  <c r="K539" i="10"/>
  <c r="J539" i="10"/>
  <c r="K538" i="10"/>
  <c r="J538" i="10"/>
  <c r="K537" i="10"/>
  <c r="J537" i="10"/>
  <c r="K536" i="10"/>
  <c r="J536" i="10"/>
  <c r="K535" i="10"/>
  <c r="J535" i="10"/>
  <c r="K534" i="10"/>
  <c r="J534" i="10"/>
  <c r="K533" i="10"/>
  <c r="J533" i="10"/>
  <c r="K532" i="10"/>
  <c r="J532" i="10"/>
  <c r="K531" i="10"/>
  <c r="J531" i="10"/>
  <c r="K530" i="10"/>
  <c r="J530" i="10"/>
  <c r="K529" i="10"/>
  <c r="J529" i="10"/>
  <c r="K528" i="10"/>
  <c r="J528" i="10"/>
  <c r="K527" i="10"/>
  <c r="J527" i="10"/>
  <c r="K526" i="10"/>
  <c r="J526" i="10"/>
  <c r="K525" i="10"/>
  <c r="J525" i="10"/>
  <c r="K524" i="10"/>
  <c r="J524" i="10"/>
  <c r="K523" i="10"/>
  <c r="J523" i="10"/>
  <c r="K522" i="10"/>
  <c r="J522" i="10"/>
  <c r="K521" i="10"/>
  <c r="J521" i="10"/>
  <c r="K520" i="10"/>
  <c r="J520" i="10"/>
  <c r="K519" i="10"/>
  <c r="J519" i="10"/>
  <c r="K518" i="10"/>
  <c r="J518" i="10"/>
  <c r="K517" i="10"/>
  <c r="J517" i="10"/>
  <c r="K516" i="10"/>
  <c r="J516" i="10"/>
  <c r="K515" i="10"/>
  <c r="J515" i="10"/>
  <c r="K514" i="10"/>
  <c r="J514" i="10"/>
  <c r="K513" i="10"/>
  <c r="J513" i="10"/>
  <c r="K512" i="10"/>
  <c r="J512" i="10"/>
  <c r="K511" i="10"/>
  <c r="J511" i="10"/>
  <c r="K510" i="10"/>
  <c r="J510" i="10"/>
  <c r="K509" i="10"/>
  <c r="J509" i="10"/>
  <c r="K508" i="10"/>
  <c r="J508" i="10"/>
  <c r="K507" i="10"/>
  <c r="J507" i="10"/>
  <c r="K506" i="10"/>
  <c r="J506" i="10"/>
  <c r="K505" i="10"/>
  <c r="J505" i="10"/>
  <c r="K504" i="10"/>
  <c r="J504" i="10"/>
  <c r="K503" i="10"/>
  <c r="J503" i="10"/>
  <c r="K502" i="10"/>
  <c r="J502" i="10"/>
  <c r="K501" i="10"/>
  <c r="J501" i="10"/>
  <c r="K500" i="10"/>
  <c r="J500" i="10"/>
  <c r="K499" i="10"/>
  <c r="J499" i="10"/>
  <c r="K498" i="10"/>
  <c r="J498" i="10"/>
  <c r="K497" i="10"/>
  <c r="J497" i="10"/>
  <c r="K496" i="10"/>
  <c r="J496" i="10"/>
  <c r="K495" i="10"/>
  <c r="J495" i="10"/>
  <c r="K494" i="10"/>
  <c r="J494" i="10"/>
  <c r="K493" i="10"/>
  <c r="J493" i="10"/>
  <c r="K492" i="10"/>
  <c r="J492" i="10"/>
  <c r="K491" i="10"/>
  <c r="J491" i="10"/>
  <c r="K490" i="10"/>
  <c r="J490" i="10"/>
  <c r="K489" i="10"/>
  <c r="J489" i="10"/>
  <c r="K488" i="10"/>
  <c r="J488" i="10"/>
  <c r="K487" i="10"/>
  <c r="J487" i="10"/>
  <c r="K486" i="10"/>
  <c r="J486" i="10"/>
  <c r="K485" i="10"/>
  <c r="J485" i="10"/>
  <c r="K484" i="10"/>
  <c r="J484" i="10"/>
  <c r="K483" i="10"/>
  <c r="J483" i="10"/>
  <c r="K482" i="10"/>
  <c r="J482" i="10"/>
  <c r="K481" i="10"/>
  <c r="J481" i="10"/>
  <c r="K480" i="10"/>
  <c r="J480" i="10"/>
  <c r="K479" i="10"/>
  <c r="J479" i="10"/>
  <c r="K478" i="10"/>
  <c r="J478" i="10"/>
  <c r="K477" i="10"/>
  <c r="J477" i="10"/>
  <c r="K476" i="10"/>
  <c r="J476" i="10"/>
  <c r="K475" i="10"/>
  <c r="J475" i="10"/>
  <c r="K474" i="10"/>
  <c r="J474" i="10"/>
  <c r="K473" i="10"/>
  <c r="J473" i="10"/>
  <c r="K472" i="10"/>
  <c r="J472" i="10"/>
  <c r="K471" i="10"/>
  <c r="J471" i="10"/>
  <c r="K470" i="10"/>
  <c r="J470" i="10"/>
  <c r="K469" i="10"/>
  <c r="J469" i="10"/>
  <c r="K468" i="10"/>
  <c r="J468" i="10"/>
  <c r="K467" i="10"/>
  <c r="J467" i="10"/>
  <c r="K466" i="10"/>
  <c r="J466" i="10"/>
  <c r="K465" i="10"/>
  <c r="J465" i="10"/>
  <c r="K464" i="10"/>
  <c r="J464" i="10"/>
  <c r="K463" i="10"/>
  <c r="J463" i="10"/>
  <c r="K462" i="10"/>
  <c r="J462" i="10"/>
  <c r="K461" i="10"/>
  <c r="J461" i="10"/>
  <c r="K460" i="10"/>
  <c r="J460" i="10"/>
  <c r="K459" i="10"/>
  <c r="J459" i="10"/>
  <c r="K458" i="10"/>
  <c r="J458" i="10"/>
  <c r="K457" i="10"/>
  <c r="J457" i="10"/>
  <c r="K456" i="10"/>
  <c r="J456" i="10"/>
  <c r="K455" i="10"/>
  <c r="J455" i="10"/>
  <c r="K454" i="10"/>
  <c r="J454" i="10"/>
  <c r="K453" i="10"/>
  <c r="J453" i="10"/>
  <c r="K452" i="10"/>
  <c r="J452" i="10"/>
  <c r="K451" i="10"/>
  <c r="J451" i="10"/>
  <c r="K450" i="10"/>
  <c r="J450" i="10"/>
  <c r="K449" i="10"/>
  <c r="J449" i="10"/>
  <c r="K448" i="10"/>
  <c r="J448" i="10"/>
  <c r="K447" i="10"/>
  <c r="J447" i="10"/>
  <c r="K446" i="10"/>
  <c r="J446" i="10"/>
  <c r="K445" i="10"/>
  <c r="J445" i="10"/>
  <c r="K444" i="10"/>
  <c r="J444" i="10"/>
  <c r="K443" i="10"/>
  <c r="J443" i="10"/>
  <c r="K442" i="10"/>
  <c r="J442" i="10"/>
  <c r="K441" i="10"/>
  <c r="J441" i="10"/>
  <c r="K440" i="10"/>
  <c r="J440" i="10"/>
  <c r="K439" i="10"/>
  <c r="J439" i="10"/>
  <c r="K438" i="10"/>
  <c r="J438" i="10"/>
  <c r="K437" i="10"/>
  <c r="J437" i="10"/>
  <c r="K436" i="10"/>
  <c r="J436" i="10"/>
  <c r="K435" i="10"/>
  <c r="J435" i="10"/>
  <c r="K434" i="10"/>
  <c r="J434" i="10"/>
  <c r="K433" i="10"/>
  <c r="J433" i="10"/>
  <c r="K432" i="10"/>
  <c r="J432" i="10"/>
  <c r="K431" i="10"/>
  <c r="J431" i="10"/>
  <c r="K430" i="10"/>
  <c r="J430" i="10"/>
  <c r="K429" i="10"/>
  <c r="J429" i="10"/>
  <c r="K428" i="10"/>
  <c r="J428" i="10"/>
  <c r="K427" i="10"/>
  <c r="J427" i="10"/>
  <c r="K426" i="10"/>
  <c r="J426" i="10"/>
  <c r="K425" i="10"/>
  <c r="J425" i="10"/>
  <c r="K424" i="10"/>
  <c r="J424" i="10"/>
  <c r="K423" i="10"/>
  <c r="J423" i="10"/>
  <c r="K422" i="10"/>
  <c r="J422" i="10"/>
  <c r="K421" i="10"/>
  <c r="J421" i="10"/>
  <c r="K420" i="10"/>
  <c r="J420" i="10"/>
  <c r="K419" i="10"/>
  <c r="J419" i="10"/>
  <c r="K418" i="10"/>
  <c r="J41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K416" i="10"/>
  <c r="J416" i="10"/>
  <c r="K415" i="10"/>
  <c r="J415" i="10"/>
  <c r="K414" i="10"/>
  <c r="J414" i="10"/>
  <c r="K413" i="10"/>
  <c r="J413" i="10"/>
  <c r="K412" i="10"/>
  <c r="J412" i="10"/>
  <c r="K411" i="10"/>
  <c r="J411" i="10"/>
  <c r="K410" i="10"/>
  <c r="J410" i="10"/>
  <c r="K409" i="10"/>
  <c r="J409" i="10"/>
  <c r="K408" i="10"/>
  <c r="J408" i="10"/>
  <c r="K407" i="10"/>
  <c r="J407" i="10"/>
  <c r="K406" i="10"/>
  <c r="J406" i="10"/>
  <c r="K405" i="10"/>
  <c r="J405" i="10"/>
  <c r="K404" i="10"/>
  <c r="J404" i="10"/>
  <c r="K403" i="10"/>
  <c r="J403" i="10"/>
  <c r="K402" i="10"/>
  <c r="J402" i="10"/>
  <c r="K401" i="10"/>
  <c r="J401" i="10"/>
  <c r="K400" i="10"/>
  <c r="J400" i="10"/>
  <c r="K399" i="10"/>
  <c r="J399" i="10"/>
  <c r="K398" i="10"/>
  <c r="J398" i="10"/>
  <c r="K397" i="10"/>
  <c r="J397" i="10"/>
  <c r="K396" i="10"/>
  <c r="J396" i="10"/>
  <c r="K395" i="10"/>
  <c r="J395" i="10"/>
  <c r="K394" i="10"/>
  <c r="J394" i="10"/>
  <c r="K393" i="10"/>
  <c r="J393" i="10"/>
  <c r="K392" i="10"/>
  <c r="J392" i="10"/>
  <c r="K391" i="10"/>
  <c r="J391" i="10"/>
  <c r="K390" i="10"/>
  <c r="J390" i="10"/>
  <c r="K389" i="10"/>
  <c r="J389" i="10"/>
  <c r="K388" i="10"/>
  <c r="J388" i="10"/>
  <c r="K387" i="10"/>
  <c r="J387" i="10"/>
  <c r="K386" i="10"/>
  <c r="J386" i="10"/>
  <c r="K385" i="10"/>
  <c r="J385" i="10"/>
  <c r="K384" i="10"/>
  <c r="J384" i="10"/>
  <c r="K383" i="10"/>
  <c r="J383" i="10"/>
  <c r="K382" i="10"/>
  <c r="J382" i="10"/>
  <c r="K381" i="10"/>
  <c r="J381" i="10"/>
  <c r="K380" i="10"/>
  <c r="J380" i="10"/>
  <c r="K379" i="10"/>
  <c r="J379" i="10"/>
  <c r="K378" i="10"/>
  <c r="J378" i="10"/>
  <c r="K377" i="10"/>
  <c r="J377" i="10"/>
  <c r="K376" i="10"/>
  <c r="J376" i="10"/>
  <c r="K375" i="10"/>
  <c r="J375" i="10"/>
  <c r="K374" i="10"/>
  <c r="J374" i="10"/>
  <c r="K373" i="10"/>
  <c r="J373" i="10"/>
  <c r="K372" i="10"/>
  <c r="J372" i="10"/>
  <c r="K371" i="10"/>
  <c r="J371" i="10"/>
  <c r="K370" i="10"/>
  <c r="J370" i="10"/>
  <c r="K369" i="10"/>
  <c r="J369" i="10"/>
  <c r="K368" i="10"/>
  <c r="J368" i="10"/>
  <c r="K367" i="10"/>
  <c r="J367" i="10"/>
  <c r="K366" i="10"/>
  <c r="J366" i="10"/>
  <c r="K365" i="10"/>
  <c r="J365" i="10"/>
  <c r="K364" i="10"/>
  <c r="J364" i="10"/>
  <c r="K363" i="10"/>
  <c r="J363" i="10"/>
  <c r="K362" i="10"/>
  <c r="J362" i="10"/>
  <c r="K361" i="10"/>
  <c r="J361" i="10"/>
  <c r="K360" i="10"/>
  <c r="J360" i="10"/>
  <c r="K359" i="10"/>
  <c r="J359" i="10"/>
  <c r="K358" i="10"/>
  <c r="J358" i="10"/>
  <c r="K357" i="10"/>
  <c r="J357" i="10"/>
  <c r="K356" i="10"/>
  <c r="J356" i="10"/>
  <c r="K355" i="10"/>
  <c r="J355" i="10"/>
  <c r="K354" i="10"/>
  <c r="J354" i="10"/>
  <c r="K353" i="10"/>
  <c r="J353" i="10"/>
  <c r="K352" i="10"/>
  <c r="J352" i="10"/>
  <c r="K351" i="10"/>
  <c r="J351" i="10"/>
  <c r="K350" i="10"/>
  <c r="J350" i="10"/>
  <c r="K349" i="10"/>
  <c r="J349" i="10"/>
  <c r="F344" i="10"/>
  <c r="F345" i="10"/>
  <c r="F346" i="10"/>
  <c r="F347" i="10"/>
  <c r="K347" i="10"/>
  <c r="J347" i="10"/>
  <c r="K346" i="10"/>
  <c r="J346" i="10"/>
  <c r="K345" i="10"/>
  <c r="J345" i="10"/>
  <c r="K344" i="10"/>
  <c r="J344" i="10"/>
  <c r="K342" i="10"/>
  <c r="J342" i="10"/>
  <c r="K341" i="10"/>
  <c r="J341" i="10"/>
  <c r="K340" i="10"/>
  <c r="J340" i="10"/>
  <c r="K339" i="10"/>
  <c r="J339" i="10"/>
  <c r="K338" i="10"/>
  <c r="J338" i="10"/>
  <c r="K337" i="10"/>
  <c r="J337" i="10"/>
  <c r="K336" i="10"/>
  <c r="J336" i="10"/>
  <c r="K335" i="10"/>
  <c r="J335" i="10"/>
  <c r="K334" i="10"/>
  <c r="J334" i="10"/>
  <c r="K332" i="10"/>
  <c r="J332" i="10"/>
  <c r="K331" i="10"/>
  <c r="J331" i="10"/>
  <c r="K330" i="10"/>
  <c r="J330" i="10"/>
  <c r="K329" i="10"/>
  <c r="J329" i="10"/>
  <c r="K328" i="10"/>
  <c r="J328" i="10"/>
  <c r="K327" i="10"/>
  <c r="J327" i="10"/>
  <c r="K326" i="10"/>
  <c r="J326" i="10"/>
  <c r="K325" i="10"/>
  <c r="J325" i="10"/>
  <c r="K324" i="10"/>
  <c r="J324" i="10"/>
  <c r="K323" i="10"/>
  <c r="J323" i="10"/>
  <c r="K322" i="10"/>
  <c r="J322" i="10"/>
  <c r="K321" i="10"/>
  <c r="J321" i="10"/>
  <c r="K320" i="10"/>
  <c r="J320" i="10"/>
  <c r="K319" i="10"/>
  <c r="J319" i="10"/>
  <c r="K318" i="10"/>
  <c r="J318" i="10"/>
  <c r="K317" i="10"/>
  <c r="J317" i="10"/>
  <c r="K316" i="10"/>
  <c r="J316" i="10"/>
  <c r="K315" i="10"/>
  <c r="J315" i="10"/>
  <c r="K314" i="10"/>
  <c r="J314" i="10"/>
  <c r="K313" i="10"/>
  <c r="J313" i="10"/>
  <c r="K312" i="10"/>
  <c r="J312" i="10"/>
  <c r="K311" i="10"/>
  <c r="J311" i="10"/>
  <c r="K310" i="10"/>
  <c r="J310" i="10"/>
  <c r="K309" i="10"/>
  <c r="J309" i="10"/>
  <c r="K308" i="10"/>
  <c r="J308" i="10"/>
  <c r="K307" i="10"/>
  <c r="J307" i="10"/>
  <c r="K306" i="10"/>
  <c r="J306" i="10"/>
  <c r="K305" i="10"/>
  <c r="J305" i="10"/>
  <c r="K304" i="10"/>
  <c r="J304" i="10"/>
  <c r="K303" i="10"/>
  <c r="J303" i="10"/>
  <c r="K302" i="10"/>
  <c r="J302" i="10"/>
  <c r="K301" i="10"/>
  <c r="J301" i="10"/>
  <c r="K300" i="10"/>
  <c r="J300" i="10"/>
  <c r="K299" i="10"/>
  <c r="J299" i="10"/>
  <c r="K298" i="10"/>
  <c r="J298" i="10"/>
  <c r="K297" i="10"/>
  <c r="J297" i="10"/>
  <c r="K296" i="10"/>
  <c r="J296" i="10"/>
  <c r="K295" i="10"/>
  <c r="J295" i="10"/>
  <c r="K294" i="10"/>
  <c r="J294" i="10"/>
  <c r="K293" i="10"/>
  <c r="J293" i="10"/>
  <c r="K292" i="10"/>
  <c r="J292" i="10"/>
  <c r="K291" i="10"/>
  <c r="J291" i="10"/>
  <c r="K290" i="10"/>
  <c r="J290" i="10"/>
  <c r="K289" i="10"/>
  <c r="J289" i="10"/>
  <c r="K288" i="10"/>
  <c r="J288" i="10"/>
  <c r="K287" i="10"/>
  <c r="J287" i="10"/>
  <c r="K286" i="10"/>
  <c r="J286" i="10"/>
  <c r="K285" i="10"/>
  <c r="J285" i="10"/>
  <c r="K284" i="10"/>
  <c r="J284" i="10"/>
  <c r="K283" i="10"/>
  <c r="J283" i="10"/>
  <c r="K282" i="10"/>
  <c r="J282" i="10"/>
  <c r="K281" i="10"/>
  <c r="J281" i="10"/>
  <c r="K280" i="10"/>
  <c r="J280" i="10"/>
  <c r="K279" i="10"/>
  <c r="J279" i="10"/>
  <c r="K278" i="10"/>
  <c r="J278" i="10"/>
  <c r="K277" i="10"/>
  <c r="J277" i="10"/>
  <c r="K276" i="10"/>
  <c r="J276" i="10"/>
  <c r="K275" i="10"/>
  <c r="J275" i="10"/>
  <c r="K274" i="10"/>
  <c r="J274" i="10"/>
  <c r="K273" i="10"/>
  <c r="J273" i="10"/>
  <c r="K272" i="10"/>
  <c r="J272" i="10"/>
  <c r="K271" i="10"/>
  <c r="J271" i="10"/>
  <c r="K270" i="10"/>
  <c r="J270" i="10"/>
  <c r="K269" i="10"/>
  <c r="J269" i="10"/>
  <c r="K268" i="10"/>
  <c r="J268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K266" i="10"/>
  <c r="J266" i="10"/>
  <c r="K265" i="10"/>
  <c r="J265" i="10"/>
  <c r="K264" i="10"/>
  <c r="J264" i="10"/>
  <c r="K263" i="10"/>
  <c r="J263" i="10"/>
  <c r="K262" i="10"/>
  <c r="J262" i="10"/>
  <c r="K261" i="10"/>
  <c r="J261" i="10"/>
  <c r="K260" i="10"/>
  <c r="J260" i="10"/>
  <c r="K259" i="10"/>
  <c r="J259" i="10"/>
  <c r="K258" i="10"/>
  <c r="J258" i="10"/>
  <c r="K257" i="10"/>
  <c r="J257" i="10"/>
  <c r="K256" i="10"/>
  <c r="J256" i="10"/>
  <c r="K255" i="10"/>
  <c r="J255" i="10"/>
  <c r="K254" i="10"/>
  <c r="J254" i="10"/>
  <c r="K253" i="10"/>
  <c r="J253" i="10"/>
  <c r="K252" i="10"/>
  <c r="J252" i="10"/>
  <c r="K251" i="10"/>
  <c r="J251" i="10"/>
  <c r="K250" i="10"/>
  <c r="J250" i="10"/>
  <c r="K249" i="10"/>
  <c r="J249" i="10"/>
  <c r="K248" i="10"/>
  <c r="J248" i="10"/>
  <c r="K247" i="10"/>
  <c r="J247" i="10"/>
  <c r="K246" i="10"/>
  <c r="J246" i="10"/>
  <c r="K245" i="10"/>
  <c r="J245" i="10"/>
  <c r="K244" i="10"/>
  <c r="J244" i="10"/>
  <c r="K243" i="10"/>
  <c r="J243" i="10"/>
  <c r="K242" i="10"/>
  <c r="J242" i="10"/>
  <c r="K241" i="10"/>
  <c r="J241" i="10"/>
  <c r="K240" i="10"/>
  <c r="J240" i="10"/>
  <c r="K239" i="10"/>
  <c r="J239" i="10"/>
  <c r="K238" i="10"/>
  <c r="J238" i="10"/>
  <c r="K237" i="10"/>
  <c r="J237" i="10"/>
  <c r="K236" i="10"/>
  <c r="J236" i="10"/>
  <c r="K235" i="10"/>
  <c r="J235" i="10"/>
  <c r="K234" i="10"/>
  <c r="J234" i="10"/>
  <c r="K233" i="10"/>
  <c r="J233" i="10"/>
  <c r="K232" i="10"/>
  <c r="J232" i="10"/>
  <c r="K231" i="10"/>
  <c r="J231" i="10"/>
  <c r="K230" i="10"/>
  <c r="J230" i="10"/>
  <c r="K229" i="10"/>
  <c r="J229" i="10"/>
  <c r="K228" i="10"/>
  <c r="J228" i="10"/>
  <c r="K227" i="10"/>
  <c r="J227" i="10"/>
  <c r="K226" i="10"/>
  <c r="J226" i="10"/>
  <c r="K225" i="10"/>
  <c r="J225" i="10"/>
  <c r="K224" i="10"/>
  <c r="J224" i="10"/>
  <c r="K223" i="10"/>
  <c r="J223" i="10"/>
  <c r="K222" i="10"/>
  <c r="J222" i="10"/>
  <c r="K221" i="10"/>
  <c r="J221" i="10"/>
  <c r="K220" i="10"/>
  <c r="J220" i="10"/>
  <c r="K219" i="10"/>
  <c r="J219" i="10"/>
  <c r="K218" i="10"/>
  <c r="J218" i="10"/>
  <c r="K217" i="10"/>
  <c r="J217" i="10"/>
  <c r="K216" i="10"/>
  <c r="J216" i="10"/>
  <c r="K215" i="10"/>
  <c r="J215" i="10"/>
  <c r="K214" i="10"/>
  <c r="J214" i="10"/>
  <c r="K213" i="10"/>
  <c r="J213" i="10"/>
  <c r="K212" i="10"/>
  <c r="J212" i="10"/>
  <c r="K211" i="10"/>
  <c r="J211" i="10"/>
  <c r="K210" i="10"/>
  <c r="J210" i="10"/>
  <c r="K209" i="10"/>
  <c r="J209" i="10"/>
  <c r="K208" i="10"/>
  <c r="J208" i="10"/>
  <c r="F206" i="10"/>
  <c r="K206" i="10"/>
  <c r="J206" i="10"/>
  <c r="F129" i="10"/>
  <c r="K129" i="10"/>
  <c r="J129" i="10"/>
  <c r="K128" i="10"/>
  <c r="J128" i="10"/>
  <c r="K127" i="10"/>
  <c r="J127" i="10"/>
  <c r="K126" i="10"/>
  <c r="J126" i="10"/>
  <c r="K125" i="10"/>
  <c r="J125" i="10"/>
  <c r="K124" i="10"/>
  <c r="J124" i="10"/>
  <c r="K123" i="10"/>
  <c r="J123" i="10"/>
  <c r="K122" i="10"/>
  <c r="J122" i="10"/>
  <c r="K121" i="10"/>
  <c r="J121" i="10"/>
  <c r="K120" i="10"/>
  <c r="J120" i="10"/>
  <c r="K119" i="10"/>
  <c r="J119" i="10"/>
  <c r="K118" i="10"/>
  <c r="J118" i="10"/>
  <c r="K117" i="10"/>
  <c r="J117" i="10"/>
  <c r="K116" i="10"/>
  <c r="J116" i="10"/>
  <c r="K115" i="10"/>
  <c r="J115" i="10"/>
  <c r="K114" i="10"/>
  <c r="J114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K112" i="10"/>
  <c r="J112" i="10"/>
  <c r="K111" i="10"/>
  <c r="J111" i="10"/>
  <c r="K110" i="10"/>
  <c r="J110" i="10"/>
  <c r="K109" i="10"/>
  <c r="J109" i="10"/>
  <c r="K108" i="10"/>
  <c r="J108" i="10"/>
  <c r="K107" i="10"/>
  <c r="J107" i="10"/>
  <c r="K106" i="10"/>
  <c r="J106" i="10"/>
  <c r="K105" i="10"/>
  <c r="J105" i="10"/>
  <c r="K104" i="10"/>
  <c r="J104" i="10"/>
  <c r="K103" i="10"/>
  <c r="J103" i="10"/>
  <c r="K102" i="10"/>
  <c r="J102" i="10"/>
  <c r="K101" i="10"/>
  <c r="J101" i="10"/>
  <c r="K100" i="10"/>
  <c r="J100" i="10"/>
  <c r="K99" i="10"/>
  <c r="J99" i="10"/>
  <c r="K98" i="10"/>
  <c r="J98" i="10"/>
  <c r="K97" i="10"/>
  <c r="J97" i="10"/>
  <c r="K96" i="10"/>
  <c r="J96" i="10"/>
  <c r="K95" i="10"/>
  <c r="J95" i="10"/>
  <c r="K94" i="10"/>
  <c r="J94" i="10"/>
  <c r="K93" i="10"/>
  <c r="J93" i="10"/>
  <c r="K92" i="10"/>
  <c r="J92" i="10"/>
  <c r="K91" i="10"/>
  <c r="J91" i="10"/>
  <c r="K90" i="10"/>
  <c r="J90" i="10"/>
  <c r="K89" i="10"/>
  <c r="J89" i="10"/>
  <c r="K88" i="10"/>
  <c r="J88" i="10"/>
  <c r="K87" i="10"/>
  <c r="J87" i="10"/>
  <c r="K86" i="10"/>
  <c r="J86" i="10"/>
  <c r="K85" i="10"/>
  <c r="J85" i="10"/>
  <c r="K84" i="10"/>
  <c r="J84" i="10"/>
  <c r="K83" i="10"/>
  <c r="J83" i="10"/>
  <c r="K82" i="10"/>
  <c r="J82" i="10"/>
  <c r="K81" i="10"/>
  <c r="J81" i="10"/>
  <c r="K80" i="10"/>
  <c r="J80" i="10"/>
  <c r="K79" i="10"/>
  <c r="J79" i="10"/>
  <c r="K78" i="10"/>
  <c r="J78" i="10"/>
  <c r="K77" i="10"/>
  <c r="J77" i="10"/>
  <c r="K76" i="10"/>
  <c r="J76" i="10"/>
  <c r="K75" i="10"/>
  <c r="J75" i="10"/>
  <c r="K74" i="10"/>
  <c r="J74" i="10"/>
  <c r="K73" i="10"/>
  <c r="J73" i="10"/>
  <c r="K72" i="10"/>
  <c r="J72" i="10"/>
  <c r="K69" i="10"/>
  <c r="J69" i="10"/>
  <c r="K68" i="10"/>
  <c r="J68" i="10"/>
  <c r="K67" i="10"/>
  <c r="J67" i="10"/>
  <c r="K66" i="10"/>
  <c r="J66" i="10"/>
  <c r="K65" i="10"/>
  <c r="J65" i="10"/>
  <c r="K64" i="10"/>
  <c r="J64" i="10"/>
  <c r="K63" i="10"/>
  <c r="J63" i="10"/>
  <c r="K62" i="10"/>
  <c r="J62" i="10"/>
  <c r="K61" i="10"/>
  <c r="J61" i="10"/>
  <c r="K60" i="10"/>
  <c r="J60" i="10"/>
  <c r="K59" i="10"/>
  <c r="J59" i="10"/>
  <c r="K58" i="10"/>
  <c r="J58" i="10"/>
  <c r="K57" i="10"/>
  <c r="J57" i="10"/>
  <c r="K56" i="10"/>
  <c r="J56" i="10"/>
  <c r="K55" i="10"/>
  <c r="J55" i="10"/>
  <c r="K54" i="10"/>
  <c r="J54" i="10"/>
  <c r="K53" i="10"/>
  <c r="J53" i="10"/>
  <c r="K52" i="10"/>
  <c r="J52" i="10"/>
  <c r="K51" i="10"/>
  <c r="J51" i="10"/>
  <c r="K50" i="10"/>
  <c r="J50" i="10"/>
  <c r="K49" i="10"/>
  <c r="J49" i="10"/>
  <c r="K48" i="10"/>
  <c r="J48" i="10"/>
  <c r="K47" i="10"/>
  <c r="J47" i="10"/>
  <c r="K46" i="10"/>
  <c r="J46" i="10"/>
  <c r="K45" i="10"/>
  <c r="J45" i="10"/>
  <c r="K44" i="10"/>
  <c r="J44" i="10"/>
  <c r="K43" i="10"/>
  <c r="J43" i="10"/>
  <c r="K42" i="10"/>
  <c r="J42" i="10"/>
  <c r="K41" i="10"/>
  <c r="J41" i="10"/>
  <c r="K40" i="10"/>
  <c r="J40" i="10"/>
  <c r="K39" i="10"/>
  <c r="J39" i="10"/>
  <c r="K38" i="10"/>
  <c r="J38" i="10"/>
  <c r="K37" i="10"/>
  <c r="J37" i="10"/>
  <c r="K36" i="10"/>
  <c r="J36" i="10"/>
  <c r="K35" i="10"/>
  <c r="J35" i="10"/>
  <c r="K34" i="10"/>
  <c r="J34" i="10"/>
  <c r="K33" i="10"/>
  <c r="J33" i="10"/>
  <c r="K32" i="10"/>
  <c r="J32" i="10"/>
  <c r="K31" i="10"/>
  <c r="J31" i="10"/>
  <c r="K30" i="10"/>
  <c r="J30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K19" i="10"/>
  <c r="J19" i="10"/>
  <c r="K18" i="10"/>
  <c r="J18" i="10"/>
  <c r="K17" i="10"/>
  <c r="J17" i="10"/>
  <c r="K16" i="10"/>
  <c r="J16" i="10"/>
  <c r="K15" i="10"/>
  <c r="J15" i="10"/>
  <c r="K14" i="10"/>
  <c r="J14" i="10"/>
  <c r="K13" i="10"/>
  <c r="J13" i="10"/>
  <c r="K12" i="10"/>
  <c r="J12" i="10"/>
  <c r="K11" i="10"/>
  <c r="J11" i="10"/>
  <c r="K10" i="10"/>
  <c r="J10" i="10"/>
  <c r="K9" i="10"/>
  <c r="J9" i="10"/>
  <c r="K8" i="10"/>
  <c r="J8" i="10"/>
  <c r="K7" i="10"/>
  <c r="J7" i="10"/>
  <c r="K6" i="10"/>
  <c r="J6" i="10"/>
  <c r="K5" i="10"/>
  <c r="J5" i="10"/>
  <c r="K4" i="10"/>
  <c r="J4" i="10"/>
  <c r="K3" i="10"/>
  <c r="J3" i="10"/>
  <c r="H3157" i="10"/>
  <c r="V2068" i="10"/>
  <c r="U2068" i="10"/>
  <c r="T2068" i="10"/>
  <c r="S2068" i="10"/>
  <c r="H347" i="10"/>
  <c r="N1351" i="11"/>
  <c r="O1351" i="11"/>
  <c r="P1351" i="11"/>
  <c r="Q1351" i="11"/>
  <c r="Q1350" i="11"/>
  <c r="P1350" i="11"/>
  <c r="O1350" i="11"/>
  <c r="N1350" i="11"/>
  <c r="N1349" i="11"/>
  <c r="O1349" i="11"/>
  <c r="P1349" i="11"/>
  <c r="Q1349" i="11"/>
  <c r="N1348" i="11"/>
  <c r="O1348" i="11"/>
  <c r="P1348" i="11"/>
  <c r="Q1348" i="11"/>
  <c r="N1347" i="11"/>
  <c r="O1347" i="11"/>
  <c r="P1347" i="11"/>
  <c r="Q1347" i="11"/>
  <c r="N1346" i="11"/>
  <c r="O1346" i="11"/>
  <c r="P1346" i="11"/>
  <c r="Q1346" i="11"/>
  <c r="N1345" i="11"/>
  <c r="O1345" i="11"/>
  <c r="P1345" i="11"/>
  <c r="Q1345" i="11"/>
  <c r="N1344" i="11"/>
  <c r="O1344" i="11"/>
  <c r="P1344" i="11"/>
  <c r="Q1344" i="11"/>
  <c r="N1343" i="11"/>
  <c r="O1343" i="11"/>
  <c r="P1343" i="11"/>
  <c r="Q1343" i="11"/>
  <c r="N1342" i="11"/>
  <c r="O1342" i="11"/>
  <c r="P1342" i="11"/>
  <c r="Q1342" i="11"/>
  <c r="N1341" i="11"/>
  <c r="O1341" i="11"/>
  <c r="P1341" i="11"/>
  <c r="Q1341" i="11"/>
  <c r="N1340" i="11"/>
  <c r="O1340" i="11"/>
  <c r="P1340" i="11"/>
  <c r="Q1340" i="11"/>
  <c r="N1339" i="11"/>
  <c r="O1339" i="11"/>
  <c r="P1339" i="11"/>
  <c r="Q1339" i="11"/>
  <c r="N1338" i="11"/>
  <c r="O1338" i="11"/>
  <c r="P1338" i="11"/>
  <c r="Q1338" i="11"/>
  <c r="N1337" i="11"/>
  <c r="O1337" i="11"/>
  <c r="P1337" i="11"/>
  <c r="Q1337" i="11"/>
  <c r="N1336" i="11"/>
  <c r="O1336" i="11"/>
  <c r="P1336" i="11"/>
  <c r="Q1336" i="11"/>
  <c r="N1335" i="11"/>
  <c r="O1335" i="11"/>
  <c r="P1335" i="11"/>
  <c r="Q1335" i="11"/>
  <c r="N1334" i="11"/>
  <c r="O1334" i="11"/>
  <c r="P1334" i="11"/>
  <c r="Q1334" i="11"/>
  <c r="N1333" i="11"/>
  <c r="O1333" i="11"/>
  <c r="P1333" i="11"/>
  <c r="Q1333" i="11"/>
  <c r="N1332" i="11"/>
  <c r="O1332" i="11"/>
  <c r="P1332" i="11"/>
  <c r="Q1332" i="11"/>
  <c r="N1331" i="11"/>
  <c r="O1331" i="11"/>
  <c r="P1331" i="11"/>
  <c r="Q1331" i="11"/>
  <c r="N1330" i="11"/>
  <c r="O1330" i="11"/>
  <c r="P1330" i="11"/>
  <c r="Q1330" i="11"/>
  <c r="N1329" i="11"/>
  <c r="O1329" i="11"/>
  <c r="P1329" i="11"/>
  <c r="Q1329" i="11"/>
  <c r="N1328" i="11"/>
  <c r="O1328" i="11"/>
  <c r="P1328" i="11"/>
  <c r="Q1328" i="11"/>
  <c r="N1327" i="11"/>
  <c r="O1327" i="11"/>
  <c r="P1327" i="11"/>
  <c r="Q1327" i="11"/>
  <c r="N1326" i="11"/>
  <c r="O1326" i="11"/>
  <c r="P1326" i="11"/>
  <c r="Q1326" i="11"/>
  <c r="N1325" i="11"/>
  <c r="O1325" i="11"/>
  <c r="P1325" i="11"/>
  <c r="Q1325" i="11"/>
  <c r="N1324" i="11"/>
  <c r="O1324" i="11"/>
  <c r="P1324" i="11"/>
  <c r="Q1324" i="11"/>
  <c r="N1323" i="11"/>
  <c r="O1323" i="11"/>
  <c r="P1323" i="11"/>
  <c r="Q1323" i="11"/>
  <c r="N1322" i="11"/>
  <c r="O1322" i="11"/>
  <c r="P1322" i="11"/>
  <c r="Q1322" i="11"/>
  <c r="N1321" i="11"/>
  <c r="O1321" i="11"/>
  <c r="P1321" i="11"/>
  <c r="Q1321" i="11"/>
  <c r="N1320" i="11"/>
  <c r="O1320" i="11"/>
  <c r="P1320" i="11"/>
  <c r="Q1320" i="11"/>
  <c r="N1319" i="11"/>
  <c r="O1319" i="11"/>
  <c r="P1319" i="11"/>
  <c r="Q1319" i="11"/>
  <c r="N1318" i="11"/>
  <c r="O1318" i="11"/>
  <c r="P1318" i="11"/>
  <c r="Q1318" i="11"/>
  <c r="N1317" i="11"/>
  <c r="O1317" i="11"/>
  <c r="P1317" i="11"/>
  <c r="Q1317" i="11"/>
  <c r="N1316" i="11"/>
  <c r="O1316" i="11"/>
  <c r="P1316" i="11"/>
  <c r="Q1316" i="11"/>
  <c r="N1315" i="11"/>
  <c r="O1315" i="11"/>
  <c r="P1315" i="11"/>
  <c r="Q1315" i="11"/>
  <c r="N1314" i="11"/>
  <c r="O1314" i="11"/>
  <c r="P1314" i="11"/>
  <c r="Q1314" i="11"/>
  <c r="N1313" i="11"/>
  <c r="O1313" i="11"/>
  <c r="P1313" i="11"/>
  <c r="Q1313" i="11"/>
  <c r="N1312" i="11"/>
  <c r="O1312" i="11"/>
  <c r="P1312" i="11"/>
  <c r="Q1312" i="11"/>
  <c r="N1311" i="11"/>
  <c r="O1311" i="11"/>
  <c r="P1311" i="11"/>
  <c r="Q1311" i="11"/>
  <c r="X1036" i="10"/>
  <c r="V1036" i="10"/>
  <c r="U1036" i="10"/>
  <c r="T1036" i="10"/>
  <c r="S1036" i="10"/>
  <c r="C3256" i="10"/>
  <c r="C3231" i="10"/>
  <c r="C3157" i="10"/>
  <c r="C3100" i="10"/>
  <c r="C3059" i="10"/>
  <c r="C2907" i="10"/>
  <c r="C2876" i="10"/>
  <c r="C2620" i="10"/>
  <c r="C2523" i="10"/>
  <c r="C2455" i="10"/>
  <c r="C2399" i="10"/>
  <c r="C2330" i="10"/>
  <c r="C2292" i="10"/>
  <c r="C2213" i="10"/>
  <c r="C2123" i="10"/>
  <c r="C2068" i="10"/>
  <c r="C1966" i="10"/>
  <c r="C1902" i="10"/>
  <c r="C1867" i="10"/>
  <c r="C1844" i="10"/>
  <c r="C1832" i="10"/>
  <c r="C1813" i="10"/>
  <c r="C1718" i="10"/>
  <c r="C1660" i="10"/>
  <c r="C1543" i="10"/>
  <c r="C1459" i="10"/>
  <c r="C1370" i="10"/>
  <c r="C1285" i="10"/>
  <c r="C1269" i="10"/>
  <c r="C1224" i="10"/>
  <c r="C1158" i="10"/>
  <c r="C1036" i="10"/>
  <c r="C929" i="10"/>
  <c r="C828" i="10"/>
  <c r="C734" i="10"/>
  <c r="C630" i="10"/>
  <c r="C582" i="10"/>
  <c r="C584" i="10"/>
  <c r="C577" i="10"/>
  <c r="C416" i="10"/>
  <c r="C347" i="10"/>
  <c r="C342" i="10"/>
  <c r="C332" i="10"/>
  <c r="C266" i="10"/>
  <c r="C206" i="10"/>
  <c r="C129" i="10"/>
  <c r="C70" i="10"/>
  <c r="G1350" i="11"/>
  <c r="U2292" i="10"/>
  <c r="T2292" i="10"/>
  <c r="S2292" i="10"/>
  <c r="O2405" i="10"/>
  <c r="P2405" i="10"/>
  <c r="Q2405" i="10"/>
  <c r="R2405" i="10"/>
  <c r="J1349" i="11"/>
  <c r="H1269" i="10"/>
  <c r="H206" i="10"/>
  <c r="AA332" i="10"/>
  <c r="AC332" i="10"/>
  <c r="W332" i="10"/>
  <c r="V332" i="10"/>
  <c r="U332" i="10"/>
  <c r="T332" i="10"/>
  <c r="S332" i="10"/>
  <c r="H332" i="10"/>
  <c r="H1036" i="10"/>
  <c r="AI715" i="11"/>
  <c r="AI716" i="11"/>
  <c r="AI717" i="11"/>
  <c r="AI718" i="11"/>
  <c r="AI719" i="11"/>
  <c r="AI720" i="11"/>
  <c r="AI721" i="11"/>
  <c r="AI722" i="11"/>
  <c r="AI723" i="11"/>
  <c r="AI724" i="11"/>
  <c r="AI725" i="11"/>
  <c r="AI726" i="11"/>
  <c r="AI727" i="11"/>
  <c r="AI728" i="11"/>
  <c r="AI729" i="11"/>
  <c r="AI730" i="11"/>
  <c r="AI731" i="11"/>
  <c r="AI732" i="11"/>
  <c r="AI733" i="11"/>
  <c r="AI734" i="11"/>
  <c r="AI735" i="11"/>
  <c r="AI736" i="11"/>
  <c r="AI737" i="11"/>
  <c r="AI738" i="11"/>
  <c r="AI739" i="11"/>
  <c r="AI740" i="11"/>
  <c r="AI741" i="11"/>
  <c r="AI742" i="11"/>
  <c r="AI743" i="11"/>
  <c r="AI744" i="11"/>
  <c r="AI745" i="11"/>
  <c r="AI746" i="11"/>
  <c r="AI747" i="11"/>
  <c r="AI748" i="11"/>
  <c r="AI749" i="11"/>
  <c r="AI750" i="11"/>
  <c r="AI751" i="11"/>
  <c r="AI752" i="11"/>
  <c r="AI753" i="11"/>
  <c r="AI754" i="11"/>
  <c r="AI755" i="11"/>
  <c r="AI756" i="11"/>
  <c r="AI757" i="11"/>
  <c r="AI758" i="11"/>
  <c r="AI759" i="11"/>
  <c r="AI760" i="11"/>
  <c r="AI761" i="11"/>
  <c r="AI762" i="11"/>
  <c r="AI763" i="11"/>
  <c r="AI764" i="11"/>
  <c r="AI765" i="11"/>
  <c r="AI766" i="11"/>
  <c r="AI767" i="11"/>
  <c r="AI768" i="11"/>
  <c r="AI769" i="11"/>
  <c r="AI770" i="11"/>
  <c r="AI771" i="11"/>
  <c r="AI772" i="11"/>
  <c r="AI773" i="11"/>
  <c r="AI774" i="11"/>
  <c r="AI775" i="11"/>
  <c r="AI776" i="11"/>
  <c r="AI777" i="11"/>
  <c r="AI778" i="11"/>
  <c r="AI779" i="11"/>
  <c r="AI780" i="11"/>
  <c r="AI781" i="11"/>
  <c r="AI782" i="11"/>
  <c r="AI783" i="11"/>
  <c r="AI784" i="11"/>
  <c r="AI785" i="11"/>
  <c r="AI786" i="11"/>
  <c r="AI787" i="11"/>
  <c r="AI788" i="11"/>
  <c r="AI789" i="11"/>
  <c r="AI790" i="11"/>
  <c r="AI791" i="11"/>
  <c r="AI792" i="11"/>
  <c r="AI793" i="11"/>
  <c r="AI794" i="11"/>
  <c r="AI795" i="11"/>
  <c r="AI796" i="11"/>
  <c r="AI797" i="11"/>
  <c r="AI798" i="11"/>
  <c r="AI799" i="11"/>
  <c r="AI800" i="11"/>
  <c r="AI801" i="11"/>
  <c r="AI802" i="11"/>
  <c r="AI803" i="11"/>
  <c r="AI804" i="11"/>
  <c r="AI805" i="11"/>
  <c r="AI806" i="11"/>
  <c r="AI807" i="11"/>
  <c r="AI808" i="11"/>
  <c r="AI809" i="11"/>
  <c r="AI810" i="11"/>
  <c r="AI811" i="11"/>
  <c r="AI812" i="11"/>
  <c r="AI813" i="11"/>
  <c r="AI814" i="11"/>
  <c r="AI815" i="11"/>
  <c r="AI816" i="11"/>
  <c r="AI817" i="11"/>
  <c r="AI818" i="11"/>
  <c r="AI819" i="11"/>
  <c r="AI820" i="11"/>
  <c r="AI821" i="11"/>
  <c r="AI822" i="11"/>
  <c r="AI823" i="11"/>
  <c r="AI824" i="11"/>
  <c r="AI825" i="11"/>
  <c r="AI826" i="11"/>
  <c r="AI827" i="11"/>
  <c r="AI828" i="11"/>
  <c r="AI829" i="11"/>
  <c r="AI830" i="11"/>
  <c r="AI831" i="11"/>
  <c r="AI832" i="11"/>
  <c r="AI833" i="11"/>
  <c r="AI834" i="11"/>
  <c r="AI835" i="11"/>
  <c r="AI836" i="11"/>
  <c r="AI837" i="11"/>
  <c r="AI838" i="11"/>
  <c r="AI839" i="11"/>
  <c r="AI840" i="11"/>
  <c r="AI841" i="11"/>
  <c r="AI842" i="11"/>
  <c r="AI843" i="11"/>
  <c r="AI844" i="11"/>
  <c r="AI845" i="11"/>
  <c r="AI846" i="11"/>
  <c r="AI847" i="11"/>
  <c r="AI848" i="11"/>
  <c r="AI849" i="11"/>
  <c r="AI850" i="11"/>
  <c r="AI851" i="11"/>
  <c r="AI852" i="11"/>
  <c r="AI853" i="11"/>
  <c r="AI854" i="11"/>
  <c r="AI855" i="11"/>
  <c r="AI856" i="11"/>
  <c r="AI857" i="11"/>
  <c r="AI858" i="11"/>
  <c r="AI859" i="11"/>
  <c r="AI860" i="11"/>
  <c r="AI861" i="11"/>
  <c r="AI862" i="11"/>
  <c r="AI863" i="11"/>
  <c r="AI864" i="11"/>
  <c r="AI865" i="11"/>
  <c r="AI866" i="11"/>
  <c r="AI867" i="11"/>
  <c r="AI868" i="11"/>
  <c r="AI869" i="11"/>
  <c r="AI870" i="11"/>
  <c r="AI871" i="11"/>
  <c r="AI872" i="11"/>
  <c r="AI873" i="11"/>
  <c r="AI874" i="11"/>
  <c r="AI875" i="11"/>
  <c r="AI876" i="11"/>
  <c r="AI877" i="11"/>
  <c r="AI878" i="11"/>
  <c r="AI879" i="11"/>
  <c r="AI880" i="11"/>
  <c r="AI881" i="11"/>
  <c r="AI882" i="11"/>
  <c r="AI883" i="11"/>
  <c r="AI884" i="11"/>
  <c r="AI885" i="11"/>
  <c r="AI886" i="11"/>
  <c r="AI887" i="11"/>
  <c r="AI888" i="11"/>
  <c r="AI889" i="11"/>
  <c r="AI890" i="11"/>
  <c r="AI891" i="11"/>
  <c r="AI892" i="11"/>
  <c r="AI893" i="11"/>
  <c r="AI894" i="11"/>
  <c r="AI895" i="11"/>
  <c r="AI896" i="11"/>
  <c r="AI897" i="11"/>
  <c r="AI898" i="11"/>
  <c r="AI899" i="11"/>
  <c r="AI900" i="11"/>
  <c r="AI901" i="11"/>
  <c r="AI902" i="11"/>
  <c r="AI903" i="11"/>
  <c r="AI904" i="11"/>
  <c r="AI905" i="11"/>
  <c r="AI906" i="11"/>
  <c r="AI907" i="11"/>
  <c r="AI908" i="11"/>
  <c r="AI909" i="11"/>
  <c r="AI910" i="11"/>
  <c r="AI911" i="11"/>
  <c r="AI912" i="11"/>
  <c r="AI913" i="11"/>
  <c r="AI914" i="11"/>
  <c r="AI915" i="11"/>
  <c r="AI916" i="11"/>
  <c r="AI917" i="11"/>
  <c r="AI918" i="11"/>
  <c r="AI919" i="11"/>
  <c r="AI920" i="11"/>
  <c r="AI921" i="11"/>
  <c r="AI922" i="11"/>
  <c r="AI923" i="11"/>
  <c r="AI924" i="11"/>
  <c r="AI925" i="11"/>
  <c r="AI926" i="11"/>
  <c r="AI927" i="11"/>
  <c r="AI928" i="11"/>
  <c r="AI929" i="11"/>
  <c r="AI930" i="11"/>
  <c r="AI931" i="11"/>
  <c r="AI932" i="11"/>
  <c r="AI933" i="11"/>
  <c r="AI934" i="11"/>
  <c r="AI935" i="11"/>
  <c r="AI936" i="11"/>
  <c r="AI937" i="11"/>
  <c r="AI938" i="11"/>
  <c r="AI939" i="11"/>
  <c r="AI940" i="11"/>
  <c r="AI941" i="11"/>
  <c r="AI942" i="11"/>
  <c r="AI943" i="11"/>
  <c r="AI944" i="11"/>
  <c r="AI945" i="11"/>
  <c r="AI946" i="11"/>
  <c r="AI947" i="11"/>
  <c r="AI948" i="11"/>
  <c r="AI949" i="11"/>
  <c r="AI950" i="11"/>
  <c r="AI951" i="11"/>
  <c r="AI952" i="11"/>
  <c r="AI953" i="11"/>
  <c r="AI954" i="11"/>
  <c r="AI955" i="11"/>
  <c r="AI956" i="11"/>
  <c r="AI957" i="11"/>
  <c r="AI958" i="11"/>
  <c r="AI959" i="11"/>
  <c r="AI960" i="11"/>
  <c r="AI961" i="11"/>
  <c r="AI962" i="11"/>
  <c r="AI963" i="11"/>
  <c r="AI964" i="11"/>
  <c r="AI965" i="11"/>
  <c r="AI966" i="11"/>
  <c r="AI967" i="11"/>
  <c r="AI968" i="11"/>
  <c r="AI969" i="11"/>
  <c r="AI970" i="11"/>
  <c r="AI971" i="11"/>
  <c r="AI972" i="11"/>
  <c r="AI973" i="11"/>
  <c r="AI974" i="11"/>
  <c r="AI975" i="11"/>
  <c r="AI976" i="11"/>
  <c r="AI977" i="11"/>
  <c r="AI978" i="11"/>
  <c r="AI979" i="11"/>
  <c r="AI980" i="11"/>
  <c r="AI981" i="11"/>
  <c r="AI982" i="11"/>
  <c r="AI983" i="11"/>
  <c r="AI984" i="11"/>
  <c r="AI985" i="11"/>
  <c r="AI986" i="11"/>
  <c r="AI987" i="11"/>
  <c r="AI988" i="11"/>
  <c r="AI989" i="11"/>
  <c r="AI990" i="11"/>
  <c r="AI991" i="11"/>
  <c r="AI992" i="11"/>
  <c r="AI993" i="11"/>
  <c r="AI994" i="11"/>
  <c r="AI995" i="11"/>
  <c r="AI996" i="11"/>
  <c r="AI997" i="11"/>
  <c r="AI998" i="11"/>
  <c r="AI999" i="11"/>
  <c r="AI1000" i="11"/>
  <c r="AI1001" i="11"/>
  <c r="AI1002" i="11"/>
  <c r="AI1003" i="11"/>
  <c r="AI1004" i="11"/>
  <c r="AI1005" i="11"/>
  <c r="AI1006" i="11"/>
  <c r="AI1007" i="11"/>
  <c r="AI1008" i="11"/>
  <c r="AI1009" i="11"/>
  <c r="AI1010" i="11"/>
  <c r="AI1011" i="11"/>
  <c r="AI1012" i="11"/>
  <c r="AI1013" i="11"/>
  <c r="AI1014" i="11"/>
  <c r="AI1015" i="11"/>
  <c r="AI1016" i="11"/>
  <c r="AI1017" i="11"/>
  <c r="AI1018" i="11"/>
  <c r="AI1019" i="11"/>
  <c r="AI1020" i="11"/>
  <c r="AI1021" i="11"/>
  <c r="AI1022" i="11"/>
  <c r="AI1023" i="11"/>
  <c r="AI1024" i="11"/>
  <c r="AI1025" i="11"/>
  <c r="AI1026" i="11"/>
  <c r="AI1027" i="11"/>
  <c r="AI1028" i="11"/>
  <c r="AI1029" i="11"/>
  <c r="AI1030" i="11"/>
  <c r="AI1031" i="11"/>
  <c r="AI1032" i="11"/>
  <c r="AI1033" i="11"/>
  <c r="AI1034" i="11"/>
  <c r="AI1035" i="11"/>
  <c r="AI1036" i="11"/>
  <c r="AI1037" i="11"/>
  <c r="AI1038" i="11"/>
  <c r="AI1039" i="11"/>
  <c r="AI1040" i="11"/>
  <c r="AI1041" i="11"/>
  <c r="AI1042" i="11"/>
  <c r="AI1043" i="11"/>
  <c r="AI1044" i="11"/>
  <c r="AI1045" i="11"/>
  <c r="AI1046" i="11"/>
  <c r="AI1047" i="11"/>
  <c r="AI1048" i="11"/>
  <c r="AI1049" i="11"/>
  <c r="AI1050" i="11"/>
  <c r="AI1051" i="11"/>
  <c r="AI1052" i="11"/>
  <c r="AI1053" i="11"/>
  <c r="AI1054" i="11"/>
  <c r="AI1055" i="11"/>
  <c r="AI1056" i="11"/>
  <c r="AI1057" i="11"/>
  <c r="AI1058" i="11"/>
  <c r="AI1059" i="11"/>
  <c r="AI1060" i="11"/>
  <c r="AI1061" i="11"/>
  <c r="AI1062" i="11"/>
  <c r="AI1063" i="11"/>
  <c r="AI1064" i="11"/>
  <c r="AI1065" i="11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G1066" i="11"/>
  <c r="AI1353" i="11"/>
  <c r="AI1354" i="11"/>
  <c r="AI1355" i="11"/>
  <c r="AI1356" i="11"/>
  <c r="AI1357" i="11"/>
  <c r="AI1358" i="11"/>
  <c r="AI1359" i="11"/>
  <c r="AI1360" i="11"/>
  <c r="AI1361" i="11"/>
  <c r="AI1362" i="11"/>
  <c r="AI1363" i="11"/>
  <c r="AI1364" i="11"/>
  <c r="AI1365" i="11"/>
  <c r="AI1366" i="11"/>
  <c r="AI1367" i="11"/>
  <c r="AI1368" i="11"/>
  <c r="AI1369" i="11"/>
  <c r="AI1370" i="11"/>
  <c r="AI1371" i="11"/>
  <c r="AI1372" i="11"/>
  <c r="AI1373" i="11"/>
  <c r="AI1374" i="11"/>
  <c r="AI1375" i="11"/>
  <c r="AI1376" i="11"/>
  <c r="AI1377" i="11"/>
  <c r="AI1378" i="11"/>
  <c r="AI1379" i="11"/>
  <c r="AI1380" i="11"/>
  <c r="AI1381" i="11"/>
  <c r="AI1382" i="11"/>
  <c r="AI1383" i="11"/>
  <c r="AI1384" i="11"/>
  <c r="AI1385" i="11"/>
  <c r="AI1386" i="11"/>
  <c r="AI1387" i="11"/>
  <c r="AI1388" i="11"/>
  <c r="AI1389" i="11"/>
  <c r="AI1390" i="11"/>
  <c r="AI1391" i="11"/>
  <c r="AI1392" i="11"/>
  <c r="AI1393" i="11"/>
  <c r="AI1394" i="11"/>
  <c r="AI1395" i="11"/>
  <c r="AI1396" i="11"/>
  <c r="AI1397" i="11"/>
  <c r="AI1398" i="11"/>
  <c r="AI1399" i="11"/>
  <c r="AI1400" i="11"/>
  <c r="AI1401" i="11"/>
  <c r="AI1402" i="11"/>
  <c r="AI1403" i="11"/>
  <c r="AI1404" i="11"/>
  <c r="AI1405" i="11"/>
  <c r="AI1406" i="11"/>
  <c r="AI1407" i="11"/>
  <c r="AI1408" i="11"/>
  <c r="AI1409" i="11"/>
  <c r="AI1410" i="11"/>
  <c r="AI1411" i="11"/>
  <c r="AI1412" i="11"/>
  <c r="AI1413" i="11"/>
  <c r="AI1414" i="11"/>
  <c r="AI1415" i="11"/>
  <c r="AI1416" i="11"/>
  <c r="AI1417" i="11"/>
  <c r="AI1418" i="11"/>
  <c r="AI1419" i="11"/>
  <c r="AI1420" i="11"/>
  <c r="AI1421" i="11"/>
  <c r="AI1422" i="11"/>
  <c r="AI1423" i="11"/>
  <c r="AI1424" i="11"/>
  <c r="AI1425" i="11"/>
  <c r="AI1426" i="11"/>
  <c r="AI1427" i="11"/>
  <c r="AI1428" i="11"/>
  <c r="AI1429" i="11"/>
  <c r="AI1430" i="11"/>
  <c r="AI1431" i="11"/>
  <c r="AI1432" i="11"/>
  <c r="AI1433" i="11"/>
  <c r="AI1434" i="11"/>
  <c r="AI1435" i="11"/>
  <c r="AI1436" i="11"/>
  <c r="AI1437" i="11"/>
  <c r="AI1438" i="11"/>
  <c r="AI1439" i="11"/>
  <c r="AI1440" i="11"/>
  <c r="AI1441" i="11"/>
  <c r="AI1442" i="11"/>
  <c r="AI1443" i="11"/>
  <c r="AI1444" i="11"/>
  <c r="AI1445" i="11"/>
  <c r="AI1446" i="11"/>
  <c r="AI1447" i="11"/>
  <c r="AI1448" i="11"/>
  <c r="AI1449" i="11"/>
  <c r="AI1450" i="11"/>
  <c r="AI1451" i="11"/>
  <c r="AI1452" i="11"/>
  <c r="AI1453" i="11"/>
  <c r="AI1454" i="11"/>
  <c r="AI1455" i="11"/>
  <c r="AI1456" i="11"/>
  <c r="AI1457" i="11"/>
  <c r="AI1458" i="11"/>
  <c r="AI1459" i="11"/>
  <c r="AI1460" i="11"/>
  <c r="AI1461" i="11"/>
  <c r="AI1462" i="11"/>
  <c r="AI1463" i="11"/>
  <c r="AI1464" i="11"/>
  <c r="AI1465" i="11"/>
  <c r="AI1466" i="11"/>
  <c r="AI1467" i="11"/>
  <c r="AI1468" i="11"/>
  <c r="AI1469" i="11"/>
  <c r="AI1470" i="11"/>
  <c r="AI1471" i="11"/>
  <c r="AI1472" i="11"/>
  <c r="AI1473" i="11"/>
  <c r="AI1474" i="11"/>
  <c r="AI1475" i="11"/>
  <c r="AI1476" i="11"/>
  <c r="AI1477" i="11"/>
  <c r="AI1478" i="11"/>
  <c r="AI1479" i="11"/>
  <c r="AI1480" i="11"/>
  <c r="AI1481" i="11"/>
  <c r="AI1482" i="11"/>
  <c r="AI1483" i="11"/>
  <c r="AI1484" i="11"/>
  <c r="AI1485" i="11"/>
  <c r="AI1486" i="11"/>
  <c r="AI1487" i="11"/>
  <c r="AI1488" i="11"/>
  <c r="AI1489" i="11"/>
  <c r="AI1490" i="11"/>
  <c r="AI1491" i="11"/>
  <c r="AI1492" i="11"/>
  <c r="AI1493" i="11"/>
  <c r="AI1494" i="11"/>
  <c r="AI1495" i="11"/>
  <c r="AI1496" i="11"/>
  <c r="AI1497" i="11"/>
  <c r="AI1498" i="11"/>
  <c r="AI1499" i="11"/>
  <c r="AI1500" i="11"/>
  <c r="AI1501" i="11"/>
  <c r="AI1502" i="11"/>
  <c r="AI1503" i="11"/>
  <c r="AI1504" i="11"/>
  <c r="AI1505" i="11"/>
  <c r="AI1506" i="11"/>
  <c r="AI1507" i="11"/>
  <c r="AI1508" i="11"/>
  <c r="AI1509" i="11"/>
  <c r="AI1510" i="11"/>
  <c r="AI1511" i="11"/>
  <c r="AI1512" i="11"/>
  <c r="AI1513" i="11"/>
  <c r="AI1514" i="11"/>
  <c r="AI1515" i="11"/>
  <c r="AI1516" i="11"/>
  <c r="AI1517" i="11"/>
  <c r="AI1518" i="11"/>
  <c r="AI1519" i="11"/>
  <c r="AI1520" i="11"/>
  <c r="AI1521" i="11"/>
  <c r="AI1522" i="11"/>
  <c r="AI1523" i="11"/>
  <c r="AI1524" i="11"/>
  <c r="AI1525" i="11"/>
  <c r="AI1526" i="11"/>
  <c r="AI1527" i="11"/>
  <c r="AI1528" i="11"/>
  <c r="AI1529" i="11"/>
  <c r="AI1530" i="11"/>
  <c r="AI1531" i="11"/>
  <c r="AI1532" i="11"/>
  <c r="AI1533" i="11"/>
  <c r="AI1534" i="11"/>
  <c r="AI1535" i="11"/>
  <c r="AI1536" i="11"/>
  <c r="AI1537" i="11"/>
  <c r="AI1538" i="11"/>
  <c r="AI1539" i="11"/>
  <c r="AI1540" i="11"/>
  <c r="AI1541" i="11"/>
  <c r="AI1542" i="11"/>
  <c r="AI1543" i="11"/>
  <c r="AI1544" i="11"/>
  <c r="AI1545" i="11"/>
  <c r="AI1546" i="11"/>
  <c r="AI1547" i="11"/>
  <c r="AI1548" i="11"/>
  <c r="AI1549" i="11"/>
  <c r="AI1550" i="11"/>
  <c r="AI1551" i="11"/>
  <c r="AI1552" i="11"/>
  <c r="AI1553" i="11"/>
  <c r="AI1554" i="11"/>
  <c r="AI1555" i="11"/>
  <c r="AI1556" i="11"/>
  <c r="AI1557" i="11"/>
  <c r="AI1558" i="11"/>
  <c r="AI1559" i="11"/>
  <c r="AI1560" i="11"/>
  <c r="AI1561" i="11"/>
  <c r="AI1562" i="11"/>
  <c r="AI1563" i="11"/>
  <c r="AI1564" i="11"/>
  <c r="AI1565" i="11"/>
  <c r="AI1566" i="11"/>
  <c r="AI1567" i="11"/>
  <c r="AI1568" i="11"/>
  <c r="AI1569" i="11"/>
  <c r="AI1570" i="11"/>
  <c r="AI1571" i="11"/>
  <c r="AI1572" i="11"/>
  <c r="AI1573" i="11"/>
  <c r="AI1574" i="11"/>
  <c r="AI1575" i="11"/>
  <c r="AI1576" i="11"/>
  <c r="AI1577" i="11"/>
  <c r="AI1578" i="11"/>
  <c r="AI1579" i="11"/>
  <c r="AI1580" i="11"/>
  <c r="AI1581" i="11"/>
  <c r="AI1582" i="11"/>
  <c r="AI1583" i="11"/>
  <c r="AI1584" i="11"/>
  <c r="AI1585" i="11"/>
  <c r="AI1586" i="11"/>
  <c r="AI1587" i="11"/>
  <c r="AI1588" i="11"/>
  <c r="AI1589" i="11"/>
  <c r="AI1590" i="11"/>
  <c r="AI1591" i="11"/>
  <c r="AI1592" i="11"/>
  <c r="AI1593" i="11"/>
  <c r="AI1594" i="11"/>
  <c r="AI1595" i="11"/>
  <c r="AI1596" i="11"/>
  <c r="AI1597" i="11"/>
  <c r="AI1598" i="11"/>
  <c r="H2620" i="10"/>
  <c r="AC2399" i="10"/>
  <c r="V2399" i="10"/>
  <c r="T2399" i="10"/>
  <c r="S2399" i="10"/>
  <c r="G128" i="11"/>
  <c r="H334" i="10"/>
  <c r="G56" i="11"/>
  <c r="H335" i="10"/>
  <c r="G145" i="11"/>
  <c r="H336" i="10"/>
  <c r="G40" i="11"/>
  <c r="G85" i="11"/>
  <c r="H337" i="10"/>
  <c r="G153" i="11"/>
  <c r="H338" i="10"/>
  <c r="H339" i="10"/>
  <c r="H340" i="10"/>
  <c r="H341" i="10"/>
  <c r="H342" i="10"/>
  <c r="G172" i="11"/>
  <c r="AM112" i="10"/>
  <c r="AM1" i="9"/>
  <c r="AL1" i="9"/>
  <c r="AK416" i="10"/>
  <c r="AK1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L1" i="9"/>
  <c r="M1" i="9"/>
  <c r="N1" i="9"/>
  <c r="O1" i="9"/>
  <c r="P1" i="9"/>
  <c r="Q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H70" i="10"/>
  <c r="I2" i="9"/>
  <c r="O2" i="9"/>
  <c r="P2" i="9"/>
  <c r="Q2" i="9"/>
  <c r="R2" i="9"/>
  <c r="H112" i="10"/>
  <c r="I3" i="9"/>
  <c r="S112" i="10"/>
  <c r="T112" i="10"/>
  <c r="U112" i="10"/>
  <c r="V112" i="10"/>
  <c r="W112" i="10"/>
  <c r="AD112" i="10"/>
  <c r="AF112" i="10"/>
  <c r="L3" i="9"/>
  <c r="M3" i="9"/>
  <c r="N3" i="9"/>
  <c r="O3" i="9"/>
  <c r="P3" i="9"/>
  <c r="Q3" i="9"/>
  <c r="R3" i="9"/>
  <c r="H129" i="10"/>
  <c r="I4" i="9"/>
  <c r="S129" i="10"/>
  <c r="T129" i="10"/>
  <c r="V129" i="10"/>
  <c r="W129" i="10"/>
  <c r="AC129" i="10"/>
  <c r="AE129" i="10"/>
  <c r="L4" i="9"/>
  <c r="M4" i="9"/>
  <c r="N4" i="9"/>
  <c r="O4" i="9"/>
  <c r="P4" i="9"/>
  <c r="Q4" i="9"/>
  <c r="R4" i="9"/>
  <c r="I5" i="9"/>
  <c r="O5" i="9"/>
  <c r="P5" i="9"/>
  <c r="Q5" i="9"/>
  <c r="R5" i="9"/>
  <c r="I6" i="9"/>
  <c r="S266" i="10"/>
  <c r="T266" i="10"/>
  <c r="U266" i="10"/>
  <c r="V266" i="10"/>
  <c r="W266" i="10"/>
  <c r="Z266" i="10"/>
  <c r="AC266" i="10"/>
  <c r="AE266" i="10"/>
  <c r="L6" i="9"/>
  <c r="M6" i="9"/>
  <c r="N6" i="9"/>
  <c r="O6" i="9"/>
  <c r="P6" i="9"/>
  <c r="Q6" i="9"/>
  <c r="R6" i="9"/>
  <c r="I7" i="9"/>
  <c r="AE332" i="10"/>
  <c r="O7" i="9"/>
  <c r="P7" i="9"/>
  <c r="Q7" i="9"/>
  <c r="R7" i="9"/>
  <c r="I8" i="9"/>
  <c r="S334" i="10"/>
  <c r="S335" i="10"/>
  <c r="S336" i="10"/>
  <c r="S337" i="10"/>
  <c r="S338" i="10"/>
  <c r="S339" i="10"/>
  <c r="S340" i="10"/>
  <c r="S341" i="10"/>
  <c r="S342" i="10"/>
  <c r="T334" i="10"/>
  <c r="T335" i="10"/>
  <c r="T336" i="10"/>
  <c r="T337" i="10"/>
  <c r="T338" i="10"/>
  <c r="T339" i="10"/>
  <c r="T340" i="10"/>
  <c r="T341" i="10"/>
  <c r="T342" i="10"/>
  <c r="U334" i="10"/>
  <c r="U335" i="10"/>
  <c r="U336" i="10"/>
  <c r="U337" i="10"/>
  <c r="U338" i="10"/>
  <c r="U339" i="10"/>
  <c r="U340" i="10"/>
  <c r="U341" i="10"/>
  <c r="U342" i="10"/>
  <c r="AC334" i="10"/>
  <c r="AC335" i="10"/>
  <c r="AC336" i="10"/>
  <c r="AC337" i="10"/>
  <c r="AC338" i="10"/>
  <c r="AC339" i="10"/>
  <c r="AC340" i="10"/>
  <c r="AC341" i="10"/>
  <c r="AC342" i="10"/>
  <c r="AE342" i="10"/>
  <c r="O8" i="9"/>
  <c r="P8" i="9"/>
  <c r="Q8" i="9"/>
  <c r="R8" i="9"/>
  <c r="I9" i="9"/>
  <c r="AE347" i="10"/>
  <c r="L9" i="9"/>
  <c r="M9" i="9"/>
  <c r="N9" i="9"/>
  <c r="O9" i="9"/>
  <c r="P9" i="9"/>
  <c r="Q9" i="9"/>
  <c r="R9" i="9"/>
  <c r="H416" i="10"/>
  <c r="I10" i="9"/>
  <c r="S416" i="10"/>
  <c r="T416" i="10"/>
  <c r="U416" i="10"/>
  <c r="V416" i="10"/>
  <c r="W416" i="10"/>
  <c r="X416" i="10"/>
  <c r="Y416" i="10"/>
  <c r="AA416" i="10"/>
  <c r="AC416" i="10"/>
  <c r="AJ416" i="10"/>
  <c r="L10" i="9"/>
  <c r="M10" i="9"/>
  <c r="N10" i="9"/>
  <c r="O10" i="9"/>
  <c r="P10" i="9"/>
  <c r="Q10" i="9"/>
  <c r="R10" i="9"/>
  <c r="H577" i="10"/>
  <c r="I11" i="9"/>
  <c r="O11" i="9"/>
  <c r="P11" i="9"/>
  <c r="Q11" i="9"/>
  <c r="R11" i="9"/>
  <c r="H583" i="10"/>
  <c r="H584" i="10"/>
  <c r="I12" i="9"/>
  <c r="O12" i="9"/>
  <c r="P12" i="9"/>
  <c r="Q12" i="9"/>
  <c r="R12" i="9"/>
  <c r="H630" i="10"/>
  <c r="I13" i="9"/>
  <c r="O13" i="9"/>
  <c r="P13" i="9"/>
  <c r="Q13" i="9"/>
  <c r="R13" i="9"/>
  <c r="H734" i="10"/>
  <c r="I14" i="9"/>
  <c r="O14" i="9"/>
  <c r="P14" i="9"/>
  <c r="Q14" i="9"/>
  <c r="R14" i="9"/>
  <c r="H828" i="10"/>
  <c r="I15" i="9"/>
  <c r="O15" i="9"/>
  <c r="P15" i="9"/>
  <c r="Q15" i="9"/>
  <c r="R15" i="9"/>
  <c r="H929" i="10"/>
  <c r="I16" i="9"/>
  <c r="L16" i="9"/>
  <c r="M16" i="9"/>
  <c r="N16" i="9"/>
  <c r="O16" i="9"/>
  <c r="P16" i="9"/>
  <c r="Q16" i="9"/>
  <c r="R16" i="9"/>
  <c r="I17" i="9"/>
  <c r="AE1036" i="10"/>
  <c r="L17" i="9"/>
  <c r="M17" i="9"/>
  <c r="N17" i="9"/>
  <c r="O17" i="9"/>
  <c r="P17" i="9"/>
  <c r="Q17" i="9"/>
  <c r="R17" i="9"/>
  <c r="H1158" i="10"/>
  <c r="I18" i="9"/>
  <c r="S1158" i="10"/>
  <c r="T1158" i="10"/>
  <c r="AC1158" i="10"/>
  <c r="AE1158" i="10"/>
  <c r="L18" i="9"/>
  <c r="M18" i="9"/>
  <c r="N18" i="9"/>
  <c r="O18" i="9"/>
  <c r="P18" i="9"/>
  <c r="Q18" i="9"/>
  <c r="R18" i="9"/>
  <c r="H1224" i="10"/>
  <c r="I19" i="9"/>
  <c r="S1224" i="10"/>
  <c r="T1224" i="10"/>
  <c r="AC1224" i="10"/>
  <c r="AE1224" i="10"/>
  <c r="L19" i="9"/>
  <c r="M19" i="9"/>
  <c r="N19" i="9"/>
  <c r="O19" i="9"/>
  <c r="P19" i="9"/>
  <c r="Q19" i="9"/>
  <c r="R19" i="9"/>
  <c r="I20" i="9"/>
  <c r="L20" i="9"/>
  <c r="M20" i="9"/>
  <c r="N20" i="9"/>
  <c r="O20" i="9"/>
  <c r="P20" i="9"/>
  <c r="Q20" i="9"/>
  <c r="R20" i="9"/>
  <c r="I21" i="9"/>
  <c r="S1269" i="10"/>
  <c r="T1269" i="10"/>
  <c r="U1269" i="10"/>
  <c r="V1269" i="10"/>
  <c r="W1269" i="10"/>
  <c r="AA1269" i="10"/>
  <c r="AC1269" i="10"/>
  <c r="AE1269" i="10"/>
  <c r="L21" i="9"/>
  <c r="M21" i="9"/>
  <c r="N21" i="9"/>
  <c r="O21" i="9"/>
  <c r="P21" i="9"/>
  <c r="Q21" i="9"/>
  <c r="R21" i="9"/>
  <c r="I22" i="9"/>
  <c r="S1285" i="10"/>
  <c r="T1285" i="10"/>
  <c r="U1285" i="10"/>
  <c r="V1285" i="10"/>
  <c r="W1285" i="10"/>
  <c r="AC1285" i="10"/>
  <c r="L22" i="9"/>
  <c r="M22" i="9"/>
  <c r="N22" i="9"/>
  <c r="O22" i="9"/>
  <c r="P22" i="9"/>
  <c r="Q22" i="9"/>
  <c r="R22" i="9"/>
  <c r="I23" i="9"/>
  <c r="O23" i="9"/>
  <c r="P23" i="9"/>
  <c r="Q23" i="9"/>
  <c r="R23" i="9"/>
  <c r="H1459" i="10"/>
  <c r="I24" i="9"/>
  <c r="O24" i="9"/>
  <c r="P24" i="9"/>
  <c r="Q24" i="9"/>
  <c r="R24" i="9"/>
  <c r="I25" i="9"/>
  <c r="O25" i="9"/>
  <c r="P25" i="9"/>
  <c r="Q25" i="9"/>
  <c r="R25" i="9"/>
  <c r="I26" i="9"/>
  <c r="O26" i="9"/>
  <c r="P26" i="9"/>
  <c r="Q26" i="9"/>
  <c r="R26" i="9"/>
  <c r="H1718" i="10"/>
  <c r="I27" i="9"/>
  <c r="O27" i="9"/>
  <c r="P27" i="9"/>
  <c r="Q27" i="9"/>
  <c r="R27" i="9"/>
  <c r="H1813" i="10"/>
  <c r="I28" i="9"/>
  <c r="S1813" i="10"/>
  <c r="T1813" i="10"/>
  <c r="U1813" i="10"/>
  <c r="V1813" i="10"/>
  <c r="AE1813" i="10"/>
  <c r="L28" i="9"/>
  <c r="M28" i="9"/>
  <c r="N28" i="9"/>
  <c r="O28" i="9"/>
  <c r="P28" i="9"/>
  <c r="Q28" i="9"/>
  <c r="R28" i="9"/>
  <c r="H1832" i="10"/>
  <c r="I29" i="9"/>
  <c r="S1832" i="10"/>
  <c r="T1832" i="10"/>
  <c r="U1832" i="10"/>
  <c r="V1832" i="10"/>
  <c r="W1832" i="10"/>
  <c r="Z1832" i="10"/>
  <c r="AC1832" i="10"/>
  <c r="AE1832" i="10"/>
  <c r="L29" i="9"/>
  <c r="M29" i="9"/>
  <c r="N29" i="9"/>
  <c r="O29" i="9"/>
  <c r="P29" i="9"/>
  <c r="Q29" i="9"/>
  <c r="R29" i="9"/>
  <c r="H1834" i="10"/>
  <c r="H1835" i="10"/>
  <c r="H1836" i="10"/>
  <c r="H1837" i="10"/>
  <c r="H1838" i="10"/>
  <c r="H1839" i="10"/>
  <c r="H1840" i="10"/>
  <c r="H1841" i="10"/>
  <c r="H1842" i="10"/>
  <c r="H1843" i="10"/>
  <c r="H1844" i="10"/>
  <c r="I30" i="9"/>
  <c r="S1844" i="10"/>
  <c r="T1844" i="10"/>
  <c r="U1844" i="10"/>
  <c r="L30" i="9"/>
  <c r="M30" i="9"/>
  <c r="N30" i="9"/>
  <c r="O30" i="9"/>
  <c r="P30" i="9"/>
  <c r="Q30" i="9"/>
  <c r="R30" i="9"/>
  <c r="H1867" i="10"/>
  <c r="I31" i="9"/>
  <c r="S1867" i="10"/>
  <c r="T1867" i="10"/>
  <c r="U1867" i="10"/>
  <c r="V1867" i="10"/>
  <c r="W1867" i="10"/>
  <c r="X1867" i="10"/>
  <c r="Y1867" i="10"/>
  <c r="AA1867" i="10"/>
  <c r="AG1867" i="10"/>
  <c r="L31" i="9"/>
  <c r="M31" i="9"/>
  <c r="N31" i="9"/>
  <c r="O31" i="9"/>
  <c r="P31" i="9"/>
  <c r="Q31" i="9"/>
  <c r="R31" i="9"/>
  <c r="H1902" i="10"/>
  <c r="I32" i="9"/>
  <c r="S1902" i="10"/>
  <c r="T1902" i="10"/>
  <c r="U1902" i="10"/>
  <c r="AC1902" i="10"/>
  <c r="AE1902" i="10"/>
  <c r="L32" i="9"/>
  <c r="M32" i="9"/>
  <c r="N32" i="9"/>
  <c r="O32" i="9"/>
  <c r="P32" i="9"/>
  <c r="Q32" i="9"/>
  <c r="R32" i="9"/>
  <c r="AX1904" i="10"/>
  <c r="AX1905" i="10"/>
  <c r="AX1906" i="10"/>
  <c r="AX1907" i="10"/>
  <c r="AX1908" i="10"/>
  <c r="AX1909" i="10"/>
  <c r="AX1910" i="10"/>
  <c r="AX1911" i="10"/>
  <c r="AX1912" i="10"/>
  <c r="AX1913" i="10"/>
  <c r="AX1914" i="10"/>
  <c r="AX1915" i="10"/>
  <c r="AX1916" i="10"/>
  <c r="AX1917" i="10"/>
  <c r="AX1918" i="10"/>
  <c r="AX1919" i="10"/>
  <c r="AX1920" i="10"/>
  <c r="AX1921" i="10"/>
  <c r="AX1922" i="10"/>
  <c r="AX1923" i="10"/>
  <c r="AX1924" i="10"/>
  <c r="AX1925" i="10"/>
  <c r="AX1926" i="10"/>
  <c r="AX1927" i="10"/>
  <c r="AX1928" i="10"/>
  <c r="AX1929" i="10"/>
  <c r="AX1930" i="10"/>
  <c r="AX1931" i="10"/>
  <c r="AX1932" i="10"/>
  <c r="AX1933" i="10"/>
  <c r="AX1934" i="10"/>
  <c r="AX1935" i="10"/>
  <c r="AX1936" i="10"/>
  <c r="AX1937" i="10"/>
  <c r="AX1938" i="10"/>
  <c r="AX1939" i="10"/>
  <c r="AX1940" i="10"/>
  <c r="AX1941" i="10"/>
  <c r="AX1942" i="10"/>
  <c r="AX1943" i="10"/>
  <c r="AX1944" i="10"/>
  <c r="AX1945" i="10"/>
  <c r="AX1946" i="10"/>
  <c r="AX1947" i="10"/>
  <c r="AX1948" i="10"/>
  <c r="AX1949" i="10"/>
  <c r="AX1950" i="10"/>
  <c r="AX1951" i="10"/>
  <c r="AX1952" i="10"/>
  <c r="AX1953" i="10"/>
  <c r="AX1954" i="10"/>
  <c r="AX1955" i="10"/>
  <c r="AX1956" i="10"/>
  <c r="AX1957" i="10"/>
  <c r="AX1958" i="10"/>
  <c r="AX1959" i="10"/>
  <c r="AX1960" i="10"/>
  <c r="AX1961" i="10"/>
  <c r="AX1962" i="10"/>
  <c r="AX1963" i="10"/>
  <c r="AX1964" i="10"/>
  <c r="AX1965" i="10"/>
  <c r="H1966" i="10"/>
  <c r="I33" i="9"/>
  <c r="T1966" i="10"/>
  <c r="U1966" i="10"/>
  <c r="V1966" i="10"/>
  <c r="W1966" i="10"/>
  <c r="AC1966" i="10"/>
  <c r="AG1966" i="10"/>
  <c r="AH1966" i="10"/>
  <c r="AI1966" i="10"/>
  <c r="AJ1966" i="10"/>
  <c r="L33" i="9"/>
  <c r="M33" i="9"/>
  <c r="N33" i="9"/>
  <c r="O33" i="9"/>
  <c r="P33" i="9"/>
  <c r="Q33" i="9"/>
  <c r="R33" i="9"/>
  <c r="H2068" i="10"/>
  <c r="I34" i="9"/>
  <c r="AE2068" i="10"/>
  <c r="L34" i="9"/>
  <c r="M34" i="9"/>
  <c r="N34" i="9"/>
  <c r="O34" i="9"/>
  <c r="P34" i="9"/>
  <c r="Q34" i="9"/>
  <c r="R34" i="9"/>
  <c r="H2123" i="10"/>
  <c r="I35" i="9"/>
  <c r="I36" i="9"/>
  <c r="O36" i="9"/>
  <c r="P36" i="9"/>
  <c r="Q36" i="9"/>
  <c r="R36" i="9"/>
  <c r="I37" i="9"/>
  <c r="AE2292" i="10"/>
  <c r="L37" i="9"/>
  <c r="M37" i="9"/>
  <c r="N37" i="9"/>
  <c r="O37" i="9"/>
  <c r="P37" i="9"/>
  <c r="Q37" i="9"/>
  <c r="R37" i="9"/>
  <c r="H2330" i="10"/>
  <c r="I38" i="9"/>
  <c r="S2330" i="10"/>
  <c r="T2330" i="10"/>
  <c r="U2330" i="10"/>
  <c r="AC2330" i="10"/>
  <c r="AE2330" i="10"/>
  <c r="L38" i="9"/>
  <c r="M38" i="9"/>
  <c r="N38" i="9"/>
  <c r="O38" i="9"/>
  <c r="P38" i="9"/>
  <c r="Q38" i="9"/>
  <c r="R38" i="9"/>
  <c r="I39" i="9"/>
  <c r="AE2399" i="10"/>
  <c r="L39" i="9"/>
  <c r="M39" i="9"/>
  <c r="N39" i="9"/>
  <c r="O39" i="9"/>
  <c r="P39" i="9"/>
  <c r="Q39" i="9"/>
  <c r="R39" i="9"/>
  <c r="I40" i="9"/>
  <c r="O40" i="9"/>
  <c r="P40" i="9"/>
  <c r="Q40" i="9"/>
  <c r="R40" i="9"/>
  <c r="H2455" i="10"/>
  <c r="I41" i="9"/>
  <c r="O41" i="9"/>
  <c r="P41" i="9"/>
  <c r="Q41" i="9"/>
  <c r="R41" i="9"/>
  <c r="H2523" i="10"/>
  <c r="I42" i="9"/>
  <c r="S2523" i="10"/>
  <c r="T2523" i="10"/>
  <c r="U2523" i="10"/>
  <c r="V2523" i="10"/>
  <c r="AA2523" i="10"/>
  <c r="AC2523" i="10"/>
  <c r="L42" i="9"/>
  <c r="M42" i="9"/>
  <c r="N42" i="9"/>
  <c r="O42" i="9"/>
  <c r="P42" i="9"/>
  <c r="Q42" i="9"/>
  <c r="R42" i="9"/>
  <c r="I43" i="9"/>
  <c r="O43" i="9"/>
  <c r="P43" i="9"/>
  <c r="Q43" i="9"/>
  <c r="R43" i="9"/>
  <c r="I44" i="9"/>
  <c r="O44" i="9"/>
  <c r="P44" i="9"/>
  <c r="Q44" i="9"/>
  <c r="R44" i="9"/>
  <c r="H2907" i="10"/>
  <c r="I45" i="9"/>
  <c r="O45" i="9"/>
  <c r="P45" i="9"/>
  <c r="Q45" i="9"/>
  <c r="R45" i="9"/>
  <c r="I46" i="9"/>
  <c r="O46" i="9"/>
  <c r="P46" i="9"/>
  <c r="Q46" i="9"/>
  <c r="R46" i="9"/>
  <c r="H3059" i="10"/>
  <c r="I47" i="9"/>
  <c r="O47" i="9"/>
  <c r="P47" i="9"/>
  <c r="Q47" i="9"/>
  <c r="R47" i="9"/>
  <c r="H3100" i="10"/>
  <c r="I48" i="9"/>
  <c r="O48" i="9"/>
  <c r="P48" i="9"/>
  <c r="Q48" i="9"/>
  <c r="R48" i="9"/>
  <c r="I49" i="9"/>
  <c r="S3157" i="10"/>
  <c r="T3157" i="10"/>
  <c r="U3157" i="10"/>
  <c r="W3157" i="10"/>
  <c r="AC3157" i="10"/>
  <c r="AE3157" i="10"/>
  <c r="L49" i="9"/>
  <c r="M49" i="9"/>
  <c r="N49" i="9"/>
  <c r="O49" i="9"/>
  <c r="P49" i="9"/>
  <c r="Q49" i="9"/>
  <c r="R49" i="9"/>
  <c r="I50" i="9"/>
  <c r="H3256" i="10"/>
  <c r="I51" i="9"/>
  <c r="S3256" i="10"/>
  <c r="T3256" i="10"/>
  <c r="U3256" i="10"/>
  <c r="V3256" i="10"/>
  <c r="AC3256" i="10"/>
  <c r="AE3256" i="10"/>
  <c r="L51" i="9"/>
  <c r="M51" i="9"/>
  <c r="N51" i="9"/>
  <c r="O51" i="9"/>
  <c r="P51" i="9"/>
  <c r="Q51" i="9"/>
  <c r="R51" i="9"/>
  <c r="L52" i="9"/>
  <c r="M52" i="9"/>
  <c r="N52" i="9"/>
  <c r="O52" i="9"/>
  <c r="P52" i="9"/>
  <c r="Q52" i="9"/>
  <c r="R52" i="9"/>
  <c r="O1" i="10"/>
  <c r="P1" i="10"/>
  <c r="Q1" i="10"/>
  <c r="O3" i="10"/>
  <c r="P3" i="10"/>
  <c r="Q3" i="10"/>
  <c r="R3" i="10"/>
  <c r="AX3" i="10"/>
  <c r="BH3" i="10"/>
  <c r="O4" i="10"/>
  <c r="P4" i="10"/>
  <c r="Q4" i="10"/>
  <c r="R4" i="10"/>
  <c r="AX4" i="10"/>
  <c r="BH4" i="10"/>
  <c r="O5" i="10"/>
  <c r="P5" i="10"/>
  <c r="Q5" i="10"/>
  <c r="R5" i="10"/>
  <c r="AX5" i="10"/>
  <c r="BH5" i="10"/>
  <c r="O6" i="10"/>
  <c r="P6" i="10"/>
  <c r="Q6" i="10"/>
  <c r="R6" i="10"/>
  <c r="AX6" i="10"/>
  <c r="BH6" i="10"/>
  <c r="O7" i="10"/>
  <c r="P7" i="10"/>
  <c r="Q7" i="10"/>
  <c r="R7" i="10"/>
  <c r="AX7" i="10"/>
  <c r="BH7" i="10"/>
  <c r="O8" i="10"/>
  <c r="P8" i="10"/>
  <c r="Q8" i="10"/>
  <c r="R8" i="10"/>
  <c r="AX8" i="10"/>
  <c r="BH8" i="10"/>
  <c r="O9" i="10"/>
  <c r="P9" i="10"/>
  <c r="Q9" i="10"/>
  <c r="R9" i="10"/>
  <c r="AX9" i="10"/>
  <c r="BH9" i="10"/>
  <c r="O10" i="10"/>
  <c r="P10" i="10"/>
  <c r="Q10" i="10"/>
  <c r="R10" i="10"/>
  <c r="AX10" i="10"/>
  <c r="BH10" i="10"/>
  <c r="O11" i="10"/>
  <c r="P11" i="10"/>
  <c r="Q11" i="10"/>
  <c r="R11" i="10"/>
  <c r="AX11" i="10"/>
  <c r="BH11" i="10"/>
  <c r="O12" i="10"/>
  <c r="P12" i="10"/>
  <c r="Q12" i="10"/>
  <c r="R12" i="10"/>
  <c r="AX12" i="10"/>
  <c r="BH12" i="10"/>
  <c r="O13" i="10"/>
  <c r="P13" i="10"/>
  <c r="Q13" i="10"/>
  <c r="R13" i="10"/>
  <c r="AX13" i="10"/>
  <c r="BH13" i="10"/>
  <c r="O14" i="10"/>
  <c r="P14" i="10"/>
  <c r="Q14" i="10"/>
  <c r="R14" i="10"/>
  <c r="AX14" i="10"/>
  <c r="BH14" i="10"/>
  <c r="O15" i="10"/>
  <c r="P15" i="10"/>
  <c r="Q15" i="10"/>
  <c r="R15" i="10"/>
  <c r="AX15" i="10"/>
  <c r="BH15" i="10"/>
  <c r="O16" i="10"/>
  <c r="P16" i="10"/>
  <c r="Q16" i="10"/>
  <c r="R16" i="10"/>
  <c r="AX16" i="10"/>
  <c r="BH16" i="10"/>
  <c r="O17" i="10"/>
  <c r="P17" i="10"/>
  <c r="Q17" i="10"/>
  <c r="R17" i="10"/>
  <c r="AX17" i="10"/>
  <c r="BH17" i="10"/>
  <c r="O18" i="10"/>
  <c r="P18" i="10"/>
  <c r="Q18" i="10"/>
  <c r="R18" i="10"/>
  <c r="AX18" i="10"/>
  <c r="BH18" i="10"/>
  <c r="O19" i="10"/>
  <c r="P19" i="10"/>
  <c r="Q19" i="10"/>
  <c r="R19" i="10"/>
  <c r="AX19" i="10"/>
  <c r="BH19" i="10"/>
  <c r="O20" i="10"/>
  <c r="P20" i="10"/>
  <c r="Q20" i="10"/>
  <c r="R20" i="10"/>
  <c r="AX20" i="10"/>
  <c r="BH20" i="10"/>
  <c r="O21" i="10"/>
  <c r="P21" i="10"/>
  <c r="Q21" i="10"/>
  <c r="R21" i="10"/>
  <c r="AX21" i="10"/>
  <c r="BH21" i="10"/>
  <c r="O22" i="10"/>
  <c r="P22" i="10"/>
  <c r="Q22" i="10"/>
  <c r="R22" i="10"/>
  <c r="AX22" i="10"/>
  <c r="BH22" i="10"/>
  <c r="O23" i="10"/>
  <c r="P23" i="10"/>
  <c r="Q23" i="10"/>
  <c r="R23" i="10"/>
  <c r="AX23" i="10"/>
  <c r="BH23" i="10"/>
  <c r="O24" i="10"/>
  <c r="P24" i="10"/>
  <c r="Q24" i="10"/>
  <c r="R24" i="10"/>
  <c r="AX24" i="10"/>
  <c r="BH24" i="10"/>
  <c r="O25" i="10"/>
  <c r="P25" i="10"/>
  <c r="Q25" i="10"/>
  <c r="R25" i="10"/>
  <c r="AX25" i="10"/>
  <c r="BH25" i="10"/>
  <c r="O26" i="10"/>
  <c r="P26" i="10"/>
  <c r="Q26" i="10"/>
  <c r="R26" i="10"/>
  <c r="AX26" i="10"/>
  <c r="BH26" i="10"/>
  <c r="O27" i="10"/>
  <c r="P27" i="10"/>
  <c r="Q27" i="10"/>
  <c r="R27" i="10"/>
  <c r="AX27" i="10"/>
  <c r="BH27" i="10"/>
  <c r="O28" i="10"/>
  <c r="P28" i="10"/>
  <c r="Q28" i="10"/>
  <c r="R28" i="10"/>
  <c r="AX28" i="10"/>
  <c r="BH28" i="10"/>
  <c r="O29" i="10"/>
  <c r="P29" i="10"/>
  <c r="Q29" i="10"/>
  <c r="R29" i="10"/>
  <c r="AX29" i="10"/>
  <c r="BH29" i="10"/>
  <c r="O30" i="10"/>
  <c r="P30" i="10"/>
  <c r="Q30" i="10"/>
  <c r="R30" i="10"/>
  <c r="AX30" i="10"/>
  <c r="BH30" i="10"/>
  <c r="O31" i="10"/>
  <c r="P31" i="10"/>
  <c r="Q31" i="10"/>
  <c r="R31" i="10"/>
  <c r="AX31" i="10"/>
  <c r="BH31" i="10"/>
  <c r="O32" i="10"/>
  <c r="P32" i="10"/>
  <c r="Q32" i="10"/>
  <c r="R32" i="10"/>
  <c r="AX32" i="10"/>
  <c r="BH32" i="10"/>
  <c r="O33" i="10"/>
  <c r="P33" i="10"/>
  <c r="Q33" i="10"/>
  <c r="R33" i="10"/>
  <c r="AX33" i="10"/>
  <c r="BH33" i="10"/>
  <c r="O34" i="10"/>
  <c r="P34" i="10"/>
  <c r="Q34" i="10"/>
  <c r="R34" i="10"/>
  <c r="AX34" i="10"/>
  <c r="BH34" i="10"/>
  <c r="O35" i="10"/>
  <c r="P35" i="10"/>
  <c r="Q35" i="10"/>
  <c r="R35" i="10"/>
  <c r="AX35" i="10"/>
  <c r="BH35" i="10"/>
  <c r="O36" i="10"/>
  <c r="P36" i="10"/>
  <c r="Q36" i="10"/>
  <c r="R36" i="10"/>
  <c r="AX36" i="10"/>
  <c r="BH36" i="10"/>
  <c r="O37" i="10"/>
  <c r="P37" i="10"/>
  <c r="Q37" i="10"/>
  <c r="R37" i="10"/>
  <c r="AX37" i="10"/>
  <c r="BH37" i="10"/>
  <c r="O38" i="10"/>
  <c r="P38" i="10"/>
  <c r="Q38" i="10"/>
  <c r="R38" i="10"/>
  <c r="AX38" i="10"/>
  <c r="BH38" i="10"/>
  <c r="O39" i="10"/>
  <c r="P39" i="10"/>
  <c r="Q39" i="10"/>
  <c r="R39" i="10"/>
  <c r="AX39" i="10"/>
  <c r="BH39" i="10"/>
  <c r="O40" i="10"/>
  <c r="P40" i="10"/>
  <c r="Q40" i="10"/>
  <c r="R40" i="10"/>
  <c r="AX40" i="10"/>
  <c r="BH40" i="10"/>
  <c r="O41" i="10"/>
  <c r="P41" i="10"/>
  <c r="Q41" i="10"/>
  <c r="R41" i="10"/>
  <c r="AX41" i="10"/>
  <c r="BH41" i="10"/>
  <c r="O42" i="10"/>
  <c r="P42" i="10"/>
  <c r="Q42" i="10"/>
  <c r="R42" i="10"/>
  <c r="AX42" i="10"/>
  <c r="BH42" i="10"/>
  <c r="O43" i="10"/>
  <c r="P43" i="10"/>
  <c r="Q43" i="10"/>
  <c r="R43" i="10"/>
  <c r="AX43" i="10"/>
  <c r="BH43" i="10"/>
  <c r="O44" i="10"/>
  <c r="P44" i="10"/>
  <c r="Q44" i="10"/>
  <c r="R44" i="10"/>
  <c r="AX44" i="10"/>
  <c r="BH44" i="10"/>
  <c r="O45" i="10"/>
  <c r="P45" i="10"/>
  <c r="Q45" i="10"/>
  <c r="R45" i="10"/>
  <c r="AX45" i="10"/>
  <c r="BH45" i="10"/>
  <c r="O46" i="10"/>
  <c r="P46" i="10"/>
  <c r="Q46" i="10"/>
  <c r="R46" i="10"/>
  <c r="AX46" i="10"/>
  <c r="BH46" i="10"/>
  <c r="O47" i="10"/>
  <c r="P47" i="10"/>
  <c r="Q47" i="10"/>
  <c r="R47" i="10"/>
  <c r="AX47" i="10"/>
  <c r="BH47" i="10"/>
  <c r="O48" i="10"/>
  <c r="P48" i="10"/>
  <c r="Q48" i="10"/>
  <c r="R48" i="10"/>
  <c r="AX48" i="10"/>
  <c r="BH48" i="10"/>
  <c r="O49" i="10"/>
  <c r="P49" i="10"/>
  <c r="Q49" i="10"/>
  <c r="R49" i="10"/>
  <c r="AX49" i="10"/>
  <c r="BH49" i="10"/>
  <c r="O50" i="10"/>
  <c r="P50" i="10"/>
  <c r="Q50" i="10"/>
  <c r="R50" i="10"/>
  <c r="AX50" i="10"/>
  <c r="BH50" i="10"/>
  <c r="O51" i="10"/>
  <c r="P51" i="10"/>
  <c r="Q51" i="10"/>
  <c r="R51" i="10"/>
  <c r="AX51" i="10"/>
  <c r="BH51" i="10"/>
  <c r="O52" i="10"/>
  <c r="P52" i="10"/>
  <c r="Q52" i="10"/>
  <c r="R52" i="10"/>
  <c r="AX52" i="10"/>
  <c r="BH52" i="10"/>
  <c r="O53" i="10"/>
  <c r="P53" i="10"/>
  <c r="Q53" i="10"/>
  <c r="R53" i="10"/>
  <c r="AX53" i="10"/>
  <c r="BH53" i="10"/>
  <c r="O54" i="10"/>
  <c r="P54" i="10"/>
  <c r="Q54" i="10"/>
  <c r="R54" i="10"/>
  <c r="AX54" i="10"/>
  <c r="BH54" i="10"/>
  <c r="O55" i="10"/>
  <c r="P55" i="10"/>
  <c r="Q55" i="10"/>
  <c r="R55" i="10"/>
  <c r="AX55" i="10"/>
  <c r="BH55" i="10"/>
  <c r="O56" i="10"/>
  <c r="P56" i="10"/>
  <c r="Q56" i="10"/>
  <c r="R56" i="10"/>
  <c r="AX56" i="10"/>
  <c r="BH56" i="10"/>
  <c r="O57" i="10"/>
  <c r="P57" i="10"/>
  <c r="Q57" i="10"/>
  <c r="R57" i="10"/>
  <c r="AX57" i="10"/>
  <c r="BH57" i="10"/>
  <c r="O58" i="10"/>
  <c r="P58" i="10"/>
  <c r="Q58" i="10"/>
  <c r="R58" i="10"/>
  <c r="AX58" i="10"/>
  <c r="BH58" i="10"/>
  <c r="O59" i="10"/>
  <c r="P59" i="10"/>
  <c r="Q59" i="10"/>
  <c r="R59" i="10"/>
  <c r="AX59" i="10"/>
  <c r="BH59" i="10"/>
  <c r="O60" i="10"/>
  <c r="P60" i="10"/>
  <c r="Q60" i="10"/>
  <c r="R60" i="10"/>
  <c r="AX60" i="10"/>
  <c r="BH60" i="10"/>
  <c r="O61" i="10"/>
  <c r="P61" i="10"/>
  <c r="Q61" i="10"/>
  <c r="R61" i="10"/>
  <c r="AX61" i="10"/>
  <c r="BH61" i="10"/>
  <c r="O62" i="10"/>
  <c r="P62" i="10"/>
  <c r="Q62" i="10"/>
  <c r="R62" i="10"/>
  <c r="AX62" i="10"/>
  <c r="BH62" i="10"/>
  <c r="O63" i="10"/>
  <c r="P63" i="10"/>
  <c r="Q63" i="10"/>
  <c r="R63" i="10"/>
  <c r="AX63" i="10"/>
  <c r="BH63" i="10"/>
  <c r="O64" i="10"/>
  <c r="P64" i="10"/>
  <c r="Q64" i="10"/>
  <c r="R64" i="10"/>
  <c r="AX64" i="10"/>
  <c r="BH64" i="10"/>
  <c r="O65" i="10"/>
  <c r="P65" i="10"/>
  <c r="Q65" i="10"/>
  <c r="R65" i="10"/>
  <c r="AX65" i="10"/>
  <c r="BH65" i="10"/>
  <c r="O66" i="10"/>
  <c r="P66" i="10"/>
  <c r="Q66" i="10"/>
  <c r="R66" i="10"/>
  <c r="AX66" i="10"/>
  <c r="BH66" i="10"/>
  <c r="O67" i="10"/>
  <c r="P67" i="10"/>
  <c r="Q67" i="10"/>
  <c r="R67" i="10"/>
  <c r="AX67" i="10"/>
  <c r="BH67" i="10"/>
  <c r="O68" i="10"/>
  <c r="P68" i="10"/>
  <c r="Q68" i="10"/>
  <c r="R68" i="10"/>
  <c r="AX68" i="10"/>
  <c r="BH68" i="10"/>
  <c r="O69" i="10"/>
  <c r="P69" i="10"/>
  <c r="Q69" i="10"/>
  <c r="R69" i="10"/>
  <c r="AX69" i="10"/>
  <c r="BH69" i="10"/>
  <c r="O70" i="10"/>
  <c r="P70" i="10"/>
  <c r="Q70" i="10"/>
  <c r="R70" i="10"/>
  <c r="BE70" i="10"/>
  <c r="BF70" i="10"/>
  <c r="BH70" i="10"/>
  <c r="O72" i="10"/>
  <c r="P72" i="10"/>
  <c r="Q72" i="10"/>
  <c r="R72" i="10"/>
  <c r="AX72" i="10"/>
  <c r="O73" i="10"/>
  <c r="P73" i="10"/>
  <c r="Q73" i="10"/>
  <c r="R73" i="10"/>
  <c r="AX73" i="10"/>
  <c r="O74" i="10"/>
  <c r="P74" i="10"/>
  <c r="Q74" i="10"/>
  <c r="R74" i="10"/>
  <c r="AX74" i="10"/>
  <c r="O75" i="10"/>
  <c r="P75" i="10"/>
  <c r="Q75" i="10"/>
  <c r="R75" i="10"/>
  <c r="AX75" i="10"/>
  <c r="O76" i="10"/>
  <c r="P76" i="10"/>
  <c r="Q76" i="10"/>
  <c r="R76" i="10"/>
  <c r="AX76" i="10"/>
  <c r="O77" i="10"/>
  <c r="P77" i="10"/>
  <c r="Q77" i="10"/>
  <c r="R77" i="10"/>
  <c r="AX77" i="10"/>
  <c r="O78" i="10"/>
  <c r="P78" i="10"/>
  <c r="Q78" i="10"/>
  <c r="R78" i="10"/>
  <c r="AX78" i="10"/>
  <c r="O79" i="10"/>
  <c r="P79" i="10"/>
  <c r="Q79" i="10"/>
  <c r="R79" i="10"/>
  <c r="AX79" i="10"/>
  <c r="O80" i="10"/>
  <c r="P80" i="10"/>
  <c r="Q80" i="10"/>
  <c r="R80" i="10"/>
  <c r="AX80" i="10"/>
  <c r="O81" i="10"/>
  <c r="P81" i="10"/>
  <c r="Q81" i="10"/>
  <c r="R81" i="10"/>
  <c r="AX81" i="10"/>
  <c r="O82" i="10"/>
  <c r="P82" i="10"/>
  <c r="Q82" i="10"/>
  <c r="R82" i="10"/>
  <c r="AX82" i="10"/>
  <c r="O83" i="10"/>
  <c r="P83" i="10"/>
  <c r="Q83" i="10"/>
  <c r="R83" i="10"/>
  <c r="AX83" i="10"/>
  <c r="O84" i="10"/>
  <c r="P84" i="10"/>
  <c r="Q84" i="10"/>
  <c r="R84" i="10"/>
  <c r="AX84" i="10"/>
  <c r="O85" i="10"/>
  <c r="P85" i="10"/>
  <c r="Q85" i="10"/>
  <c r="R85" i="10"/>
  <c r="AX85" i="10"/>
  <c r="O86" i="10"/>
  <c r="P86" i="10"/>
  <c r="Q86" i="10"/>
  <c r="R86" i="10"/>
  <c r="AX86" i="10"/>
  <c r="O87" i="10"/>
  <c r="P87" i="10"/>
  <c r="Q87" i="10"/>
  <c r="R87" i="10"/>
  <c r="AX87" i="10"/>
  <c r="O88" i="10"/>
  <c r="P88" i="10"/>
  <c r="Q88" i="10"/>
  <c r="R88" i="10"/>
  <c r="AX88" i="10"/>
  <c r="O89" i="10"/>
  <c r="P89" i="10"/>
  <c r="Q89" i="10"/>
  <c r="R89" i="10"/>
  <c r="AX89" i="10"/>
  <c r="O90" i="10"/>
  <c r="P90" i="10"/>
  <c r="Q90" i="10"/>
  <c r="R90" i="10"/>
  <c r="AX90" i="10"/>
  <c r="O91" i="10"/>
  <c r="P91" i="10"/>
  <c r="Q91" i="10"/>
  <c r="R91" i="10"/>
  <c r="AX91" i="10"/>
  <c r="O92" i="10"/>
  <c r="P92" i="10"/>
  <c r="Q92" i="10"/>
  <c r="R92" i="10"/>
  <c r="AX92" i="10"/>
  <c r="O93" i="10"/>
  <c r="P93" i="10"/>
  <c r="Q93" i="10"/>
  <c r="R93" i="10"/>
  <c r="AX93" i="10"/>
  <c r="O94" i="10"/>
  <c r="P94" i="10"/>
  <c r="Q94" i="10"/>
  <c r="R94" i="10"/>
  <c r="AX94" i="10"/>
  <c r="O95" i="10"/>
  <c r="P95" i="10"/>
  <c r="Q95" i="10"/>
  <c r="R95" i="10"/>
  <c r="AX95" i="10"/>
  <c r="O96" i="10"/>
  <c r="P96" i="10"/>
  <c r="Q96" i="10"/>
  <c r="R96" i="10"/>
  <c r="AX96" i="10"/>
  <c r="O97" i="10"/>
  <c r="P97" i="10"/>
  <c r="Q97" i="10"/>
  <c r="R97" i="10"/>
  <c r="AX97" i="10"/>
  <c r="O98" i="10"/>
  <c r="P98" i="10"/>
  <c r="Q98" i="10"/>
  <c r="R98" i="10"/>
  <c r="AX98" i="10"/>
  <c r="O99" i="10"/>
  <c r="P99" i="10"/>
  <c r="Q99" i="10"/>
  <c r="R99" i="10"/>
  <c r="AX99" i="10"/>
  <c r="O100" i="10"/>
  <c r="P100" i="10"/>
  <c r="Q100" i="10"/>
  <c r="R100" i="10"/>
  <c r="AX100" i="10"/>
  <c r="O101" i="10"/>
  <c r="P101" i="10"/>
  <c r="Q101" i="10"/>
  <c r="R101" i="10"/>
  <c r="AX101" i="10"/>
  <c r="O102" i="10"/>
  <c r="P102" i="10"/>
  <c r="Q102" i="10"/>
  <c r="R102" i="10"/>
  <c r="AX102" i="10"/>
  <c r="O103" i="10"/>
  <c r="P103" i="10"/>
  <c r="Q103" i="10"/>
  <c r="R103" i="10"/>
  <c r="AX103" i="10"/>
  <c r="O104" i="10"/>
  <c r="P104" i="10"/>
  <c r="Q104" i="10"/>
  <c r="R104" i="10"/>
  <c r="AX104" i="10"/>
  <c r="O105" i="10"/>
  <c r="P105" i="10"/>
  <c r="Q105" i="10"/>
  <c r="R105" i="10"/>
  <c r="AX105" i="10"/>
  <c r="O106" i="10"/>
  <c r="P106" i="10"/>
  <c r="Q106" i="10"/>
  <c r="R106" i="10"/>
  <c r="AX106" i="10"/>
  <c r="O107" i="10"/>
  <c r="P107" i="10"/>
  <c r="Q107" i="10"/>
  <c r="R107" i="10"/>
  <c r="AX107" i="10"/>
  <c r="O108" i="10"/>
  <c r="P108" i="10"/>
  <c r="Q108" i="10"/>
  <c r="R108" i="10"/>
  <c r="AX108" i="10"/>
  <c r="O109" i="10"/>
  <c r="P109" i="10"/>
  <c r="Q109" i="10"/>
  <c r="R109" i="10"/>
  <c r="AX109" i="10"/>
  <c r="O110" i="10"/>
  <c r="P110" i="10"/>
  <c r="Q110" i="10"/>
  <c r="R110" i="10"/>
  <c r="AX110" i="10"/>
  <c r="O111" i="10"/>
  <c r="P111" i="10"/>
  <c r="Q111" i="10"/>
  <c r="R111" i="10"/>
  <c r="AX111" i="10"/>
  <c r="O112" i="10"/>
  <c r="P112" i="10"/>
  <c r="Q112" i="10"/>
  <c r="R112" i="10"/>
  <c r="O114" i="10"/>
  <c r="P114" i="10"/>
  <c r="Q114" i="10"/>
  <c r="R114" i="10"/>
  <c r="AX114" i="10"/>
  <c r="O115" i="10"/>
  <c r="P115" i="10"/>
  <c r="Q115" i="10"/>
  <c r="R115" i="10"/>
  <c r="AX115" i="10"/>
  <c r="O116" i="10"/>
  <c r="P116" i="10"/>
  <c r="Q116" i="10"/>
  <c r="R116" i="10"/>
  <c r="AX116" i="10"/>
  <c r="O117" i="10"/>
  <c r="P117" i="10"/>
  <c r="Q117" i="10"/>
  <c r="R117" i="10"/>
  <c r="AX117" i="10"/>
  <c r="O118" i="10"/>
  <c r="P118" i="10"/>
  <c r="Q118" i="10"/>
  <c r="R118" i="10"/>
  <c r="AX118" i="10"/>
  <c r="O119" i="10"/>
  <c r="P119" i="10"/>
  <c r="Q119" i="10"/>
  <c r="R119" i="10"/>
  <c r="AX119" i="10"/>
  <c r="O120" i="10"/>
  <c r="P120" i="10"/>
  <c r="Q120" i="10"/>
  <c r="R120" i="10"/>
  <c r="AX120" i="10"/>
  <c r="O121" i="10"/>
  <c r="P121" i="10"/>
  <c r="Q121" i="10"/>
  <c r="R121" i="10"/>
  <c r="AX121" i="10"/>
  <c r="O122" i="10"/>
  <c r="P122" i="10"/>
  <c r="Q122" i="10"/>
  <c r="R122" i="10"/>
  <c r="AX122" i="10"/>
  <c r="O123" i="10"/>
  <c r="P123" i="10"/>
  <c r="Q123" i="10"/>
  <c r="R123" i="10"/>
  <c r="AX123" i="10"/>
  <c r="O124" i="10"/>
  <c r="P124" i="10"/>
  <c r="Q124" i="10"/>
  <c r="R124" i="10"/>
  <c r="AX124" i="10"/>
  <c r="O125" i="10"/>
  <c r="P125" i="10"/>
  <c r="Q125" i="10"/>
  <c r="R125" i="10"/>
  <c r="AX125" i="10"/>
  <c r="O126" i="10"/>
  <c r="P126" i="10"/>
  <c r="Q126" i="10"/>
  <c r="R126" i="10"/>
  <c r="AX126" i="10"/>
  <c r="O127" i="10"/>
  <c r="P127" i="10"/>
  <c r="Q127" i="10"/>
  <c r="R127" i="10"/>
  <c r="AX127" i="10"/>
  <c r="O128" i="10"/>
  <c r="P128" i="10"/>
  <c r="Q128" i="10"/>
  <c r="R128" i="10"/>
  <c r="AX128" i="10"/>
  <c r="O129" i="10"/>
  <c r="P129" i="10"/>
  <c r="Q129" i="10"/>
  <c r="R129" i="10"/>
  <c r="O131" i="10"/>
  <c r="P131" i="10"/>
  <c r="Q131" i="10"/>
  <c r="R131" i="10"/>
  <c r="AX131" i="10"/>
  <c r="O132" i="10"/>
  <c r="P132" i="10"/>
  <c r="Q132" i="10"/>
  <c r="R132" i="10"/>
  <c r="AX132" i="10"/>
  <c r="O133" i="10"/>
  <c r="P133" i="10"/>
  <c r="Q133" i="10"/>
  <c r="R133" i="10"/>
  <c r="AX133" i="10"/>
  <c r="O134" i="10"/>
  <c r="P134" i="10"/>
  <c r="Q134" i="10"/>
  <c r="R134" i="10"/>
  <c r="AX134" i="10"/>
  <c r="O135" i="10"/>
  <c r="P135" i="10"/>
  <c r="Q135" i="10"/>
  <c r="R135" i="10"/>
  <c r="AX135" i="10"/>
  <c r="O136" i="10"/>
  <c r="P136" i="10"/>
  <c r="Q136" i="10"/>
  <c r="R136" i="10"/>
  <c r="AX136" i="10"/>
  <c r="O137" i="10"/>
  <c r="P137" i="10"/>
  <c r="Q137" i="10"/>
  <c r="R137" i="10"/>
  <c r="AX137" i="10"/>
  <c r="O138" i="10"/>
  <c r="P138" i="10"/>
  <c r="Q138" i="10"/>
  <c r="R138" i="10"/>
  <c r="AX138" i="10"/>
  <c r="O139" i="10"/>
  <c r="P139" i="10"/>
  <c r="Q139" i="10"/>
  <c r="R139" i="10"/>
  <c r="AX139" i="10"/>
  <c r="O140" i="10"/>
  <c r="P140" i="10"/>
  <c r="Q140" i="10"/>
  <c r="R140" i="10"/>
  <c r="AX140" i="10"/>
  <c r="O141" i="10"/>
  <c r="P141" i="10"/>
  <c r="Q141" i="10"/>
  <c r="R141" i="10"/>
  <c r="AX141" i="10"/>
  <c r="O142" i="10"/>
  <c r="P142" i="10"/>
  <c r="Q142" i="10"/>
  <c r="R142" i="10"/>
  <c r="AX142" i="10"/>
  <c r="O143" i="10"/>
  <c r="P143" i="10"/>
  <c r="Q143" i="10"/>
  <c r="R143" i="10"/>
  <c r="AX143" i="10"/>
  <c r="O144" i="10"/>
  <c r="P144" i="10"/>
  <c r="Q144" i="10"/>
  <c r="R144" i="10"/>
  <c r="AX144" i="10"/>
  <c r="O145" i="10"/>
  <c r="P145" i="10"/>
  <c r="Q145" i="10"/>
  <c r="R145" i="10"/>
  <c r="AX145" i="10"/>
  <c r="O146" i="10"/>
  <c r="P146" i="10"/>
  <c r="Q146" i="10"/>
  <c r="R146" i="10"/>
  <c r="AX146" i="10"/>
  <c r="O147" i="10"/>
  <c r="P147" i="10"/>
  <c r="Q147" i="10"/>
  <c r="R147" i="10"/>
  <c r="AX147" i="10"/>
  <c r="O148" i="10"/>
  <c r="P148" i="10"/>
  <c r="Q148" i="10"/>
  <c r="R148" i="10"/>
  <c r="AX148" i="10"/>
  <c r="O149" i="10"/>
  <c r="P149" i="10"/>
  <c r="Q149" i="10"/>
  <c r="R149" i="10"/>
  <c r="AX149" i="10"/>
  <c r="O150" i="10"/>
  <c r="P150" i="10"/>
  <c r="Q150" i="10"/>
  <c r="R150" i="10"/>
  <c r="AX150" i="10"/>
  <c r="O151" i="10"/>
  <c r="P151" i="10"/>
  <c r="Q151" i="10"/>
  <c r="R151" i="10"/>
  <c r="AX151" i="10"/>
  <c r="O152" i="10"/>
  <c r="P152" i="10"/>
  <c r="Q152" i="10"/>
  <c r="R152" i="10"/>
  <c r="AX152" i="10"/>
  <c r="O153" i="10"/>
  <c r="P153" i="10"/>
  <c r="Q153" i="10"/>
  <c r="R153" i="10"/>
  <c r="AX153" i="10"/>
  <c r="O154" i="10"/>
  <c r="P154" i="10"/>
  <c r="Q154" i="10"/>
  <c r="R154" i="10"/>
  <c r="AX154" i="10"/>
  <c r="O155" i="10"/>
  <c r="P155" i="10"/>
  <c r="Q155" i="10"/>
  <c r="R155" i="10"/>
  <c r="AX155" i="10"/>
  <c r="O156" i="10"/>
  <c r="P156" i="10"/>
  <c r="Q156" i="10"/>
  <c r="R156" i="10"/>
  <c r="AX156" i="10"/>
  <c r="O157" i="10"/>
  <c r="P157" i="10"/>
  <c r="Q157" i="10"/>
  <c r="R157" i="10"/>
  <c r="AX157" i="10"/>
  <c r="O158" i="10"/>
  <c r="P158" i="10"/>
  <c r="Q158" i="10"/>
  <c r="R158" i="10"/>
  <c r="AX158" i="10"/>
  <c r="O159" i="10"/>
  <c r="P159" i="10"/>
  <c r="Q159" i="10"/>
  <c r="R159" i="10"/>
  <c r="AX159" i="10"/>
  <c r="O160" i="10"/>
  <c r="P160" i="10"/>
  <c r="Q160" i="10"/>
  <c r="R160" i="10"/>
  <c r="AX160" i="10"/>
  <c r="O161" i="10"/>
  <c r="P161" i="10"/>
  <c r="Q161" i="10"/>
  <c r="R161" i="10"/>
  <c r="AX161" i="10"/>
  <c r="O162" i="10"/>
  <c r="P162" i="10"/>
  <c r="Q162" i="10"/>
  <c r="R162" i="10"/>
  <c r="AX162" i="10"/>
  <c r="O163" i="10"/>
  <c r="P163" i="10"/>
  <c r="Q163" i="10"/>
  <c r="R163" i="10"/>
  <c r="AX163" i="10"/>
  <c r="O164" i="10"/>
  <c r="P164" i="10"/>
  <c r="Q164" i="10"/>
  <c r="R164" i="10"/>
  <c r="AX164" i="10"/>
  <c r="O165" i="10"/>
  <c r="P165" i="10"/>
  <c r="Q165" i="10"/>
  <c r="R165" i="10"/>
  <c r="AX165" i="10"/>
  <c r="O166" i="10"/>
  <c r="P166" i="10"/>
  <c r="Q166" i="10"/>
  <c r="R166" i="10"/>
  <c r="AX166" i="10"/>
  <c r="O167" i="10"/>
  <c r="P167" i="10"/>
  <c r="Q167" i="10"/>
  <c r="R167" i="10"/>
  <c r="AX167" i="10"/>
  <c r="O168" i="10"/>
  <c r="P168" i="10"/>
  <c r="Q168" i="10"/>
  <c r="R168" i="10"/>
  <c r="AX168" i="10"/>
  <c r="O169" i="10"/>
  <c r="P169" i="10"/>
  <c r="Q169" i="10"/>
  <c r="R169" i="10"/>
  <c r="AX169" i="10"/>
  <c r="O170" i="10"/>
  <c r="P170" i="10"/>
  <c r="Q170" i="10"/>
  <c r="R170" i="10"/>
  <c r="AX170" i="10"/>
  <c r="O171" i="10"/>
  <c r="P171" i="10"/>
  <c r="Q171" i="10"/>
  <c r="R171" i="10"/>
  <c r="AX171" i="10"/>
  <c r="O172" i="10"/>
  <c r="P172" i="10"/>
  <c r="Q172" i="10"/>
  <c r="R172" i="10"/>
  <c r="AX172" i="10"/>
  <c r="O173" i="10"/>
  <c r="P173" i="10"/>
  <c r="Q173" i="10"/>
  <c r="R173" i="10"/>
  <c r="AX173" i="10"/>
  <c r="O174" i="10"/>
  <c r="P174" i="10"/>
  <c r="Q174" i="10"/>
  <c r="R174" i="10"/>
  <c r="AX174" i="10"/>
  <c r="O175" i="10"/>
  <c r="P175" i="10"/>
  <c r="Q175" i="10"/>
  <c r="R175" i="10"/>
  <c r="AX175" i="10"/>
  <c r="O176" i="10"/>
  <c r="P176" i="10"/>
  <c r="Q176" i="10"/>
  <c r="R176" i="10"/>
  <c r="AX176" i="10"/>
  <c r="O177" i="10"/>
  <c r="P177" i="10"/>
  <c r="Q177" i="10"/>
  <c r="R177" i="10"/>
  <c r="AX177" i="10"/>
  <c r="O178" i="10"/>
  <c r="P178" i="10"/>
  <c r="Q178" i="10"/>
  <c r="R178" i="10"/>
  <c r="AX178" i="10"/>
  <c r="O179" i="10"/>
  <c r="P179" i="10"/>
  <c r="Q179" i="10"/>
  <c r="R179" i="10"/>
  <c r="AX179" i="10"/>
  <c r="O180" i="10"/>
  <c r="P180" i="10"/>
  <c r="Q180" i="10"/>
  <c r="R180" i="10"/>
  <c r="AX180" i="10"/>
  <c r="O181" i="10"/>
  <c r="P181" i="10"/>
  <c r="Q181" i="10"/>
  <c r="R181" i="10"/>
  <c r="AX181" i="10"/>
  <c r="O182" i="10"/>
  <c r="P182" i="10"/>
  <c r="Q182" i="10"/>
  <c r="R182" i="10"/>
  <c r="AX182" i="10"/>
  <c r="O183" i="10"/>
  <c r="P183" i="10"/>
  <c r="Q183" i="10"/>
  <c r="R183" i="10"/>
  <c r="AX183" i="10"/>
  <c r="O184" i="10"/>
  <c r="P184" i="10"/>
  <c r="Q184" i="10"/>
  <c r="R184" i="10"/>
  <c r="AX184" i="10"/>
  <c r="O185" i="10"/>
  <c r="P185" i="10"/>
  <c r="Q185" i="10"/>
  <c r="R185" i="10"/>
  <c r="AX185" i="10"/>
  <c r="O186" i="10"/>
  <c r="P186" i="10"/>
  <c r="Q186" i="10"/>
  <c r="R186" i="10"/>
  <c r="AX186" i="10"/>
  <c r="O187" i="10"/>
  <c r="P187" i="10"/>
  <c r="Q187" i="10"/>
  <c r="R187" i="10"/>
  <c r="AX187" i="10"/>
  <c r="O188" i="10"/>
  <c r="P188" i="10"/>
  <c r="Q188" i="10"/>
  <c r="R188" i="10"/>
  <c r="AX188" i="10"/>
  <c r="O189" i="10"/>
  <c r="P189" i="10"/>
  <c r="Q189" i="10"/>
  <c r="R189" i="10"/>
  <c r="AX189" i="10"/>
  <c r="O190" i="10"/>
  <c r="P190" i="10"/>
  <c r="Q190" i="10"/>
  <c r="R190" i="10"/>
  <c r="AX190" i="10"/>
  <c r="O191" i="10"/>
  <c r="P191" i="10"/>
  <c r="Q191" i="10"/>
  <c r="R191" i="10"/>
  <c r="AX191" i="10"/>
  <c r="O192" i="10"/>
  <c r="P192" i="10"/>
  <c r="Q192" i="10"/>
  <c r="R192" i="10"/>
  <c r="AX192" i="10"/>
  <c r="O193" i="10"/>
  <c r="P193" i="10"/>
  <c r="Q193" i="10"/>
  <c r="R193" i="10"/>
  <c r="AX193" i="10"/>
  <c r="O194" i="10"/>
  <c r="P194" i="10"/>
  <c r="Q194" i="10"/>
  <c r="R194" i="10"/>
  <c r="AX194" i="10"/>
  <c r="O195" i="10"/>
  <c r="P195" i="10"/>
  <c r="Q195" i="10"/>
  <c r="R195" i="10"/>
  <c r="AX195" i="10"/>
  <c r="O196" i="10"/>
  <c r="P196" i="10"/>
  <c r="Q196" i="10"/>
  <c r="R196" i="10"/>
  <c r="AX196" i="10"/>
  <c r="O197" i="10"/>
  <c r="P197" i="10"/>
  <c r="Q197" i="10"/>
  <c r="R197" i="10"/>
  <c r="AX197" i="10"/>
  <c r="O198" i="10"/>
  <c r="P198" i="10"/>
  <c r="Q198" i="10"/>
  <c r="R198" i="10"/>
  <c r="AX198" i="10"/>
  <c r="O199" i="10"/>
  <c r="P199" i="10"/>
  <c r="Q199" i="10"/>
  <c r="R199" i="10"/>
  <c r="AX199" i="10"/>
  <c r="O200" i="10"/>
  <c r="P200" i="10"/>
  <c r="Q200" i="10"/>
  <c r="R200" i="10"/>
  <c r="AX200" i="10"/>
  <c r="O201" i="10"/>
  <c r="P201" i="10"/>
  <c r="Q201" i="10"/>
  <c r="R201" i="10"/>
  <c r="AX201" i="10"/>
  <c r="O202" i="10"/>
  <c r="P202" i="10"/>
  <c r="Q202" i="10"/>
  <c r="R202" i="10"/>
  <c r="AX202" i="10"/>
  <c r="O203" i="10"/>
  <c r="P203" i="10"/>
  <c r="Q203" i="10"/>
  <c r="R203" i="10"/>
  <c r="AX203" i="10"/>
  <c r="O204" i="10"/>
  <c r="P204" i="10"/>
  <c r="Q204" i="10"/>
  <c r="R204" i="10"/>
  <c r="AX204" i="10"/>
  <c r="O205" i="10"/>
  <c r="P205" i="10"/>
  <c r="Q205" i="10"/>
  <c r="R205" i="10"/>
  <c r="AX205" i="10"/>
  <c r="O206" i="10"/>
  <c r="P206" i="10"/>
  <c r="Q206" i="10"/>
  <c r="R206" i="10"/>
  <c r="O208" i="10"/>
  <c r="P208" i="10"/>
  <c r="Q208" i="10"/>
  <c r="R208" i="10"/>
  <c r="AX208" i="10"/>
  <c r="O209" i="10"/>
  <c r="P209" i="10"/>
  <c r="Q209" i="10"/>
  <c r="R209" i="10"/>
  <c r="AX209" i="10"/>
  <c r="O210" i="10"/>
  <c r="P210" i="10"/>
  <c r="Q210" i="10"/>
  <c r="R210" i="10"/>
  <c r="AX210" i="10"/>
  <c r="O211" i="10"/>
  <c r="P211" i="10"/>
  <c r="Q211" i="10"/>
  <c r="R211" i="10"/>
  <c r="AX211" i="10"/>
  <c r="O212" i="10"/>
  <c r="P212" i="10"/>
  <c r="Q212" i="10"/>
  <c r="R212" i="10"/>
  <c r="AX212" i="10"/>
  <c r="O213" i="10"/>
  <c r="P213" i="10"/>
  <c r="Q213" i="10"/>
  <c r="R213" i="10"/>
  <c r="AX213" i="10"/>
  <c r="O214" i="10"/>
  <c r="P214" i="10"/>
  <c r="Q214" i="10"/>
  <c r="R214" i="10"/>
  <c r="AX214" i="10"/>
  <c r="O215" i="10"/>
  <c r="P215" i="10"/>
  <c r="Q215" i="10"/>
  <c r="R215" i="10"/>
  <c r="AX215" i="10"/>
  <c r="O216" i="10"/>
  <c r="P216" i="10"/>
  <c r="Q216" i="10"/>
  <c r="R216" i="10"/>
  <c r="AX216" i="10"/>
  <c r="O217" i="10"/>
  <c r="P217" i="10"/>
  <c r="Q217" i="10"/>
  <c r="R217" i="10"/>
  <c r="AX217" i="10"/>
  <c r="O218" i="10"/>
  <c r="P218" i="10"/>
  <c r="Q218" i="10"/>
  <c r="R218" i="10"/>
  <c r="AX218" i="10"/>
  <c r="O219" i="10"/>
  <c r="P219" i="10"/>
  <c r="Q219" i="10"/>
  <c r="R219" i="10"/>
  <c r="AX219" i="10"/>
  <c r="O220" i="10"/>
  <c r="P220" i="10"/>
  <c r="Q220" i="10"/>
  <c r="R220" i="10"/>
  <c r="AX220" i="10"/>
  <c r="O221" i="10"/>
  <c r="P221" i="10"/>
  <c r="Q221" i="10"/>
  <c r="R221" i="10"/>
  <c r="AX221" i="10"/>
  <c r="O222" i="10"/>
  <c r="P222" i="10"/>
  <c r="Q222" i="10"/>
  <c r="R222" i="10"/>
  <c r="AX222" i="10"/>
  <c r="O223" i="10"/>
  <c r="P223" i="10"/>
  <c r="Q223" i="10"/>
  <c r="R223" i="10"/>
  <c r="AX223" i="10"/>
  <c r="O224" i="10"/>
  <c r="P224" i="10"/>
  <c r="Q224" i="10"/>
  <c r="R224" i="10"/>
  <c r="AX224" i="10"/>
  <c r="O225" i="10"/>
  <c r="P225" i="10"/>
  <c r="Q225" i="10"/>
  <c r="R225" i="10"/>
  <c r="AX225" i="10"/>
  <c r="O226" i="10"/>
  <c r="P226" i="10"/>
  <c r="Q226" i="10"/>
  <c r="R226" i="10"/>
  <c r="AX226" i="10"/>
  <c r="O227" i="10"/>
  <c r="P227" i="10"/>
  <c r="Q227" i="10"/>
  <c r="R227" i="10"/>
  <c r="AX227" i="10"/>
  <c r="O228" i="10"/>
  <c r="P228" i="10"/>
  <c r="Q228" i="10"/>
  <c r="R228" i="10"/>
  <c r="AX228" i="10"/>
  <c r="O229" i="10"/>
  <c r="P229" i="10"/>
  <c r="Q229" i="10"/>
  <c r="R229" i="10"/>
  <c r="AX229" i="10"/>
  <c r="O230" i="10"/>
  <c r="P230" i="10"/>
  <c r="Q230" i="10"/>
  <c r="R230" i="10"/>
  <c r="AX230" i="10"/>
  <c r="O231" i="10"/>
  <c r="P231" i="10"/>
  <c r="Q231" i="10"/>
  <c r="R231" i="10"/>
  <c r="AX231" i="10"/>
  <c r="O232" i="10"/>
  <c r="P232" i="10"/>
  <c r="Q232" i="10"/>
  <c r="R232" i="10"/>
  <c r="AX232" i="10"/>
  <c r="O233" i="10"/>
  <c r="P233" i="10"/>
  <c r="Q233" i="10"/>
  <c r="R233" i="10"/>
  <c r="AX233" i="10"/>
  <c r="O234" i="10"/>
  <c r="P234" i="10"/>
  <c r="Q234" i="10"/>
  <c r="R234" i="10"/>
  <c r="AX234" i="10"/>
  <c r="O235" i="10"/>
  <c r="P235" i="10"/>
  <c r="Q235" i="10"/>
  <c r="R235" i="10"/>
  <c r="AX235" i="10"/>
  <c r="O236" i="10"/>
  <c r="P236" i="10"/>
  <c r="Q236" i="10"/>
  <c r="R236" i="10"/>
  <c r="AX236" i="10"/>
  <c r="O237" i="10"/>
  <c r="P237" i="10"/>
  <c r="Q237" i="10"/>
  <c r="R237" i="10"/>
  <c r="AX237" i="10"/>
  <c r="O238" i="10"/>
  <c r="P238" i="10"/>
  <c r="Q238" i="10"/>
  <c r="R238" i="10"/>
  <c r="AX238" i="10"/>
  <c r="O239" i="10"/>
  <c r="P239" i="10"/>
  <c r="Q239" i="10"/>
  <c r="R239" i="10"/>
  <c r="AX239" i="10"/>
  <c r="O240" i="10"/>
  <c r="P240" i="10"/>
  <c r="Q240" i="10"/>
  <c r="R240" i="10"/>
  <c r="AX240" i="10"/>
  <c r="O241" i="10"/>
  <c r="P241" i="10"/>
  <c r="Q241" i="10"/>
  <c r="R241" i="10"/>
  <c r="AX241" i="10"/>
  <c r="O242" i="10"/>
  <c r="P242" i="10"/>
  <c r="Q242" i="10"/>
  <c r="R242" i="10"/>
  <c r="AX242" i="10"/>
  <c r="O243" i="10"/>
  <c r="P243" i="10"/>
  <c r="Q243" i="10"/>
  <c r="R243" i="10"/>
  <c r="AX243" i="10"/>
  <c r="O244" i="10"/>
  <c r="P244" i="10"/>
  <c r="Q244" i="10"/>
  <c r="R244" i="10"/>
  <c r="AX244" i="10"/>
  <c r="O245" i="10"/>
  <c r="P245" i="10"/>
  <c r="Q245" i="10"/>
  <c r="R245" i="10"/>
  <c r="AX245" i="10"/>
  <c r="O246" i="10"/>
  <c r="P246" i="10"/>
  <c r="Q246" i="10"/>
  <c r="R246" i="10"/>
  <c r="AX246" i="10"/>
  <c r="O247" i="10"/>
  <c r="P247" i="10"/>
  <c r="Q247" i="10"/>
  <c r="R247" i="10"/>
  <c r="AX247" i="10"/>
  <c r="O248" i="10"/>
  <c r="P248" i="10"/>
  <c r="Q248" i="10"/>
  <c r="R248" i="10"/>
  <c r="AX248" i="10"/>
  <c r="O249" i="10"/>
  <c r="P249" i="10"/>
  <c r="Q249" i="10"/>
  <c r="R249" i="10"/>
  <c r="AX249" i="10"/>
  <c r="O250" i="10"/>
  <c r="P250" i="10"/>
  <c r="Q250" i="10"/>
  <c r="R250" i="10"/>
  <c r="AX250" i="10"/>
  <c r="O251" i="10"/>
  <c r="P251" i="10"/>
  <c r="Q251" i="10"/>
  <c r="R251" i="10"/>
  <c r="AX251" i="10"/>
  <c r="O252" i="10"/>
  <c r="P252" i="10"/>
  <c r="Q252" i="10"/>
  <c r="R252" i="10"/>
  <c r="AX252" i="10"/>
  <c r="O253" i="10"/>
  <c r="P253" i="10"/>
  <c r="Q253" i="10"/>
  <c r="R253" i="10"/>
  <c r="AX253" i="10"/>
  <c r="O254" i="10"/>
  <c r="P254" i="10"/>
  <c r="Q254" i="10"/>
  <c r="R254" i="10"/>
  <c r="AX254" i="10"/>
  <c r="O255" i="10"/>
  <c r="P255" i="10"/>
  <c r="Q255" i="10"/>
  <c r="R255" i="10"/>
  <c r="AX255" i="10"/>
  <c r="O256" i="10"/>
  <c r="P256" i="10"/>
  <c r="Q256" i="10"/>
  <c r="R256" i="10"/>
  <c r="AX256" i="10"/>
  <c r="O257" i="10"/>
  <c r="P257" i="10"/>
  <c r="Q257" i="10"/>
  <c r="R257" i="10"/>
  <c r="AX257" i="10"/>
  <c r="O258" i="10"/>
  <c r="P258" i="10"/>
  <c r="Q258" i="10"/>
  <c r="R258" i="10"/>
  <c r="AX258" i="10"/>
  <c r="O259" i="10"/>
  <c r="P259" i="10"/>
  <c r="Q259" i="10"/>
  <c r="R259" i="10"/>
  <c r="AX259" i="10"/>
  <c r="O260" i="10"/>
  <c r="P260" i="10"/>
  <c r="Q260" i="10"/>
  <c r="R260" i="10"/>
  <c r="AX260" i="10"/>
  <c r="O261" i="10"/>
  <c r="P261" i="10"/>
  <c r="Q261" i="10"/>
  <c r="R261" i="10"/>
  <c r="AX261" i="10"/>
  <c r="O262" i="10"/>
  <c r="P262" i="10"/>
  <c r="Q262" i="10"/>
  <c r="R262" i="10"/>
  <c r="AX262" i="10"/>
  <c r="O263" i="10"/>
  <c r="P263" i="10"/>
  <c r="Q263" i="10"/>
  <c r="R263" i="10"/>
  <c r="AX263" i="10"/>
  <c r="O264" i="10"/>
  <c r="P264" i="10"/>
  <c r="Q264" i="10"/>
  <c r="R264" i="10"/>
  <c r="AX264" i="10"/>
  <c r="O265" i="10"/>
  <c r="P265" i="10"/>
  <c r="Q265" i="10"/>
  <c r="R265" i="10"/>
  <c r="AX265" i="10"/>
  <c r="O266" i="10"/>
  <c r="P266" i="10"/>
  <c r="Q266" i="10"/>
  <c r="R266" i="10"/>
  <c r="O268" i="10"/>
  <c r="P268" i="10"/>
  <c r="Q268" i="10"/>
  <c r="R268" i="10"/>
  <c r="AX268" i="10"/>
  <c r="O269" i="10"/>
  <c r="P269" i="10"/>
  <c r="Q269" i="10"/>
  <c r="R269" i="10"/>
  <c r="AX269" i="10"/>
  <c r="O270" i="10"/>
  <c r="P270" i="10"/>
  <c r="Q270" i="10"/>
  <c r="R270" i="10"/>
  <c r="AX270" i="10"/>
  <c r="O271" i="10"/>
  <c r="P271" i="10"/>
  <c r="Q271" i="10"/>
  <c r="R271" i="10"/>
  <c r="AX271" i="10"/>
  <c r="O272" i="10"/>
  <c r="P272" i="10"/>
  <c r="Q272" i="10"/>
  <c r="R272" i="10"/>
  <c r="AX272" i="10"/>
  <c r="O273" i="10"/>
  <c r="P273" i="10"/>
  <c r="Q273" i="10"/>
  <c r="R273" i="10"/>
  <c r="AX273" i="10"/>
  <c r="O274" i="10"/>
  <c r="P274" i="10"/>
  <c r="Q274" i="10"/>
  <c r="R274" i="10"/>
  <c r="AX274" i="10"/>
  <c r="O275" i="10"/>
  <c r="P275" i="10"/>
  <c r="Q275" i="10"/>
  <c r="R275" i="10"/>
  <c r="AX275" i="10"/>
  <c r="O276" i="10"/>
  <c r="P276" i="10"/>
  <c r="Q276" i="10"/>
  <c r="R276" i="10"/>
  <c r="AX276" i="10"/>
  <c r="O277" i="10"/>
  <c r="P277" i="10"/>
  <c r="Q277" i="10"/>
  <c r="R277" i="10"/>
  <c r="AX277" i="10"/>
  <c r="O278" i="10"/>
  <c r="P278" i="10"/>
  <c r="Q278" i="10"/>
  <c r="R278" i="10"/>
  <c r="AX278" i="10"/>
  <c r="O279" i="10"/>
  <c r="P279" i="10"/>
  <c r="Q279" i="10"/>
  <c r="R279" i="10"/>
  <c r="AX279" i="10"/>
  <c r="O280" i="10"/>
  <c r="P280" i="10"/>
  <c r="Q280" i="10"/>
  <c r="R280" i="10"/>
  <c r="AX280" i="10"/>
  <c r="O281" i="10"/>
  <c r="P281" i="10"/>
  <c r="Q281" i="10"/>
  <c r="R281" i="10"/>
  <c r="AX281" i="10"/>
  <c r="O282" i="10"/>
  <c r="P282" i="10"/>
  <c r="Q282" i="10"/>
  <c r="R282" i="10"/>
  <c r="AX282" i="10"/>
  <c r="O283" i="10"/>
  <c r="P283" i="10"/>
  <c r="Q283" i="10"/>
  <c r="R283" i="10"/>
  <c r="AX283" i="10"/>
  <c r="O284" i="10"/>
  <c r="P284" i="10"/>
  <c r="Q284" i="10"/>
  <c r="R284" i="10"/>
  <c r="AX284" i="10"/>
  <c r="O285" i="10"/>
  <c r="P285" i="10"/>
  <c r="Q285" i="10"/>
  <c r="R285" i="10"/>
  <c r="AX285" i="10"/>
  <c r="O286" i="10"/>
  <c r="P286" i="10"/>
  <c r="Q286" i="10"/>
  <c r="R286" i="10"/>
  <c r="AX286" i="10"/>
  <c r="O287" i="10"/>
  <c r="P287" i="10"/>
  <c r="Q287" i="10"/>
  <c r="R287" i="10"/>
  <c r="AX287" i="10"/>
  <c r="O288" i="10"/>
  <c r="P288" i="10"/>
  <c r="Q288" i="10"/>
  <c r="R288" i="10"/>
  <c r="AX288" i="10"/>
  <c r="O289" i="10"/>
  <c r="P289" i="10"/>
  <c r="Q289" i="10"/>
  <c r="R289" i="10"/>
  <c r="AX289" i="10"/>
  <c r="O290" i="10"/>
  <c r="P290" i="10"/>
  <c r="Q290" i="10"/>
  <c r="R290" i="10"/>
  <c r="AX290" i="10"/>
  <c r="O291" i="10"/>
  <c r="P291" i="10"/>
  <c r="Q291" i="10"/>
  <c r="R291" i="10"/>
  <c r="AX291" i="10"/>
  <c r="O292" i="10"/>
  <c r="P292" i="10"/>
  <c r="Q292" i="10"/>
  <c r="R292" i="10"/>
  <c r="AX292" i="10"/>
  <c r="O293" i="10"/>
  <c r="P293" i="10"/>
  <c r="Q293" i="10"/>
  <c r="R293" i="10"/>
  <c r="AX293" i="10"/>
  <c r="O294" i="10"/>
  <c r="P294" i="10"/>
  <c r="Q294" i="10"/>
  <c r="R294" i="10"/>
  <c r="AX294" i="10"/>
  <c r="O295" i="10"/>
  <c r="P295" i="10"/>
  <c r="Q295" i="10"/>
  <c r="R295" i="10"/>
  <c r="AX295" i="10"/>
  <c r="O296" i="10"/>
  <c r="P296" i="10"/>
  <c r="Q296" i="10"/>
  <c r="R296" i="10"/>
  <c r="AX296" i="10"/>
  <c r="O297" i="10"/>
  <c r="P297" i="10"/>
  <c r="Q297" i="10"/>
  <c r="R297" i="10"/>
  <c r="AX297" i="10"/>
  <c r="O298" i="10"/>
  <c r="P298" i="10"/>
  <c r="Q298" i="10"/>
  <c r="R298" i="10"/>
  <c r="AX298" i="10"/>
  <c r="O299" i="10"/>
  <c r="P299" i="10"/>
  <c r="Q299" i="10"/>
  <c r="R299" i="10"/>
  <c r="AX299" i="10"/>
  <c r="O300" i="10"/>
  <c r="P300" i="10"/>
  <c r="Q300" i="10"/>
  <c r="R300" i="10"/>
  <c r="AX300" i="10"/>
  <c r="O301" i="10"/>
  <c r="P301" i="10"/>
  <c r="Q301" i="10"/>
  <c r="R301" i="10"/>
  <c r="AX301" i="10"/>
  <c r="O302" i="10"/>
  <c r="P302" i="10"/>
  <c r="Q302" i="10"/>
  <c r="R302" i="10"/>
  <c r="AX302" i="10"/>
  <c r="O303" i="10"/>
  <c r="P303" i="10"/>
  <c r="Q303" i="10"/>
  <c r="R303" i="10"/>
  <c r="AX303" i="10"/>
  <c r="O304" i="10"/>
  <c r="P304" i="10"/>
  <c r="Q304" i="10"/>
  <c r="R304" i="10"/>
  <c r="AX304" i="10"/>
  <c r="O305" i="10"/>
  <c r="P305" i="10"/>
  <c r="Q305" i="10"/>
  <c r="R305" i="10"/>
  <c r="AX305" i="10"/>
  <c r="O306" i="10"/>
  <c r="P306" i="10"/>
  <c r="Q306" i="10"/>
  <c r="R306" i="10"/>
  <c r="AX306" i="10"/>
  <c r="O307" i="10"/>
  <c r="P307" i="10"/>
  <c r="Q307" i="10"/>
  <c r="R307" i="10"/>
  <c r="AX307" i="10"/>
  <c r="O308" i="10"/>
  <c r="P308" i="10"/>
  <c r="Q308" i="10"/>
  <c r="R308" i="10"/>
  <c r="AX308" i="10"/>
  <c r="O309" i="10"/>
  <c r="P309" i="10"/>
  <c r="Q309" i="10"/>
  <c r="R309" i="10"/>
  <c r="AX309" i="10"/>
  <c r="O310" i="10"/>
  <c r="P310" i="10"/>
  <c r="Q310" i="10"/>
  <c r="R310" i="10"/>
  <c r="AX310" i="10"/>
  <c r="O311" i="10"/>
  <c r="P311" i="10"/>
  <c r="Q311" i="10"/>
  <c r="R311" i="10"/>
  <c r="AX311" i="10"/>
  <c r="O312" i="10"/>
  <c r="P312" i="10"/>
  <c r="Q312" i="10"/>
  <c r="R312" i="10"/>
  <c r="AX312" i="10"/>
  <c r="O313" i="10"/>
  <c r="P313" i="10"/>
  <c r="Q313" i="10"/>
  <c r="R313" i="10"/>
  <c r="AX313" i="10"/>
  <c r="O314" i="10"/>
  <c r="P314" i="10"/>
  <c r="Q314" i="10"/>
  <c r="R314" i="10"/>
  <c r="AX314" i="10"/>
  <c r="O315" i="10"/>
  <c r="P315" i="10"/>
  <c r="Q315" i="10"/>
  <c r="R315" i="10"/>
  <c r="AX315" i="10"/>
  <c r="O316" i="10"/>
  <c r="P316" i="10"/>
  <c r="Q316" i="10"/>
  <c r="R316" i="10"/>
  <c r="AX316" i="10"/>
  <c r="O317" i="10"/>
  <c r="P317" i="10"/>
  <c r="Q317" i="10"/>
  <c r="R317" i="10"/>
  <c r="AX317" i="10"/>
  <c r="O318" i="10"/>
  <c r="P318" i="10"/>
  <c r="Q318" i="10"/>
  <c r="R318" i="10"/>
  <c r="AX318" i="10"/>
  <c r="O319" i="10"/>
  <c r="P319" i="10"/>
  <c r="Q319" i="10"/>
  <c r="R319" i="10"/>
  <c r="AX319" i="10"/>
  <c r="O320" i="10"/>
  <c r="P320" i="10"/>
  <c r="Q320" i="10"/>
  <c r="R320" i="10"/>
  <c r="AX320" i="10"/>
  <c r="O321" i="10"/>
  <c r="P321" i="10"/>
  <c r="Q321" i="10"/>
  <c r="R321" i="10"/>
  <c r="AX321" i="10"/>
  <c r="O322" i="10"/>
  <c r="P322" i="10"/>
  <c r="Q322" i="10"/>
  <c r="R322" i="10"/>
  <c r="AX322" i="10"/>
  <c r="O323" i="10"/>
  <c r="P323" i="10"/>
  <c r="Q323" i="10"/>
  <c r="R323" i="10"/>
  <c r="AX323" i="10"/>
  <c r="O324" i="10"/>
  <c r="P324" i="10"/>
  <c r="Q324" i="10"/>
  <c r="R324" i="10"/>
  <c r="AX324" i="10"/>
  <c r="O325" i="10"/>
  <c r="P325" i="10"/>
  <c r="Q325" i="10"/>
  <c r="R325" i="10"/>
  <c r="AX325" i="10"/>
  <c r="O326" i="10"/>
  <c r="P326" i="10"/>
  <c r="Q326" i="10"/>
  <c r="R326" i="10"/>
  <c r="AX326" i="10"/>
  <c r="O327" i="10"/>
  <c r="P327" i="10"/>
  <c r="Q327" i="10"/>
  <c r="R327" i="10"/>
  <c r="AX327" i="10"/>
  <c r="O328" i="10"/>
  <c r="P328" i="10"/>
  <c r="Q328" i="10"/>
  <c r="R328" i="10"/>
  <c r="AX328" i="10"/>
  <c r="O329" i="10"/>
  <c r="P329" i="10"/>
  <c r="Q329" i="10"/>
  <c r="R329" i="10"/>
  <c r="AX329" i="10"/>
  <c r="O330" i="10"/>
  <c r="P330" i="10"/>
  <c r="Q330" i="10"/>
  <c r="R330" i="10"/>
  <c r="AX330" i="10"/>
  <c r="O331" i="10"/>
  <c r="P331" i="10"/>
  <c r="Q331" i="10"/>
  <c r="R331" i="10"/>
  <c r="AX331" i="10"/>
  <c r="O332" i="10"/>
  <c r="P332" i="10"/>
  <c r="Q332" i="10"/>
  <c r="R332" i="10"/>
  <c r="O334" i="10"/>
  <c r="P334" i="10"/>
  <c r="Q334" i="10"/>
  <c r="R334" i="10"/>
  <c r="O335" i="10"/>
  <c r="P335" i="10"/>
  <c r="Q335" i="10"/>
  <c r="R335" i="10"/>
  <c r="O336" i="10"/>
  <c r="P336" i="10"/>
  <c r="Q336" i="10"/>
  <c r="R336" i="10"/>
  <c r="O337" i="10"/>
  <c r="P337" i="10"/>
  <c r="Q337" i="10"/>
  <c r="R337" i="10"/>
  <c r="O338" i="10"/>
  <c r="P338" i="10"/>
  <c r="Q338" i="10"/>
  <c r="R338" i="10"/>
  <c r="O339" i="10"/>
  <c r="P339" i="10"/>
  <c r="Q339" i="10"/>
  <c r="R339" i="10"/>
  <c r="O340" i="10"/>
  <c r="P340" i="10"/>
  <c r="Q340" i="10"/>
  <c r="R340" i="10"/>
  <c r="O341" i="10"/>
  <c r="P341" i="10"/>
  <c r="Q341" i="10"/>
  <c r="R341" i="10"/>
  <c r="O342" i="10"/>
  <c r="P342" i="10"/>
  <c r="Q342" i="10"/>
  <c r="R342" i="10"/>
  <c r="O344" i="10"/>
  <c r="P344" i="10"/>
  <c r="Q344" i="10"/>
  <c r="R344" i="10"/>
  <c r="AX344" i="10"/>
  <c r="O345" i="10"/>
  <c r="P345" i="10"/>
  <c r="Q345" i="10"/>
  <c r="R345" i="10"/>
  <c r="AX345" i="10"/>
  <c r="O346" i="10"/>
  <c r="P346" i="10"/>
  <c r="Q346" i="10"/>
  <c r="R346" i="10"/>
  <c r="AX346" i="10"/>
  <c r="O347" i="10"/>
  <c r="P347" i="10"/>
  <c r="Q347" i="10"/>
  <c r="R347" i="10"/>
  <c r="O349" i="10"/>
  <c r="P349" i="10"/>
  <c r="Q349" i="10"/>
  <c r="R349" i="10"/>
  <c r="AX349" i="10"/>
  <c r="O350" i="10"/>
  <c r="P350" i="10"/>
  <c r="Q350" i="10"/>
  <c r="R350" i="10"/>
  <c r="AX350" i="10"/>
  <c r="O351" i="10"/>
  <c r="P351" i="10"/>
  <c r="Q351" i="10"/>
  <c r="R351" i="10"/>
  <c r="AX351" i="10"/>
  <c r="O352" i="10"/>
  <c r="P352" i="10"/>
  <c r="Q352" i="10"/>
  <c r="R352" i="10"/>
  <c r="AX352" i="10"/>
  <c r="O353" i="10"/>
  <c r="P353" i="10"/>
  <c r="Q353" i="10"/>
  <c r="R353" i="10"/>
  <c r="AX353" i="10"/>
  <c r="O354" i="10"/>
  <c r="P354" i="10"/>
  <c r="Q354" i="10"/>
  <c r="R354" i="10"/>
  <c r="AX354" i="10"/>
  <c r="O355" i="10"/>
  <c r="P355" i="10"/>
  <c r="Q355" i="10"/>
  <c r="R355" i="10"/>
  <c r="AX355" i="10"/>
  <c r="O356" i="10"/>
  <c r="P356" i="10"/>
  <c r="Q356" i="10"/>
  <c r="R356" i="10"/>
  <c r="AX356" i="10"/>
  <c r="O357" i="10"/>
  <c r="P357" i="10"/>
  <c r="Q357" i="10"/>
  <c r="R357" i="10"/>
  <c r="AX357" i="10"/>
  <c r="O358" i="10"/>
  <c r="P358" i="10"/>
  <c r="Q358" i="10"/>
  <c r="R358" i="10"/>
  <c r="AX358" i="10"/>
  <c r="O359" i="10"/>
  <c r="P359" i="10"/>
  <c r="Q359" i="10"/>
  <c r="R359" i="10"/>
  <c r="AX359" i="10"/>
  <c r="O360" i="10"/>
  <c r="P360" i="10"/>
  <c r="Q360" i="10"/>
  <c r="R360" i="10"/>
  <c r="AX360" i="10"/>
  <c r="O361" i="10"/>
  <c r="P361" i="10"/>
  <c r="Q361" i="10"/>
  <c r="R361" i="10"/>
  <c r="AX361" i="10"/>
  <c r="O362" i="10"/>
  <c r="P362" i="10"/>
  <c r="Q362" i="10"/>
  <c r="R362" i="10"/>
  <c r="AX362" i="10"/>
  <c r="O363" i="10"/>
  <c r="P363" i="10"/>
  <c r="Q363" i="10"/>
  <c r="R363" i="10"/>
  <c r="AX363" i="10"/>
  <c r="O364" i="10"/>
  <c r="P364" i="10"/>
  <c r="Q364" i="10"/>
  <c r="R364" i="10"/>
  <c r="AX364" i="10"/>
  <c r="O365" i="10"/>
  <c r="P365" i="10"/>
  <c r="Q365" i="10"/>
  <c r="R365" i="10"/>
  <c r="AX365" i="10"/>
  <c r="O366" i="10"/>
  <c r="P366" i="10"/>
  <c r="Q366" i="10"/>
  <c r="R366" i="10"/>
  <c r="AX366" i="10"/>
  <c r="O367" i="10"/>
  <c r="P367" i="10"/>
  <c r="Q367" i="10"/>
  <c r="R367" i="10"/>
  <c r="AX367" i="10"/>
  <c r="O368" i="10"/>
  <c r="P368" i="10"/>
  <c r="Q368" i="10"/>
  <c r="R368" i="10"/>
  <c r="AX368" i="10"/>
  <c r="O369" i="10"/>
  <c r="P369" i="10"/>
  <c r="Q369" i="10"/>
  <c r="R369" i="10"/>
  <c r="AX369" i="10"/>
  <c r="O370" i="10"/>
  <c r="P370" i="10"/>
  <c r="Q370" i="10"/>
  <c r="R370" i="10"/>
  <c r="AX370" i="10"/>
  <c r="O371" i="10"/>
  <c r="P371" i="10"/>
  <c r="Q371" i="10"/>
  <c r="R371" i="10"/>
  <c r="AX371" i="10"/>
  <c r="O372" i="10"/>
  <c r="P372" i="10"/>
  <c r="Q372" i="10"/>
  <c r="R372" i="10"/>
  <c r="AX372" i="10"/>
  <c r="O373" i="10"/>
  <c r="P373" i="10"/>
  <c r="Q373" i="10"/>
  <c r="R373" i="10"/>
  <c r="AX373" i="10"/>
  <c r="O374" i="10"/>
  <c r="P374" i="10"/>
  <c r="Q374" i="10"/>
  <c r="R374" i="10"/>
  <c r="AX374" i="10"/>
  <c r="O375" i="10"/>
  <c r="P375" i="10"/>
  <c r="Q375" i="10"/>
  <c r="R375" i="10"/>
  <c r="AX375" i="10"/>
  <c r="O376" i="10"/>
  <c r="P376" i="10"/>
  <c r="Q376" i="10"/>
  <c r="R376" i="10"/>
  <c r="AX376" i="10"/>
  <c r="O377" i="10"/>
  <c r="P377" i="10"/>
  <c r="Q377" i="10"/>
  <c r="R377" i="10"/>
  <c r="AX377" i="10"/>
  <c r="O378" i="10"/>
  <c r="P378" i="10"/>
  <c r="Q378" i="10"/>
  <c r="R378" i="10"/>
  <c r="AX378" i="10"/>
  <c r="O379" i="10"/>
  <c r="P379" i="10"/>
  <c r="Q379" i="10"/>
  <c r="R379" i="10"/>
  <c r="AX379" i="10"/>
  <c r="O380" i="10"/>
  <c r="P380" i="10"/>
  <c r="Q380" i="10"/>
  <c r="R380" i="10"/>
  <c r="AX380" i="10"/>
  <c r="O381" i="10"/>
  <c r="P381" i="10"/>
  <c r="Q381" i="10"/>
  <c r="R381" i="10"/>
  <c r="AX381" i="10"/>
  <c r="O382" i="10"/>
  <c r="P382" i="10"/>
  <c r="Q382" i="10"/>
  <c r="R382" i="10"/>
  <c r="AX382" i="10"/>
  <c r="O383" i="10"/>
  <c r="P383" i="10"/>
  <c r="Q383" i="10"/>
  <c r="R383" i="10"/>
  <c r="AX383" i="10"/>
  <c r="O384" i="10"/>
  <c r="P384" i="10"/>
  <c r="Q384" i="10"/>
  <c r="R384" i="10"/>
  <c r="AX384" i="10"/>
  <c r="O385" i="10"/>
  <c r="P385" i="10"/>
  <c r="Q385" i="10"/>
  <c r="R385" i="10"/>
  <c r="AX385" i="10"/>
  <c r="O386" i="10"/>
  <c r="P386" i="10"/>
  <c r="Q386" i="10"/>
  <c r="R386" i="10"/>
  <c r="AX386" i="10"/>
  <c r="O387" i="10"/>
  <c r="P387" i="10"/>
  <c r="Q387" i="10"/>
  <c r="R387" i="10"/>
  <c r="AX387" i="10"/>
  <c r="O388" i="10"/>
  <c r="P388" i="10"/>
  <c r="Q388" i="10"/>
  <c r="R388" i="10"/>
  <c r="AX388" i="10"/>
  <c r="O389" i="10"/>
  <c r="P389" i="10"/>
  <c r="Q389" i="10"/>
  <c r="R389" i="10"/>
  <c r="AX389" i="10"/>
  <c r="O390" i="10"/>
  <c r="P390" i="10"/>
  <c r="Q390" i="10"/>
  <c r="R390" i="10"/>
  <c r="AX390" i="10"/>
  <c r="O391" i="10"/>
  <c r="P391" i="10"/>
  <c r="Q391" i="10"/>
  <c r="R391" i="10"/>
  <c r="AX391" i="10"/>
  <c r="O392" i="10"/>
  <c r="P392" i="10"/>
  <c r="Q392" i="10"/>
  <c r="R392" i="10"/>
  <c r="AX392" i="10"/>
  <c r="O393" i="10"/>
  <c r="P393" i="10"/>
  <c r="Q393" i="10"/>
  <c r="R393" i="10"/>
  <c r="AX393" i="10"/>
  <c r="O394" i="10"/>
  <c r="P394" i="10"/>
  <c r="Q394" i="10"/>
  <c r="R394" i="10"/>
  <c r="AX394" i="10"/>
  <c r="O395" i="10"/>
  <c r="P395" i="10"/>
  <c r="Q395" i="10"/>
  <c r="R395" i="10"/>
  <c r="AX395" i="10"/>
  <c r="O396" i="10"/>
  <c r="P396" i="10"/>
  <c r="Q396" i="10"/>
  <c r="R396" i="10"/>
  <c r="AX396" i="10"/>
  <c r="O397" i="10"/>
  <c r="P397" i="10"/>
  <c r="Q397" i="10"/>
  <c r="R397" i="10"/>
  <c r="AX397" i="10"/>
  <c r="O398" i="10"/>
  <c r="P398" i="10"/>
  <c r="Q398" i="10"/>
  <c r="R398" i="10"/>
  <c r="AX398" i="10"/>
  <c r="O399" i="10"/>
  <c r="P399" i="10"/>
  <c r="Q399" i="10"/>
  <c r="R399" i="10"/>
  <c r="AX399" i="10"/>
  <c r="O400" i="10"/>
  <c r="P400" i="10"/>
  <c r="Q400" i="10"/>
  <c r="R400" i="10"/>
  <c r="AX400" i="10"/>
  <c r="O401" i="10"/>
  <c r="P401" i="10"/>
  <c r="Q401" i="10"/>
  <c r="R401" i="10"/>
  <c r="AX401" i="10"/>
  <c r="O402" i="10"/>
  <c r="P402" i="10"/>
  <c r="Q402" i="10"/>
  <c r="R402" i="10"/>
  <c r="AX402" i="10"/>
  <c r="O403" i="10"/>
  <c r="P403" i="10"/>
  <c r="Q403" i="10"/>
  <c r="R403" i="10"/>
  <c r="AX403" i="10"/>
  <c r="O404" i="10"/>
  <c r="P404" i="10"/>
  <c r="Q404" i="10"/>
  <c r="R404" i="10"/>
  <c r="AX404" i="10"/>
  <c r="O405" i="10"/>
  <c r="P405" i="10"/>
  <c r="Q405" i="10"/>
  <c r="R405" i="10"/>
  <c r="AX405" i="10"/>
  <c r="O406" i="10"/>
  <c r="P406" i="10"/>
  <c r="Q406" i="10"/>
  <c r="R406" i="10"/>
  <c r="AX406" i="10"/>
  <c r="O407" i="10"/>
  <c r="P407" i="10"/>
  <c r="Q407" i="10"/>
  <c r="R407" i="10"/>
  <c r="AX407" i="10"/>
  <c r="O408" i="10"/>
  <c r="P408" i="10"/>
  <c r="Q408" i="10"/>
  <c r="R408" i="10"/>
  <c r="AX408" i="10"/>
  <c r="O409" i="10"/>
  <c r="P409" i="10"/>
  <c r="Q409" i="10"/>
  <c r="R409" i="10"/>
  <c r="AX409" i="10"/>
  <c r="O410" i="10"/>
  <c r="P410" i="10"/>
  <c r="Q410" i="10"/>
  <c r="R410" i="10"/>
  <c r="AX410" i="10"/>
  <c r="O411" i="10"/>
  <c r="P411" i="10"/>
  <c r="Q411" i="10"/>
  <c r="R411" i="10"/>
  <c r="AX411" i="10"/>
  <c r="O412" i="10"/>
  <c r="P412" i="10"/>
  <c r="Q412" i="10"/>
  <c r="R412" i="10"/>
  <c r="AX412" i="10"/>
  <c r="O413" i="10"/>
  <c r="P413" i="10"/>
  <c r="Q413" i="10"/>
  <c r="R413" i="10"/>
  <c r="AX413" i="10"/>
  <c r="O414" i="10"/>
  <c r="P414" i="10"/>
  <c r="Q414" i="10"/>
  <c r="R414" i="10"/>
  <c r="AX414" i="10"/>
  <c r="O415" i="10"/>
  <c r="P415" i="10"/>
  <c r="Q415" i="10"/>
  <c r="R415" i="10"/>
  <c r="AX415" i="10"/>
  <c r="O416" i="10"/>
  <c r="P416" i="10"/>
  <c r="Q416" i="10"/>
  <c r="R416" i="10"/>
  <c r="O418" i="10"/>
  <c r="P418" i="10"/>
  <c r="Q418" i="10"/>
  <c r="R418" i="10"/>
  <c r="AX418" i="10"/>
  <c r="O419" i="10"/>
  <c r="P419" i="10"/>
  <c r="Q419" i="10"/>
  <c r="R419" i="10"/>
  <c r="AX419" i="10"/>
  <c r="O420" i="10"/>
  <c r="P420" i="10"/>
  <c r="Q420" i="10"/>
  <c r="R420" i="10"/>
  <c r="AX420" i="10"/>
  <c r="O421" i="10"/>
  <c r="P421" i="10"/>
  <c r="Q421" i="10"/>
  <c r="R421" i="10"/>
  <c r="AX421" i="10"/>
  <c r="O422" i="10"/>
  <c r="P422" i="10"/>
  <c r="Q422" i="10"/>
  <c r="R422" i="10"/>
  <c r="AX422" i="10"/>
  <c r="O423" i="10"/>
  <c r="P423" i="10"/>
  <c r="Q423" i="10"/>
  <c r="R423" i="10"/>
  <c r="AX423" i="10"/>
  <c r="O424" i="10"/>
  <c r="P424" i="10"/>
  <c r="Q424" i="10"/>
  <c r="R424" i="10"/>
  <c r="AX424" i="10"/>
  <c r="O425" i="10"/>
  <c r="P425" i="10"/>
  <c r="Q425" i="10"/>
  <c r="R425" i="10"/>
  <c r="AX425" i="10"/>
  <c r="O426" i="10"/>
  <c r="P426" i="10"/>
  <c r="Q426" i="10"/>
  <c r="R426" i="10"/>
  <c r="AX426" i="10"/>
  <c r="O427" i="10"/>
  <c r="P427" i="10"/>
  <c r="Q427" i="10"/>
  <c r="R427" i="10"/>
  <c r="AX427" i="10"/>
  <c r="O428" i="10"/>
  <c r="P428" i="10"/>
  <c r="Q428" i="10"/>
  <c r="R428" i="10"/>
  <c r="AX428" i="10"/>
  <c r="O429" i="10"/>
  <c r="P429" i="10"/>
  <c r="Q429" i="10"/>
  <c r="R429" i="10"/>
  <c r="AX429" i="10"/>
  <c r="O430" i="10"/>
  <c r="P430" i="10"/>
  <c r="Q430" i="10"/>
  <c r="R430" i="10"/>
  <c r="AX430" i="10"/>
  <c r="O431" i="10"/>
  <c r="P431" i="10"/>
  <c r="Q431" i="10"/>
  <c r="R431" i="10"/>
  <c r="AX431" i="10"/>
  <c r="O432" i="10"/>
  <c r="P432" i="10"/>
  <c r="Q432" i="10"/>
  <c r="R432" i="10"/>
  <c r="AX432" i="10"/>
  <c r="O433" i="10"/>
  <c r="P433" i="10"/>
  <c r="Q433" i="10"/>
  <c r="R433" i="10"/>
  <c r="AX433" i="10"/>
  <c r="O434" i="10"/>
  <c r="P434" i="10"/>
  <c r="Q434" i="10"/>
  <c r="R434" i="10"/>
  <c r="AX434" i="10"/>
  <c r="O435" i="10"/>
  <c r="P435" i="10"/>
  <c r="Q435" i="10"/>
  <c r="R435" i="10"/>
  <c r="AX435" i="10"/>
  <c r="O436" i="10"/>
  <c r="P436" i="10"/>
  <c r="Q436" i="10"/>
  <c r="R436" i="10"/>
  <c r="AX436" i="10"/>
  <c r="O437" i="10"/>
  <c r="P437" i="10"/>
  <c r="Q437" i="10"/>
  <c r="R437" i="10"/>
  <c r="AX437" i="10"/>
  <c r="O438" i="10"/>
  <c r="P438" i="10"/>
  <c r="Q438" i="10"/>
  <c r="R438" i="10"/>
  <c r="AX438" i="10"/>
  <c r="O439" i="10"/>
  <c r="P439" i="10"/>
  <c r="Q439" i="10"/>
  <c r="R439" i="10"/>
  <c r="AX439" i="10"/>
  <c r="O440" i="10"/>
  <c r="P440" i="10"/>
  <c r="Q440" i="10"/>
  <c r="R440" i="10"/>
  <c r="AX440" i="10"/>
  <c r="O441" i="10"/>
  <c r="P441" i="10"/>
  <c r="Q441" i="10"/>
  <c r="R441" i="10"/>
  <c r="AX441" i="10"/>
  <c r="O442" i="10"/>
  <c r="P442" i="10"/>
  <c r="Q442" i="10"/>
  <c r="R442" i="10"/>
  <c r="AX442" i="10"/>
  <c r="O443" i="10"/>
  <c r="P443" i="10"/>
  <c r="Q443" i="10"/>
  <c r="R443" i="10"/>
  <c r="AX443" i="10"/>
  <c r="O444" i="10"/>
  <c r="P444" i="10"/>
  <c r="Q444" i="10"/>
  <c r="R444" i="10"/>
  <c r="AX444" i="10"/>
  <c r="O445" i="10"/>
  <c r="P445" i="10"/>
  <c r="Q445" i="10"/>
  <c r="R445" i="10"/>
  <c r="AX445" i="10"/>
  <c r="O446" i="10"/>
  <c r="P446" i="10"/>
  <c r="Q446" i="10"/>
  <c r="R446" i="10"/>
  <c r="AX446" i="10"/>
  <c r="O447" i="10"/>
  <c r="P447" i="10"/>
  <c r="Q447" i="10"/>
  <c r="R447" i="10"/>
  <c r="AX447" i="10"/>
  <c r="O448" i="10"/>
  <c r="P448" i="10"/>
  <c r="Q448" i="10"/>
  <c r="R448" i="10"/>
  <c r="AX448" i="10"/>
  <c r="O449" i="10"/>
  <c r="P449" i="10"/>
  <c r="Q449" i="10"/>
  <c r="R449" i="10"/>
  <c r="AX449" i="10"/>
  <c r="O450" i="10"/>
  <c r="P450" i="10"/>
  <c r="Q450" i="10"/>
  <c r="R450" i="10"/>
  <c r="AX450" i="10"/>
  <c r="O451" i="10"/>
  <c r="P451" i="10"/>
  <c r="Q451" i="10"/>
  <c r="R451" i="10"/>
  <c r="AX451" i="10"/>
  <c r="O452" i="10"/>
  <c r="P452" i="10"/>
  <c r="Q452" i="10"/>
  <c r="R452" i="10"/>
  <c r="AX452" i="10"/>
  <c r="O453" i="10"/>
  <c r="P453" i="10"/>
  <c r="Q453" i="10"/>
  <c r="R453" i="10"/>
  <c r="AX453" i="10"/>
  <c r="O454" i="10"/>
  <c r="P454" i="10"/>
  <c r="Q454" i="10"/>
  <c r="R454" i="10"/>
  <c r="AX454" i="10"/>
  <c r="O455" i="10"/>
  <c r="P455" i="10"/>
  <c r="Q455" i="10"/>
  <c r="R455" i="10"/>
  <c r="AX455" i="10"/>
  <c r="O456" i="10"/>
  <c r="P456" i="10"/>
  <c r="Q456" i="10"/>
  <c r="R456" i="10"/>
  <c r="AX456" i="10"/>
  <c r="O457" i="10"/>
  <c r="P457" i="10"/>
  <c r="Q457" i="10"/>
  <c r="R457" i="10"/>
  <c r="AX457" i="10"/>
  <c r="O458" i="10"/>
  <c r="P458" i="10"/>
  <c r="Q458" i="10"/>
  <c r="R458" i="10"/>
  <c r="AX458" i="10"/>
  <c r="O459" i="10"/>
  <c r="P459" i="10"/>
  <c r="Q459" i="10"/>
  <c r="R459" i="10"/>
  <c r="AX459" i="10"/>
  <c r="O460" i="10"/>
  <c r="P460" i="10"/>
  <c r="Q460" i="10"/>
  <c r="R460" i="10"/>
  <c r="AX460" i="10"/>
  <c r="O461" i="10"/>
  <c r="P461" i="10"/>
  <c r="Q461" i="10"/>
  <c r="R461" i="10"/>
  <c r="AX461" i="10"/>
  <c r="O462" i="10"/>
  <c r="P462" i="10"/>
  <c r="Q462" i="10"/>
  <c r="R462" i="10"/>
  <c r="AX462" i="10"/>
  <c r="O463" i="10"/>
  <c r="P463" i="10"/>
  <c r="Q463" i="10"/>
  <c r="R463" i="10"/>
  <c r="AX463" i="10"/>
  <c r="O464" i="10"/>
  <c r="P464" i="10"/>
  <c r="Q464" i="10"/>
  <c r="R464" i="10"/>
  <c r="AX464" i="10"/>
  <c r="O465" i="10"/>
  <c r="P465" i="10"/>
  <c r="Q465" i="10"/>
  <c r="R465" i="10"/>
  <c r="AX465" i="10"/>
  <c r="O466" i="10"/>
  <c r="P466" i="10"/>
  <c r="Q466" i="10"/>
  <c r="R466" i="10"/>
  <c r="AX466" i="10"/>
  <c r="O467" i="10"/>
  <c r="P467" i="10"/>
  <c r="Q467" i="10"/>
  <c r="R467" i="10"/>
  <c r="AX467" i="10"/>
  <c r="O468" i="10"/>
  <c r="P468" i="10"/>
  <c r="Q468" i="10"/>
  <c r="R468" i="10"/>
  <c r="AX468" i="10"/>
  <c r="O469" i="10"/>
  <c r="P469" i="10"/>
  <c r="Q469" i="10"/>
  <c r="R469" i="10"/>
  <c r="AX469" i="10"/>
  <c r="O470" i="10"/>
  <c r="P470" i="10"/>
  <c r="Q470" i="10"/>
  <c r="R470" i="10"/>
  <c r="AX470" i="10"/>
  <c r="O471" i="10"/>
  <c r="P471" i="10"/>
  <c r="Q471" i="10"/>
  <c r="R471" i="10"/>
  <c r="AX471" i="10"/>
  <c r="O472" i="10"/>
  <c r="P472" i="10"/>
  <c r="Q472" i="10"/>
  <c r="R472" i="10"/>
  <c r="AX472" i="10"/>
  <c r="O473" i="10"/>
  <c r="P473" i="10"/>
  <c r="Q473" i="10"/>
  <c r="R473" i="10"/>
  <c r="AX473" i="10"/>
  <c r="O474" i="10"/>
  <c r="P474" i="10"/>
  <c r="Q474" i="10"/>
  <c r="R474" i="10"/>
  <c r="AX474" i="10"/>
  <c r="O475" i="10"/>
  <c r="P475" i="10"/>
  <c r="Q475" i="10"/>
  <c r="R475" i="10"/>
  <c r="AX475" i="10"/>
  <c r="O476" i="10"/>
  <c r="P476" i="10"/>
  <c r="Q476" i="10"/>
  <c r="R476" i="10"/>
  <c r="AX476" i="10"/>
  <c r="O477" i="10"/>
  <c r="P477" i="10"/>
  <c r="Q477" i="10"/>
  <c r="R477" i="10"/>
  <c r="AX477" i="10"/>
  <c r="O478" i="10"/>
  <c r="P478" i="10"/>
  <c r="Q478" i="10"/>
  <c r="R478" i="10"/>
  <c r="AX478" i="10"/>
  <c r="O479" i="10"/>
  <c r="P479" i="10"/>
  <c r="Q479" i="10"/>
  <c r="R479" i="10"/>
  <c r="AX479" i="10"/>
  <c r="O480" i="10"/>
  <c r="P480" i="10"/>
  <c r="Q480" i="10"/>
  <c r="R480" i="10"/>
  <c r="AX480" i="10"/>
  <c r="O481" i="10"/>
  <c r="P481" i="10"/>
  <c r="Q481" i="10"/>
  <c r="R481" i="10"/>
  <c r="AX481" i="10"/>
  <c r="O482" i="10"/>
  <c r="P482" i="10"/>
  <c r="Q482" i="10"/>
  <c r="R482" i="10"/>
  <c r="AX482" i="10"/>
  <c r="O483" i="10"/>
  <c r="P483" i="10"/>
  <c r="Q483" i="10"/>
  <c r="R483" i="10"/>
  <c r="AX483" i="10"/>
  <c r="O484" i="10"/>
  <c r="P484" i="10"/>
  <c r="Q484" i="10"/>
  <c r="R484" i="10"/>
  <c r="AX484" i="10"/>
  <c r="O485" i="10"/>
  <c r="P485" i="10"/>
  <c r="Q485" i="10"/>
  <c r="R485" i="10"/>
  <c r="AX485" i="10"/>
  <c r="O486" i="10"/>
  <c r="P486" i="10"/>
  <c r="Q486" i="10"/>
  <c r="R486" i="10"/>
  <c r="AX486" i="10"/>
  <c r="O487" i="10"/>
  <c r="P487" i="10"/>
  <c r="Q487" i="10"/>
  <c r="R487" i="10"/>
  <c r="AX487" i="10"/>
  <c r="O488" i="10"/>
  <c r="P488" i="10"/>
  <c r="Q488" i="10"/>
  <c r="R488" i="10"/>
  <c r="AX488" i="10"/>
  <c r="O489" i="10"/>
  <c r="P489" i="10"/>
  <c r="Q489" i="10"/>
  <c r="R489" i="10"/>
  <c r="AX489" i="10"/>
  <c r="O490" i="10"/>
  <c r="P490" i="10"/>
  <c r="Q490" i="10"/>
  <c r="R490" i="10"/>
  <c r="AX490" i="10"/>
  <c r="O491" i="10"/>
  <c r="P491" i="10"/>
  <c r="Q491" i="10"/>
  <c r="R491" i="10"/>
  <c r="AX491" i="10"/>
  <c r="O492" i="10"/>
  <c r="P492" i="10"/>
  <c r="Q492" i="10"/>
  <c r="R492" i="10"/>
  <c r="AX492" i="10"/>
  <c r="O493" i="10"/>
  <c r="P493" i="10"/>
  <c r="Q493" i="10"/>
  <c r="R493" i="10"/>
  <c r="AX493" i="10"/>
  <c r="O494" i="10"/>
  <c r="P494" i="10"/>
  <c r="Q494" i="10"/>
  <c r="R494" i="10"/>
  <c r="AX494" i="10"/>
  <c r="O495" i="10"/>
  <c r="P495" i="10"/>
  <c r="Q495" i="10"/>
  <c r="R495" i="10"/>
  <c r="AX495" i="10"/>
  <c r="O496" i="10"/>
  <c r="P496" i="10"/>
  <c r="Q496" i="10"/>
  <c r="R496" i="10"/>
  <c r="AX496" i="10"/>
  <c r="O497" i="10"/>
  <c r="P497" i="10"/>
  <c r="Q497" i="10"/>
  <c r="R497" i="10"/>
  <c r="AX497" i="10"/>
  <c r="O498" i="10"/>
  <c r="P498" i="10"/>
  <c r="Q498" i="10"/>
  <c r="R498" i="10"/>
  <c r="AX498" i="10"/>
  <c r="O499" i="10"/>
  <c r="P499" i="10"/>
  <c r="Q499" i="10"/>
  <c r="R499" i="10"/>
  <c r="AX499" i="10"/>
  <c r="O500" i="10"/>
  <c r="P500" i="10"/>
  <c r="Q500" i="10"/>
  <c r="R500" i="10"/>
  <c r="AX500" i="10"/>
  <c r="O501" i="10"/>
  <c r="P501" i="10"/>
  <c r="Q501" i="10"/>
  <c r="R501" i="10"/>
  <c r="AX501" i="10"/>
  <c r="O502" i="10"/>
  <c r="P502" i="10"/>
  <c r="Q502" i="10"/>
  <c r="R502" i="10"/>
  <c r="AX502" i="10"/>
  <c r="O503" i="10"/>
  <c r="P503" i="10"/>
  <c r="Q503" i="10"/>
  <c r="R503" i="10"/>
  <c r="AX503" i="10"/>
  <c r="O504" i="10"/>
  <c r="P504" i="10"/>
  <c r="Q504" i="10"/>
  <c r="R504" i="10"/>
  <c r="AX504" i="10"/>
  <c r="O505" i="10"/>
  <c r="P505" i="10"/>
  <c r="Q505" i="10"/>
  <c r="R505" i="10"/>
  <c r="AX505" i="10"/>
  <c r="O506" i="10"/>
  <c r="P506" i="10"/>
  <c r="Q506" i="10"/>
  <c r="R506" i="10"/>
  <c r="AX506" i="10"/>
  <c r="O507" i="10"/>
  <c r="P507" i="10"/>
  <c r="Q507" i="10"/>
  <c r="R507" i="10"/>
  <c r="AX507" i="10"/>
  <c r="O508" i="10"/>
  <c r="P508" i="10"/>
  <c r="Q508" i="10"/>
  <c r="R508" i="10"/>
  <c r="AX508" i="10"/>
  <c r="O509" i="10"/>
  <c r="P509" i="10"/>
  <c r="Q509" i="10"/>
  <c r="R509" i="10"/>
  <c r="AX509" i="10"/>
  <c r="O510" i="10"/>
  <c r="P510" i="10"/>
  <c r="Q510" i="10"/>
  <c r="R510" i="10"/>
  <c r="AX510" i="10"/>
  <c r="O511" i="10"/>
  <c r="P511" i="10"/>
  <c r="Q511" i="10"/>
  <c r="R511" i="10"/>
  <c r="AX511" i="10"/>
  <c r="O512" i="10"/>
  <c r="P512" i="10"/>
  <c r="Q512" i="10"/>
  <c r="R512" i="10"/>
  <c r="AX512" i="10"/>
  <c r="O513" i="10"/>
  <c r="P513" i="10"/>
  <c r="Q513" i="10"/>
  <c r="R513" i="10"/>
  <c r="AX513" i="10"/>
  <c r="O514" i="10"/>
  <c r="P514" i="10"/>
  <c r="Q514" i="10"/>
  <c r="R514" i="10"/>
  <c r="AX514" i="10"/>
  <c r="O515" i="10"/>
  <c r="P515" i="10"/>
  <c r="Q515" i="10"/>
  <c r="R515" i="10"/>
  <c r="AX515" i="10"/>
  <c r="O516" i="10"/>
  <c r="P516" i="10"/>
  <c r="Q516" i="10"/>
  <c r="R516" i="10"/>
  <c r="AX516" i="10"/>
  <c r="O517" i="10"/>
  <c r="P517" i="10"/>
  <c r="Q517" i="10"/>
  <c r="R517" i="10"/>
  <c r="AX517" i="10"/>
  <c r="O518" i="10"/>
  <c r="P518" i="10"/>
  <c r="Q518" i="10"/>
  <c r="R518" i="10"/>
  <c r="AX518" i="10"/>
  <c r="O519" i="10"/>
  <c r="P519" i="10"/>
  <c r="Q519" i="10"/>
  <c r="R519" i="10"/>
  <c r="AX519" i="10"/>
  <c r="O520" i="10"/>
  <c r="P520" i="10"/>
  <c r="Q520" i="10"/>
  <c r="R520" i="10"/>
  <c r="AX520" i="10"/>
  <c r="O521" i="10"/>
  <c r="P521" i="10"/>
  <c r="Q521" i="10"/>
  <c r="R521" i="10"/>
  <c r="AX521" i="10"/>
  <c r="O522" i="10"/>
  <c r="P522" i="10"/>
  <c r="Q522" i="10"/>
  <c r="R522" i="10"/>
  <c r="AX522" i="10"/>
  <c r="O523" i="10"/>
  <c r="P523" i="10"/>
  <c r="Q523" i="10"/>
  <c r="R523" i="10"/>
  <c r="AX523" i="10"/>
  <c r="O524" i="10"/>
  <c r="P524" i="10"/>
  <c r="Q524" i="10"/>
  <c r="R524" i="10"/>
  <c r="AX524" i="10"/>
  <c r="O525" i="10"/>
  <c r="P525" i="10"/>
  <c r="Q525" i="10"/>
  <c r="R525" i="10"/>
  <c r="AX525" i="10"/>
  <c r="O526" i="10"/>
  <c r="P526" i="10"/>
  <c r="Q526" i="10"/>
  <c r="R526" i="10"/>
  <c r="AX526" i="10"/>
  <c r="O527" i="10"/>
  <c r="P527" i="10"/>
  <c r="Q527" i="10"/>
  <c r="R527" i="10"/>
  <c r="AX527" i="10"/>
  <c r="O528" i="10"/>
  <c r="P528" i="10"/>
  <c r="Q528" i="10"/>
  <c r="R528" i="10"/>
  <c r="AX528" i="10"/>
  <c r="O529" i="10"/>
  <c r="P529" i="10"/>
  <c r="Q529" i="10"/>
  <c r="R529" i="10"/>
  <c r="AX529" i="10"/>
  <c r="O530" i="10"/>
  <c r="P530" i="10"/>
  <c r="Q530" i="10"/>
  <c r="R530" i="10"/>
  <c r="AX530" i="10"/>
  <c r="O531" i="10"/>
  <c r="P531" i="10"/>
  <c r="Q531" i="10"/>
  <c r="R531" i="10"/>
  <c r="AX531" i="10"/>
  <c r="O532" i="10"/>
  <c r="P532" i="10"/>
  <c r="Q532" i="10"/>
  <c r="R532" i="10"/>
  <c r="AX532" i="10"/>
  <c r="O533" i="10"/>
  <c r="P533" i="10"/>
  <c r="Q533" i="10"/>
  <c r="R533" i="10"/>
  <c r="AX533" i="10"/>
  <c r="O534" i="10"/>
  <c r="P534" i="10"/>
  <c r="Q534" i="10"/>
  <c r="R534" i="10"/>
  <c r="AX534" i="10"/>
  <c r="O535" i="10"/>
  <c r="P535" i="10"/>
  <c r="Q535" i="10"/>
  <c r="R535" i="10"/>
  <c r="AX535" i="10"/>
  <c r="O536" i="10"/>
  <c r="P536" i="10"/>
  <c r="Q536" i="10"/>
  <c r="R536" i="10"/>
  <c r="AX536" i="10"/>
  <c r="O537" i="10"/>
  <c r="P537" i="10"/>
  <c r="Q537" i="10"/>
  <c r="R537" i="10"/>
  <c r="AX537" i="10"/>
  <c r="O538" i="10"/>
  <c r="P538" i="10"/>
  <c r="Q538" i="10"/>
  <c r="R538" i="10"/>
  <c r="AX538" i="10"/>
  <c r="O539" i="10"/>
  <c r="P539" i="10"/>
  <c r="Q539" i="10"/>
  <c r="R539" i="10"/>
  <c r="AX539" i="10"/>
  <c r="O540" i="10"/>
  <c r="P540" i="10"/>
  <c r="Q540" i="10"/>
  <c r="R540" i="10"/>
  <c r="AX540" i="10"/>
  <c r="O541" i="10"/>
  <c r="P541" i="10"/>
  <c r="Q541" i="10"/>
  <c r="R541" i="10"/>
  <c r="AX541" i="10"/>
  <c r="O542" i="10"/>
  <c r="P542" i="10"/>
  <c r="Q542" i="10"/>
  <c r="R542" i="10"/>
  <c r="AX542" i="10"/>
  <c r="O543" i="10"/>
  <c r="P543" i="10"/>
  <c r="Q543" i="10"/>
  <c r="R543" i="10"/>
  <c r="AX543" i="10"/>
  <c r="O544" i="10"/>
  <c r="P544" i="10"/>
  <c r="Q544" i="10"/>
  <c r="R544" i="10"/>
  <c r="AX544" i="10"/>
  <c r="O545" i="10"/>
  <c r="P545" i="10"/>
  <c r="Q545" i="10"/>
  <c r="R545" i="10"/>
  <c r="AX545" i="10"/>
  <c r="O546" i="10"/>
  <c r="P546" i="10"/>
  <c r="Q546" i="10"/>
  <c r="R546" i="10"/>
  <c r="AX546" i="10"/>
  <c r="O547" i="10"/>
  <c r="P547" i="10"/>
  <c r="Q547" i="10"/>
  <c r="R547" i="10"/>
  <c r="AX547" i="10"/>
  <c r="O548" i="10"/>
  <c r="P548" i="10"/>
  <c r="Q548" i="10"/>
  <c r="R548" i="10"/>
  <c r="AX548" i="10"/>
  <c r="O549" i="10"/>
  <c r="P549" i="10"/>
  <c r="Q549" i="10"/>
  <c r="R549" i="10"/>
  <c r="AX549" i="10"/>
  <c r="O550" i="10"/>
  <c r="P550" i="10"/>
  <c r="Q550" i="10"/>
  <c r="R550" i="10"/>
  <c r="AX550" i="10"/>
  <c r="O551" i="10"/>
  <c r="P551" i="10"/>
  <c r="Q551" i="10"/>
  <c r="R551" i="10"/>
  <c r="AX551" i="10"/>
  <c r="O552" i="10"/>
  <c r="P552" i="10"/>
  <c r="Q552" i="10"/>
  <c r="R552" i="10"/>
  <c r="AX552" i="10"/>
  <c r="O553" i="10"/>
  <c r="P553" i="10"/>
  <c r="Q553" i="10"/>
  <c r="R553" i="10"/>
  <c r="AX553" i="10"/>
  <c r="O554" i="10"/>
  <c r="P554" i="10"/>
  <c r="Q554" i="10"/>
  <c r="R554" i="10"/>
  <c r="AX554" i="10"/>
  <c r="O555" i="10"/>
  <c r="P555" i="10"/>
  <c r="Q555" i="10"/>
  <c r="R555" i="10"/>
  <c r="AX555" i="10"/>
  <c r="O556" i="10"/>
  <c r="P556" i="10"/>
  <c r="Q556" i="10"/>
  <c r="R556" i="10"/>
  <c r="AX556" i="10"/>
  <c r="O557" i="10"/>
  <c r="P557" i="10"/>
  <c r="Q557" i="10"/>
  <c r="R557" i="10"/>
  <c r="AX557" i="10"/>
  <c r="O558" i="10"/>
  <c r="P558" i="10"/>
  <c r="Q558" i="10"/>
  <c r="R558" i="10"/>
  <c r="AX558" i="10"/>
  <c r="O559" i="10"/>
  <c r="P559" i="10"/>
  <c r="Q559" i="10"/>
  <c r="R559" i="10"/>
  <c r="AX559" i="10"/>
  <c r="O560" i="10"/>
  <c r="P560" i="10"/>
  <c r="Q560" i="10"/>
  <c r="R560" i="10"/>
  <c r="AX560" i="10"/>
  <c r="O561" i="10"/>
  <c r="P561" i="10"/>
  <c r="Q561" i="10"/>
  <c r="R561" i="10"/>
  <c r="AX561" i="10"/>
  <c r="O562" i="10"/>
  <c r="P562" i="10"/>
  <c r="Q562" i="10"/>
  <c r="R562" i="10"/>
  <c r="AX562" i="10"/>
  <c r="O563" i="10"/>
  <c r="P563" i="10"/>
  <c r="Q563" i="10"/>
  <c r="R563" i="10"/>
  <c r="AX563" i="10"/>
  <c r="O564" i="10"/>
  <c r="P564" i="10"/>
  <c r="Q564" i="10"/>
  <c r="R564" i="10"/>
  <c r="AX564" i="10"/>
  <c r="O565" i="10"/>
  <c r="P565" i="10"/>
  <c r="Q565" i="10"/>
  <c r="R565" i="10"/>
  <c r="AX565" i="10"/>
  <c r="O566" i="10"/>
  <c r="P566" i="10"/>
  <c r="Q566" i="10"/>
  <c r="R566" i="10"/>
  <c r="AX566" i="10"/>
  <c r="O567" i="10"/>
  <c r="P567" i="10"/>
  <c r="Q567" i="10"/>
  <c r="R567" i="10"/>
  <c r="AX567" i="10"/>
  <c r="O568" i="10"/>
  <c r="P568" i="10"/>
  <c r="Q568" i="10"/>
  <c r="R568" i="10"/>
  <c r="AX568" i="10"/>
  <c r="O569" i="10"/>
  <c r="P569" i="10"/>
  <c r="Q569" i="10"/>
  <c r="R569" i="10"/>
  <c r="AX569" i="10"/>
  <c r="O570" i="10"/>
  <c r="P570" i="10"/>
  <c r="Q570" i="10"/>
  <c r="R570" i="10"/>
  <c r="AX570" i="10"/>
  <c r="O571" i="10"/>
  <c r="P571" i="10"/>
  <c r="Q571" i="10"/>
  <c r="R571" i="10"/>
  <c r="AX571" i="10"/>
  <c r="O572" i="10"/>
  <c r="P572" i="10"/>
  <c r="Q572" i="10"/>
  <c r="R572" i="10"/>
  <c r="AX572" i="10"/>
  <c r="O573" i="10"/>
  <c r="P573" i="10"/>
  <c r="Q573" i="10"/>
  <c r="R573" i="10"/>
  <c r="AX573" i="10"/>
  <c r="O574" i="10"/>
  <c r="P574" i="10"/>
  <c r="Q574" i="10"/>
  <c r="R574" i="10"/>
  <c r="AX574" i="10"/>
  <c r="O575" i="10"/>
  <c r="P575" i="10"/>
  <c r="Q575" i="10"/>
  <c r="R575" i="10"/>
  <c r="AX575" i="10"/>
  <c r="O576" i="10"/>
  <c r="P576" i="10"/>
  <c r="Q576" i="10"/>
  <c r="R576" i="10"/>
  <c r="AX576" i="10"/>
  <c r="O577" i="10"/>
  <c r="P577" i="10"/>
  <c r="Q577" i="10"/>
  <c r="R577" i="10"/>
  <c r="O579" i="10"/>
  <c r="P579" i="10"/>
  <c r="Q579" i="10"/>
  <c r="R579" i="10"/>
  <c r="AX579" i="10"/>
  <c r="O580" i="10"/>
  <c r="P580" i="10"/>
  <c r="Q580" i="10"/>
  <c r="R580" i="10"/>
  <c r="AX580" i="10"/>
  <c r="O581" i="10"/>
  <c r="P581" i="10"/>
  <c r="Q581" i="10"/>
  <c r="R581" i="10"/>
  <c r="AX581" i="10"/>
  <c r="O582" i="10"/>
  <c r="P582" i="10"/>
  <c r="Q582" i="10"/>
  <c r="R582" i="10"/>
  <c r="AX582" i="10"/>
  <c r="AX583" i="10"/>
  <c r="O584" i="10"/>
  <c r="P584" i="10"/>
  <c r="Q584" i="10"/>
  <c r="R584" i="10"/>
  <c r="O586" i="10"/>
  <c r="P586" i="10"/>
  <c r="Q586" i="10"/>
  <c r="R586" i="10"/>
  <c r="AX586" i="10"/>
  <c r="O587" i="10"/>
  <c r="P587" i="10"/>
  <c r="Q587" i="10"/>
  <c r="R587" i="10"/>
  <c r="AX587" i="10"/>
  <c r="O588" i="10"/>
  <c r="P588" i="10"/>
  <c r="Q588" i="10"/>
  <c r="R588" i="10"/>
  <c r="AX588" i="10"/>
  <c r="O589" i="10"/>
  <c r="P589" i="10"/>
  <c r="Q589" i="10"/>
  <c r="R589" i="10"/>
  <c r="AX589" i="10"/>
  <c r="O590" i="10"/>
  <c r="P590" i="10"/>
  <c r="Q590" i="10"/>
  <c r="R590" i="10"/>
  <c r="AX590" i="10"/>
  <c r="O591" i="10"/>
  <c r="P591" i="10"/>
  <c r="Q591" i="10"/>
  <c r="R591" i="10"/>
  <c r="AX591" i="10"/>
  <c r="O592" i="10"/>
  <c r="P592" i="10"/>
  <c r="Q592" i="10"/>
  <c r="R592" i="10"/>
  <c r="AX592" i="10"/>
  <c r="O593" i="10"/>
  <c r="P593" i="10"/>
  <c r="Q593" i="10"/>
  <c r="R593" i="10"/>
  <c r="AX593" i="10"/>
  <c r="O594" i="10"/>
  <c r="P594" i="10"/>
  <c r="Q594" i="10"/>
  <c r="R594" i="10"/>
  <c r="AX594" i="10"/>
  <c r="O595" i="10"/>
  <c r="P595" i="10"/>
  <c r="Q595" i="10"/>
  <c r="R595" i="10"/>
  <c r="AX595" i="10"/>
  <c r="O596" i="10"/>
  <c r="P596" i="10"/>
  <c r="Q596" i="10"/>
  <c r="R596" i="10"/>
  <c r="AX596" i="10"/>
  <c r="O597" i="10"/>
  <c r="P597" i="10"/>
  <c r="Q597" i="10"/>
  <c r="R597" i="10"/>
  <c r="AX597" i="10"/>
  <c r="O598" i="10"/>
  <c r="P598" i="10"/>
  <c r="Q598" i="10"/>
  <c r="R598" i="10"/>
  <c r="AX598" i="10"/>
  <c r="O599" i="10"/>
  <c r="P599" i="10"/>
  <c r="Q599" i="10"/>
  <c r="R599" i="10"/>
  <c r="AX599" i="10"/>
  <c r="O600" i="10"/>
  <c r="P600" i="10"/>
  <c r="Q600" i="10"/>
  <c r="R600" i="10"/>
  <c r="AX600" i="10"/>
  <c r="O601" i="10"/>
  <c r="P601" i="10"/>
  <c r="Q601" i="10"/>
  <c r="R601" i="10"/>
  <c r="AX601" i="10"/>
  <c r="O602" i="10"/>
  <c r="P602" i="10"/>
  <c r="Q602" i="10"/>
  <c r="R602" i="10"/>
  <c r="AX602" i="10"/>
  <c r="O603" i="10"/>
  <c r="P603" i="10"/>
  <c r="Q603" i="10"/>
  <c r="R603" i="10"/>
  <c r="AX603" i="10"/>
  <c r="O604" i="10"/>
  <c r="P604" i="10"/>
  <c r="Q604" i="10"/>
  <c r="R604" i="10"/>
  <c r="AX604" i="10"/>
  <c r="O605" i="10"/>
  <c r="P605" i="10"/>
  <c r="Q605" i="10"/>
  <c r="R605" i="10"/>
  <c r="AX605" i="10"/>
  <c r="O606" i="10"/>
  <c r="P606" i="10"/>
  <c r="Q606" i="10"/>
  <c r="R606" i="10"/>
  <c r="AX606" i="10"/>
  <c r="O607" i="10"/>
  <c r="P607" i="10"/>
  <c r="Q607" i="10"/>
  <c r="R607" i="10"/>
  <c r="AX607" i="10"/>
  <c r="O608" i="10"/>
  <c r="P608" i="10"/>
  <c r="Q608" i="10"/>
  <c r="R608" i="10"/>
  <c r="AX608" i="10"/>
  <c r="O609" i="10"/>
  <c r="P609" i="10"/>
  <c r="Q609" i="10"/>
  <c r="R609" i="10"/>
  <c r="AX609" i="10"/>
  <c r="O610" i="10"/>
  <c r="P610" i="10"/>
  <c r="Q610" i="10"/>
  <c r="R610" i="10"/>
  <c r="AX610" i="10"/>
  <c r="O611" i="10"/>
  <c r="P611" i="10"/>
  <c r="Q611" i="10"/>
  <c r="R611" i="10"/>
  <c r="AX611" i="10"/>
  <c r="O612" i="10"/>
  <c r="P612" i="10"/>
  <c r="Q612" i="10"/>
  <c r="R612" i="10"/>
  <c r="AX612" i="10"/>
  <c r="O613" i="10"/>
  <c r="P613" i="10"/>
  <c r="Q613" i="10"/>
  <c r="R613" i="10"/>
  <c r="AX613" i="10"/>
  <c r="O614" i="10"/>
  <c r="P614" i="10"/>
  <c r="Q614" i="10"/>
  <c r="R614" i="10"/>
  <c r="AX614" i="10"/>
  <c r="O615" i="10"/>
  <c r="P615" i="10"/>
  <c r="Q615" i="10"/>
  <c r="R615" i="10"/>
  <c r="AX615" i="10"/>
  <c r="O616" i="10"/>
  <c r="P616" i="10"/>
  <c r="Q616" i="10"/>
  <c r="R616" i="10"/>
  <c r="AX616" i="10"/>
  <c r="O617" i="10"/>
  <c r="P617" i="10"/>
  <c r="Q617" i="10"/>
  <c r="R617" i="10"/>
  <c r="AX617" i="10"/>
  <c r="O618" i="10"/>
  <c r="P618" i="10"/>
  <c r="Q618" i="10"/>
  <c r="R618" i="10"/>
  <c r="AX618" i="10"/>
  <c r="O619" i="10"/>
  <c r="P619" i="10"/>
  <c r="Q619" i="10"/>
  <c r="R619" i="10"/>
  <c r="AX619" i="10"/>
  <c r="O620" i="10"/>
  <c r="P620" i="10"/>
  <c r="Q620" i="10"/>
  <c r="R620" i="10"/>
  <c r="AX620" i="10"/>
  <c r="O621" i="10"/>
  <c r="P621" i="10"/>
  <c r="Q621" i="10"/>
  <c r="R621" i="10"/>
  <c r="AX621" i="10"/>
  <c r="O622" i="10"/>
  <c r="P622" i="10"/>
  <c r="Q622" i="10"/>
  <c r="R622" i="10"/>
  <c r="AX622" i="10"/>
  <c r="O623" i="10"/>
  <c r="P623" i="10"/>
  <c r="Q623" i="10"/>
  <c r="R623" i="10"/>
  <c r="AX623" i="10"/>
  <c r="O624" i="10"/>
  <c r="P624" i="10"/>
  <c r="Q624" i="10"/>
  <c r="R624" i="10"/>
  <c r="AX624" i="10"/>
  <c r="O625" i="10"/>
  <c r="P625" i="10"/>
  <c r="Q625" i="10"/>
  <c r="R625" i="10"/>
  <c r="AX625" i="10"/>
  <c r="O626" i="10"/>
  <c r="P626" i="10"/>
  <c r="Q626" i="10"/>
  <c r="R626" i="10"/>
  <c r="AX626" i="10"/>
  <c r="O627" i="10"/>
  <c r="P627" i="10"/>
  <c r="Q627" i="10"/>
  <c r="R627" i="10"/>
  <c r="AX627" i="10"/>
  <c r="O628" i="10"/>
  <c r="P628" i="10"/>
  <c r="Q628" i="10"/>
  <c r="R628" i="10"/>
  <c r="AX628" i="10"/>
  <c r="O629" i="10"/>
  <c r="P629" i="10"/>
  <c r="Q629" i="10"/>
  <c r="R629" i="10"/>
  <c r="AX629" i="10"/>
  <c r="O630" i="10"/>
  <c r="P630" i="10"/>
  <c r="Q630" i="10"/>
  <c r="R630" i="10"/>
  <c r="O632" i="10"/>
  <c r="P632" i="10"/>
  <c r="Q632" i="10"/>
  <c r="R632" i="10"/>
  <c r="AX632" i="10"/>
  <c r="O633" i="10"/>
  <c r="P633" i="10"/>
  <c r="Q633" i="10"/>
  <c r="R633" i="10"/>
  <c r="AX633" i="10"/>
  <c r="O634" i="10"/>
  <c r="P634" i="10"/>
  <c r="Q634" i="10"/>
  <c r="R634" i="10"/>
  <c r="AX634" i="10"/>
  <c r="O635" i="10"/>
  <c r="P635" i="10"/>
  <c r="Q635" i="10"/>
  <c r="R635" i="10"/>
  <c r="AX635" i="10"/>
  <c r="O636" i="10"/>
  <c r="P636" i="10"/>
  <c r="Q636" i="10"/>
  <c r="R636" i="10"/>
  <c r="AX636" i="10"/>
  <c r="O637" i="10"/>
  <c r="P637" i="10"/>
  <c r="Q637" i="10"/>
  <c r="R637" i="10"/>
  <c r="AX637" i="10"/>
  <c r="O638" i="10"/>
  <c r="P638" i="10"/>
  <c r="Q638" i="10"/>
  <c r="R638" i="10"/>
  <c r="AX638" i="10"/>
  <c r="O639" i="10"/>
  <c r="P639" i="10"/>
  <c r="Q639" i="10"/>
  <c r="R639" i="10"/>
  <c r="AX639" i="10"/>
  <c r="O640" i="10"/>
  <c r="P640" i="10"/>
  <c r="Q640" i="10"/>
  <c r="R640" i="10"/>
  <c r="AX640" i="10"/>
  <c r="O641" i="10"/>
  <c r="P641" i="10"/>
  <c r="Q641" i="10"/>
  <c r="R641" i="10"/>
  <c r="AX641" i="10"/>
  <c r="O642" i="10"/>
  <c r="P642" i="10"/>
  <c r="Q642" i="10"/>
  <c r="R642" i="10"/>
  <c r="AX642" i="10"/>
  <c r="O643" i="10"/>
  <c r="P643" i="10"/>
  <c r="Q643" i="10"/>
  <c r="R643" i="10"/>
  <c r="AX643" i="10"/>
  <c r="O644" i="10"/>
  <c r="P644" i="10"/>
  <c r="Q644" i="10"/>
  <c r="R644" i="10"/>
  <c r="AX644" i="10"/>
  <c r="O645" i="10"/>
  <c r="P645" i="10"/>
  <c r="Q645" i="10"/>
  <c r="R645" i="10"/>
  <c r="AX645" i="10"/>
  <c r="O646" i="10"/>
  <c r="P646" i="10"/>
  <c r="Q646" i="10"/>
  <c r="R646" i="10"/>
  <c r="AX646" i="10"/>
  <c r="O647" i="10"/>
  <c r="P647" i="10"/>
  <c r="Q647" i="10"/>
  <c r="R647" i="10"/>
  <c r="AX647" i="10"/>
  <c r="O648" i="10"/>
  <c r="P648" i="10"/>
  <c r="Q648" i="10"/>
  <c r="R648" i="10"/>
  <c r="AX648" i="10"/>
  <c r="O649" i="10"/>
  <c r="P649" i="10"/>
  <c r="Q649" i="10"/>
  <c r="R649" i="10"/>
  <c r="AX649" i="10"/>
  <c r="O650" i="10"/>
  <c r="P650" i="10"/>
  <c r="Q650" i="10"/>
  <c r="R650" i="10"/>
  <c r="AX650" i="10"/>
  <c r="O651" i="10"/>
  <c r="P651" i="10"/>
  <c r="Q651" i="10"/>
  <c r="R651" i="10"/>
  <c r="AX651" i="10"/>
  <c r="O652" i="10"/>
  <c r="P652" i="10"/>
  <c r="Q652" i="10"/>
  <c r="R652" i="10"/>
  <c r="AX652" i="10"/>
  <c r="O653" i="10"/>
  <c r="P653" i="10"/>
  <c r="Q653" i="10"/>
  <c r="R653" i="10"/>
  <c r="AX653" i="10"/>
  <c r="O654" i="10"/>
  <c r="P654" i="10"/>
  <c r="Q654" i="10"/>
  <c r="R654" i="10"/>
  <c r="AX654" i="10"/>
  <c r="O655" i="10"/>
  <c r="P655" i="10"/>
  <c r="Q655" i="10"/>
  <c r="R655" i="10"/>
  <c r="AX655" i="10"/>
  <c r="O656" i="10"/>
  <c r="P656" i="10"/>
  <c r="Q656" i="10"/>
  <c r="R656" i="10"/>
  <c r="AX656" i="10"/>
  <c r="O657" i="10"/>
  <c r="P657" i="10"/>
  <c r="Q657" i="10"/>
  <c r="R657" i="10"/>
  <c r="AX657" i="10"/>
  <c r="O658" i="10"/>
  <c r="P658" i="10"/>
  <c r="Q658" i="10"/>
  <c r="R658" i="10"/>
  <c r="AX658" i="10"/>
  <c r="O659" i="10"/>
  <c r="P659" i="10"/>
  <c r="Q659" i="10"/>
  <c r="R659" i="10"/>
  <c r="AX659" i="10"/>
  <c r="O660" i="10"/>
  <c r="P660" i="10"/>
  <c r="Q660" i="10"/>
  <c r="R660" i="10"/>
  <c r="AX660" i="10"/>
  <c r="O661" i="10"/>
  <c r="P661" i="10"/>
  <c r="Q661" i="10"/>
  <c r="R661" i="10"/>
  <c r="AX661" i="10"/>
  <c r="O662" i="10"/>
  <c r="P662" i="10"/>
  <c r="Q662" i="10"/>
  <c r="R662" i="10"/>
  <c r="AX662" i="10"/>
  <c r="O663" i="10"/>
  <c r="P663" i="10"/>
  <c r="Q663" i="10"/>
  <c r="R663" i="10"/>
  <c r="AX663" i="10"/>
  <c r="O664" i="10"/>
  <c r="P664" i="10"/>
  <c r="Q664" i="10"/>
  <c r="R664" i="10"/>
  <c r="AX664" i="10"/>
  <c r="O665" i="10"/>
  <c r="P665" i="10"/>
  <c r="Q665" i="10"/>
  <c r="R665" i="10"/>
  <c r="AX665" i="10"/>
  <c r="O666" i="10"/>
  <c r="P666" i="10"/>
  <c r="Q666" i="10"/>
  <c r="R666" i="10"/>
  <c r="AX666" i="10"/>
  <c r="O667" i="10"/>
  <c r="P667" i="10"/>
  <c r="Q667" i="10"/>
  <c r="R667" i="10"/>
  <c r="AX667" i="10"/>
  <c r="O668" i="10"/>
  <c r="P668" i="10"/>
  <c r="Q668" i="10"/>
  <c r="R668" i="10"/>
  <c r="AX668" i="10"/>
  <c r="O669" i="10"/>
  <c r="P669" i="10"/>
  <c r="Q669" i="10"/>
  <c r="R669" i="10"/>
  <c r="AX669" i="10"/>
  <c r="O670" i="10"/>
  <c r="P670" i="10"/>
  <c r="Q670" i="10"/>
  <c r="R670" i="10"/>
  <c r="AX670" i="10"/>
  <c r="O671" i="10"/>
  <c r="P671" i="10"/>
  <c r="Q671" i="10"/>
  <c r="R671" i="10"/>
  <c r="AX671" i="10"/>
  <c r="O672" i="10"/>
  <c r="P672" i="10"/>
  <c r="Q672" i="10"/>
  <c r="R672" i="10"/>
  <c r="AX672" i="10"/>
  <c r="O673" i="10"/>
  <c r="P673" i="10"/>
  <c r="Q673" i="10"/>
  <c r="R673" i="10"/>
  <c r="AX673" i="10"/>
  <c r="O674" i="10"/>
  <c r="P674" i="10"/>
  <c r="Q674" i="10"/>
  <c r="R674" i="10"/>
  <c r="AX674" i="10"/>
  <c r="O675" i="10"/>
  <c r="P675" i="10"/>
  <c r="Q675" i="10"/>
  <c r="R675" i="10"/>
  <c r="AX675" i="10"/>
  <c r="O676" i="10"/>
  <c r="P676" i="10"/>
  <c r="Q676" i="10"/>
  <c r="R676" i="10"/>
  <c r="AX676" i="10"/>
  <c r="O677" i="10"/>
  <c r="P677" i="10"/>
  <c r="Q677" i="10"/>
  <c r="R677" i="10"/>
  <c r="AX677" i="10"/>
  <c r="O678" i="10"/>
  <c r="P678" i="10"/>
  <c r="Q678" i="10"/>
  <c r="R678" i="10"/>
  <c r="AX678" i="10"/>
  <c r="O679" i="10"/>
  <c r="P679" i="10"/>
  <c r="Q679" i="10"/>
  <c r="R679" i="10"/>
  <c r="AX679" i="10"/>
  <c r="O680" i="10"/>
  <c r="P680" i="10"/>
  <c r="Q680" i="10"/>
  <c r="R680" i="10"/>
  <c r="AX680" i="10"/>
  <c r="O681" i="10"/>
  <c r="P681" i="10"/>
  <c r="Q681" i="10"/>
  <c r="R681" i="10"/>
  <c r="AX681" i="10"/>
  <c r="O682" i="10"/>
  <c r="P682" i="10"/>
  <c r="Q682" i="10"/>
  <c r="R682" i="10"/>
  <c r="AX682" i="10"/>
  <c r="O683" i="10"/>
  <c r="P683" i="10"/>
  <c r="Q683" i="10"/>
  <c r="R683" i="10"/>
  <c r="AX683" i="10"/>
  <c r="O684" i="10"/>
  <c r="P684" i="10"/>
  <c r="Q684" i="10"/>
  <c r="R684" i="10"/>
  <c r="AX684" i="10"/>
  <c r="O685" i="10"/>
  <c r="P685" i="10"/>
  <c r="Q685" i="10"/>
  <c r="R685" i="10"/>
  <c r="AX685" i="10"/>
  <c r="O686" i="10"/>
  <c r="P686" i="10"/>
  <c r="Q686" i="10"/>
  <c r="R686" i="10"/>
  <c r="AX686" i="10"/>
  <c r="O687" i="10"/>
  <c r="P687" i="10"/>
  <c r="Q687" i="10"/>
  <c r="R687" i="10"/>
  <c r="AX687" i="10"/>
  <c r="O688" i="10"/>
  <c r="P688" i="10"/>
  <c r="Q688" i="10"/>
  <c r="R688" i="10"/>
  <c r="AX688" i="10"/>
  <c r="O689" i="10"/>
  <c r="P689" i="10"/>
  <c r="Q689" i="10"/>
  <c r="R689" i="10"/>
  <c r="AX689" i="10"/>
  <c r="O690" i="10"/>
  <c r="P690" i="10"/>
  <c r="Q690" i="10"/>
  <c r="R690" i="10"/>
  <c r="AX690" i="10"/>
  <c r="O691" i="10"/>
  <c r="P691" i="10"/>
  <c r="Q691" i="10"/>
  <c r="R691" i="10"/>
  <c r="AX691" i="10"/>
  <c r="O692" i="10"/>
  <c r="P692" i="10"/>
  <c r="Q692" i="10"/>
  <c r="R692" i="10"/>
  <c r="AX692" i="10"/>
  <c r="O693" i="10"/>
  <c r="P693" i="10"/>
  <c r="Q693" i="10"/>
  <c r="R693" i="10"/>
  <c r="AX693" i="10"/>
  <c r="O694" i="10"/>
  <c r="P694" i="10"/>
  <c r="Q694" i="10"/>
  <c r="R694" i="10"/>
  <c r="AX694" i="10"/>
  <c r="O695" i="10"/>
  <c r="P695" i="10"/>
  <c r="Q695" i="10"/>
  <c r="R695" i="10"/>
  <c r="AX695" i="10"/>
  <c r="O696" i="10"/>
  <c r="P696" i="10"/>
  <c r="Q696" i="10"/>
  <c r="R696" i="10"/>
  <c r="AX696" i="10"/>
  <c r="O697" i="10"/>
  <c r="P697" i="10"/>
  <c r="Q697" i="10"/>
  <c r="R697" i="10"/>
  <c r="AX697" i="10"/>
  <c r="O698" i="10"/>
  <c r="P698" i="10"/>
  <c r="Q698" i="10"/>
  <c r="R698" i="10"/>
  <c r="AX698" i="10"/>
  <c r="O699" i="10"/>
  <c r="P699" i="10"/>
  <c r="Q699" i="10"/>
  <c r="R699" i="10"/>
  <c r="AX699" i="10"/>
  <c r="O700" i="10"/>
  <c r="P700" i="10"/>
  <c r="Q700" i="10"/>
  <c r="R700" i="10"/>
  <c r="AX700" i="10"/>
  <c r="O701" i="10"/>
  <c r="P701" i="10"/>
  <c r="Q701" i="10"/>
  <c r="R701" i="10"/>
  <c r="AX701" i="10"/>
  <c r="O702" i="10"/>
  <c r="P702" i="10"/>
  <c r="Q702" i="10"/>
  <c r="R702" i="10"/>
  <c r="AX702" i="10"/>
  <c r="O703" i="10"/>
  <c r="P703" i="10"/>
  <c r="Q703" i="10"/>
  <c r="R703" i="10"/>
  <c r="AX703" i="10"/>
  <c r="O704" i="10"/>
  <c r="P704" i="10"/>
  <c r="Q704" i="10"/>
  <c r="R704" i="10"/>
  <c r="AX704" i="10"/>
  <c r="O705" i="10"/>
  <c r="P705" i="10"/>
  <c r="Q705" i="10"/>
  <c r="R705" i="10"/>
  <c r="AX705" i="10"/>
  <c r="O706" i="10"/>
  <c r="P706" i="10"/>
  <c r="Q706" i="10"/>
  <c r="R706" i="10"/>
  <c r="AX706" i="10"/>
  <c r="O707" i="10"/>
  <c r="P707" i="10"/>
  <c r="Q707" i="10"/>
  <c r="R707" i="10"/>
  <c r="AX707" i="10"/>
  <c r="O708" i="10"/>
  <c r="P708" i="10"/>
  <c r="Q708" i="10"/>
  <c r="R708" i="10"/>
  <c r="AX708" i="10"/>
  <c r="O709" i="10"/>
  <c r="P709" i="10"/>
  <c r="Q709" i="10"/>
  <c r="R709" i="10"/>
  <c r="AX709" i="10"/>
  <c r="O710" i="10"/>
  <c r="P710" i="10"/>
  <c r="Q710" i="10"/>
  <c r="R710" i="10"/>
  <c r="AX710" i="10"/>
  <c r="O711" i="10"/>
  <c r="P711" i="10"/>
  <c r="Q711" i="10"/>
  <c r="R711" i="10"/>
  <c r="AX711" i="10"/>
  <c r="O712" i="10"/>
  <c r="P712" i="10"/>
  <c r="Q712" i="10"/>
  <c r="R712" i="10"/>
  <c r="AX712" i="10"/>
  <c r="O713" i="10"/>
  <c r="P713" i="10"/>
  <c r="Q713" i="10"/>
  <c r="R713" i="10"/>
  <c r="AX713" i="10"/>
  <c r="O714" i="10"/>
  <c r="P714" i="10"/>
  <c r="Q714" i="10"/>
  <c r="R714" i="10"/>
  <c r="AX714" i="10"/>
  <c r="O715" i="10"/>
  <c r="P715" i="10"/>
  <c r="Q715" i="10"/>
  <c r="R715" i="10"/>
  <c r="AX715" i="10"/>
  <c r="O716" i="10"/>
  <c r="P716" i="10"/>
  <c r="Q716" i="10"/>
  <c r="R716" i="10"/>
  <c r="AX716" i="10"/>
  <c r="O717" i="10"/>
  <c r="P717" i="10"/>
  <c r="Q717" i="10"/>
  <c r="R717" i="10"/>
  <c r="AX717" i="10"/>
  <c r="O718" i="10"/>
  <c r="P718" i="10"/>
  <c r="Q718" i="10"/>
  <c r="R718" i="10"/>
  <c r="AX718" i="10"/>
  <c r="O719" i="10"/>
  <c r="P719" i="10"/>
  <c r="Q719" i="10"/>
  <c r="R719" i="10"/>
  <c r="AX719" i="10"/>
  <c r="O720" i="10"/>
  <c r="P720" i="10"/>
  <c r="Q720" i="10"/>
  <c r="R720" i="10"/>
  <c r="AX720" i="10"/>
  <c r="O721" i="10"/>
  <c r="P721" i="10"/>
  <c r="Q721" i="10"/>
  <c r="R721" i="10"/>
  <c r="AX721" i="10"/>
  <c r="O722" i="10"/>
  <c r="P722" i="10"/>
  <c r="Q722" i="10"/>
  <c r="R722" i="10"/>
  <c r="AX722" i="10"/>
  <c r="O723" i="10"/>
  <c r="P723" i="10"/>
  <c r="Q723" i="10"/>
  <c r="R723" i="10"/>
  <c r="AX723" i="10"/>
  <c r="O724" i="10"/>
  <c r="P724" i="10"/>
  <c r="Q724" i="10"/>
  <c r="R724" i="10"/>
  <c r="AX724" i="10"/>
  <c r="O725" i="10"/>
  <c r="P725" i="10"/>
  <c r="Q725" i="10"/>
  <c r="R725" i="10"/>
  <c r="AX725" i="10"/>
  <c r="O726" i="10"/>
  <c r="P726" i="10"/>
  <c r="Q726" i="10"/>
  <c r="R726" i="10"/>
  <c r="AX726" i="10"/>
  <c r="O727" i="10"/>
  <c r="P727" i="10"/>
  <c r="Q727" i="10"/>
  <c r="R727" i="10"/>
  <c r="AX727" i="10"/>
  <c r="O728" i="10"/>
  <c r="P728" i="10"/>
  <c r="Q728" i="10"/>
  <c r="R728" i="10"/>
  <c r="AX728" i="10"/>
  <c r="O729" i="10"/>
  <c r="P729" i="10"/>
  <c r="Q729" i="10"/>
  <c r="R729" i="10"/>
  <c r="AX729" i="10"/>
  <c r="O730" i="10"/>
  <c r="P730" i="10"/>
  <c r="Q730" i="10"/>
  <c r="R730" i="10"/>
  <c r="AX730" i="10"/>
  <c r="O731" i="10"/>
  <c r="P731" i="10"/>
  <c r="Q731" i="10"/>
  <c r="R731" i="10"/>
  <c r="AX731" i="10"/>
  <c r="O732" i="10"/>
  <c r="P732" i="10"/>
  <c r="Q732" i="10"/>
  <c r="R732" i="10"/>
  <c r="AX732" i="10"/>
  <c r="O733" i="10"/>
  <c r="P733" i="10"/>
  <c r="Q733" i="10"/>
  <c r="R733" i="10"/>
  <c r="AX733" i="10"/>
  <c r="O734" i="10"/>
  <c r="P734" i="10"/>
  <c r="Q734" i="10"/>
  <c r="R734" i="10"/>
  <c r="O736" i="10"/>
  <c r="P736" i="10"/>
  <c r="Q736" i="10"/>
  <c r="R736" i="10"/>
  <c r="AX736" i="10"/>
  <c r="O737" i="10"/>
  <c r="P737" i="10"/>
  <c r="Q737" i="10"/>
  <c r="R737" i="10"/>
  <c r="AX737" i="10"/>
  <c r="O738" i="10"/>
  <c r="P738" i="10"/>
  <c r="Q738" i="10"/>
  <c r="R738" i="10"/>
  <c r="AX738" i="10"/>
  <c r="O739" i="10"/>
  <c r="P739" i="10"/>
  <c r="Q739" i="10"/>
  <c r="R739" i="10"/>
  <c r="AX739" i="10"/>
  <c r="O740" i="10"/>
  <c r="P740" i="10"/>
  <c r="Q740" i="10"/>
  <c r="R740" i="10"/>
  <c r="AX740" i="10"/>
  <c r="O741" i="10"/>
  <c r="P741" i="10"/>
  <c r="Q741" i="10"/>
  <c r="R741" i="10"/>
  <c r="AX741" i="10"/>
  <c r="O742" i="10"/>
  <c r="P742" i="10"/>
  <c r="Q742" i="10"/>
  <c r="R742" i="10"/>
  <c r="AX742" i="10"/>
  <c r="O743" i="10"/>
  <c r="P743" i="10"/>
  <c r="Q743" i="10"/>
  <c r="R743" i="10"/>
  <c r="AX743" i="10"/>
  <c r="O744" i="10"/>
  <c r="P744" i="10"/>
  <c r="Q744" i="10"/>
  <c r="R744" i="10"/>
  <c r="AX744" i="10"/>
  <c r="O745" i="10"/>
  <c r="P745" i="10"/>
  <c r="Q745" i="10"/>
  <c r="R745" i="10"/>
  <c r="AX745" i="10"/>
  <c r="O746" i="10"/>
  <c r="P746" i="10"/>
  <c r="Q746" i="10"/>
  <c r="R746" i="10"/>
  <c r="AX746" i="10"/>
  <c r="O747" i="10"/>
  <c r="P747" i="10"/>
  <c r="Q747" i="10"/>
  <c r="R747" i="10"/>
  <c r="AX747" i="10"/>
  <c r="O748" i="10"/>
  <c r="P748" i="10"/>
  <c r="Q748" i="10"/>
  <c r="R748" i="10"/>
  <c r="AX748" i="10"/>
  <c r="O749" i="10"/>
  <c r="P749" i="10"/>
  <c r="Q749" i="10"/>
  <c r="R749" i="10"/>
  <c r="AX749" i="10"/>
  <c r="O750" i="10"/>
  <c r="P750" i="10"/>
  <c r="Q750" i="10"/>
  <c r="R750" i="10"/>
  <c r="AX750" i="10"/>
  <c r="O751" i="10"/>
  <c r="P751" i="10"/>
  <c r="Q751" i="10"/>
  <c r="R751" i="10"/>
  <c r="AX751" i="10"/>
  <c r="O752" i="10"/>
  <c r="P752" i="10"/>
  <c r="Q752" i="10"/>
  <c r="R752" i="10"/>
  <c r="AX752" i="10"/>
  <c r="O753" i="10"/>
  <c r="P753" i="10"/>
  <c r="Q753" i="10"/>
  <c r="R753" i="10"/>
  <c r="AX753" i="10"/>
  <c r="O754" i="10"/>
  <c r="P754" i="10"/>
  <c r="Q754" i="10"/>
  <c r="R754" i="10"/>
  <c r="AX754" i="10"/>
  <c r="O755" i="10"/>
  <c r="P755" i="10"/>
  <c r="Q755" i="10"/>
  <c r="R755" i="10"/>
  <c r="AX755" i="10"/>
  <c r="O756" i="10"/>
  <c r="P756" i="10"/>
  <c r="Q756" i="10"/>
  <c r="R756" i="10"/>
  <c r="AX756" i="10"/>
  <c r="O757" i="10"/>
  <c r="P757" i="10"/>
  <c r="Q757" i="10"/>
  <c r="R757" i="10"/>
  <c r="AX757" i="10"/>
  <c r="O758" i="10"/>
  <c r="P758" i="10"/>
  <c r="Q758" i="10"/>
  <c r="R758" i="10"/>
  <c r="AX758" i="10"/>
  <c r="O759" i="10"/>
  <c r="P759" i="10"/>
  <c r="Q759" i="10"/>
  <c r="R759" i="10"/>
  <c r="AX759" i="10"/>
  <c r="O760" i="10"/>
  <c r="P760" i="10"/>
  <c r="Q760" i="10"/>
  <c r="R760" i="10"/>
  <c r="AX760" i="10"/>
  <c r="O761" i="10"/>
  <c r="P761" i="10"/>
  <c r="Q761" i="10"/>
  <c r="R761" i="10"/>
  <c r="AX761" i="10"/>
  <c r="O762" i="10"/>
  <c r="P762" i="10"/>
  <c r="Q762" i="10"/>
  <c r="R762" i="10"/>
  <c r="AX762" i="10"/>
  <c r="O763" i="10"/>
  <c r="P763" i="10"/>
  <c r="Q763" i="10"/>
  <c r="R763" i="10"/>
  <c r="AX763" i="10"/>
  <c r="O764" i="10"/>
  <c r="P764" i="10"/>
  <c r="Q764" i="10"/>
  <c r="R764" i="10"/>
  <c r="AX764" i="10"/>
  <c r="O765" i="10"/>
  <c r="P765" i="10"/>
  <c r="Q765" i="10"/>
  <c r="R765" i="10"/>
  <c r="AX765" i="10"/>
  <c r="O766" i="10"/>
  <c r="P766" i="10"/>
  <c r="Q766" i="10"/>
  <c r="R766" i="10"/>
  <c r="AX766" i="10"/>
  <c r="O767" i="10"/>
  <c r="P767" i="10"/>
  <c r="Q767" i="10"/>
  <c r="R767" i="10"/>
  <c r="AX767" i="10"/>
  <c r="O768" i="10"/>
  <c r="P768" i="10"/>
  <c r="Q768" i="10"/>
  <c r="R768" i="10"/>
  <c r="AX768" i="10"/>
  <c r="O769" i="10"/>
  <c r="P769" i="10"/>
  <c r="Q769" i="10"/>
  <c r="R769" i="10"/>
  <c r="AX769" i="10"/>
  <c r="O770" i="10"/>
  <c r="P770" i="10"/>
  <c r="Q770" i="10"/>
  <c r="R770" i="10"/>
  <c r="AX770" i="10"/>
  <c r="O771" i="10"/>
  <c r="P771" i="10"/>
  <c r="Q771" i="10"/>
  <c r="R771" i="10"/>
  <c r="AX771" i="10"/>
  <c r="O772" i="10"/>
  <c r="P772" i="10"/>
  <c r="Q772" i="10"/>
  <c r="R772" i="10"/>
  <c r="AX772" i="10"/>
  <c r="O773" i="10"/>
  <c r="P773" i="10"/>
  <c r="Q773" i="10"/>
  <c r="R773" i="10"/>
  <c r="AX773" i="10"/>
  <c r="O774" i="10"/>
  <c r="P774" i="10"/>
  <c r="Q774" i="10"/>
  <c r="R774" i="10"/>
  <c r="AX774" i="10"/>
  <c r="O775" i="10"/>
  <c r="P775" i="10"/>
  <c r="Q775" i="10"/>
  <c r="R775" i="10"/>
  <c r="AX775" i="10"/>
  <c r="O776" i="10"/>
  <c r="P776" i="10"/>
  <c r="Q776" i="10"/>
  <c r="R776" i="10"/>
  <c r="AX776" i="10"/>
  <c r="O777" i="10"/>
  <c r="P777" i="10"/>
  <c r="Q777" i="10"/>
  <c r="R777" i="10"/>
  <c r="AX777" i="10"/>
  <c r="O778" i="10"/>
  <c r="P778" i="10"/>
  <c r="Q778" i="10"/>
  <c r="R778" i="10"/>
  <c r="AX778" i="10"/>
  <c r="O779" i="10"/>
  <c r="P779" i="10"/>
  <c r="Q779" i="10"/>
  <c r="R779" i="10"/>
  <c r="AX779" i="10"/>
  <c r="O780" i="10"/>
  <c r="P780" i="10"/>
  <c r="Q780" i="10"/>
  <c r="R780" i="10"/>
  <c r="AX780" i="10"/>
  <c r="O781" i="10"/>
  <c r="P781" i="10"/>
  <c r="Q781" i="10"/>
  <c r="R781" i="10"/>
  <c r="AX781" i="10"/>
  <c r="O782" i="10"/>
  <c r="P782" i="10"/>
  <c r="Q782" i="10"/>
  <c r="R782" i="10"/>
  <c r="AX782" i="10"/>
  <c r="O783" i="10"/>
  <c r="P783" i="10"/>
  <c r="Q783" i="10"/>
  <c r="R783" i="10"/>
  <c r="AX783" i="10"/>
  <c r="O784" i="10"/>
  <c r="P784" i="10"/>
  <c r="Q784" i="10"/>
  <c r="R784" i="10"/>
  <c r="AX784" i="10"/>
  <c r="O785" i="10"/>
  <c r="P785" i="10"/>
  <c r="Q785" i="10"/>
  <c r="R785" i="10"/>
  <c r="AX785" i="10"/>
  <c r="O786" i="10"/>
  <c r="P786" i="10"/>
  <c r="Q786" i="10"/>
  <c r="R786" i="10"/>
  <c r="AX786" i="10"/>
  <c r="O787" i="10"/>
  <c r="P787" i="10"/>
  <c r="Q787" i="10"/>
  <c r="R787" i="10"/>
  <c r="AX787" i="10"/>
  <c r="O788" i="10"/>
  <c r="P788" i="10"/>
  <c r="Q788" i="10"/>
  <c r="R788" i="10"/>
  <c r="AX788" i="10"/>
  <c r="O789" i="10"/>
  <c r="P789" i="10"/>
  <c r="Q789" i="10"/>
  <c r="R789" i="10"/>
  <c r="AX789" i="10"/>
  <c r="O790" i="10"/>
  <c r="P790" i="10"/>
  <c r="Q790" i="10"/>
  <c r="R790" i="10"/>
  <c r="AX790" i="10"/>
  <c r="O791" i="10"/>
  <c r="P791" i="10"/>
  <c r="Q791" i="10"/>
  <c r="R791" i="10"/>
  <c r="AX791" i="10"/>
  <c r="O792" i="10"/>
  <c r="P792" i="10"/>
  <c r="Q792" i="10"/>
  <c r="R792" i="10"/>
  <c r="AX792" i="10"/>
  <c r="O793" i="10"/>
  <c r="P793" i="10"/>
  <c r="Q793" i="10"/>
  <c r="R793" i="10"/>
  <c r="AX793" i="10"/>
  <c r="O794" i="10"/>
  <c r="P794" i="10"/>
  <c r="Q794" i="10"/>
  <c r="R794" i="10"/>
  <c r="AX794" i="10"/>
  <c r="O795" i="10"/>
  <c r="P795" i="10"/>
  <c r="Q795" i="10"/>
  <c r="R795" i="10"/>
  <c r="AX795" i="10"/>
  <c r="O796" i="10"/>
  <c r="P796" i="10"/>
  <c r="Q796" i="10"/>
  <c r="R796" i="10"/>
  <c r="AX796" i="10"/>
  <c r="O797" i="10"/>
  <c r="P797" i="10"/>
  <c r="Q797" i="10"/>
  <c r="R797" i="10"/>
  <c r="AX797" i="10"/>
  <c r="O798" i="10"/>
  <c r="P798" i="10"/>
  <c r="Q798" i="10"/>
  <c r="R798" i="10"/>
  <c r="AX798" i="10"/>
  <c r="O799" i="10"/>
  <c r="P799" i="10"/>
  <c r="Q799" i="10"/>
  <c r="R799" i="10"/>
  <c r="AX799" i="10"/>
  <c r="O800" i="10"/>
  <c r="P800" i="10"/>
  <c r="Q800" i="10"/>
  <c r="R800" i="10"/>
  <c r="AX800" i="10"/>
  <c r="O801" i="10"/>
  <c r="P801" i="10"/>
  <c r="Q801" i="10"/>
  <c r="R801" i="10"/>
  <c r="AX801" i="10"/>
  <c r="O802" i="10"/>
  <c r="P802" i="10"/>
  <c r="Q802" i="10"/>
  <c r="R802" i="10"/>
  <c r="AX802" i="10"/>
  <c r="O803" i="10"/>
  <c r="P803" i="10"/>
  <c r="Q803" i="10"/>
  <c r="R803" i="10"/>
  <c r="AX803" i="10"/>
  <c r="O804" i="10"/>
  <c r="P804" i="10"/>
  <c r="Q804" i="10"/>
  <c r="R804" i="10"/>
  <c r="AX804" i="10"/>
  <c r="O805" i="10"/>
  <c r="P805" i="10"/>
  <c r="Q805" i="10"/>
  <c r="R805" i="10"/>
  <c r="AX805" i="10"/>
  <c r="O806" i="10"/>
  <c r="P806" i="10"/>
  <c r="Q806" i="10"/>
  <c r="R806" i="10"/>
  <c r="AX806" i="10"/>
  <c r="O807" i="10"/>
  <c r="P807" i="10"/>
  <c r="Q807" i="10"/>
  <c r="R807" i="10"/>
  <c r="AX807" i="10"/>
  <c r="O808" i="10"/>
  <c r="P808" i="10"/>
  <c r="Q808" i="10"/>
  <c r="R808" i="10"/>
  <c r="AX808" i="10"/>
  <c r="O809" i="10"/>
  <c r="P809" i="10"/>
  <c r="Q809" i="10"/>
  <c r="R809" i="10"/>
  <c r="AX809" i="10"/>
  <c r="O810" i="10"/>
  <c r="P810" i="10"/>
  <c r="Q810" i="10"/>
  <c r="R810" i="10"/>
  <c r="AX810" i="10"/>
  <c r="O811" i="10"/>
  <c r="P811" i="10"/>
  <c r="Q811" i="10"/>
  <c r="R811" i="10"/>
  <c r="AX811" i="10"/>
  <c r="O812" i="10"/>
  <c r="P812" i="10"/>
  <c r="Q812" i="10"/>
  <c r="R812" i="10"/>
  <c r="AX812" i="10"/>
  <c r="O813" i="10"/>
  <c r="P813" i="10"/>
  <c r="Q813" i="10"/>
  <c r="R813" i="10"/>
  <c r="AX813" i="10"/>
  <c r="O814" i="10"/>
  <c r="P814" i="10"/>
  <c r="Q814" i="10"/>
  <c r="R814" i="10"/>
  <c r="AX814" i="10"/>
  <c r="O815" i="10"/>
  <c r="P815" i="10"/>
  <c r="Q815" i="10"/>
  <c r="R815" i="10"/>
  <c r="AX815" i="10"/>
  <c r="O816" i="10"/>
  <c r="P816" i="10"/>
  <c r="Q816" i="10"/>
  <c r="R816" i="10"/>
  <c r="AX816" i="10"/>
  <c r="O817" i="10"/>
  <c r="P817" i="10"/>
  <c r="Q817" i="10"/>
  <c r="R817" i="10"/>
  <c r="AX817" i="10"/>
  <c r="O818" i="10"/>
  <c r="P818" i="10"/>
  <c r="Q818" i="10"/>
  <c r="R818" i="10"/>
  <c r="AX818" i="10"/>
  <c r="O819" i="10"/>
  <c r="P819" i="10"/>
  <c r="Q819" i="10"/>
  <c r="R819" i="10"/>
  <c r="AX819" i="10"/>
  <c r="O820" i="10"/>
  <c r="P820" i="10"/>
  <c r="Q820" i="10"/>
  <c r="R820" i="10"/>
  <c r="AX820" i="10"/>
  <c r="O821" i="10"/>
  <c r="P821" i="10"/>
  <c r="Q821" i="10"/>
  <c r="R821" i="10"/>
  <c r="AX821" i="10"/>
  <c r="O822" i="10"/>
  <c r="P822" i="10"/>
  <c r="Q822" i="10"/>
  <c r="R822" i="10"/>
  <c r="AX822" i="10"/>
  <c r="O823" i="10"/>
  <c r="P823" i="10"/>
  <c r="Q823" i="10"/>
  <c r="R823" i="10"/>
  <c r="AX823" i="10"/>
  <c r="O824" i="10"/>
  <c r="P824" i="10"/>
  <c r="Q824" i="10"/>
  <c r="R824" i="10"/>
  <c r="AX824" i="10"/>
  <c r="O825" i="10"/>
  <c r="P825" i="10"/>
  <c r="Q825" i="10"/>
  <c r="R825" i="10"/>
  <c r="AX825" i="10"/>
  <c r="O826" i="10"/>
  <c r="P826" i="10"/>
  <c r="Q826" i="10"/>
  <c r="R826" i="10"/>
  <c r="AX826" i="10"/>
  <c r="O827" i="10"/>
  <c r="P827" i="10"/>
  <c r="Q827" i="10"/>
  <c r="R827" i="10"/>
  <c r="AX827" i="10"/>
  <c r="O828" i="10"/>
  <c r="P828" i="10"/>
  <c r="Q828" i="10"/>
  <c r="R828" i="10"/>
  <c r="O830" i="10"/>
  <c r="P830" i="10"/>
  <c r="Q830" i="10"/>
  <c r="R830" i="10"/>
  <c r="AX830" i="10"/>
  <c r="O831" i="10"/>
  <c r="P831" i="10"/>
  <c r="Q831" i="10"/>
  <c r="R831" i="10"/>
  <c r="AX831" i="10"/>
  <c r="O832" i="10"/>
  <c r="P832" i="10"/>
  <c r="Q832" i="10"/>
  <c r="R832" i="10"/>
  <c r="AX832" i="10"/>
  <c r="O833" i="10"/>
  <c r="P833" i="10"/>
  <c r="Q833" i="10"/>
  <c r="R833" i="10"/>
  <c r="AX833" i="10"/>
  <c r="O834" i="10"/>
  <c r="P834" i="10"/>
  <c r="Q834" i="10"/>
  <c r="R834" i="10"/>
  <c r="AX834" i="10"/>
  <c r="O835" i="10"/>
  <c r="P835" i="10"/>
  <c r="Q835" i="10"/>
  <c r="R835" i="10"/>
  <c r="AX835" i="10"/>
  <c r="O836" i="10"/>
  <c r="P836" i="10"/>
  <c r="Q836" i="10"/>
  <c r="R836" i="10"/>
  <c r="AX836" i="10"/>
  <c r="O837" i="10"/>
  <c r="P837" i="10"/>
  <c r="Q837" i="10"/>
  <c r="R837" i="10"/>
  <c r="AX837" i="10"/>
  <c r="O838" i="10"/>
  <c r="P838" i="10"/>
  <c r="Q838" i="10"/>
  <c r="R838" i="10"/>
  <c r="AX838" i="10"/>
  <c r="O839" i="10"/>
  <c r="P839" i="10"/>
  <c r="Q839" i="10"/>
  <c r="R839" i="10"/>
  <c r="AX839" i="10"/>
  <c r="O840" i="10"/>
  <c r="P840" i="10"/>
  <c r="Q840" i="10"/>
  <c r="R840" i="10"/>
  <c r="AX840" i="10"/>
  <c r="O841" i="10"/>
  <c r="P841" i="10"/>
  <c r="Q841" i="10"/>
  <c r="R841" i="10"/>
  <c r="AX841" i="10"/>
  <c r="O842" i="10"/>
  <c r="P842" i="10"/>
  <c r="Q842" i="10"/>
  <c r="R842" i="10"/>
  <c r="AX842" i="10"/>
  <c r="O843" i="10"/>
  <c r="P843" i="10"/>
  <c r="Q843" i="10"/>
  <c r="R843" i="10"/>
  <c r="AX843" i="10"/>
  <c r="O844" i="10"/>
  <c r="P844" i="10"/>
  <c r="Q844" i="10"/>
  <c r="R844" i="10"/>
  <c r="AX844" i="10"/>
  <c r="O845" i="10"/>
  <c r="P845" i="10"/>
  <c r="Q845" i="10"/>
  <c r="R845" i="10"/>
  <c r="AX845" i="10"/>
  <c r="O846" i="10"/>
  <c r="P846" i="10"/>
  <c r="Q846" i="10"/>
  <c r="R846" i="10"/>
  <c r="AX846" i="10"/>
  <c r="O847" i="10"/>
  <c r="P847" i="10"/>
  <c r="Q847" i="10"/>
  <c r="R847" i="10"/>
  <c r="AX847" i="10"/>
  <c r="O848" i="10"/>
  <c r="P848" i="10"/>
  <c r="Q848" i="10"/>
  <c r="R848" i="10"/>
  <c r="AX848" i="10"/>
  <c r="O849" i="10"/>
  <c r="P849" i="10"/>
  <c r="Q849" i="10"/>
  <c r="R849" i="10"/>
  <c r="AX849" i="10"/>
  <c r="O850" i="10"/>
  <c r="P850" i="10"/>
  <c r="Q850" i="10"/>
  <c r="R850" i="10"/>
  <c r="AX850" i="10"/>
  <c r="O851" i="10"/>
  <c r="P851" i="10"/>
  <c r="Q851" i="10"/>
  <c r="R851" i="10"/>
  <c r="AX851" i="10"/>
  <c r="O852" i="10"/>
  <c r="P852" i="10"/>
  <c r="Q852" i="10"/>
  <c r="R852" i="10"/>
  <c r="AX852" i="10"/>
  <c r="O853" i="10"/>
  <c r="P853" i="10"/>
  <c r="Q853" i="10"/>
  <c r="R853" i="10"/>
  <c r="AX853" i="10"/>
  <c r="O854" i="10"/>
  <c r="P854" i="10"/>
  <c r="Q854" i="10"/>
  <c r="R854" i="10"/>
  <c r="AX854" i="10"/>
  <c r="O855" i="10"/>
  <c r="P855" i="10"/>
  <c r="Q855" i="10"/>
  <c r="R855" i="10"/>
  <c r="AX855" i="10"/>
  <c r="O856" i="10"/>
  <c r="P856" i="10"/>
  <c r="Q856" i="10"/>
  <c r="R856" i="10"/>
  <c r="AX856" i="10"/>
  <c r="O857" i="10"/>
  <c r="P857" i="10"/>
  <c r="Q857" i="10"/>
  <c r="R857" i="10"/>
  <c r="AX857" i="10"/>
  <c r="O858" i="10"/>
  <c r="P858" i="10"/>
  <c r="Q858" i="10"/>
  <c r="R858" i="10"/>
  <c r="AX858" i="10"/>
  <c r="O859" i="10"/>
  <c r="P859" i="10"/>
  <c r="Q859" i="10"/>
  <c r="R859" i="10"/>
  <c r="AX859" i="10"/>
  <c r="O860" i="10"/>
  <c r="P860" i="10"/>
  <c r="Q860" i="10"/>
  <c r="R860" i="10"/>
  <c r="AX860" i="10"/>
  <c r="O861" i="10"/>
  <c r="P861" i="10"/>
  <c r="Q861" i="10"/>
  <c r="R861" i="10"/>
  <c r="AX861" i="10"/>
  <c r="O862" i="10"/>
  <c r="P862" i="10"/>
  <c r="Q862" i="10"/>
  <c r="R862" i="10"/>
  <c r="AX862" i="10"/>
  <c r="O863" i="10"/>
  <c r="P863" i="10"/>
  <c r="Q863" i="10"/>
  <c r="R863" i="10"/>
  <c r="AX863" i="10"/>
  <c r="O864" i="10"/>
  <c r="P864" i="10"/>
  <c r="Q864" i="10"/>
  <c r="R864" i="10"/>
  <c r="AX864" i="10"/>
  <c r="O865" i="10"/>
  <c r="P865" i="10"/>
  <c r="Q865" i="10"/>
  <c r="R865" i="10"/>
  <c r="AX865" i="10"/>
  <c r="O866" i="10"/>
  <c r="P866" i="10"/>
  <c r="Q866" i="10"/>
  <c r="R866" i="10"/>
  <c r="AX866" i="10"/>
  <c r="O867" i="10"/>
  <c r="P867" i="10"/>
  <c r="Q867" i="10"/>
  <c r="R867" i="10"/>
  <c r="AX867" i="10"/>
  <c r="O868" i="10"/>
  <c r="P868" i="10"/>
  <c r="Q868" i="10"/>
  <c r="R868" i="10"/>
  <c r="AX868" i="10"/>
  <c r="O869" i="10"/>
  <c r="P869" i="10"/>
  <c r="Q869" i="10"/>
  <c r="R869" i="10"/>
  <c r="AX869" i="10"/>
  <c r="O870" i="10"/>
  <c r="P870" i="10"/>
  <c r="Q870" i="10"/>
  <c r="R870" i="10"/>
  <c r="AX870" i="10"/>
  <c r="O871" i="10"/>
  <c r="P871" i="10"/>
  <c r="Q871" i="10"/>
  <c r="R871" i="10"/>
  <c r="AX871" i="10"/>
  <c r="O872" i="10"/>
  <c r="P872" i="10"/>
  <c r="Q872" i="10"/>
  <c r="R872" i="10"/>
  <c r="AX872" i="10"/>
  <c r="O873" i="10"/>
  <c r="P873" i="10"/>
  <c r="Q873" i="10"/>
  <c r="R873" i="10"/>
  <c r="AX873" i="10"/>
  <c r="O874" i="10"/>
  <c r="P874" i="10"/>
  <c r="Q874" i="10"/>
  <c r="R874" i="10"/>
  <c r="AX874" i="10"/>
  <c r="O875" i="10"/>
  <c r="P875" i="10"/>
  <c r="Q875" i="10"/>
  <c r="R875" i="10"/>
  <c r="AX875" i="10"/>
  <c r="O876" i="10"/>
  <c r="P876" i="10"/>
  <c r="Q876" i="10"/>
  <c r="R876" i="10"/>
  <c r="AX876" i="10"/>
  <c r="O877" i="10"/>
  <c r="P877" i="10"/>
  <c r="Q877" i="10"/>
  <c r="R877" i="10"/>
  <c r="AX877" i="10"/>
  <c r="O878" i="10"/>
  <c r="P878" i="10"/>
  <c r="Q878" i="10"/>
  <c r="R878" i="10"/>
  <c r="AX878" i="10"/>
  <c r="O879" i="10"/>
  <c r="P879" i="10"/>
  <c r="Q879" i="10"/>
  <c r="R879" i="10"/>
  <c r="AX879" i="10"/>
  <c r="O880" i="10"/>
  <c r="P880" i="10"/>
  <c r="Q880" i="10"/>
  <c r="R880" i="10"/>
  <c r="AX880" i="10"/>
  <c r="O881" i="10"/>
  <c r="P881" i="10"/>
  <c r="Q881" i="10"/>
  <c r="R881" i="10"/>
  <c r="AX881" i="10"/>
  <c r="O882" i="10"/>
  <c r="P882" i="10"/>
  <c r="Q882" i="10"/>
  <c r="R882" i="10"/>
  <c r="AX882" i="10"/>
  <c r="O883" i="10"/>
  <c r="P883" i="10"/>
  <c r="Q883" i="10"/>
  <c r="R883" i="10"/>
  <c r="AX883" i="10"/>
  <c r="O884" i="10"/>
  <c r="P884" i="10"/>
  <c r="Q884" i="10"/>
  <c r="R884" i="10"/>
  <c r="AX884" i="10"/>
  <c r="O885" i="10"/>
  <c r="P885" i="10"/>
  <c r="Q885" i="10"/>
  <c r="R885" i="10"/>
  <c r="AX885" i="10"/>
  <c r="O886" i="10"/>
  <c r="P886" i="10"/>
  <c r="Q886" i="10"/>
  <c r="R886" i="10"/>
  <c r="AX886" i="10"/>
  <c r="O887" i="10"/>
  <c r="P887" i="10"/>
  <c r="Q887" i="10"/>
  <c r="R887" i="10"/>
  <c r="AX887" i="10"/>
  <c r="O888" i="10"/>
  <c r="P888" i="10"/>
  <c r="Q888" i="10"/>
  <c r="R888" i="10"/>
  <c r="AX888" i="10"/>
  <c r="O889" i="10"/>
  <c r="P889" i="10"/>
  <c r="Q889" i="10"/>
  <c r="R889" i="10"/>
  <c r="AX889" i="10"/>
  <c r="O890" i="10"/>
  <c r="P890" i="10"/>
  <c r="Q890" i="10"/>
  <c r="R890" i="10"/>
  <c r="AX890" i="10"/>
  <c r="O891" i="10"/>
  <c r="P891" i="10"/>
  <c r="Q891" i="10"/>
  <c r="R891" i="10"/>
  <c r="AX891" i="10"/>
  <c r="O892" i="10"/>
  <c r="P892" i="10"/>
  <c r="Q892" i="10"/>
  <c r="R892" i="10"/>
  <c r="AX892" i="10"/>
  <c r="O893" i="10"/>
  <c r="P893" i="10"/>
  <c r="Q893" i="10"/>
  <c r="R893" i="10"/>
  <c r="AX893" i="10"/>
  <c r="O894" i="10"/>
  <c r="P894" i="10"/>
  <c r="Q894" i="10"/>
  <c r="R894" i="10"/>
  <c r="AX894" i="10"/>
  <c r="O895" i="10"/>
  <c r="P895" i="10"/>
  <c r="Q895" i="10"/>
  <c r="R895" i="10"/>
  <c r="AX895" i="10"/>
  <c r="O896" i="10"/>
  <c r="P896" i="10"/>
  <c r="Q896" i="10"/>
  <c r="R896" i="10"/>
  <c r="AX896" i="10"/>
  <c r="O897" i="10"/>
  <c r="P897" i="10"/>
  <c r="Q897" i="10"/>
  <c r="R897" i="10"/>
  <c r="AX897" i="10"/>
  <c r="O898" i="10"/>
  <c r="P898" i="10"/>
  <c r="Q898" i="10"/>
  <c r="R898" i="10"/>
  <c r="AX898" i="10"/>
  <c r="O899" i="10"/>
  <c r="P899" i="10"/>
  <c r="Q899" i="10"/>
  <c r="R899" i="10"/>
  <c r="AX899" i="10"/>
  <c r="O900" i="10"/>
  <c r="P900" i="10"/>
  <c r="Q900" i="10"/>
  <c r="R900" i="10"/>
  <c r="AX900" i="10"/>
  <c r="O901" i="10"/>
  <c r="P901" i="10"/>
  <c r="Q901" i="10"/>
  <c r="R901" i="10"/>
  <c r="AX901" i="10"/>
  <c r="O902" i="10"/>
  <c r="P902" i="10"/>
  <c r="Q902" i="10"/>
  <c r="R902" i="10"/>
  <c r="AX902" i="10"/>
  <c r="O903" i="10"/>
  <c r="P903" i="10"/>
  <c r="Q903" i="10"/>
  <c r="R903" i="10"/>
  <c r="AX903" i="10"/>
  <c r="O904" i="10"/>
  <c r="P904" i="10"/>
  <c r="Q904" i="10"/>
  <c r="R904" i="10"/>
  <c r="AX904" i="10"/>
  <c r="O905" i="10"/>
  <c r="P905" i="10"/>
  <c r="Q905" i="10"/>
  <c r="R905" i="10"/>
  <c r="AX905" i="10"/>
  <c r="O906" i="10"/>
  <c r="P906" i="10"/>
  <c r="Q906" i="10"/>
  <c r="R906" i="10"/>
  <c r="AX906" i="10"/>
  <c r="O907" i="10"/>
  <c r="P907" i="10"/>
  <c r="Q907" i="10"/>
  <c r="R907" i="10"/>
  <c r="AX907" i="10"/>
  <c r="O908" i="10"/>
  <c r="P908" i="10"/>
  <c r="Q908" i="10"/>
  <c r="R908" i="10"/>
  <c r="AX908" i="10"/>
  <c r="O909" i="10"/>
  <c r="P909" i="10"/>
  <c r="Q909" i="10"/>
  <c r="R909" i="10"/>
  <c r="AX909" i="10"/>
  <c r="O910" i="10"/>
  <c r="P910" i="10"/>
  <c r="Q910" i="10"/>
  <c r="R910" i="10"/>
  <c r="AX910" i="10"/>
  <c r="O911" i="10"/>
  <c r="P911" i="10"/>
  <c r="Q911" i="10"/>
  <c r="R911" i="10"/>
  <c r="AX911" i="10"/>
  <c r="O912" i="10"/>
  <c r="P912" i="10"/>
  <c r="Q912" i="10"/>
  <c r="R912" i="10"/>
  <c r="AX912" i="10"/>
  <c r="O913" i="10"/>
  <c r="P913" i="10"/>
  <c r="Q913" i="10"/>
  <c r="R913" i="10"/>
  <c r="AX913" i="10"/>
  <c r="O914" i="10"/>
  <c r="P914" i="10"/>
  <c r="Q914" i="10"/>
  <c r="R914" i="10"/>
  <c r="AX914" i="10"/>
  <c r="O915" i="10"/>
  <c r="P915" i="10"/>
  <c r="Q915" i="10"/>
  <c r="R915" i="10"/>
  <c r="AX915" i="10"/>
  <c r="O916" i="10"/>
  <c r="P916" i="10"/>
  <c r="Q916" i="10"/>
  <c r="R916" i="10"/>
  <c r="AX916" i="10"/>
  <c r="O917" i="10"/>
  <c r="P917" i="10"/>
  <c r="Q917" i="10"/>
  <c r="R917" i="10"/>
  <c r="AX917" i="10"/>
  <c r="O918" i="10"/>
  <c r="P918" i="10"/>
  <c r="Q918" i="10"/>
  <c r="R918" i="10"/>
  <c r="AX918" i="10"/>
  <c r="O919" i="10"/>
  <c r="P919" i="10"/>
  <c r="Q919" i="10"/>
  <c r="R919" i="10"/>
  <c r="AX919" i="10"/>
  <c r="O920" i="10"/>
  <c r="P920" i="10"/>
  <c r="Q920" i="10"/>
  <c r="R920" i="10"/>
  <c r="AX920" i="10"/>
  <c r="O921" i="10"/>
  <c r="P921" i="10"/>
  <c r="Q921" i="10"/>
  <c r="R921" i="10"/>
  <c r="AX921" i="10"/>
  <c r="O922" i="10"/>
  <c r="P922" i="10"/>
  <c r="Q922" i="10"/>
  <c r="R922" i="10"/>
  <c r="AX922" i="10"/>
  <c r="O923" i="10"/>
  <c r="P923" i="10"/>
  <c r="Q923" i="10"/>
  <c r="R923" i="10"/>
  <c r="AX923" i="10"/>
  <c r="O924" i="10"/>
  <c r="P924" i="10"/>
  <c r="Q924" i="10"/>
  <c r="R924" i="10"/>
  <c r="AX924" i="10"/>
  <c r="O925" i="10"/>
  <c r="P925" i="10"/>
  <c r="Q925" i="10"/>
  <c r="R925" i="10"/>
  <c r="AX925" i="10"/>
  <c r="O926" i="10"/>
  <c r="P926" i="10"/>
  <c r="Q926" i="10"/>
  <c r="R926" i="10"/>
  <c r="AX926" i="10"/>
  <c r="O927" i="10"/>
  <c r="P927" i="10"/>
  <c r="Q927" i="10"/>
  <c r="R927" i="10"/>
  <c r="AX927" i="10"/>
  <c r="O928" i="10"/>
  <c r="P928" i="10"/>
  <c r="Q928" i="10"/>
  <c r="R928" i="10"/>
  <c r="AX928" i="10"/>
  <c r="O929" i="10"/>
  <c r="P929" i="10"/>
  <c r="Q929" i="10"/>
  <c r="R929" i="10"/>
  <c r="O931" i="10"/>
  <c r="P931" i="10"/>
  <c r="Q931" i="10"/>
  <c r="R931" i="10"/>
  <c r="AX931" i="10"/>
  <c r="O932" i="10"/>
  <c r="P932" i="10"/>
  <c r="Q932" i="10"/>
  <c r="R932" i="10"/>
  <c r="AX932" i="10"/>
  <c r="O933" i="10"/>
  <c r="P933" i="10"/>
  <c r="Q933" i="10"/>
  <c r="R933" i="10"/>
  <c r="AX933" i="10"/>
  <c r="O934" i="10"/>
  <c r="P934" i="10"/>
  <c r="Q934" i="10"/>
  <c r="R934" i="10"/>
  <c r="AX934" i="10"/>
  <c r="O935" i="10"/>
  <c r="P935" i="10"/>
  <c r="Q935" i="10"/>
  <c r="R935" i="10"/>
  <c r="AX935" i="10"/>
  <c r="O936" i="10"/>
  <c r="P936" i="10"/>
  <c r="Q936" i="10"/>
  <c r="R936" i="10"/>
  <c r="AX936" i="10"/>
  <c r="O937" i="10"/>
  <c r="P937" i="10"/>
  <c r="Q937" i="10"/>
  <c r="R937" i="10"/>
  <c r="AX937" i="10"/>
  <c r="O938" i="10"/>
  <c r="P938" i="10"/>
  <c r="Q938" i="10"/>
  <c r="R938" i="10"/>
  <c r="AX938" i="10"/>
  <c r="O939" i="10"/>
  <c r="P939" i="10"/>
  <c r="Q939" i="10"/>
  <c r="R939" i="10"/>
  <c r="AX939" i="10"/>
  <c r="O940" i="10"/>
  <c r="P940" i="10"/>
  <c r="Q940" i="10"/>
  <c r="R940" i="10"/>
  <c r="AX940" i="10"/>
  <c r="O941" i="10"/>
  <c r="P941" i="10"/>
  <c r="Q941" i="10"/>
  <c r="R941" i="10"/>
  <c r="AX941" i="10"/>
  <c r="O942" i="10"/>
  <c r="P942" i="10"/>
  <c r="Q942" i="10"/>
  <c r="R942" i="10"/>
  <c r="AX942" i="10"/>
  <c r="O943" i="10"/>
  <c r="P943" i="10"/>
  <c r="Q943" i="10"/>
  <c r="R943" i="10"/>
  <c r="AX943" i="10"/>
  <c r="O944" i="10"/>
  <c r="P944" i="10"/>
  <c r="Q944" i="10"/>
  <c r="R944" i="10"/>
  <c r="AX944" i="10"/>
  <c r="O945" i="10"/>
  <c r="P945" i="10"/>
  <c r="Q945" i="10"/>
  <c r="R945" i="10"/>
  <c r="AX945" i="10"/>
  <c r="O946" i="10"/>
  <c r="P946" i="10"/>
  <c r="Q946" i="10"/>
  <c r="R946" i="10"/>
  <c r="AX946" i="10"/>
  <c r="O947" i="10"/>
  <c r="P947" i="10"/>
  <c r="Q947" i="10"/>
  <c r="R947" i="10"/>
  <c r="AX947" i="10"/>
  <c r="O948" i="10"/>
  <c r="P948" i="10"/>
  <c r="Q948" i="10"/>
  <c r="R948" i="10"/>
  <c r="AX948" i="10"/>
  <c r="O949" i="10"/>
  <c r="P949" i="10"/>
  <c r="Q949" i="10"/>
  <c r="R949" i="10"/>
  <c r="AX949" i="10"/>
  <c r="O950" i="10"/>
  <c r="P950" i="10"/>
  <c r="Q950" i="10"/>
  <c r="R950" i="10"/>
  <c r="AX950" i="10"/>
  <c r="O951" i="10"/>
  <c r="P951" i="10"/>
  <c r="Q951" i="10"/>
  <c r="R951" i="10"/>
  <c r="AX951" i="10"/>
  <c r="O952" i="10"/>
  <c r="P952" i="10"/>
  <c r="Q952" i="10"/>
  <c r="R952" i="10"/>
  <c r="AX952" i="10"/>
  <c r="O953" i="10"/>
  <c r="P953" i="10"/>
  <c r="Q953" i="10"/>
  <c r="R953" i="10"/>
  <c r="AX953" i="10"/>
  <c r="O954" i="10"/>
  <c r="P954" i="10"/>
  <c r="Q954" i="10"/>
  <c r="R954" i="10"/>
  <c r="AX954" i="10"/>
  <c r="O955" i="10"/>
  <c r="P955" i="10"/>
  <c r="Q955" i="10"/>
  <c r="R955" i="10"/>
  <c r="AX955" i="10"/>
  <c r="O956" i="10"/>
  <c r="P956" i="10"/>
  <c r="Q956" i="10"/>
  <c r="R956" i="10"/>
  <c r="AX956" i="10"/>
  <c r="O957" i="10"/>
  <c r="P957" i="10"/>
  <c r="Q957" i="10"/>
  <c r="R957" i="10"/>
  <c r="AX957" i="10"/>
  <c r="O958" i="10"/>
  <c r="P958" i="10"/>
  <c r="Q958" i="10"/>
  <c r="R958" i="10"/>
  <c r="AX958" i="10"/>
  <c r="O959" i="10"/>
  <c r="P959" i="10"/>
  <c r="Q959" i="10"/>
  <c r="R959" i="10"/>
  <c r="AX959" i="10"/>
  <c r="O960" i="10"/>
  <c r="P960" i="10"/>
  <c r="Q960" i="10"/>
  <c r="R960" i="10"/>
  <c r="AX960" i="10"/>
  <c r="O961" i="10"/>
  <c r="P961" i="10"/>
  <c r="Q961" i="10"/>
  <c r="R961" i="10"/>
  <c r="AX961" i="10"/>
  <c r="O962" i="10"/>
  <c r="P962" i="10"/>
  <c r="Q962" i="10"/>
  <c r="R962" i="10"/>
  <c r="AX962" i="10"/>
  <c r="O963" i="10"/>
  <c r="P963" i="10"/>
  <c r="Q963" i="10"/>
  <c r="R963" i="10"/>
  <c r="AX963" i="10"/>
  <c r="O964" i="10"/>
  <c r="P964" i="10"/>
  <c r="Q964" i="10"/>
  <c r="R964" i="10"/>
  <c r="AX964" i="10"/>
  <c r="O965" i="10"/>
  <c r="P965" i="10"/>
  <c r="Q965" i="10"/>
  <c r="R965" i="10"/>
  <c r="AX965" i="10"/>
  <c r="O966" i="10"/>
  <c r="P966" i="10"/>
  <c r="Q966" i="10"/>
  <c r="R966" i="10"/>
  <c r="AX966" i="10"/>
  <c r="O967" i="10"/>
  <c r="P967" i="10"/>
  <c r="Q967" i="10"/>
  <c r="R967" i="10"/>
  <c r="AX967" i="10"/>
  <c r="O968" i="10"/>
  <c r="P968" i="10"/>
  <c r="Q968" i="10"/>
  <c r="R968" i="10"/>
  <c r="AX968" i="10"/>
  <c r="O969" i="10"/>
  <c r="P969" i="10"/>
  <c r="Q969" i="10"/>
  <c r="R969" i="10"/>
  <c r="AX969" i="10"/>
  <c r="O970" i="10"/>
  <c r="P970" i="10"/>
  <c r="Q970" i="10"/>
  <c r="R970" i="10"/>
  <c r="AX970" i="10"/>
  <c r="O971" i="10"/>
  <c r="P971" i="10"/>
  <c r="Q971" i="10"/>
  <c r="R971" i="10"/>
  <c r="AX971" i="10"/>
  <c r="O972" i="10"/>
  <c r="P972" i="10"/>
  <c r="Q972" i="10"/>
  <c r="R972" i="10"/>
  <c r="AX972" i="10"/>
  <c r="O973" i="10"/>
  <c r="P973" i="10"/>
  <c r="Q973" i="10"/>
  <c r="R973" i="10"/>
  <c r="AX973" i="10"/>
  <c r="O974" i="10"/>
  <c r="P974" i="10"/>
  <c r="Q974" i="10"/>
  <c r="R974" i="10"/>
  <c r="AX974" i="10"/>
  <c r="O975" i="10"/>
  <c r="P975" i="10"/>
  <c r="Q975" i="10"/>
  <c r="R975" i="10"/>
  <c r="AX975" i="10"/>
  <c r="O976" i="10"/>
  <c r="P976" i="10"/>
  <c r="Q976" i="10"/>
  <c r="R976" i="10"/>
  <c r="AX976" i="10"/>
  <c r="O977" i="10"/>
  <c r="P977" i="10"/>
  <c r="Q977" i="10"/>
  <c r="R977" i="10"/>
  <c r="AX977" i="10"/>
  <c r="O978" i="10"/>
  <c r="P978" i="10"/>
  <c r="Q978" i="10"/>
  <c r="R978" i="10"/>
  <c r="AX978" i="10"/>
  <c r="O979" i="10"/>
  <c r="P979" i="10"/>
  <c r="Q979" i="10"/>
  <c r="R979" i="10"/>
  <c r="AX979" i="10"/>
  <c r="O980" i="10"/>
  <c r="P980" i="10"/>
  <c r="Q980" i="10"/>
  <c r="R980" i="10"/>
  <c r="AX980" i="10"/>
  <c r="O981" i="10"/>
  <c r="P981" i="10"/>
  <c r="Q981" i="10"/>
  <c r="R981" i="10"/>
  <c r="AX981" i="10"/>
  <c r="O982" i="10"/>
  <c r="P982" i="10"/>
  <c r="Q982" i="10"/>
  <c r="R982" i="10"/>
  <c r="AX982" i="10"/>
  <c r="O983" i="10"/>
  <c r="P983" i="10"/>
  <c r="Q983" i="10"/>
  <c r="R983" i="10"/>
  <c r="AX983" i="10"/>
  <c r="O984" i="10"/>
  <c r="P984" i="10"/>
  <c r="Q984" i="10"/>
  <c r="R984" i="10"/>
  <c r="AX984" i="10"/>
  <c r="O985" i="10"/>
  <c r="P985" i="10"/>
  <c r="Q985" i="10"/>
  <c r="R985" i="10"/>
  <c r="AX985" i="10"/>
  <c r="O986" i="10"/>
  <c r="P986" i="10"/>
  <c r="Q986" i="10"/>
  <c r="R986" i="10"/>
  <c r="AX986" i="10"/>
  <c r="O987" i="10"/>
  <c r="P987" i="10"/>
  <c r="Q987" i="10"/>
  <c r="R987" i="10"/>
  <c r="AX987" i="10"/>
  <c r="O988" i="10"/>
  <c r="P988" i="10"/>
  <c r="Q988" i="10"/>
  <c r="R988" i="10"/>
  <c r="AX988" i="10"/>
  <c r="O989" i="10"/>
  <c r="P989" i="10"/>
  <c r="Q989" i="10"/>
  <c r="R989" i="10"/>
  <c r="AX989" i="10"/>
  <c r="O990" i="10"/>
  <c r="P990" i="10"/>
  <c r="Q990" i="10"/>
  <c r="R990" i="10"/>
  <c r="AX990" i="10"/>
  <c r="O991" i="10"/>
  <c r="P991" i="10"/>
  <c r="Q991" i="10"/>
  <c r="R991" i="10"/>
  <c r="AX991" i="10"/>
  <c r="O992" i="10"/>
  <c r="P992" i="10"/>
  <c r="Q992" i="10"/>
  <c r="R992" i="10"/>
  <c r="AX992" i="10"/>
  <c r="O993" i="10"/>
  <c r="P993" i="10"/>
  <c r="Q993" i="10"/>
  <c r="R993" i="10"/>
  <c r="AX993" i="10"/>
  <c r="O994" i="10"/>
  <c r="P994" i="10"/>
  <c r="Q994" i="10"/>
  <c r="R994" i="10"/>
  <c r="AX994" i="10"/>
  <c r="O995" i="10"/>
  <c r="P995" i="10"/>
  <c r="Q995" i="10"/>
  <c r="R995" i="10"/>
  <c r="AX995" i="10"/>
  <c r="O996" i="10"/>
  <c r="P996" i="10"/>
  <c r="Q996" i="10"/>
  <c r="R996" i="10"/>
  <c r="AX996" i="10"/>
  <c r="O997" i="10"/>
  <c r="P997" i="10"/>
  <c r="Q997" i="10"/>
  <c r="R997" i="10"/>
  <c r="AX997" i="10"/>
  <c r="O998" i="10"/>
  <c r="P998" i="10"/>
  <c r="Q998" i="10"/>
  <c r="R998" i="10"/>
  <c r="AX998" i="10"/>
  <c r="O999" i="10"/>
  <c r="P999" i="10"/>
  <c r="Q999" i="10"/>
  <c r="R999" i="10"/>
  <c r="AX999" i="10"/>
  <c r="O1000" i="10"/>
  <c r="P1000" i="10"/>
  <c r="Q1000" i="10"/>
  <c r="R1000" i="10"/>
  <c r="AX1000" i="10"/>
  <c r="O1001" i="10"/>
  <c r="P1001" i="10"/>
  <c r="Q1001" i="10"/>
  <c r="R1001" i="10"/>
  <c r="AX1001" i="10"/>
  <c r="O1002" i="10"/>
  <c r="P1002" i="10"/>
  <c r="Q1002" i="10"/>
  <c r="R1002" i="10"/>
  <c r="AX1002" i="10"/>
  <c r="O1003" i="10"/>
  <c r="P1003" i="10"/>
  <c r="Q1003" i="10"/>
  <c r="R1003" i="10"/>
  <c r="AX1003" i="10"/>
  <c r="O1004" i="10"/>
  <c r="P1004" i="10"/>
  <c r="Q1004" i="10"/>
  <c r="R1004" i="10"/>
  <c r="AX1004" i="10"/>
  <c r="O1005" i="10"/>
  <c r="P1005" i="10"/>
  <c r="Q1005" i="10"/>
  <c r="R1005" i="10"/>
  <c r="AX1005" i="10"/>
  <c r="O1006" i="10"/>
  <c r="P1006" i="10"/>
  <c r="Q1006" i="10"/>
  <c r="R1006" i="10"/>
  <c r="AX1006" i="10"/>
  <c r="O1007" i="10"/>
  <c r="P1007" i="10"/>
  <c r="Q1007" i="10"/>
  <c r="R1007" i="10"/>
  <c r="AX1007" i="10"/>
  <c r="O1008" i="10"/>
  <c r="P1008" i="10"/>
  <c r="Q1008" i="10"/>
  <c r="R1008" i="10"/>
  <c r="AX1008" i="10"/>
  <c r="O1009" i="10"/>
  <c r="P1009" i="10"/>
  <c r="Q1009" i="10"/>
  <c r="R1009" i="10"/>
  <c r="AX1009" i="10"/>
  <c r="O1010" i="10"/>
  <c r="P1010" i="10"/>
  <c r="Q1010" i="10"/>
  <c r="R1010" i="10"/>
  <c r="AX1010" i="10"/>
  <c r="O1011" i="10"/>
  <c r="P1011" i="10"/>
  <c r="Q1011" i="10"/>
  <c r="R1011" i="10"/>
  <c r="AX1011" i="10"/>
  <c r="O1012" i="10"/>
  <c r="P1012" i="10"/>
  <c r="Q1012" i="10"/>
  <c r="R1012" i="10"/>
  <c r="AX1012" i="10"/>
  <c r="O1013" i="10"/>
  <c r="P1013" i="10"/>
  <c r="Q1013" i="10"/>
  <c r="R1013" i="10"/>
  <c r="AX1013" i="10"/>
  <c r="O1014" i="10"/>
  <c r="P1014" i="10"/>
  <c r="Q1014" i="10"/>
  <c r="R1014" i="10"/>
  <c r="AX1014" i="10"/>
  <c r="O1015" i="10"/>
  <c r="P1015" i="10"/>
  <c r="Q1015" i="10"/>
  <c r="R1015" i="10"/>
  <c r="AX1015" i="10"/>
  <c r="O1016" i="10"/>
  <c r="P1016" i="10"/>
  <c r="Q1016" i="10"/>
  <c r="R1016" i="10"/>
  <c r="AX1016" i="10"/>
  <c r="O1017" i="10"/>
  <c r="P1017" i="10"/>
  <c r="Q1017" i="10"/>
  <c r="R1017" i="10"/>
  <c r="AX1017" i="10"/>
  <c r="O1018" i="10"/>
  <c r="P1018" i="10"/>
  <c r="Q1018" i="10"/>
  <c r="R1018" i="10"/>
  <c r="AX1018" i="10"/>
  <c r="O1019" i="10"/>
  <c r="P1019" i="10"/>
  <c r="Q1019" i="10"/>
  <c r="R1019" i="10"/>
  <c r="AX1019" i="10"/>
  <c r="O1020" i="10"/>
  <c r="P1020" i="10"/>
  <c r="Q1020" i="10"/>
  <c r="R1020" i="10"/>
  <c r="AX1020" i="10"/>
  <c r="O1021" i="10"/>
  <c r="P1021" i="10"/>
  <c r="Q1021" i="10"/>
  <c r="R1021" i="10"/>
  <c r="AX1021" i="10"/>
  <c r="O1022" i="10"/>
  <c r="P1022" i="10"/>
  <c r="Q1022" i="10"/>
  <c r="R1022" i="10"/>
  <c r="AX1022" i="10"/>
  <c r="O1023" i="10"/>
  <c r="P1023" i="10"/>
  <c r="Q1023" i="10"/>
  <c r="R1023" i="10"/>
  <c r="AX1023" i="10"/>
  <c r="O1024" i="10"/>
  <c r="P1024" i="10"/>
  <c r="Q1024" i="10"/>
  <c r="R1024" i="10"/>
  <c r="AX1024" i="10"/>
  <c r="O1025" i="10"/>
  <c r="P1025" i="10"/>
  <c r="Q1025" i="10"/>
  <c r="R1025" i="10"/>
  <c r="AX1025" i="10"/>
  <c r="O1026" i="10"/>
  <c r="P1026" i="10"/>
  <c r="Q1026" i="10"/>
  <c r="R1026" i="10"/>
  <c r="AX1026" i="10"/>
  <c r="O1027" i="10"/>
  <c r="P1027" i="10"/>
  <c r="Q1027" i="10"/>
  <c r="R1027" i="10"/>
  <c r="AX1027" i="10"/>
  <c r="O1028" i="10"/>
  <c r="P1028" i="10"/>
  <c r="Q1028" i="10"/>
  <c r="R1028" i="10"/>
  <c r="AX1028" i="10"/>
  <c r="O1029" i="10"/>
  <c r="P1029" i="10"/>
  <c r="Q1029" i="10"/>
  <c r="R1029" i="10"/>
  <c r="AX1029" i="10"/>
  <c r="O1030" i="10"/>
  <c r="P1030" i="10"/>
  <c r="Q1030" i="10"/>
  <c r="R1030" i="10"/>
  <c r="AX1030" i="10"/>
  <c r="O1031" i="10"/>
  <c r="P1031" i="10"/>
  <c r="Q1031" i="10"/>
  <c r="R1031" i="10"/>
  <c r="AX1031" i="10"/>
  <c r="O1032" i="10"/>
  <c r="P1032" i="10"/>
  <c r="Q1032" i="10"/>
  <c r="R1032" i="10"/>
  <c r="AX1032" i="10"/>
  <c r="O1033" i="10"/>
  <c r="P1033" i="10"/>
  <c r="Q1033" i="10"/>
  <c r="R1033" i="10"/>
  <c r="AX1033" i="10"/>
  <c r="O1034" i="10"/>
  <c r="P1034" i="10"/>
  <c r="Q1034" i="10"/>
  <c r="R1034" i="10"/>
  <c r="AX1034" i="10"/>
  <c r="O1035" i="10"/>
  <c r="P1035" i="10"/>
  <c r="Q1035" i="10"/>
  <c r="R1035" i="10"/>
  <c r="AX1035" i="10"/>
  <c r="O1036" i="10"/>
  <c r="P1036" i="10"/>
  <c r="Q1036" i="10"/>
  <c r="R1036" i="10"/>
  <c r="O1038" i="10"/>
  <c r="P1038" i="10"/>
  <c r="Q1038" i="10"/>
  <c r="R1038" i="10"/>
  <c r="AX1038" i="10"/>
  <c r="O1039" i="10"/>
  <c r="P1039" i="10"/>
  <c r="Q1039" i="10"/>
  <c r="R1039" i="10"/>
  <c r="AX1039" i="10"/>
  <c r="O1040" i="10"/>
  <c r="P1040" i="10"/>
  <c r="Q1040" i="10"/>
  <c r="R1040" i="10"/>
  <c r="AX1040" i="10"/>
  <c r="O1041" i="10"/>
  <c r="P1041" i="10"/>
  <c r="Q1041" i="10"/>
  <c r="R1041" i="10"/>
  <c r="AX1041" i="10"/>
  <c r="O1042" i="10"/>
  <c r="P1042" i="10"/>
  <c r="Q1042" i="10"/>
  <c r="R1042" i="10"/>
  <c r="AX1042" i="10"/>
  <c r="O1043" i="10"/>
  <c r="P1043" i="10"/>
  <c r="Q1043" i="10"/>
  <c r="R1043" i="10"/>
  <c r="AX1043" i="10"/>
  <c r="O1044" i="10"/>
  <c r="P1044" i="10"/>
  <c r="Q1044" i="10"/>
  <c r="R1044" i="10"/>
  <c r="AX1044" i="10"/>
  <c r="O1045" i="10"/>
  <c r="P1045" i="10"/>
  <c r="Q1045" i="10"/>
  <c r="R1045" i="10"/>
  <c r="AX1045" i="10"/>
  <c r="O1046" i="10"/>
  <c r="P1046" i="10"/>
  <c r="Q1046" i="10"/>
  <c r="R1046" i="10"/>
  <c r="AX1046" i="10"/>
  <c r="O1047" i="10"/>
  <c r="P1047" i="10"/>
  <c r="Q1047" i="10"/>
  <c r="R1047" i="10"/>
  <c r="AX1047" i="10"/>
  <c r="O1048" i="10"/>
  <c r="P1048" i="10"/>
  <c r="Q1048" i="10"/>
  <c r="R1048" i="10"/>
  <c r="AX1048" i="10"/>
  <c r="O1049" i="10"/>
  <c r="P1049" i="10"/>
  <c r="Q1049" i="10"/>
  <c r="R1049" i="10"/>
  <c r="AX1049" i="10"/>
  <c r="O1050" i="10"/>
  <c r="P1050" i="10"/>
  <c r="Q1050" i="10"/>
  <c r="R1050" i="10"/>
  <c r="AX1050" i="10"/>
  <c r="O1051" i="10"/>
  <c r="P1051" i="10"/>
  <c r="Q1051" i="10"/>
  <c r="R1051" i="10"/>
  <c r="AX1051" i="10"/>
  <c r="O1052" i="10"/>
  <c r="P1052" i="10"/>
  <c r="Q1052" i="10"/>
  <c r="R1052" i="10"/>
  <c r="AX1052" i="10"/>
  <c r="O1053" i="10"/>
  <c r="P1053" i="10"/>
  <c r="Q1053" i="10"/>
  <c r="R1053" i="10"/>
  <c r="AX1053" i="10"/>
  <c r="O1054" i="10"/>
  <c r="P1054" i="10"/>
  <c r="Q1054" i="10"/>
  <c r="R1054" i="10"/>
  <c r="AX1054" i="10"/>
  <c r="O1055" i="10"/>
  <c r="P1055" i="10"/>
  <c r="Q1055" i="10"/>
  <c r="R1055" i="10"/>
  <c r="AX1055" i="10"/>
  <c r="O1056" i="10"/>
  <c r="P1056" i="10"/>
  <c r="Q1056" i="10"/>
  <c r="R1056" i="10"/>
  <c r="AX1056" i="10"/>
  <c r="O1057" i="10"/>
  <c r="P1057" i="10"/>
  <c r="Q1057" i="10"/>
  <c r="R1057" i="10"/>
  <c r="AX1057" i="10"/>
  <c r="O1058" i="10"/>
  <c r="P1058" i="10"/>
  <c r="Q1058" i="10"/>
  <c r="R1058" i="10"/>
  <c r="AX1058" i="10"/>
  <c r="O1059" i="10"/>
  <c r="P1059" i="10"/>
  <c r="Q1059" i="10"/>
  <c r="R1059" i="10"/>
  <c r="AX1059" i="10"/>
  <c r="O1060" i="10"/>
  <c r="P1060" i="10"/>
  <c r="Q1060" i="10"/>
  <c r="R1060" i="10"/>
  <c r="AX1060" i="10"/>
  <c r="O1061" i="10"/>
  <c r="P1061" i="10"/>
  <c r="Q1061" i="10"/>
  <c r="R1061" i="10"/>
  <c r="AX1061" i="10"/>
  <c r="O1062" i="10"/>
  <c r="P1062" i="10"/>
  <c r="Q1062" i="10"/>
  <c r="R1062" i="10"/>
  <c r="AX1062" i="10"/>
  <c r="O1063" i="10"/>
  <c r="P1063" i="10"/>
  <c r="Q1063" i="10"/>
  <c r="R1063" i="10"/>
  <c r="AX1063" i="10"/>
  <c r="O1064" i="10"/>
  <c r="P1064" i="10"/>
  <c r="Q1064" i="10"/>
  <c r="R1064" i="10"/>
  <c r="AX1064" i="10"/>
  <c r="O1065" i="10"/>
  <c r="P1065" i="10"/>
  <c r="Q1065" i="10"/>
  <c r="R1065" i="10"/>
  <c r="AX1065" i="10"/>
  <c r="O1066" i="10"/>
  <c r="P1066" i="10"/>
  <c r="Q1066" i="10"/>
  <c r="R1066" i="10"/>
  <c r="AX1066" i="10"/>
  <c r="O1067" i="10"/>
  <c r="P1067" i="10"/>
  <c r="Q1067" i="10"/>
  <c r="R1067" i="10"/>
  <c r="AX1067" i="10"/>
  <c r="O1068" i="10"/>
  <c r="P1068" i="10"/>
  <c r="Q1068" i="10"/>
  <c r="R1068" i="10"/>
  <c r="AX1068" i="10"/>
  <c r="O1069" i="10"/>
  <c r="P1069" i="10"/>
  <c r="Q1069" i="10"/>
  <c r="R1069" i="10"/>
  <c r="AX1069" i="10"/>
  <c r="O1070" i="10"/>
  <c r="P1070" i="10"/>
  <c r="Q1070" i="10"/>
  <c r="R1070" i="10"/>
  <c r="AX1070" i="10"/>
  <c r="O1071" i="10"/>
  <c r="P1071" i="10"/>
  <c r="Q1071" i="10"/>
  <c r="R1071" i="10"/>
  <c r="AX1071" i="10"/>
  <c r="O1072" i="10"/>
  <c r="P1072" i="10"/>
  <c r="Q1072" i="10"/>
  <c r="R1072" i="10"/>
  <c r="AX1072" i="10"/>
  <c r="O1073" i="10"/>
  <c r="P1073" i="10"/>
  <c r="Q1073" i="10"/>
  <c r="R1073" i="10"/>
  <c r="AX1073" i="10"/>
  <c r="O1074" i="10"/>
  <c r="P1074" i="10"/>
  <c r="Q1074" i="10"/>
  <c r="R1074" i="10"/>
  <c r="AX1074" i="10"/>
  <c r="O1075" i="10"/>
  <c r="P1075" i="10"/>
  <c r="Q1075" i="10"/>
  <c r="R1075" i="10"/>
  <c r="AX1075" i="10"/>
  <c r="O1076" i="10"/>
  <c r="P1076" i="10"/>
  <c r="Q1076" i="10"/>
  <c r="R1076" i="10"/>
  <c r="AX1076" i="10"/>
  <c r="O1077" i="10"/>
  <c r="P1077" i="10"/>
  <c r="Q1077" i="10"/>
  <c r="R1077" i="10"/>
  <c r="AX1077" i="10"/>
  <c r="O1078" i="10"/>
  <c r="P1078" i="10"/>
  <c r="Q1078" i="10"/>
  <c r="R1078" i="10"/>
  <c r="AX1078" i="10"/>
  <c r="O1079" i="10"/>
  <c r="P1079" i="10"/>
  <c r="Q1079" i="10"/>
  <c r="R1079" i="10"/>
  <c r="AX1079" i="10"/>
  <c r="O1080" i="10"/>
  <c r="P1080" i="10"/>
  <c r="Q1080" i="10"/>
  <c r="R1080" i="10"/>
  <c r="AX1080" i="10"/>
  <c r="O1081" i="10"/>
  <c r="P1081" i="10"/>
  <c r="Q1081" i="10"/>
  <c r="R1081" i="10"/>
  <c r="AX1081" i="10"/>
  <c r="O1082" i="10"/>
  <c r="P1082" i="10"/>
  <c r="Q1082" i="10"/>
  <c r="R1082" i="10"/>
  <c r="AX1082" i="10"/>
  <c r="O1083" i="10"/>
  <c r="P1083" i="10"/>
  <c r="Q1083" i="10"/>
  <c r="R1083" i="10"/>
  <c r="AX1083" i="10"/>
  <c r="O1084" i="10"/>
  <c r="P1084" i="10"/>
  <c r="Q1084" i="10"/>
  <c r="R1084" i="10"/>
  <c r="AX1084" i="10"/>
  <c r="O1085" i="10"/>
  <c r="P1085" i="10"/>
  <c r="Q1085" i="10"/>
  <c r="R1085" i="10"/>
  <c r="AX1085" i="10"/>
  <c r="O1086" i="10"/>
  <c r="P1086" i="10"/>
  <c r="Q1086" i="10"/>
  <c r="R1086" i="10"/>
  <c r="AX1086" i="10"/>
  <c r="O1087" i="10"/>
  <c r="P1087" i="10"/>
  <c r="Q1087" i="10"/>
  <c r="R1087" i="10"/>
  <c r="AX1087" i="10"/>
  <c r="O1088" i="10"/>
  <c r="P1088" i="10"/>
  <c r="Q1088" i="10"/>
  <c r="R1088" i="10"/>
  <c r="AX1088" i="10"/>
  <c r="O1089" i="10"/>
  <c r="P1089" i="10"/>
  <c r="Q1089" i="10"/>
  <c r="R1089" i="10"/>
  <c r="AX1089" i="10"/>
  <c r="O1090" i="10"/>
  <c r="P1090" i="10"/>
  <c r="Q1090" i="10"/>
  <c r="R1090" i="10"/>
  <c r="AX1090" i="10"/>
  <c r="O1091" i="10"/>
  <c r="P1091" i="10"/>
  <c r="Q1091" i="10"/>
  <c r="R1091" i="10"/>
  <c r="AX1091" i="10"/>
  <c r="O1092" i="10"/>
  <c r="P1092" i="10"/>
  <c r="Q1092" i="10"/>
  <c r="R1092" i="10"/>
  <c r="AX1092" i="10"/>
  <c r="O1093" i="10"/>
  <c r="P1093" i="10"/>
  <c r="Q1093" i="10"/>
  <c r="R1093" i="10"/>
  <c r="AX1093" i="10"/>
  <c r="O1094" i="10"/>
  <c r="P1094" i="10"/>
  <c r="Q1094" i="10"/>
  <c r="R1094" i="10"/>
  <c r="AX1094" i="10"/>
  <c r="O1095" i="10"/>
  <c r="P1095" i="10"/>
  <c r="Q1095" i="10"/>
  <c r="R1095" i="10"/>
  <c r="AX1095" i="10"/>
  <c r="O1096" i="10"/>
  <c r="P1096" i="10"/>
  <c r="Q1096" i="10"/>
  <c r="R1096" i="10"/>
  <c r="AX1096" i="10"/>
  <c r="O1097" i="10"/>
  <c r="P1097" i="10"/>
  <c r="Q1097" i="10"/>
  <c r="R1097" i="10"/>
  <c r="AX1097" i="10"/>
  <c r="O1098" i="10"/>
  <c r="P1098" i="10"/>
  <c r="Q1098" i="10"/>
  <c r="R1098" i="10"/>
  <c r="AX1098" i="10"/>
  <c r="O1099" i="10"/>
  <c r="P1099" i="10"/>
  <c r="Q1099" i="10"/>
  <c r="R1099" i="10"/>
  <c r="AX1099" i="10"/>
  <c r="O1100" i="10"/>
  <c r="P1100" i="10"/>
  <c r="Q1100" i="10"/>
  <c r="R1100" i="10"/>
  <c r="AX1100" i="10"/>
  <c r="O1101" i="10"/>
  <c r="P1101" i="10"/>
  <c r="Q1101" i="10"/>
  <c r="R1101" i="10"/>
  <c r="AX1101" i="10"/>
  <c r="O1102" i="10"/>
  <c r="P1102" i="10"/>
  <c r="Q1102" i="10"/>
  <c r="R1102" i="10"/>
  <c r="AX1102" i="10"/>
  <c r="O1103" i="10"/>
  <c r="P1103" i="10"/>
  <c r="Q1103" i="10"/>
  <c r="R1103" i="10"/>
  <c r="AX1103" i="10"/>
  <c r="O1104" i="10"/>
  <c r="P1104" i="10"/>
  <c r="Q1104" i="10"/>
  <c r="R1104" i="10"/>
  <c r="AX1104" i="10"/>
  <c r="O1105" i="10"/>
  <c r="P1105" i="10"/>
  <c r="Q1105" i="10"/>
  <c r="R1105" i="10"/>
  <c r="AX1105" i="10"/>
  <c r="O1106" i="10"/>
  <c r="P1106" i="10"/>
  <c r="Q1106" i="10"/>
  <c r="R1106" i="10"/>
  <c r="AX1106" i="10"/>
  <c r="O1107" i="10"/>
  <c r="P1107" i="10"/>
  <c r="Q1107" i="10"/>
  <c r="R1107" i="10"/>
  <c r="AX1107" i="10"/>
  <c r="O1108" i="10"/>
  <c r="P1108" i="10"/>
  <c r="Q1108" i="10"/>
  <c r="R1108" i="10"/>
  <c r="AX1108" i="10"/>
  <c r="O1109" i="10"/>
  <c r="P1109" i="10"/>
  <c r="Q1109" i="10"/>
  <c r="R1109" i="10"/>
  <c r="AX1109" i="10"/>
  <c r="O1110" i="10"/>
  <c r="P1110" i="10"/>
  <c r="Q1110" i="10"/>
  <c r="R1110" i="10"/>
  <c r="AX1110" i="10"/>
  <c r="O1111" i="10"/>
  <c r="P1111" i="10"/>
  <c r="Q1111" i="10"/>
  <c r="R1111" i="10"/>
  <c r="AX1111" i="10"/>
  <c r="O1112" i="10"/>
  <c r="P1112" i="10"/>
  <c r="Q1112" i="10"/>
  <c r="R1112" i="10"/>
  <c r="AX1112" i="10"/>
  <c r="O1113" i="10"/>
  <c r="P1113" i="10"/>
  <c r="Q1113" i="10"/>
  <c r="R1113" i="10"/>
  <c r="AX1113" i="10"/>
  <c r="O1114" i="10"/>
  <c r="P1114" i="10"/>
  <c r="Q1114" i="10"/>
  <c r="R1114" i="10"/>
  <c r="AX1114" i="10"/>
  <c r="O1115" i="10"/>
  <c r="P1115" i="10"/>
  <c r="Q1115" i="10"/>
  <c r="R1115" i="10"/>
  <c r="AX1115" i="10"/>
  <c r="O1116" i="10"/>
  <c r="P1116" i="10"/>
  <c r="Q1116" i="10"/>
  <c r="R1116" i="10"/>
  <c r="AX1116" i="10"/>
  <c r="O1117" i="10"/>
  <c r="P1117" i="10"/>
  <c r="Q1117" i="10"/>
  <c r="R1117" i="10"/>
  <c r="AX1117" i="10"/>
  <c r="O1118" i="10"/>
  <c r="P1118" i="10"/>
  <c r="Q1118" i="10"/>
  <c r="R1118" i="10"/>
  <c r="AX1118" i="10"/>
  <c r="O1119" i="10"/>
  <c r="P1119" i="10"/>
  <c r="Q1119" i="10"/>
  <c r="R1119" i="10"/>
  <c r="AX1119" i="10"/>
  <c r="O1120" i="10"/>
  <c r="P1120" i="10"/>
  <c r="Q1120" i="10"/>
  <c r="R1120" i="10"/>
  <c r="AX1120" i="10"/>
  <c r="O1121" i="10"/>
  <c r="P1121" i="10"/>
  <c r="Q1121" i="10"/>
  <c r="R1121" i="10"/>
  <c r="AX1121" i="10"/>
  <c r="O1122" i="10"/>
  <c r="P1122" i="10"/>
  <c r="Q1122" i="10"/>
  <c r="R1122" i="10"/>
  <c r="AX1122" i="10"/>
  <c r="O1123" i="10"/>
  <c r="P1123" i="10"/>
  <c r="Q1123" i="10"/>
  <c r="R1123" i="10"/>
  <c r="AX1123" i="10"/>
  <c r="O1124" i="10"/>
  <c r="P1124" i="10"/>
  <c r="Q1124" i="10"/>
  <c r="R1124" i="10"/>
  <c r="AX1124" i="10"/>
  <c r="O1125" i="10"/>
  <c r="P1125" i="10"/>
  <c r="Q1125" i="10"/>
  <c r="R1125" i="10"/>
  <c r="AX1125" i="10"/>
  <c r="O1126" i="10"/>
  <c r="P1126" i="10"/>
  <c r="Q1126" i="10"/>
  <c r="R1126" i="10"/>
  <c r="AX1126" i="10"/>
  <c r="O1127" i="10"/>
  <c r="P1127" i="10"/>
  <c r="Q1127" i="10"/>
  <c r="R1127" i="10"/>
  <c r="AX1127" i="10"/>
  <c r="O1128" i="10"/>
  <c r="P1128" i="10"/>
  <c r="Q1128" i="10"/>
  <c r="R1128" i="10"/>
  <c r="AX1128" i="10"/>
  <c r="O1129" i="10"/>
  <c r="P1129" i="10"/>
  <c r="Q1129" i="10"/>
  <c r="R1129" i="10"/>
  <c r="AX1129" i="10"/>
  <c r="O1130" i="10"/>
  <c r="P1130" i="10"/>
  <c r="Q1130" i="10"/>
  <c r="R1130" i="10"/>
  <c r="AX1130" i="10"/>
  <c r="O1131" i="10"/>
  <c r="P1131" i="10"/>
  <c r="Q1131" i="10"/>
  <c r="R1131" i="10"/>
  <c r="AX1131" i="10"/>
  <c r="O1132" i="10"/>
  <c r="P1132" i="10"/>
  <c r="Q1132" i="10"/>
  <c r="R1132" i="10"/>
  <c r="AX1132" i="10"/>
  <c r="O1133" i="10"/>
  <c r="P1133" i="10"/>
  <c r="Q1133" i="10"/>
  <c r="R1133" i="10"/>
  <c r="AX1133" i="10"/>
  <c r="O1134" i="10"/>
  <c r="P1134" i="10"/>
  <c r="Q1134" i="10"/>
  <c r="R1134" i="10"/>
  <c r="AX1134" i="10"/>
  <c r="O1135" i="10"/>
  <c r="P1135" i="10"/>
  <c r="Q1135" i="10"/>
  <c r="R1135" i="10"/>
  <c r="AX1135" i="10"/>
  <c r="O1136" i="10"/>
  <c r="P1136" i="10"/>
  <c r="Q1136" i="10"/>
  <c r="R1136" i="10"/>
  <c r="AX1136" i="10"/>
  <c r="O1137" i="10"/>
  <c r="P1137" i="10"/>
  <c r="Q1137" i="10"/>
  <c r="R1137" i="10"/>
  <c r="AX1137" i="10"/>
  <c r="O1138" i="10"/>
  <c r="P1138" i="10"/>
  <c r="Q1138" i="10"/>
  <c r="R1138" i="10"/>
  <c r="AX1138" i="10"/>
  <c r="O1139" i="10"/>
  <c r="P1139" i="10"/>
  <c r="Q1139" i="10"/>
  <c r="R1139" i="10"/>
  <c r="AX1139" i="10"/>
  <c r="O1140" i="10"/>
  <c r="P1140" i="10"/>
  <c r="Q1140" i="10"/>
  <c r="R1140" i="10"/>
  <c r="AX1140" i="10"/>
  <c r="O1141" i="10"/>
  <c r="P1141" i="10"/>
  <c r="Q1141" i="10"/>
  <c r="R1141" i="10"/>
  <c r="AX1141" i="10"/>
  <c r="O1142" i="10"/>
  <c r="P1142" i="10"/>
  <c r="Q1142" i="10"/>
  <c r="R1142" i="10"/>
  <c r="AX1142" i="10"/>
  <c r="O1143" i="10"/>
  <c r="P1143" i="10"/>
  <c r="Q1143" i="10"/>
  <c r="R1143" i="10"/>
  <c r="AX1143" i="10"/>
  <c r="O1144" i="10"/>
  <c r="P1144" i="10"/>
  <c r="Q1144" i="10"/>
  <c r="R1144" i="10"/>
  <c r="AX1144" i="10"/>
  <c r="O1145" i="10"/>
  <c r="P1145" i="10"/>
  <c r="Q1145" i="10"/>
  <c r="R1145" i="10"/>
  <c r="AX1145" i="10"/>
  <c r="O1146" i="10"/>
  <c r="P1146" i="10"/>
  <c r="Q1146" i="10"/>
  <c r="R1146" i="10"/>
  <c r="AX1146" i="10"/>
  <c r="O1147" i="10"/>
  <c r="P1147" i="10"/>
  <c r="Q1147" i="10"/>
  <c r="R1147" i="10"/>
  <c r="AX1147" i="10"/>
  <c r="O1148" i="10"/>
  <c r="P1148" i="10"/>
  <c r="Q1148" i="10"/>
  <c r="R1148" i="10"/>
  <c r="AX1148" i="10"/>
  <c r="O1149" i="10"/>
  <c r="P1149" i="10"/>
  <c r="Q1149" i="10"/>
  <c r="R1149" i="10"/>
  <c r="AX1149" i="10"/>
  <c r="O1150" i="10"/>
  <c r="P1150" i="10"/>
  <c r="Q1150" i="10"/>
  <c r="R1150" i="10"/>
  <c r="AX1150" i="10"/>
  <c r="O1151" i="10"/>
  <c r="P1151" i="10"/>
  <c r="Q1151" i="10"/>
  <c r="R1151" i="10"/>
  <c r="AX1151" i="10"/>
  <c r="O1152" i="10"/>
  <c r="P1152" i="10"/>
  <c r="Q1152" i="10"/>
  <c r="R1152" i="10"/>
  <c r="AX1152" i="10"/>
  <c r="O1153" i="10"/>
  <c r="P1153" i="10"/>
  <c r="Q1153" i="10"/>
  <c r="R1153" i="10"/>
  <c r="AX1153" i="10"/>
  <c r="O1154" i="10"/>
  <c r="P1154" i="10"/>
  <c r="Q1154" i="10"/>
  <c r="R1154" i="10"/>
  <c r="AX1154" i="10"/>
  <c r="O1155" i="10"/>
  <c r="P1155" i="10"/>
  <c r="Q1155" i="10"/>
  <c r="R1155" i="10"/>
  <c r="AX1155" i="10"/>
  <c r="O1156" i="10"/>
  <c r="P1156" i="10"/>
  <c r="Q1156" i="10"/>
  <c r="R1156" i="10"/>
  <c r="AX1156" i="10"/>
  <c r="O1157" i="10"/>
  <c r="P1157" i="10"/>
  <c r="Q1157" i="10"/>
  <c r="R1157" i="10"/>
  <c r="AX1157" i="10"/>
  <c r="O1158" i="10"/>
  <c r="P1158" i="10"/>
  <c r="Q1158" i="10"/>
  <c r="R1158" i="10"/>
  <c r="O1160" i="10"/>
  <c r="P1160" i="10"/>
  <c r="Q1160" i="10"/>
  <c r="R1160" i="10"/>
  <c r="AX1160" i="10"/>
  <c r="O1161" i="10"/>
  <c r="P1161" i="10"/>
  <c r="Q1161" i="10"/>
  <c r="R1161" i="10"/>
  <c r="AX1161" i="10"/>
  <c r="O1162" i="10"/>
  <c r="P1162" i="10"/>
  <c r="Q1162" i="10"/>
  <c r="R1162" i="10"/>
  <c r="AX1162" i="10"/>
  <c r="O1163" i="10"/>
  <c r="P1163" i="10"/>
  <c r="Q1163" i="10"/>
  <c r="R1163" i="10"/>
  <c r="AX1163" i="10"/>
  <c r="O1164" i="10"/>
  <c r="P1164" i="10"/>
  <c r="Q1164" i="10"/>
  <c r="R1164" i="10"/>
  <c r="AX1164" i="10"/>
  <c r="O1165" i="10"/>
  <c r="P1165" i="10"/>
  <c r="Q1165" i="10"/>
  <c r="R1165" i="10"/>
  <c r="AX1165" i="10"/>
  <c r="O1166" i="10"/>
  <c r="P1166" i="10"/>
  <c r="Q1166" i="10"/>
  <c r="R1166" i="10"/>
  <c r="AX1166" i="10"/>
  <c r="O1167" i="10"/>
  <c r="P1167" i="10"/>
  <c r="Q1167" i="10"/>
  <c r="R1167" i="10"/>
  <c r="AX1167" i="10"/>
  <c r="O1168" i="10"/>
  <c r="P1168" i="10"/>
  <c r="Q1168" i="10"/>
  <c r="R1168" i="10"/>
  <c r="AX1168" i="10"/>
  <c r="O1169" i="10"/>
  <c r="P1169" i="10"/>
  <c r="Q1169" i="10"/>
  <c r="R1169" i="10"/>
  <c r="AX1169" i="10"/>
  <c r="O1170" i="10"/>
  <c r="P1170" i="10"/>
  <c r="Q1170" i="10"/>
  <c r="R1170" i="10"/>
  <c r="AX1170" i="10"/>
  <c r="O1171" i="10"/>
  <c r="P1171" i="10"/>
  <c r="Q1171" i="10"/>
  <c r="R1171" i="10"/>
  <c r="AX1171" i="10"/>
  <c r="O1172" i="10"/>
  <c r="P1172" i="10"/>
  <c r="Q1172" i="10"/>
  <c r="R1172" i="10"/>
  <c r="AX1172" i="10"/>
  <c r="O1173" i="10"/>
  <c r="P1173" i="10"/>
  <c r="Q1173" i="10"/>
  <c r="R1173" i="10"/>
  <c r="AX1173" i="10"/>
  <c r="O1174" i="10"/>
  <c r="P1174" i="10"/>
  <c r="Q1174" i="10"/>
  <c r="R1174" i="10"/>
  <c r="AX1174" i="10"/>
  <c r="O1175" i="10"/>
  <c r="P1175" i="10"/>
  <c r="Q1175" i="10"/>
  <c r="R1175" i="10"/>
  <c r="AX1175" i="10"/>
  <c r="O1176" i="10"/>
  <c r="P1176" i="10"/>
  <c r="Q1176" i="10"/>
  <c r="R1176" i="10"/>
  <c r="AX1176" i="10"/>
  <c r="O1177" i="10"/>
  <c r="P1177" i="10"/>
  <c r="Q1177" i="10"/>
  <c r="R1177" i="10"/>
  <c r="AX1177" i="10"/>
  <c r="O1178" i="10"/>
  <c r="P1178" i="10"/>
  <c r="Q1178" i="10"/>
  <c r="R1178" i="10"/>
  <c r="AX1178" i="10"/>
  <c r="O1179" i="10"/>
  <c r="P1179" i="10"/>
  <c r="Q1179" i="10"/>
  <c r="R1179" i="10"/>
  <c r="AX1179" i="10"/>
  <c r="O1180" i="10"/>
  <c r="P1180" i="10"/>
  <c r="Q1180" i="10"/>
  <c r="R1180" i="10"/>
  <c r="AX1180" i="10"/>
  <c r="O1181" i="10"/>
  <c r="P1181" i="10"/>
  <c r="Q1181" i="10"/>
  <c r="R1181" i="10"/>
  <c r="AX1181" i="10"/>
  <c r="O1182" i="10"/>
  <c r="P1182" i="10"/>
  <c r="Q1182" i="10"/>
  <c r="R1182" i="10"/>
  <c r="AX1182" i="10"/>
  <c r="O1183" i="10"/>
  <c r="P1183" i="10"/>
  <c r="Q1183" i="10"/>
  <c r="R1183" i="10"/>
  <c r="AX1183" i="10"/>
  <c r="O1184" i="10"/>
  <c r="P1184" i="10"/>
  <c r="Q1184" i="10"/>
  <c r="R1184" i="10"/>
  <c r="AX1184" i="10"/>
  <c r="O1185" i="10"/>
  <c r="P1185" i="10"/>
  <c r="Q1185" i="10"/>
  <c r="R1185" i="10"/>
  <c r="AX1185" i="10"/>
  <c r="O1186" i="10"/>
  <c r="P1186" i="10"/>
  <c r="Q1186" i="10"/>
  <c r="R1186" i="10"/>
  <c r="AX1186" i="10"/>
  <c r="O1187" i="10"/>
  <c r="P1187" i="10"/>
  <c r="Q1187" i="10"/>
  <c r="R1187" i="10"/>
  <c r="AX1187" i="10"/>
  <c r="O1188" i="10"/>
  <c r="P1188" i="10"/>
  <c r="Q1188" i="10"/>
  <c r="R1188" i="10"/>
  <c r="AX1188" i="10"/>
  <c r="O1189" i="10"/>
  <c r="P1189" i="10"/>
  <c r="Q1189" i="10"/>
  <c r="R1189" i="10"/>
  <c r="AX1189" i="10"/>
  <c r="O1190" i="10"/>
  <c r="P1190" i="10"/>
  <c r="Q1190" i="10"/>
  <c r="R1190" i="10"/>
  <c r="AX1190" i="10"/>
  <c r="O1191" i="10"/>
  <c r="P1191" i="10"/>
  <c r="Q1191" i="10"/>
  <c r="R1191" i="10"/>
  <c r="AX1191" i="10"/>
  <c r="O1192" i="10"/>
  <c r="P1192" i="10"/>
  <c r="Q1192" i="10"/>
  <c r="R1192" i="10"/>
  <c r="AX1192" i="10"/>
  <c r="O1193" i="10"/>
  <c r="P1193" i="10"/>
  <c r="Q1193" i="10"/>
  <c r="R1193" i="10"/>
  <c r="AX1193" i="10"/>
  <c r="O1194" i="10"/>
  <c r="P1194" i="10"/>
  <c r="Q1194" i="10"/>
  <c r="R1194" i="10"/>
  <c r="AX1194" i="10"/>
  <c r="O1195" i="10"/>
  <c r="P1195" i="10"/>
  <c r="Q1195" i="10"/>
  <c r="R1195" i="10"/>
  <c r="AX1195" i="10"/>
  <c r="O1196" i="10"/>
  <c r="P1196" i="10"/>
  <c r="Q1196" i="10"/>
  <c r="R1196" i="10"/>
  <c r="AX1196" i="10"/>
  <c r="O1197" i="10"/>
  <c r="P1197" i="10"/>
  <c r="Q1197" i="10"/>
  <c r="R1197" i="10"/>
  <c r="AX1197" i="10"/>
  <c r="O1198" i="10"/>
  <c r="P1198" i="10"/>
  <c r="Q1198" i="10"/>
  <c r="R1198" i="10"/>
  <c r="AX1198" i="10"/>
  <c r="O1199" i="10"/>
  <c r="P1199" i="10"/>
  <c r="Q1199" i="10"/>
  <c r="R1199" i="10"/>
  <c r="AX1199" i="10"/>
  <c r="O1200" i="10"/>
  <c r="P1200" i="10"/>
  <c r="Q1200" i="10"/>
  <c r="R1200" i="10"/>
  <c r="AX1200" i="10"/>
  <c r="O1201" i="10"/>
  <c r="P1201" i="10"/>
  <c r="Q1201" i="10"/>
  <c r="R1201" i="10"/>
  <c r="AX1201" i="10"/>
  <c r="O1202" i="10"/>
  <c r="P1202" i="10"/>
  <c r="Q1202" i="10"/>
  <c r="R1202" i="10"/>
  <c r="AX1202" i="10"/>
  <c r="O1203" i="10"/>
  <c r="P1203" i="10"/>
  <c r="Q1203" i="10"/>
  <c r="R1203" i="10"/>
  <c r="AX1203" i="10"/>
  <c r="O1204" i="10"/>
  <c r="P1204" i="10"/>
  <c r="Q1204" i="10"/>
  <c r="R1204" i="10"/>
  <c r="AX1204" i="10"/>
  <c r="O1205" i="10"/>
  <c r="P1205" i="10"/>
  <c r="Q1205" i="10"/>
  <c r="R1205" i="10"/>
  <c r="AX1205" i="10"/>
  <c r="O1206" i="10"/>
  <c r="P1206" i="10"/>
  <c r="Q1206" i="10"/>
  <c r="R1206" i="10"/>
  <c r="AX1206" i="10"/>
  <c r="O1207" i="10"/>
  <c r="P1207" i="10"/>
  <c r="Q1207" i="10"/>
  <c r="R1207" i="10"/>
  <c r="AX1207" i="10"/>
  <c r="O1208" i="10"/>
  <c r="P1208" i="10"/>
  <c r="Q1208" i="10"/>
  <c r="R1208" i="10"/>
  <c r="AX1208" i="10"/>
  <c r="O1209" i="10"/>
  <c r="P1209" i="10"/>
  <c r="Q1209" i="10"/>
  <c r="R1209" i="10"/>
  <c r="AX1209" i="10"/>
  <c r="O1210" i="10"/>
  <c r="P1210" i="10"/>
  <c r="Q1210" i="10"/>
  <c r="R1210" i="10"/>
  <c r="AX1210" i="10"/>
  <c r="O1211" i="10"/>
  <c r="P1211" i="10"/>
  <c r="Q1211" i="10"/>
  <c r="R1211" i="10"/>
  <c r="AX1211" i="10"/>
  <c r="O1212" i="10"/>
  <c r="P1212" i="10"/>
  <c r="Q1212" i="10"/>
  <c r="R1212" i="10"/>
  <c r="AX1212" i="10"/>
  <c r="O1213" i="10"/>
  <c r="P1213" i="10"/>
  <c r="Q1213" i="10"/>
  <c r="R1213" i="10"/>
  <c r="AX1213" i="10"/>
  <c r="O1214" i="10"/>
  <c r="P1214" i="10"/>
  <c r="Q1214" i="10"/>
  <c r="R1214" i="10"/>
  <c r="AX1214" i="10"/>
  <c r="O1215" i="10"/>
  <c r="P1215" i="10"/>
  <c r="Q1215" i="10"/>
  <c r="R1215" i="10"/>
  <c r="AX1215" i="10"/>
  <c r="O1216" i="10"/>
  <c r="P1216" i="10"/>
  <c r="Q1216" i="10"/>
  <c r="R1216" i="10"/>
  <c r="AX1216" i="10"/>
  <c r="O1217" i="10"/>
  <c r="P1217" i="10"/>
  <c r="Q1217" i="10"/>
  <c r="R1217" i="10"/>
  <c r="AX1217" i="10"/>
  <c r="O1218" i="10"/>
  <c r="P1218" i="10"/>
  <c r="Q1218" i="10"/>
  <c r="R1218" i="10"/>
  <c r="AX1218" i="10"/>
  <c r="O1219" i="10"/>
  <c r="P1219" i="10"/>
  <c r="Q1219" i="10"/>
  <c r="R1219" i="10"/>
  <c r="AX1219" i="10"/>
  <c r="O1220" i="10"/>
  <c r="P1220" i="10"/>
  <c r="Q1220" i="10"/>
  <c r="R1220" i="10"/>
  <c r="AX1220" i="10"/>
  <c r="O1221" i="10"/>
  <c r="P1221" i="10"/>
  <c r="Q1221" i="10"/>
  <c r="R1221" i="10"/>
  <c r="AX1221" i="10"/>
  <c r="O1222" i="10"/>
  <c r="P1222" i="10"/>
  <c r="Q1222" i="10"/>
  <c r="R1222" i="10"/>
  <c r="AX1222" i="10"/>
  <c r="O1223" i="10"/>
  <c r="P1223" i="10"/>
  <c r="Q1223" i="10"/>
  <c r="R1223" i="10"/>
  <c r="AX1223" i="10"/>
  <c r="O1224" i="10"/>
  <c r="P1224" i="10"/>
  <c r="Q1224" i="10"/>
  <c r="R1224" i="10"/>
  <c r="O1226" i="10"/>
  <c r="P1226" i="10"/>
  <c r="Q1226" i="10"/>
  <c r="R1226" i="10"/>
  <c r="AX1226" i="10"/>
  <c r="O1227" i="10"/>
  <c r="P1227" i="10"/>
  <c r="Q1227" i="10"/>
  <c r="R1227" i="10"/>
  <c r="AX1227" i="10"/>
  <c r="O1228" i="10"/>
  <c r="P1228" i="10"/>
  <c r="Q1228" i="10"/>
  <c r="R1228" i="10"/>
  <c r="AX1228" i="10"/>
  <c r="O1229" i="10"/>
  <c r="P1229" i="10"/>
  <c r="Q1229" i="10"/>
  <c r="R1229" i="10"/>
  <c r="AX1229" i="10"/>
  <c r="O1230" i="10"/>
  <c r="P1230" i="10"/>
  <c r="Q1230" i="10"/>
  <c r="R1230" i="10"/>
  <c r="AX1230" i="10"/>
  <c r="O1231" i="10"/>
  <c r="P1231" i="10"/>
  <c r="Q1231" i="10"/>
  <c r="R1231" i="10"/>
  <c r="AX1231" i="10"/>
  <c r="O1232" i="10"/>
  <c r="P1232" i="10"/>
  <c r="Q1232" i="10"/>
  <c r="R1232" i="10"/>
  <c r="AX1232" i="10"/>
  <c r="O1233" i="10"/>
  <c r="P1233" i="10"/>
  <c r="Q1233" i="10"/>
  <c r="R1233" i="10"/>
  <c r="AX1233" i="10"/>
  <c r="O1234" i="10"/>
  <c r="P1234" i="10"/>
  <c r="Q1234" i="10"/>
  <c r="R1234" i="10"/>
  <c r="AX1234" i="10"/>
  <c r="O1235" i="10"/>
  <c r="P1235" i="10"/>
  <c r="Q1235" i="10"/>
  <c r="R1235" i="10"/>
  <c r="AX1235" i="10"/>
  <c r="O1236" i="10"/>
  <c r="P1236" i="10"/>
  <c r="Q1236" i="10"/>
  <c r="R1236" i="10"/>
  <c r="AX1236" i="10"/>
  <c r="O1237" i="10"/>
  <c r="P1237" i="10"/>
  <c r="Q1237" i="10"/>
  <c r="R1237" i="10"/>
  <c r="AX1237" i="10"/>
  <c r="O1238" i="10"/>
  <c r="P1238" i="10"/>
  <c r="Q1238" i="10"/>
  <c r="R1238" i="10"/>
  <c r="AX1238" i="10"/>
  <c r="O1239" i="10"/>
  <c r="P1239" i="10"/>
  <c r="Q1239" i="10"/>
  <c r="R1239" i="10"/>
  <c r="AX1239" i="10"/>
  <c r="O1240" i="10"/>
  <c r="P1240" i="10"/>
  <c r="Q1240" i="10"/>
  <c r="R1240" i="10"/>
  <c r="AX1240" i="10"/>
  <c r="O1241" i="10"/>
  <c r="P1241" i="10"/>
  <c r="Q1241" i="10"/>
  <c r="R1241" i="10"/>
  <c r="AX1241" i="10"/>
  <c r="O1242" i="10"/>
  <c r="P1242" i="10"/>
  <c r="Q1242" i="10"/>
  <c r="R1242" i="10"/>
  <c r="AX1242" i="10"/>
  <c r="O1243" i="10"/>
  <c r="P1243" i="10"/>
  <c r="Q1243" i="10"/>
  <c r="R1243" i="10"/>
  <c r="O1245" i="10"/>
  <c r="P1245" i="10"/>
  <c r="Q1245" i="10"/>
  <c r="R1245" i="10"/>
  <c r="AX1245" i="10"/>
  <c r="O1246" i="10"/>
  <c r="P1246" i="10"/>
  <c r="Q1246" i="10"/>
  <c r="R1246" i="10"/>
  <c r="AX1246" i="10"/>
  <c r="O1247" i="10"/>
  <c r="P1247" i="10"/>
  <c r="Q1247" i="10"/>
  <c r="R1247" i="10"/>
  <c r="AX1247" i="10"/>
  <c r="O1248" i="10"/>
  <c r="P1248" i="10"/>
  <c r="Q1248" i="10"/>
  <c r="R1248" i="10"/>
  <c r="AX1248" i="10"/>
  <c r="O1249" i="10"/>
  <c r="P1249" i="10"/>
  <c r="Q1249" i="10"/>
  <c r="R1249" i="10"/>
  <c r="AX1249" i="10"/>
  <c r="O1250" i="10"/>
  <c r="P1250" i="10"/>
  <c r="Q1250" i="10"/>
  <c r="R1250" i="10"/>
  <c r="AX1250" i="10"/>
  <c r="O1251" i="10"/>
  <c r="P1251" i="10"/>
  <c r="Q1251" i="10"/>
  <c r="R1251" i="10"/>
  <c r="AX1251" i="10"/>
  <c r="O1252" i="10"/>
  <c r="P1252" i="10"/>
  <c r="Q1252" i="10"/>
  <c r="R1252" i="10"/>
  <c r="AX1252" i="10"/>
  <c r="O1253" i="10"/>
  <c r="P1253" i="10"/>
  <c r="Q1253" i="10"/>
  <c r="R1253" i="10"/>
  <c r="AX1253" i="10"/>
  <c r="O1254" i="10"/>
  <c r="P1254" i="10"/>
  <c r="Q1254" i="10"/>
  <c r="R1254" i="10"/>
  <c r="AX1254" i="10"/>
  <c r="O1255" i="10"/>
  <c r="P1255" i="10"/>
  <c r="Q1255" i="10"/>
  <c r="R1255" i="10"/>
  <c r="AX1255" i="10"/>
  <c r="O1256" i="10"/>
  <c r="P1256" i="10"/>
  <c r="Q1256" i="10"/>
  <c r="R1256" i="10"/>
  <c r="AX1256" i="10"/>
  <c r="O1257" i="10"/>
  <c r="P1257" i="10"/>
  <c r="Q1257" i="10"/>
  <c r="R1257" i="10"/>
  <c r="AX1257" i="10"/>
  <c r="O1258" i="10"/>
  <c r="P1258" i="10"/>
  <c r="Q1258" i="10"/>
  <c r="R1258" i="10"/>
  <c r="AX1258" i="10"/>
  <c r="O1259" i="10"/>
  <c r="P1259" i="10"/>
  <c r="Q1259" i="10"/>
  <c r="R1259" i="10"/>
  <c r="AX1259" i="10"/>
  <c r="O1260" i="10"/>
  <c r="P1260" i="10"/>
  <c r="Q1260" i="10"/>
  <c r="R1260" i="10"/>
  <c r="AX1260" i="10"/>
  <c r="O1261" i="10"/>
  <c r="P1261" i="10"/>
  <c r="Q1261" i="10"/>
  <c r="R1261" i="10"/>
  <c r="AX1261" i="10"/>
  <c r="O1262" i="10"/>
  <c r="P1262" i="10"/>
  <c r="Q1262" i="10"/>
  <c r="R1262" i="10"/>
  <c r="AX1262" i="10"/>
  <c r="O1263" i="10"/>
  <c r="P1263" i="10"/>
  <c r="Q1263" i="10"/>
  <c r="R1263" i="10"/>
  <c r="AX1263" i="10"/>
  <c r="O1264" i="10"/>
  <c r="P1264" i="10"/>
  <c r="Q1264" i="10"/>
  <c r="R1264" i="10"/>
  <c r="AX1264" i="10"/>
  <c r="O1265" i="10"/>
  <c r="P1265" i="10"/>
  <c r="Q1265" i="10"/>
  <c r="R1265" i="10"/>
  <c r="AX1265" i="10"/>
  <c r="O1266" i="10"/>
  <c r="P1266" i="10"/>
  <c r="Q1266" i="10"/>
  <c r="R1266" i="10"/>
  <c r="AX1266" i="10"/>
  <c r="O1267" i="10"/>
  <c r="P1267" i="10"/>
  <c r="Q1267" i="10"/>
  <c r="R1267" i="10"/>
  <c r="AX1267" i="10"/>
  <c r="O1268" i="10"/>
  <c r="P1268" i="10"/>
  <c r="Q1268" i="10"/>
  <c r="R1268" i="10"/>
  <c r="AX1268" i="10"/>
  <c r="O1269" i="10"/>
  <c r="P1269" i="10"/>
  <c r="Q1269" i="10"/>
  <c r="R1269" i="10"/>
  <c r="O1271" i="10"/>
  <c r="P1271" i="10"/>
  <c r="Q1271" i="10"/>
  <c r="R1271" i="10"/>
  <c r="O1272" i="10"/>
  <c r="P1272" i="10"/>
  <c r="Q1272" i="10"/>
  <c r="R1272" i="10"/>
  <c r="O1273" i="10"/>
  <c r="P1273" i="10"/>
  <c r="Q1273" i="10"/>
  <c r="R1273" i="10"/>
  <c r="O1274" i="10"/>
  <c r="P1274" i="10"/>
  <c r="Q1274" i="10"/>
  <c r="R1274" i="10"/>
  <c r="O1275" i="10"/>
  <c r="P1275" i="10"/>
  <c r="Q1275" i="10"/>
  <c r="R1275" i="10"/>
  <c r="O1276" i="10"/>
  <c r="P1276" i="10"/>
  <c r="Q1276" i="10"/>
  <c r="R1276" i="10"/>
  <c r="O1277" i="10"/>
  <c r="P1277" i="10"/>
  <c r="Q1277" i="10"/>
  <c r="R1277" i="10"/>
  <c r="O1278" i="10"/>
  <c r="P1278" i="10"/>
  <c r="Q1278" i="10"/>
  <c r="R1278" i="10"/>
  <c r="O1279" i="10"/>
  <c r="P1279" i="10"/>
  <c r="Q1279" i="10"/>
  <c r="R1279" i="10"/>
  <c r="O1280" i="10"/>
  <c r="P1280" i="10"/>
  <c r="Q1280" i="10"/>
  <c r="R1280" i="10"/>
  <c r="O1281" i="10"/>
  <c r="P1281" i="10"/>
  <c r="Q1281" i="10"/>
  <c r="R1281" i="10"/>
  <c r="O1282" i="10"/>
  <c r="P1282" i="10"/>
  <c r="Q1282" i="10"/>
  <c r="R1282" i="10"/>
  <c r="O1283" i="10"/>
  <c r="P1283" i="10"/>
  <c r="Q1283" i="10"/>
  <c r="R1283" i="10"/>
  <c r="O1284" i="10"/>
  <c r="P1284" i="10"/>
  <c r="Q1284" i="10"/>
  <c r="R1284" i="10"/>
  <c r="O1285" i="10"/>
  <c r="P1285" i="10"/>
  <c r="Q1285" i="10"/>
  <c r="R1285" i="10"/>
  <c r="O1287" i="10"/>
  <c r="P1287" i="10"/>
  <c r="Q1287" i="10"/>
  <c r="R1287" i="10"/>
  <c r="AX1287" i="10"/>
  <c r="O1288" i="10"/>
  <c r="P1288" i="10"/>
  <c r="Q1288" i="10"/>
  <c r="R1288" i="10"/>
  <c r="AX1288" i="10"/>
  <c r="O1289" i="10"/>
  <c r="P1289" i="10"/>
  <c r="Q1289" i="10"/>
  <c r="R1289" i="10"/>
  <c r="AX1289" i="10"/>
  <c r="O1290" i="10"/>
  <c r="P1290" i="10"/>
  <c r="Q1290" i="10"/>
  <c r="R1290" i="10"/>
  <c r="AX1290" i="10"/>
  <c r="O1291" i="10"/>
  <c r="P1291" i="10"/>
  <c r="Q1291" i="10"/>
  <c r="R1291" i="10"/>
  <c r="AX1291" i="10"/>
  <c r="O1292" i="10"/>
  <c r="P1292" i="10"/>
  <c r="Q1292" i="10"/>
  <c r="R1292" i="10"/>
  <c r="AX1292" i="10"/>
  <c r="O1293" i="10"/>
  <c r="P1293" i="10"/>
  <c r="Q1293" i="10"/>
  <c r="R1293" i="10"/>
  <c r="AX1293" i="10"/>
  <c r="O1294" i="10"/>
  <c r="P1294" i="10"/>
  <c r="Q1294" i="10"/>
  <c r="R1294" i="10"/>
  <c r="AX1294" i="10"/>
  <c r="O1295" i="10"/>
  <c r="P1295" i="10"/>
  <c r="Q1295" i="10"/>
  <c r="R1295" i="10"/>
  <c r="AX1295" i="10"/>
  <c r="O1296" i="10"/>
  <c r="P1296" i="10"/>
  <c r="Q1296" i="10"/>
  <c r="R1296" i="10"/>
  <c r="AX1296" i="10"/>
  <c r="O1297" i="10"/>
  <c r="P1297" i="10"/>
  <c r="Q1297" i="10"/>
  <c r="R1297" i="10"/>
  <c r="AX1297" i="10"/>
  <c r="O1298" i="10"/>
  <c r="P1298" i="10"/>
  <c r="Q1298" i="10"/>
  <c r="R1298" i="10"/>
  <c r="AX1298" i="10"/>
  <c r="O1299" i="10"/>
  <c r="P1299" i="10"/>
  <c r="Q1299" i="10"/>
  <c r="R1299" i="10"/>
  <c r="AX1299" i="10"/>
  <c r="O1300" i="10"/>
  <c r="P1300" i="10"/>
  <c r="Q1300" i="10"/>
  <c r="R1300" i="10"/>
  <c r="AX1300" i="10"/>
  <c r="O1301" i="10"/>
  <c r="P1301" i="10"/>
  <c r="Q1301" i="10"/>
  <c r="R1301" i="10"/>
  <c r="AX1301" i="10"/>
  <c r="O1302" i="10"/>
  <c r="P1302" i="10"/>
  <c r="Q1302" i="10"/>
  <c r="R1302" i="10"/>
  <c r="AX1302" i="10"/>
  <c r="O1303" i="10"/>
  <c r="P1303" i="10"/>
  <c r="Q1303" i="10"/>
  <c r="R1303" i="10"/>
  <c r="AX1303" i="10"/>
  <c r="O1304" i="10"/>
  <c r="P1304" i="10"/>
  <c r="Q1304" i="10"/>
  <c r="R1304" i="10"/>
  <c r="AX1304" i="10"/>
  <c r="O1305" i="10"/>
  <c r="P1305" i="10"/>
  <c r="Q1305" i="10"/>
  <c r="R1305" i="10"/>
  <c r="AX1305" i="10"/>
  <c r="O1306" i="10"/>
  <c r="P1306" i="10"/>
  <c r="Q1306" i="10"/>
  <c r="R1306" i="10"/>
  <c r="AX1306" i="10"/>
  <c r="O1307" i="10"/>
  <c r="P1307" i="10"/>
  <c r="Q1307" i="10"/>
  <c r="R1307" i="10"/>
  <c r="AX1307" i="10"/>
  <c r="O1308" i="10"/>
  <c r="P1308" i="10"/>
  <c r="Q1308" i="10"/>
  <c r="R1308" i="10"/>
  <c r="AX1308" i="10"/>
  <c r="O1309" i="10"/>
  <c r="P1309" i="10"/>
  <c r="Q1309" i="10"/>
  <c r="R1309" i="10"/>
  <c r="AX1309" i="10"/>
  <c r="O1310" i="10"/>
  <c r="P1310" i="10"/>
  <c r="Q1310" i="10"/>
  <c r="R1310" i="10"/>
  <c r="AX1310" i="10"/>
  <c r="O1311" i="10"/>
  <c r="P1311" i="10"/>
  <c r="Q1311" i="10"/>
  <c r="R1311" i="10"/>
  <c r="AX1311" i="10"/>
  <c r="O1312" i="10"/>
  <c r="P1312" i="10"/>
  <c r="Q1312" i="10"/>
  <c r="R1312" i="10"/>
  <c r="AX1312" i="10"/>
  <c r="O1313" i="10"/>
  <c r="P1313" i="10"/>
  <c r="Q1313" i="10"/>
  <c r="R1313" i="10"/>
  <c r="AX1313" i="10"/>
  <c r="O1314" i="10"/>
  <c r="P1314" i="10"/>
  <c r="Q1314" i="10"/>
  <c r="R1314" i="10"/>
  <c r="AX1314" i="10"/>
  <c r="O1315" i="10"/>
  <c r="P1315" i="10"/>
  <c r="Q1315" i="10"/>
  <c r="R1315" i="10"/>
  <c r="AX1315" i="10"/>
  <c r="O1316" i="10"/>
  <c r="P1316" i="10"/>
  <c r="Q1316" i="10"/>
  <c r="R1316" i="10"/>
  <c r="AX1316" i="10"/>
  <c r="O1317" i="10"/>
  <c r="P1317" i="10"/>
  <c r="Q1317" i="10"/>
  <c r="R1317" i="10"/>
  <c r="AX1317" i="10"/>
  <c r="O1318" i="10"/>
  <c r="P1318" i="10"/>
  <c r="Q1318" i="10"/>
  <c r="R1318" i="10"/>
  <c r="AX1318" i="10"/>
  <c r="O1319" i="10"/>
  <c r="P1319" i="10"/>
  <c r="Q1319" i="10"/>
  <c r="R1319" i="10"/>
  <c r="AX1319" i="10"/>
  <c r="O1320" i="10"/>
  <c r="P1320" i="10"/>
  <c r="Q1320" i="10"/>
  <c r="R1320" i="10"/>
  <c r="AX1320" i="10"/>
  <c r="O1321" i="10"/>
  <c r="P1321" i="10"/>
  <c r="Q1321" i="10"/>
  <c r="R1321" i="10"/>
  <c r="AX1321" i="10"/>
  <c r="O1322" i="10"/>
  <c r="P1322" i="10"/>
  <c r="Q1322" i="10"/>
  <c r="R1322" i="10"/>
  <c r="AX1322" i="10"/>
  <c r="O1323" i="10"/>
  <c r="P1323" i="10"/>
  <c r="Q1323" i="10"/>
  <c r="R1323" i="10"/>
  <c r="AX1323" i="10"/>
  <c r="O1324" i="10"/>
  <c r="P1324" i="10"/>
  <c r="Q1324" i="10"/>
  <c r="R1324" i="10"/>
  <c r="AX1324" i="10"/>
  <c r="O1325" i="10"/>
  <c r="P1325" i="10"/>
  <c r="Q1325" i="10"/>
  <c r="R1325" i="10"/>
  <c r="AX1325" i="10"/>
  <c r="O1326" i="10"/>
  <c r="P1326" i="10"/>
  <c r="Q1326" i="10"/>
  <c r="R1326" i="10"/>
  <c r="AX1326" i="10"/>
  <c r="O1327" i="10"/>
  <c r="P1327" i="10"/>
  <c r="Q1327" i="10"/>
  <c r="R1327" i="10"/>
  <c r="AX1327" i="10"/>
  <c r="O1328" i="10"/>
  <c r="P1328" i="10"/>
  <c r="Q1328" i="10"/>
  <c r="R1328" i="10"/>
  <c r="AX1328" i="10"/>
  <c r="O1329" i="10"/>
  <c r="P1329" i="10"/>
  <c r="Q1329" i="10"/>
  <c r="R1329" i="10"/>
  <c r="AX1329" i="10"/>
  <c r="O1330" i="10"/>
  <c r="P1330" i="10"/>
  <c r="Q1330" i="10"/>
  <c r="R1330" i="10"/>
  <c r="AX1330" i="10"/>
  <c r="O1331" i="10"/>
  <c r="P1331" i="10"/>
  <c r="Q1331" i="10"/>
  <c r="R1331" i="10"/>
  <c r="AX1331" i="10"/>
  <c r="O1332" i="10"/>
  <c r="P1332" i="10"/>
  <c r="Q1332" i="10"/>
  <c r="R1332" i="10"/>
  <c r="AX1332" i="10"/>
  <c r="O1333" i="10"/>
  <c r="P1333" i="10"/>
  <c r="Q1333" i="10"/>
  <c r="R1333" i="10"/>
  <c r="AX1333" i="10"/>
  <c r="O1334" i="10"/>
  <c r="P1334" i="10"/>
  <c r="Q1334" i="10"/>
  <c r="R1334" i="10"/>
  <c r="AX1334" i="10"/>
  <c r="O1335" i="10"/>
  <c r="P1335" i="10"/>
  <c r="Q1335" i="10"/>
  <c r="R1335" i="10"/>
  <c r="AX1335" i="10"/>
  <c r="O1336" i="10"/>
  <c r="P1336" i="10"/>
  <c r="Q1336" i="10"/>
  <c r="R1336" i="10"/>
  <c r="AX1336" i="10"/>
  <c r="O1337" i="10"/>
  <c r="P1337" i="10"/>
  <c r="Q1337" i="10"/>
  <c r="R1337" i="10"/>
  <c r="AX1337" i="10"/>
  <c r="O1338" i="10"/>
  <c r="P1338" i="10"/>
  <c r="Q1338" i="10"/>
  <c r="R1338" i="10"/>
  <c r="AX1338" i="10"/>
  <c r="O1339" i="10"/>
  <c r="P1339" i="10"/>
  <c r="Q1339" i="10"/>
  <c r="R1339" i="10"/>
  <c r="AX1339" i="10"/>
  <c r="O1340" i="10"/>
  <c r="P1340" i="10"/>
  <c r="Q1340" i="10"/>
  <c r="R1340" i="10"/>
  <c r="AX1340" i="10"/>
  <c r="O1341" i="10"/>
  <c r="P1341" i="10"/>
  <c r="Q1341" i="10"/>
  <c r="R1341" i="10"/>
  <c r="AX1341" i="10"/>
  <c r="O1342" i="10"/>
  <c r="P1342" i="10"/>
  <c r="Q1342" i="10"/>
  <c r="R1342" i="10"/>
  <c r="AX1342" i="10"/>
  <c r="O1343" i="10"/>
  <c r="P1343" i="10"/>
  <c r="Q1343" i="10"/>
  <c r="R1343" i="10"/>
  <c r="AX1343" i="10"/>
  <c r="O1344" i="10"/>
  <c r="P1344" i="10"/>
  <c r="Q1344" i="10"/>
  <c r="R1344" i="10"/>
  <c r="AX1344" i="10"/>
  <c r="O1345" i="10"/>
  <c r="P1345" i="10"/>
  <c r="Q1345" i="10"/>
  <c r="R1345" i="10"/>
  <c r="AX1345" i="10"/>
  <c r="O1346" i="10"/>
  <c r="P1346" i="10"/>
  <c r="Q1346" i="10"/>
  <c r="R1346" i="10"/>
  <c r="AX1346" i="10"/>
  <c r="O1347" i="10"/>
  <c r="P1347" i="10"/>
  <c r="Q1347" i="10"/>
  <c r="R1347" i="10"/>
  <c r="AX1347" i="10"/>
  <c r="O1348" i="10"/>
  <c r="P1348" i="10"/>
  <c r="Q1348" i="10"/>
  <c r="R1348" i="10"/>
  <c r="AX1348" i="10"/>
  <c r="O1349" i="10"/>
  <c r="P1349" i="10"/>
  <c r="Q1349" i="10"/>
  <c r="R1349" i="10"/>
  <c r="AX1349" i="10"/>
  <c r="O1350" i="10"/>
  <c r="P1350" i="10"/>
  <c r="Q1350" i="10"/>
  <c r="R1350" i="10"/>
  <c r="AX1350" i="10"/>
  <c r="O1351" i="10"/>
  <c r="P1351" i="10"/>
  <c r="Q1351" i="10"/>
  <c r="R1351" i="10"/>
  <c r="AX1351" i="10"/>
  <c r="O1352" i="10"/>
  <c r="P1352" i="10"/>
  <c r="Q1352" i="10"/>
  <c r="R1352" i="10"/>
  <c r="AX1352" i="10"/>
  <c r="O1353" i="10"/>
  <c r="P1353" i="10"/>
  <c r="Q1353" i="10"/>
  <c r="R1353" i="10"/>
  <c r="AX1353" i="10"/>
  <c r="O1354" i="10"/>
  <c r="P1354" i="10"/>
  <c r="Q1354" i="10"/>
  <c r="R1354" i="10"/>
  <c r="AX1354" i="10"/>
  <c r="O1355" i="10"/>
  <c r="P1355" i="10"/>
  <c r="Q1355" i="10"/>
  <c r="R1355" i="10"/>
  <c r="AX1355" i="10"/>
  <c r="O1356" i="10"/>
  <c r="P1356" i="10"/>
  <c r="Q1356" i="10"/>
  <c r="R1356" i="10"/>
  <c r="AX1356" i="10"/>
  <c r="O1357" i="10"/>
  <c r="P1357" i="10"/>
  <c r="Q1357" i="10"/>
  <c r="R1357" i="10"/>
  <c r="AX1357" i="10"/>
  <c r="O1358" i="10"/>
  <c r="P1358" i="10"/>
  <c r="Q1358" i="10"/>
  <c r="R1358" i="10"/>
  <c r="AX1358" i="10"/>
  <c r="O1359" i="10"/>
  <c r="P1359" i="10"/>
  <c r="Q1359" i="10"/>
  <c r="R1359" i="10"/>
  <c r="AX1359" i="10"/>
  <c r="O1360" i="10"/>
  <c r="P1360" i="10"/>
  <c r="Q1360" i="10"/>
  <c r="R1360" i="10"/>
  <c r="AX1360" i="10"/>
  <c r="O1361" i="10"/>
  <c r="P1361" i="10"/>
  <c r="Q1361" i="10"/>
  <c r="R1361" i="10"/>
  <c r="AX1361" i="10"/>
  <c r="O1362" i="10"/>
  <c r="P1362" i="10"/>
  <c r="Q1362" i="10"/>
  <c r="R1362" i="10"/>
  <c r="AX1362" i="10"/>
  <c r="O1363" i="10"/>
  <c r="P1363" i="10"/>
  <c r="Q1363" i="10"/>
  <c r="R1363" i="10"/>
  <c r="AX1363" i="10"/>
  <c r="O1364" i="10"/>
  <c r="P1364" i="10"/>
  <c r="Q1364" i="10"/>
  <c r="R1364" i="10"/>
  <c r="AX1364" i="10"/>
  <c r="O1365" i="10"/>
  <c r="P1365" i="10"/>
  <c r="Q1365" i="10"/>
  <c r="R1365" i="10"/>
  <c r="AX1365" i="10"/>
  <c r="O1366" i="10"/>
  <c r="P1366" i="10"/>
  <c r="Q1366" i="10"/>
  <c r="R1366" i="10"/>
  <c r="AX1366" i="10"/>
  <c r="O1367" i="10"/>
  <c r="P1367" i="10"/>
  <c r="Q1367" i="10"/>
  <c r="R1367" i="10"/>
  <c r="AX1367" i="10"/>
  <c r="O1368" i="10"/>
  <c r="P1368" i="10"/>
  <c r="Q1368" i="10"/>
  <c r="R1368" i="10"/>
  <c r="AX1368" i="10"/>
  <c r="O1369" i="10"/>
  <c r="P1369" i="10"/>
  <c r="Q1369" i="10"/>
  <c r="R1369" i="10"/>
  <c r="AX1369" i="10"/>
  <c r="O1370" i="10"/>
  <c r="P1370" i="10"/>
  <c r="Q1370" i="10"/>
  <c r="R1370" i="10"/>
  <c r="O1372" i="10"/>
  <c r="P1372" i="10"/>
  <c r="Q1372" i="10"/>
  <c r="R1372" i="10"/>
  <c r="AX1372" i="10"/>
  <c r="O1373" i="10"/>
  <c r="P1373" i="10"/>
  <c r="Q1373" i="10"/>
  <c r="R1373" i="10"/>
  <c r="AX1373" i="10"/>
  <c r="O1374" i="10"/>
  <c r="P1374" i="10"/>
  <c r="Q1374" i="10"/>
  <c r="R1374" i="10"/>
  <c r="AX1374" i="10"/>
  <c r="O1375" i="10"/>
  <c r="P1375" i="10"/>
  <c r="Q1375" i="10"/>
  <c r="R1375" i="10"/>
  <c r="AX1375" i="10"/>
  <c r="O1376" i="10"/>
  <c r="P1376" i="10"/>
  <c r="Q1376" i="10"/>
  <c r="R1376" i="10"/>
  <c r="AX1376" i="10"/>
  <c r="O1377" i="10"/>
  <c r="P1377" i="10"/>
  <c r="Q1377" i="10"/>
  <c r="R1377" i="10"/>
  <c r="AX1377" i="10"/>
  <c r="O1378" i="10"/>
  <c r="P1378" i="10"/>
  <c r="Q1378" i="10"/>
  <c r="R1378" i="10"/>
  <c r="AX1378" i="10"/>
  <c r="O1379" i="10"/>
  <c r="P1379" i="10"/>
  <c r="Q1379" i="10"/>
  <c r="R1379" i="10"/>
  <c r="AX1379" i="10"/>
  <c r="O1380" i="10"/>
  <c r="P1380" i="10"/>
  <c r="Q1380" i="10"/>
  <c r="R1380" i="10"/>
  <c r="AX1380" i="10"/>
  <c r="O1381" i="10"/>
  <c r="P1381" i="10"/>
  <c r="Q1381" i="10"/>
  <c r="R1381" i="10"/>
  <c r="AX1381" i="10"/>
  <c r="O1382" i="10"/>
  <c r="P1382" i="10"/>
  <c r="Q1382" i="10"/>
  <c r="R1382" i="10"/>
  <c r="AX1382" i="10"/>
  <c r="O1383" i="10"/>
  <c r="P1383" i="10"/>
  <c r="Q1383" i="10"/>
  <c r="R1383" i="10"/>
  <c r="AX1383" i="10"/>
  <c r="O1384" i="10"/>
  <c r="P1384" i="10"/>
  <c r="Q1384" i="10"/>
  <c r="R1384" i="10"/>
  <c r="AX1384" i="10"/>
  <c r="O1385" i="10"/>
  <c r="P1385" i="10"/>
  <c r="Q1385" i="10"/>
  <c r="R1385" i="10"/>
  <c r="AX1385" i="10"/>
  <c r="O1386" i="10"/>
  <c r="P1386" i="10"/>
  <c r="Q1386" i="10"/>
  <c r="R1386" i="10"/>
  <c r="AX1386" i="10"/>
  <c r="O1387" i="10"/>
  <c r="P1387" i="10"/>
  <c r="Q1387" i="10"/>
  <c r="R1387" i="10"/>
  <c r="AX1387" i="10"/>
  <c r="O1388" i="10"/>
  <c r="P1388" i="10"/>
  <c r="Q1388" i="10"/>
  <c r="R1388" i="10"/>
  <c r="AX1388" i="10"/>
  <c r="O1389" i="10"/>
  <c r="P1389" i="10"/>
  <c r="Q1389" i="10"/>
  <c r="R1389" i="10"/>
  <c r="AX1389" i="10"/>
  <c r="O1390" i="10"/>
  <c r="P1390" i="10"/>
  <c r="Q1390" i="10"/>
  <c r="R1390" i="10"/>
  <c r="AX1390" i="10"/>
  <c r="O1391" i="10"/>
  <c r="P1391" i="10"/>
  <c r="Q1391" i="10"/>
  <c r="R1391" i="10"/>
  <c r="AX1391" i="10"/>
  <c r="O1392" i="10"/>
  <c r="P1392" i="10"/>
  <c r="Q1392" i="10"/>
  <c r="R1392" i="10"/>
  <c r="AX1392" i="10"/>
  <c r="O1393" i="10"/>
  <c r="P1393" i="10"/>
  <c r="Q1393" i="10"/>
  <c r="R1393" i="10"/>
  <c r="AX1393" i="10"/>
  <c r="O1394" i="10"/>
  <c r="P1394" i="10"/>
  <c r="Q1394" i="10"/>
  <c r="R1394" i="10"/>
  <c r="AX1394" i="10"/>
  <c r="O1395" i="10"/>
  <c r="P1395" i="10"/>
  <c r="Q1395" i="10"/>
  <c r="R1395" i="10"/>
  <c r="AX1395" i="10"/>
  <c r="O1396" i="10"/>
  <c r="P1396" i="10"/>
  <c r="Q1396" i="10"/>
  <c r="R1396" i="10"/>
  <c r="AX1396" i="10"/>
  <c r="O1397" i="10"/>
  <c r="P1397" i="10"/>
  <c r="Q1397" i="10"/>
  <c r="R1397" i="10"/>
  <c r="AX1397" i="10"/>
  <c r="O1398" i="10"/>
  <c r="P1398" i="10"/>
  <c r="Q1398" i="10"/>
  <c r="R1398" i="10"/>
  <c r="AX1398" i="10"/>
  <c r="O1399" i="10"/>
  <c r="P1399" i="10"/>
  <c r="Q1399" i="10"/>
  <c r="R1399" i="10"/>
  <c r="AX1399" i="10"/>
  <c r="O1400" i="10"/>
  <c r="P1400" i="10"/>
  <c r="Q1400" i="10"/>
  <c r="R1400" i="10"/>
  <c r="AX1400" i="10"/>
  <c r="O1401" i="10"/>
  <c r="P1401" i="10"/>
  <c r="Q1401" i="10"/>
  <c r="R1401" i="10"/>
  <c r="AX1401" i="10"/>
  <c r="O1402" i="10"/>
  <c r="P1402" i="10"/>
  <c r="Q1402" i="10"/>
  <c r="R1402" i="10"/>
  <c r="AX1402" i="10"/>
  <c r="O1403" i="10"/>
  <c r="P1403" i="10"/>
  <c r="Q1403" i="10"/>
  <c r="R1403" i="10"/>
  <c r="AX1403" i="10"/>
  <c r="O1404" i="10"/>
  <c r="P1404" i="10"/>
  <c r="Q1404" i="10"/>
  <c r="R1404" i="10"/>
  <c r="AX1404" i="10"/>
  <c r="O1405" i="10"/>
  <c r="P1405" i="10"/>
  <c r="Q1405" i="10"/>
  <c r="R1405" i="10"/>
  <c r="AX1405" i="10"/>
  <c r="O1406" i="10"/>
  <c r="P1406" i="10"/>
  <c r="Q1406" i="10"/>
  <c r="R1406" i="10"/>
  <c r="AX1406" i="10"/>
  <c r="O1407" i="10"/>
  <c r="P1407" i="10"/>
  <c r="Q1407" i="10"/>
  <c r="R1407" i="10"/>
  <c r="AX1407" i="10"/>
  <c r="O1408" i="10"/>
  <c r="P1408" i="10"/>
  <c r="Q1408" i="10"/>
  <c r="R1408" i="10"/>
  <c r="AX1408" i="10"/>
  <c r="O1409" i="10"/>
  <c r="P1409" i="10"/>
  <c r="Q1409" i="10"/>
  <c r="R1409" i="10"/>
  <c r="AX1409" i="10"/>
  <c r="O1410" i="10"/>
  <c r="P1410" i="10"/>
  <c r="Q1410" i="10"/>
  <c r="R1410" i="10"/>
  <c r="AX1410" i="10"/>
  <c r="O1411" i="10"/>
  <c r="P1411" i="10"/>
  <c r="Q1411" i="10"/>
  <c r="R1411" i="10"/>
  <c r="AX1411" i="10"/>
  <c r="O1412" i="10"/>
  <c r="P1412" i="10"/>
  <c r="Q1412" i="10"/>
  <c r="R1412" i="10"/>
  <c r="AX1412" i="10"/>
  <c r="O1413" i="10"/>
  <c r="P1413" i="10"/>
  <c r="Q1413" i="10"/>
  <c r="R1413" i="10"/>
  <c r="AX1413" i="10"/>
  <c r="O1414" i="10"/>
  <c r="P1414" i="10"/>
  <c r="Q1414" i="10"/>
  <c r="R1414" i="10"/>
  <c r="AX1414" i="10"/>
  <c r="O1415" i="10"/>
  <c r="P1415" i="10"/>
  <c r="Q1415" i="10"/>
  <c r="R1415" i="10"/>
  <c r="AX1415" i="10"/>
  <c r="O1416" i="10"/>
  <c r="P1416" i="10"/>
  <c r="Q1416" i="10"/>
  <c r="R1416" i="10"/>
  <c r="AX1416" i="10"/>
  <c r="O1417" i="10"/>
  <c r="P1417" i="10"/>
  <c r="Q1417" i="10"/>
  <c r="R1417" i="10"/>
  <c r="AX1417" i="10"/>
  <c r="O1418" i="10"/>
  <c r="P1418" i="10"/>
  <c r="Q1418" i="10"/>
  <c r="R1418" i="10"/>
  <c r="AX1418" i="10"/>
  <c r="O1419" i="10"/>
  <c r="P1419" i="10"/>
  <c r="Q1419" i="10"/>
  <c r="R1419" i="10"/>
  <c r="AX1419" i="10"/>
  <c r="O1420" i="10"/>
  <c r="P1420" i="10"/>
  <c r="Q1420" i="10"/>
  <c r="R1420" i="10"/>
  <c r="AX1420" i="10"/>
  <c r="O1421" i="10"/>
  <c r="P1421" i="10"/>
  <c r="Q1421" i="10"/>
  <c r="R1421" i="10"/>
  <c r="AX1421" i="10"/>
  <c r="O1422" i="10"/>
  <c r="P1422" i="10"/>
  <c r="Q1422" i="10"/>
  <c r="R1422" i="10"/>
  <c r="AX1422" i="10"/>
  <c r="O1423" i="10"/>
  <c r="P1423" i="10"/>
  <c r="Q1423" i="10"/>
  <c r="R1423" i="10"/>
  <c r="AX1423" i="10"/>
  <c r="O1424" i="10"/>
  <c r="P1424" i="10"/>
  <c r="Q1424" i="10"/>
  <c r="R1424" i="10"/>
  <c r="AX1424" i="10"/>
  <c r="O1425" i="10"/>
  <c r="P1425" i="10"/>
  <c r="Q1425" i="10"/>
  <c r="R1425" i="10"/>
  <c r="AX1425" i="10"/>
  <c r="O1426" i="10"/>
  <c r="P1426" i="10"/>
  <c r="Q1426" i="10"/>
  <c r="R1426" i="10"/>
  <c r="AX1426" i="10"/>
  <c r="O1427" i="10"/>
  <c r="P1427" i="10"/>
  <c r="Q1427" i="10"/>
  <c r="R1427" i="10"/>
  <c r="AX1427" i="10"/>
  <c r="O1428" i="10"/>
  <c r="P1428" i="10"/>
  <c r="Q1428" i="10"/>
  <c r="R1428" i="10"/>
  <c r="AX1428" i="10"/>
  <c r="O1429" i="10"/>
  <c r="P1429" i="10"/>
  <c r="Q1429" i="10"/>
  <c r="R1429" i="10"/>
  <c r="AX1429" i="10"/>
  <c r="O1430" i="10"/>
  <c r="P1430" i="10"/>
  <c r="Q1430" i="10"/>
  <c r="R1430" i="10"/>
  <c r="AX1430" i="10"/>
  <c r="O1431" i="10"/>
  <c r="P1431" i="10"/>
  <c r="Q1431" i="10"/>
  <c r="R1431" i="10"/>
  <c r="AX1431" i="10"/>
  <c r="O1432" i="10"/>
  <c r="P1432" i="10"/>
  <c r="Q1432" i="10"/>
  <c r="R1432" i="10"/>
  <c r="AX1432" i="10"/>
  <c r="O1433" i="10"/>
  <c r="P1433" i="10"/>
  <c r="Q1433" i="10"/>
  <c r="R1433" i="10"/>
  <c r="AX1433" i="10"/>
  <c r="O1434" i="10"/>
  <c r="P1434" i="10"/>
  <c r="Q1434" i="10"/>
  <c r="R1434" i="10"/>
  <c r="AX1434" i="10"/>
  <c r="O1435" i="10"/>
  <c r="P1435" i="10"/>
  <c r="Q1435" i="10"/>
  <c r="R1435" i="10"/>
  <c r="AX1435" i="10"/>
  <c r="O1436" i="10"/>
  <c r="P1436" i="10"/>
  <c r="Q1436" i="10"/>
  <c r="R1436" i="10"/>
  <c r="AX1436" i="10"/>
  <c r="O1437" i="10"/>
  <c r="P1437" i="10"/>
  <c r="Q1437" i="10"/>
  <c r="R1437" i="10"/>
  <c r="AX1437" i="10"/>
  <c r="O1438" i="10"/>
  <c r="P1438" i="10"/>
  <c r="Q1438" i="10"/>
  <c r="R1438" i="10"/>
  <c r="AX1438" i="10"/>
  <c r="O1439" i="10"/>
  <c r="P1439" i="10"/>
  <c r="Q1439" i="10"/>
  <c r="R1439" i="10"/>
  <c r="AX1439" i="10"/>
  <c r="O1440" i="10"/>
  <c r="P1440" i="10"/>
  <c r="Q1440" i="10"/>
  <c r="R1440" i="10"/>
  <c r="AX1440" i="10"/>
  <c r="O1441" i="10"/>
  <c r="P1441" i="10"/>
  <c r="Q1441" i="10"/>
  <c r="R1441" i="10"/>
  <c r="AX1441" i="10"/>
  <c r="O1442" i="10"/>
  <c r="P1442" i="10"/>
  <c r="Q1442" i="10"/>
  <c r="R1442" i="10"/>
  <c r="AX1442" i="10"/>
  <c r="O1443" i="10"/>
  <c r="P1443" i="10"/>
  <c r="Q1443" i="10"/>
  <c r="R1443" i="10"/>
  <c r="AX1443" i="10"/>
  <c r="O1444" i="10"/>
  <c r="P1444" i="10"/>
  <c r="Q1444" i="10"/>
  <c r="R1444" i="10"/>
  <c r="AX1444" i="10"/>
  <c r="O1445" i="10"/>
  <c r="P1445" i="10"/>
  <c r="Q1445" i="10"/>
  <c r="R1445" i="10"/>
  <c r="AX1445" i="10"/>
  <c r="O1446" i="10"/>
  <c r="P1446" i="10"/>
  <c r="Q1446" i="10"/>
  <c r="R1446" i="10"/>
  <c r="AX1446" i="10"/>
  <c r="O1447" i="10"/>
  <c r="P1447" i="10"/>
  <c r="Q1447" i="10"/>
  <c r="R1447" i="10"/>
  <c r="AX1447" i="10"/>
  <c r="O1448" i="10"/>
  <c r="P1448" i="10"/>
  <c r="Q1448" i="10"/>
  <c r="R1448" i="10"/>
  <c r="AX1448" i="10"/>
  <c r="O1449" i="10"/>
  <c r="P1449" i="10"/>
  <c r="Q1449" i="10"/>
  <c r="R1449" i="10"/>
  <c r="AX1449" i="10"/>
  <c r="O1450" i="10"/>
  <c r="P1450" i="10"/>
  <c r="Q1450" i="10"/>
  <c r="R1450" i="10"/>
  <c r="AX1450" i="10"/>
  <c r="O1451" i="10"/>
  <c r="P1451" i="10"/>
  <c r="Q1451" i="10"/>
  <c r="R1451" i="10"/>
  <c r="AX1451" i="10"/>
  <c r="O1452" i="10"/>
  <c r="P1452" i="10"/>
  <c r="Q1452" i="10"/>
  <c r="R1452" i="10"/>
  <c r="AX1452" i="10"/>
  <c r="O1453" i="10"/>
  <c r="P1453" i="10"/>
  <c r="Q1453" i="10"/>
  <c r="R1453" i="10"/>
  <c r="AX1453" i="10"/>
  <c r="O1454" i="10"/>
  <c r="P1454" i="10"/>
  <c r="Q1454" i="10"/>
  <c r="R1454" i="10"/>
  <c r="AX1454" i="10"/>
  <c r="O1455" i="10"/>
  <c r="P1455" i="10"/>
  <c r="Q1455" i="10"/>
  <c r="R1455" i="10"/>
  <c r="AX1455" i="10"/>
  <c r="O1456" i="10"/>
  <c r="P1456" i="10"/>
  <c r="Q1456" i="10"/>
  <c r="R1456" i="10"/>
  <c r="AX1456" i="10"/>
  <c r="O1457" i="10"/>
  <c r="P1457" i="10"/>
  <c r="Q1457" i="10"/>
  <c r="R1457" i="10"/>
  <c r="AX1457" i="10"/>
  <c r="O1458" i="10"/>
  <c r="P1458" i="10"/>
  <c r="Q1458" i="10"/>
  <c r="R1458" i="10"/>
  <c r="AX1458" i="10"/>
  <c r="O1459" i="10"/>
  <c r="P1459" i="10"/>
  <c r="Q1459" i="10"/>
  <c r="R1459" i="10"/>
  <c r="O1461" i="10"/>
  <c r="P1461" i="10"/>
  <c r="Q1461" i="10"/>
  <c r="R1461" i="10"/>
  <c r="AX1461" i="10"/>
  <c r="O1462" i="10"/>
  <c r="P1462" i="10"/>
  <c r="Q1462" i="10"/>
  <c r="R1462" i="10"/>
  <c r="AX1462" i="10"/>
  <c r="O1463" i="10"/>
  <c r="P1463" i="10"/>
  <c r="Q1463" i="10"/>
  <c r="R1463" i="10"/>
  <c r="AX1463" i="10"/>
  <c r="O1464" i="10"/>
  <c r="P1464" i="10"/>
  <c r="Q1464" i="10"/>
  <c r="R1464" i="10"/>
  <c r="AX1464" i="10"/>
  <c r="O1465" i="10"/>
  <c r="P1465" i="10"/>
  <c r="Q1465" i="10"/>
  <c r="R1465" i="10"/>
  <c r="AX1465" i="10"/>
  <c r="O1466" i="10"/>
  <c r="P1466" i="10"/>
  <c r="Q1466" i="10"/>
  <c r="R1466" i="10"/>
  <c r="AX1466" i="10"/>
  <c r="O1467" i="10"/>
  <c r="P1467" i="10"/>
  <c r="Q1467" i="10"/>
  <c r="R1467" i="10"/>
  <c r="AX1467" i="10"/>
  <c r="O1468" i="10"/>
  <c r="P1468" i="10"/>
  <c r="Q1468" i="10"/>
  <c r="R1468" i="10"/>
  <c r="AX1468" i="10"/>
  <c r="O1469" i="10"/>
  <c r="P1469" i="10"/>
  <c r="Q1469" i="10"/>
  <c r="R1469" i="10"/>
  <c r="AX1469" i="10"/>
  <c r="O1470" i="10"/>
  <c r="P1470" i="10"/>
  <c r="Q1470" i="10"/>
  <c r="R1470" i="10"/>
  <c r="AX1470" i="10"/>
  <c r="O1471" i="10"/>
  <c r="P1471" i="10"/>
  <c r="Q1471" i="10"/>
  <c r="R1471" i="10"/>
  <c r="AX1471" i="10"/>
  <c r="O1472" i="10"/>
  <c r="P1472" i="10"/>
  <c r="Q1472" i="10"/>
  <c r="R1472" i="10"/>
  <c r="AX1472" i="10"/>
  <c r="O1473" i="10"/>
  <c r="P1473" i="10"/>
  <c r="Q1473" i="10"/>
  <c r="R1473" i="10"/>
  <c r="AX1473" i="10"/>
  <c r="O1474" i="10"/>
  <c r="P1474" i="10"/>
  <c r="Q1474" i="10"/>
  <c r="R1474" i="10"/>
  <c r="AX1474" i="10"/>
  <c r="O1475" i="10"/>
  <c r="P1475" i="10"/>
  <c r="Q1475" i="10"/>
  <c r="R1475" i="10"/>
  <c r="AX1475" i="10"/>
  <c r="O1476" i="10"/>
  <c r="P1476" i="10"/>
  <c r="Q1476" i="10"/>
  <c r="R1476" i="10"/>
  <c r="AX1476" i="10"/>
  <c r="O1477" i="10"/>
  <c r="P1477" i="10"/>
  <c r="Q1477" i="10"/>
  <c r="R1477" i="10"/>
  <c r="AX1477" i="10"/>
  <c r="O1478" i="10"/>
  <c r="P1478" i="10"/>
  <c r="Q1478" i="10"/>
  <c r="R1478" i="10"/>
  <c r="AX1478" i="10"/>
  <c r="O1479" i="10"/>
  <c r="P1479" i="10"/>
  <c r="Q1479" i="10"/>
  <c r="R1479" i="10"/>
  <c r="AX1479" i="10"/>
  <c r="O1480" i="10"/>
  <c r="P1480" i="10"/>
  <c r="Q1480" i="10"/>
  <c r="R1480" i="10"/>
  <c r="AX1480" i="10"/>
  <c r="O1481" i="10"/>
  <c r="P1481" i="10"/>
  <c r="Q1481" i="10"/>
  <c r="R1481" i="10"/>
  <c r="AX1481" i="10"/>
  <c r="O1482" i="10"/>
  <c r="P1482" i="10"/>
  <c r="Q1482" i="10"/>
  <c r="R1482" i="10"/>
  <c r="AX1482" i="10"/>
  <c r="O1483" i="10"/>
  <c r="P1483" i="10"/>
  <c r="Q1483" i="10"/>
  <c r="R1483" i="10"/>
  <c r="AX1483" i="10"/>
  <c r="O1484" i="10"/>
  <c r="P1484" i="10"/>
  <c r="Q1484" i="10"/>
  <c r="R1484" i="10"/>
  <c r="AX1484" i="10"/>
  <c r="O1485" i="10"/>
  <c r="P1485" i="10"/>
  <c r="Q1485" i="10"/>
  <c r="R1485" i="10"/>
  <c r="AX1485" i="10"/>
  <c r="O1486" i="10"/>
  <c r="P1486" i="10"/>
  <c r="Q1486" i="10"/>
  <c r="R1486" i="10"/>
  <c r="AX1486" i="10"/>
  <c r="O1487" i="10"/>
  <c r="P1487" i="10"/>
  <c r="Q1487" i="10"/>
  <c r="R1487" i="10"/>
  <c r="AX1487" i="10"/>
  <c r="O1488" i="10"/>
  <c r="P1488" i="10"/>
  <c r="Q1488" i="10"/>
  <c r="R1488" i="10"/>
  <c r="AX1488" i="10"/>
  <c r="O1489" i="10"/>
  <c r="P1489" i="10"/>
  <c r="Q1489" i="10"/>
  <c r="R1489" i="10"/>
  <c r="AX1489" i="10"/>
  <c r="O1490" i="10"/>
  <c r="P1490" i="10"/>
  <c r="Q1490" i="10"/>
  <c r="R1490" i="10"/>
  <c r="AX1490" i="10"/>
  <c r="O1491" i="10"/>
  <c r="P1491" i="10"/>
  <c r="Q1491" i="10"/>
  <c r="R1491" i="10"/>
  <c r="AX1491" i="10"/>
  <c r="O1492" i="10"/>
  <c r="P1492" i="10"/>
  <c r="Q1492" i="10"/>
  <c r="R1492" i="10"/>
  <c r="AX1492" i="10"/>
  <c r="O1493" i="10"/>
  <c r="P1493" i="10"/>
  <c r="Q1493" i="10"/>
  <c r="R1493" i="10"/>
  <c r="AX1493" i="10"/>
  <c r="O1494" i="10"/>
  <c r="P1494" i="10"/>
  <c r="Q1494" i="10"/>
  <c r="R1494" i="10"/>
  <c r="AX1494" i="10"/>
  <c r="O1495" i="10"/>
  <c r="P1495" i="10"/>
  <c r="Q1495" i="10"/>
  <c r="R1495" i="10"/>
  <c r="AX1495" i="10"/>
  <c r="O1496" i="10"/>
  <c r="P1496" i="10"/>
  <c r="Q1496" i="10"/>
  <c r="R1496" i="10"/>
  <c r="AX1496" i="10"/>
  <c r="O1497" i="10"/>
  <c r="P1497" i="10"/>
  <c r="Q1497" i="10"/>
  <c r="R1497" i="10"/>
  <c r="AX1497" i="10"/>
  <c r="O1498" i="10"/>
  <c r="P1498" i="10"/>
  <c r="Q1498" i="10"/>
  <c r="R1498" i="10"/>
  <c r="AX1498" i="10"/>
  <c r="O1499" i="10"/>
  <c r="P1499" i="10"/>
  <c r="Q1499" i="10"/>
  <c r="R1499" i="10"/>
  <c r="AX1499" i="10"/>
  <c r="O1500" i="10"/>
  <c r="P1500" i="10"/>
  <c r="Q1500" i="10"/>
  <c r="R1500" i="10"/>
  <c r="AX1500" i="10"/>
  <c r="O1501" i="10"/>
  <c r="P1501" i="10"/>
  <c r="Q1501" i="10"/>
  <c r="R1501" i="10"/>
  <c r="AX1501" i="10"/>
  <c r="O1502" i="10"/>
  <c r="P1502" i="10"/>
  <c r="Q1502" i="10"/>
  <c r="R1502" i="10"/>
  <c r="AX1502" i="10"/>
  <c r="O1503" i="10"/>
  <c r="P1503" i="10"/>
  <c r="Q1503" i="10"/>
  <c r="R1503" i="10"/>
  <c r="AX1503" i="10"/>
  <c r="O1504" i="10"/>
  <c r="P1504" i="10"/>
  <c r="Q1504" i="10"/>
  <c r="R1504" i="10"/>
  <c r="AX1504" i="10"/>
  <c r="O1505" i="10"/>
  <c r="P1505" i="10"/>
  <c r="Q1505" i="10"/>
  <c r="R1505" i="10"/>
  <c r="AX1505" i="10"/>
  <c r="O1506" i="10"/>
  <c r="P1506" i="10"/>
  <c r="Q1506" i="10"/>
  <c r="R1506" i="10"/>
  <c r="AX1506" i="10"/>
  <c r="O1507" i="10"/>
  <c r="P1507" i="10"/>
  <c r="Q1507" i="10"/>
  <c r="R1507" i="10"/>
  <c r="AX1507" i="10"/>
  <c r="O1508" i="10"/>
  <c r="P1508" i="10"/>
  <c r="Q1508" i="10"/>
  <c r="R1508" i="10"/>
  <c r="AX1508" i="10"/>
  <c r="O1509" i="10"/>
  <c r="P1509" i="10"/>
  <c r="Q1509" i="10"/>
  <c r="R1509" i="10"/>
  <c r="AX1509" i="10"/>
  <c r="O1510" i="10"/>
  <c r="P1510" i="10"/>
  <c r="Q1510" i="10"/>
  <c r="R1510" i="10"/>
  <c r="AX1510" i="10"/>
  <c r="O1511" i="10"/>
  <c r="P1511" i="10"/>
  <c r="Q1511" i="10"/>
  <c r="R1511" i="10"/>
  <c r="AX1511" i="10"/>
  <c r="O1512" i="10"/>
  <c r="P1512" i="10"/>
  <c r="Q1512" i="10"/>
  <c r="R1512" i="10"/>
  <c r="AX1512" i="10"/>
  <c r="O1513" i="10"/>
  <c r="P1513" i="10"/>
  <c r="Q1513" i="10"/>
  <c r="R1513" i="10"/>
  <c r="AX1513" i="10"/>
  <c r="O1514" i="10"/>
  <c r="P1514" i="10"/>
  <c r="Q1514" i="10"/>
  <c r="R1514" i="10"/>
  <c r="AX1514" i="10"/>
  <c r="O1515" i="10"/>
  <c r="P1515" i="10"/>
  <c r="Q1515" i="10"/>
  <c r="R1515" i="10"/>
  <c r="AX1515" i="10"/>
  <c r="O1516" i="10"/>
  <c r="P1516" i="10"/>
  <c r="Q1516" i="10"/>
  <c r="R1516" i="10"/>
  <c r="AX1516" i="10"/>
  <c r="O1517" i="10"/>
  <c r="P1517" i="10"/>
  <c r="Q1517" i="10"/>
  <c r="R1517" i="10"/>
  <c r="AX1517" i="10"/>
  <c r="O1518" i="10"/>
  <c r="P1518" i="10"/>
  <c r="Q1518" i="10"/>
  <c r="R1518" i="10"/>
  <c r="AX1518" i="10"/>
  <c r="O1519" i="10"/>
  <c r="P1519" i="10"/>
  <c r="Q1519" i="10"/>
  <c r="R1519" i="10"/>
  <c r="AX1519" i="10"/>
  <c r="O1520" i="10"/>
  <c r="P1520" i="10"/>
  <c r="Q1520" i="10"/>
  <c r="R1520" i="10"/>
  <c r="AX1520" i="10"/>
  <c r="O1521" i="10"/>
  <c r="P1521" i="10"/>
  <c r="Q1521" i="10"/>
  <c r="R1521" i="10"/>
  <c r="AX1521" i="10"/>
  <c r="O1522" i="10"/>
  <c r="P1522" i="10"/>
  <c r="Q1522" i="10"/>
  <c r="R1522" i="10"/>
  <c r="AX1522" i="10"/>
  <c r="O1523" i="10"/>
  <c r="P1523" i="10"/>
  <c r="Q1523" i="10"/>
  <c r="R1523" i="10"/>
  <c r="AX1523" i="10"/>
  <c r="O1524" i="10"/>
  <c r="P1524" i="10"/>
  <c r="Q1524" i="10"/>
  <c r="R1524" i="10"/>
  <c r="AX1524" i="10"/>
  <c r="O1525" i="10"/>
  <c r="P1525" i="10"/>
  <c r="Q1525" i="10"/>
  <c r="R1525" i="10"/>
  <c r="AX1525" i="10"/>
  <c r="O1526" i="10"/>
  <c r="P1526" i="10"/>
  <c r="Q1526" i="10"/>
  <c r="R1526" i="10"/>
  <c r="AX1526" i="10"/>
  <c r="O1527" i="10"/>
  <c r="P1527" i="10"/>
  <c r="Q1527" i="10"/>
  <c r="R1527" i="10"/>
  <c r="AX1527" i="10"/>
  <c r="O1528" i="10"/>
  <c r="P1528" i="10"/>
  <c r="Q1528" i="10"/>
  <c r="R1528" i="10"/>
  <c r="AX1528" i="10"/>
  <c r="O1529" i="10"/>
  <c r="P1529" i="10"/>
  <c r="Q1529" i="10"/>
  <c r="R1529" i="10"/>
  <c r="AX1529" i="10"/>
  <c r="O1530" i="10"/>
  <c r="P1530" i="10"/>
  <c r="Q1530" i="10"/>
  <c r="R1530" i="10"/>
  <c r="AX1530" i="10"/>
  <c r="O1531" i="10"/>
  <c r="P1531" i="10"/>
  <c r="Q1531" i="10"/>
  <c r="R1531" i="10"/>
  <c r="AX1531" i="10"/>
  <c r="O1532" i="10"/>
  <c r="P1532" i="10"/>
  <c r="Q1532" i="10"/>
  <c r="R1532" i="10"/>
  <c r="AX1532" i="10"/>
  <c r="O1533" i="10"/>
  <c r="P1533" i="10"/>
  <c r="Q1533" i="10"/>
  <c r="R1533" i="10"/>
  <c r="AX1533" i="10"/>
  <c r="O1534" i="10"/>
  <c r="P1534" i="10"/>
  <c r="Q1534" i="10"/>
  <c r="R1534" i="10"/>
  <c r="AX1534" i="10"/>
  <c r="O1535" i="10"/>
  <c r="P1535" i="10"/>
  <c r="Q1535" i="10"/>
  <c r="R1535" i="10"/>
  <c r="AX1535" i="10"/>
  <c r="O1536" i="10"/>
  <c r="P1536" i="10"/>
  <c r="Q1536" i="10"/>
  <c r="R1536" i="10"/>
  <c r="AX1536" i="10"/>
  <c r="O1537" i="10"/>
  <c r="P1537" i="10"/>
  <c r="Q1537" i="10"/>
  <c r="R1537" i="10"/>
  <c r="AX1537" i="10"/>
  <c r="O1538" i="10"/>
  <c r="P1538" i="10"/>
  <c r="Q1538" i="10"/>
  <c r="R1538" i="10"/>
  <c r="AX1538" i="10"/>
  <c r="O1539" i="10"/>
  <c r="P1539" i="10"/>
  <c r="Q1539" i="10"/>
  <c r="R1539" i="10"/>
  <c r="AX1539" i="10"/>
  <c r="O1540" i="10"/>
  <c r="P1540" i="10"/>
  <c r="Q1540" i="10"/>
  <c r="R1540" i="10"/>
  <c r="AX1540" i="10"/>
  <c r="O1541" i="10"/>
  <c r="P1541" i="10"/>
  <c r="Q1541" i="10"/>
  <c r="R1541" i="10"/>
  <c r="AX1541" i="10"/>
  <c r="O1542" i="10"/>
  <c r="P1542" i="10"/>
  <c r="Q1542" i="10"/>
  <c r="R1542" i="10"/>
  <c r="AX1542" i="10"/>
  <c r="O1543" i="10"/>
  <c r="P1543" i="10"/>
  <c r="Q1543" i="10"/>
  <c r="R1543" i="10"/>
  <c r="O1545" i="10"/>
  <c r="P1545" i="10"/>
  <c r="Q1545" i="10"/>
  <c r="R1545" i="10"/>
  <c r="AX1545" i="10"/>
  <c r="O1546" i="10"/>
  <c r="P1546" i="10"/>
  <c r="Q1546" i="10"/>
  <c r="R1546" i="10"/>
  <c r="AX1546" i="10"/>
  <c r="O1547" i="10"/>
  <c r="P1547" i="10"/>
  <c r="Q1547" i="10"/>
  <c r="R1547" i="10"/>
  <c r="AX1547" i="10"/>
  <c r="O1548" i="10"/>
  <c r="P1548" i="10"/>
  <c r="Q1548" i="10"/>
  <c r="R1548" i="10"/>
  <c r="AX1548" i="10"/>
  <c r="O1549" i="10"/>
  <c r="P1549" i="10"/>
  <c r="Q1549" i="10"/>
  <c r="R1549" i="10"/>
  <c r="AX1549" i="10"/>
  <c r="O1550" i="10"/>
  <c r="P1550" i="10"/>
  <c r="Q1550" i="10"/>
  <c r="R1550" i="10"/>
  <c r="AX1550" i="10"/>
  <c r="O1551" i="10"/>
  <c r="P1551" i="10"/>
  <c r="Q1551" i="10"/>
  <c r="R1551" i="10"/>
  <c r="AX1551" i="10"/>
  <c r="O1552" i="10"/>
  <c r="P1552" i="10"/>
  <c r="Q1552" i="10"/>
  <c r="R1552" i="10"/>
  <c r="AX1552" i="10"/>
  <c r="O1553" i="10"/>
  <c r="P1553" i="10"/>
  <c r="Q1553" i="10"/>
  <c r="R1553" i="10"/>
  <c r="AX1553" i="10"/>
  <c r="O1554" i="10"/>
  <c r="P1554" i="10"/>
  <c r="Q1554" i="10"/>
  <c r="R1554" i="10"/>
  <c r="AX1554" i="10"/>
  <c r="O1555" i="10"/>
  <c r="P1555" i="10"/>
  <c r="Q1555" i="10"/>
  <c r="R1555" i="10"/>
  <c r="AX1555" i="10"/>
  <c r="O1556" i="10"/>
  <c r="P1556" i="10"/>
  <c r="Q1556" i="10"/>
  <c r="R1556" i="10"/>
  <c r="AX1556" i="10"/>
  <c r="O1557" i="10"/>
  <c r="P1557" i="10"/>
  <c r="Q1557" i="10"/>
  <c r="R1557" i="10"/>
  <c r="AX1557" i="10"/>
  <c r="O1558" i="10"/>
  <c r="P1558" i="10"/>
  <c r="Q1558" i="10"/>
  <c r="R1558" i="10"/>
  <c r="AX1558" i="10"/>
  <c r="O1559" i="10"/>
  <c r="P1559" i="10"/>
  <c r="Q1559" i="10"/>
  <c r="R1559" i="10"/>
  <c r="AX1559" i="10"/>
  <c r="O1560" i="10"/>
  <c r="P1560" i="10"/>
  <c r="Q1560" i="10"/>
  <c r="R1560" i="10"/>
  <c r="AX1560" i="10"/>
  <c r="O1561" i="10"/>
  <c r="P1561" i="10"/>
  <c r="Q1561" i="10"/>
  <c r="R1561" i="10"/>
  <c r="AX1561" i="10"/>
  <c r="O1562" i="10"/>
  <c r="P1562" i="10"/>
  <c r="Q1562" i="10"/>
  <c r="R1562" i="10"/>
  <c r="AX1562" i="10"/>
  <c r="O1563" i="10"/>
  <c r="P1563" i="10"/>
  <c r="Q1563" i="10"/>
  <c r="R1563" i="10"/>
  <c r="AX1563" i="10"/>
  <c r="O1564" i="10"/>
  <c r="P1564" i="10"/>
  <c r="Q1564" i="10"/>
  <c r="R1564" i="10"/>
  <c r="AX1564" i="10"/>
  <c r="O1565" i="10"/>
  <c r="P1565" i="10"/>
  <c r="Q1565" i="10"/>
  <c r="R1565" i="10"/>
  <c r="AX1565" i="10"/>
  <c r="O1566" i="10"/>
  <c r="P1566" i="10"/>
  <c r="Q1566" i="10"/>
  <c r="R1566" i="10"/>
  <c r="AX1566" i="10"/>
  <c r="O1567" i="10"/>
  <c r="P1567" i="10"/>
  <c r="Q1567" i="10"/>
  <c r="R1567" i="10"/>
  <c r="AX1567" i="10"/>
  <c r="O1568" i="10"/>
  <c r="P1568" i="10"/>
  <c r="Q1568" i="10"/>
  <c r="R1568" i="10"/>
  <c r="AX1568" i="10"/>
  <c r="O1569" i="10"/>
  <c r="P1569" i="10"/>
  <c r="Q1569" i="10"/>
  <c r="R1569" i="10"/>
  <c r="AX1569" i="10"/>
  <c r="O1570" i="10"/>
  <c r="P1570" i="10"/>
  <c r="Q1570" i="10"/>
  <c r="R1570" i="10"/>
  <c r="AX1570" i="10"/>
  <c r="O1571" i="10"/>
  <c r="P1571" i="10"/>
  <c r="Q1571" i="10"/>
  <c r="R1571" i="10"/>
  <c r="AX1571" i="10"/>
  <c r="O1572" i="10"/>
  <c r="P1572" i="10"/>
  <c r="Q1572" i="10"/>
  <c r="R1572" i="10"/>
  <c r="AX1572" i="10"/>
  <c r="O1573" i="10"/>
  <c r="P1573" i="10"/>
  <c r="Q1573" i="10"/>
  <c r="R1573" i="10"/>
  <c r="AX1573" i="10"/>
  <c r="O1574" i="10"/>
  <c r="P1574" i="10"/>
  <c r="Q1574" i="10"/>
  <c r="R1574" i="10"/>
  <c r="AX1574" i="10"/>
  <c r="O1575" i="10"/>
  <c r="P1575" i="10"/>
  <c r="Q1575" i="10"/>
  <c r="R1575" i="10"/>
  <c r="AX1575" i="10"/>
  <c r="O1576" i="10"/>
  <c r="P1576" i="10"/>
  <c r="Q1576" i="10"/>
  <c r="R1576" i="10"/>
  <c r="AX1576" i="10"/>
  <c r="O1577" i="10"/>
  <c r="P1577" i="10"/>
  <c r="Q1577" i="10"/>
  <c r="R1577" i="10"/>
  <c r="AX1577" i="10"/>
  <c r="O1578" i="10"/>
  <c r="P1578" i="10"/>
  <c r="Q1578" i="10"/>
  <c r="R1578" i="10"/>
  <c r="AX1578" i="10"/>
  <c r="O1579" i="10"/>
  <c r="P1579" i="10"/>
  <c r="Q1579" i="10"/>
  <c r="R1579" i="10"/>
  <c r="AX1579" i="10"/>
  <c r="O1580" i="10"/>
  <c r="P1580" i="10"/>
  <c r="Q1580" i="10"/>
  <c r="R1580" i="10"/>
  <c r="AX1580" i="10"/>
  <c r="O1581" i="10"/>
  <c r="P1581" i="10"/>
  <c r="Q1581" i="10"/>
  <c r="R1581" i="10"/>
  <c r="AX1581" i="10"/>
  <c r="O1582" i="10"/>
  <c r="P1582" i="10"/>
  <c r="Q1582" i="10"/>
  <c r="R1582" i="10"/>
  <c r="AX1582" i="10"/>
  <c r="O1583" i="10"/>
  <c r="P1583" i="10"/>
  <c r="Q1583" i="10"/>
  <c r="R1583" i="10"/>
  <c r="AX1583" i="10"/>
  <c r="O1584" i="10"/>
  <c r="P1584" i="10"/>
  <c r="Q1584" i="10"/>
  <c r="R1584" i="10"/>
  <c r="AX1584" i="10"/>
  <c r="O1585" i="10"/>
  <c r="P1585" i="10"/>
  <c r="Q1585" i="10"/>
  <c r="R1585" i="10"/>
  <c r="AX1585" i="10"/>
  <c r="O1586" i="10"/>
  <c r="P1586" i="10"/>
  <c r="Q1586" i="10"/>
  <c r="R1586" i="10"/>
  <c r="AX1586" i="10"/>
  <c r="O1587" i="10"/>
  <c r="P1587" i="10"/>
  <c r="Q1587" i="10"/>
  <c r="R1587" i="10"/>
  <c r="AX1587" i="10"/>
  <c r="O1588" i="10"/>
  <c r="P1588" i="10"/>
  <c r="Q1588" i="10"/>
  <c r="R1588" i="10"/>
  <c r="AX1588" i="10"/>
  <c r="O1589" i="10"/>
  <c r="P1589" i="10"/>
  <c r="Q1589" i="10"/>
  <c r="R1589" i="10"/>
  <c r="AX1589" i="10"/>
  <c r="O1590" i="10"/>
  <c r="P1590" i="10"/>
  <c r="Q1590" i="10"/>
  <c r="R1590" i="10"/>
  <c r="AX1590" i="10"/>
  <c r="O1591" i="10"/>
  <c r="P1591" i="10"/>
  <c r="Q1591" i="10"/>
  <c r="R1591" i="10"/>
  <c r="AX1591" i="10"/>
  <c r="O1592" i="10"/>
  <c r="P1592" i="10"/>
  <c r="Q1592" i="10"/>
  <c r="R1592" i="10"/>
  <c r="AX1592" i="10"/>
  <c r="O1593" i="10"/>
  <c r="P1593" i="10"/>
  <c r="Q1593" i="10"/>
  <c r="R1593" i="10"/>
  <c r="AX1593" i="10"/>
  <c r="O1594" i="10"/>
  <c r="P1594" i="10"/>
  <c r="Q1594" i="10"/>
  <c r="R1594" i="10"/>
  <c r="AX1594" i="10"/>
  <c r="O1595" i="10"/>
  <c r="P1595" i="10"/>
  <c r="Q1595" i="10"/>
  <c r="R1595" i="10"/>
  <c r="AX1595" i="10"/>
  <c r="O1596" i="10"/>
  <c r="P1596" i="10"/>
  <c r="Q1596" i="10"/>
  <c r="R1596" i="10"/>
  <c r="AX1596" i="10"/>
  <c r="O1597" i="10"/>
  <c r="P1597" i="10"/>
  <c r="Q1597" i="10"/>
  <c r="R1597" i="10"/>
  <c r="AX1597" i="10"/>
  <c r="O1598" i="10"/>
  <c r="P1598" i="10"/>
  <c r="Q1598" i="10"/>
  <c r="R1598" i="10"/>
  <c r="AX1598" i="10"/>
  <c r="O1599" i="10"/>
  <c r="P1599" i="10"/>
  <c r="Q1599" i="10"/>
  <c r="R1599" i="10"/>
  <c r="AX1599" i="10"/>
  <c r="O1600" i="10"/>
  <c r="P1600" i="10"/>
  <c r="Q1600" i="10"/>
  <c r="R1600" i="10"/>
  <c r="AX1600" i="10"/>
  <c r="O1601" i="10"/>
  <c r="P1601" i="10"/>
  <c r="Q1601" i="10"/>
  <c r="R1601" i="10"/>
  <c r="AX1601" i="10"/>
  <c r="O1602" i="10"/>
  <c r="P1602" i="10"/>
  <c r="Q1602" i="10"/>
  <c r="R1602" i="10"/>
  <c r="AX1602" i="10"/>
  <c r="O1603" i="10"/>
  <c r="P1603" i="10"/>
  <c r="Q1603" i="10"/>
  <c r="R1603" i="10"/>
  <c r="AX1603" i="10"/>
  <c r="O1604" i="10"/>
  <c r="P1604" i="10"/>
  <c r="Q1604" i="10"/>
  <c r="R1604" i="10"/>
  <c r="AX1604" i="10"/>
  <c r="O1605" i="10"/>
  <c r="P1605" i="10"/>
  <c r="Q1605" i="10"/>
  <c r="R1605" i="10"/>
  <c r="AX1605" i="10"/>
  <c r="O1606" i="10"/>
  <c r="P1606" i="10"/>
  <c r="Q1606" i="10"/>
  <c r="R1606" i="10"/>
  <c r="AX1606" i="10"/>
  <c r="O1607" i="10"/>
  <c r="P1607" i="10"/>
  <c r="Q1607" i="10"/>
  <c r="R1607" i="10"/>
  <c r="AX1607" i="10"/>
  <c r="O1608" i="10"/>
  <c r="P1608" i="10"/>
  <c r="Q1608" i="10"/>
  <c r="R1608" i="10"/>
  <c r="AX1608" i="10"/>
  <c r="O1609" i="10"/>
  <c r="P1609" i="10"/>
  <c r="Q1609" i="10"/>
  <c r="R1609" i="10"/>
  <c r="AX1609" i="10"/>
  <c r="O1610" i="10"/>
  <c r="P1610" i="10"/>
  <c r="Q1610" i="10"/>
  <c r="R1610" i="10"/>
  <c r="AX1610" i="10"/>
  <c r="O1611" i="10"/>
  <c r="P1611" i="10"/>
  <c r="Q1611" i="10"/>
  <c r="R1611" i="10"/>
  <c r="AX1611" i="10"/>
  <c r="O1612" i="10"/>
  <c r="P1612" i="10"/>
  <c r="Q1612" i="10"/>
  <c r="R1612" i="10"/>
  <c r="AX1612" i="10"/>
  <c r="O1613" i="10"/>
  <c r="P1613" i="10"/>
  <c r="Q1613" i="10"/>
  <c r="R1613" i="10"/>
  <c r="AX1613" i="10"/>
  <c r="O1614" i="10"/>
  <c r="P1614" i="10"/>
  <c r="Q1614" i="10"/>
  <c r="R1614" i="10"/>
  <c r="AX1614" i="10"/>
  <c r="O1615" i="10"/>
  <c r="P1615" i="10"/>
  <c r="Q1615" i="10"/>
  <c r="R1615" i="10"/>
  <c r="AX1615" i="10"/>
  <c r="O1616" i="10"/>
  <c r="P1616" i="10"/>
  <c r="Q1616" i="10"/>
  <c r="R1616" i="10"/>
  <c r="AX1616" i="10"/>
  <c r="O1617" i="10"/>
  <c r="P1617" i="10"/>
  <c r="Q1617" i="10"/>
  <c r="R1617" i="10"/>
  <c r="AX1617" i="10"/>
  <c r="O1618" i="10"/>
  <c r="P1618" i="10"/>
  <c r="Q1618" i="10"/>
  <c r="R1618" i="10"/>
  <c r="AX1618" i="10"/>
  <c r="O1619" i="10"/>
  <c r="P1619" i="10"/>
  <c r="Q1619" i="10"/>
  <c r="R1619" i="10"/>
  <c r="AX1619" i="10"/>
  <c r="O1620" i="10"/>
  <c r="P1620" i="10"/>
  <c r="Q1620" i="10"/>
  <c r="R1620" i="10"/>
  <c r="AX1620" i="10"/>
  <c r="O1621" i="10"/>
  <c r="P1621" i="10"/>
  <c r="Q1621" i="10"/>
  <c r="R1621" i="10"/>
  <c r="AX1621" i="10"/>
  <c r="O1622" i="10"/>
  <c r="P1622" i="10"/>
  <c r="Q1622" i="10"/>
  <c r="R1622" i="10"/>
  <c r="AX1622" i="10"/>
  <c r="O1623" i="10"/>
  <c r="P1623" i="10"/>
  <c r="Q1623" i="10"/>
  <c r="R1623" i="10"/>
  <c r="AX1623" i="10"/>
  <c r="O1624" i="10"/>
  <c r="P1624" i="10"/>
  <c r="Q1624" i="10"/>
  <c r="R1624" i="10"/>
  <c r="AX1624" i="10"/>
  <c r="O1625" i="10"/>
  <c r="P1625" i="10"/>
  <c r="Q1625" i="10"/>
  <c r="R1625" i="10"/>
  <c r="AX1625" i="10"/>
  <c r="O1626" i="10"/>
  <c r="P1626" i="10"/>
  <c r="Q1626" i="10"/>
  <c r="R1626" i="10"/>
  <c r="AX1626" i="10"/>
  <c r="O1627" i="10"/>
  <c r="P1627" i="10"/>
  <c r="Q1627" i="10"/>
  <c r="R1627" i="10"/>
  <c r="AX1627" i="10"/>
  <c r="O1628" i="10"/>
  <c r="P1628" i="10"/>
  <c r="Q1628" i="10"/>
  <c r="R1628" i="10"/>
  <c r="AX1628" i="10"/>
  <c r="O1629" i="10"/>
  <c r="P1629" i="10"/>
  <c r="Q1629" i="10"/>
  <c r="R1629" i="10"/>
  <c r="AX1629" i="10"/>
  <c r="O1630" i="10"/>
  <c r="P1630" i="10"/>
  <c r="Q1630" i="10"/>
  <c r="R1630" i="10"/>
  <c r="AX1630" i="10"/>
  <c r="O1631" i="10"/>
  <c r="P1631" i="10"/>
  <c r="Q1631" i="10"/>
  <c r="R1631" i="10"/>
  <c r="AX1631" i="10"/>
  <c r="O1632" i="10"/>
  <c r="P1632" i="10"/>
  <c r="Q1632" i="10"/>
  <c r="R1632" i="10"/>
  <c r="AX1632" i="10"/>
  <c r="O1633" i="10"/>
  <c r="P1633" i="10"/>
  <c r="Q1633" i="10"/>
  <c r="R1633" i="10"/>
  <c r="AX1633" i="10"/>
  <c r="O1634" i="10"/>
  <c r="P1634" i="10"/>
  <c r="Q1634" i="10"/>
  <c r="R1634" i="10"/>
  <c r="AX1634" i="10"/>
  <c r="O1635" i="10"/>
  <c r="P1635" i="10"/>
  <c r="Q1635" i="10"/>
  <c r="R1635" i="10"/>
  <c r="AX1635" i="10"/>
  <c r="O1636" i="10"/>
  <c r="P1636" i="10"/>
  <c r="Q1636" i="10"/>
  <c r="R1636" i="10"/>
  <c r="AX1636" i="10"/>
  <c r="O1637" i="10"/>
  <c r="P1637" i="10"/>
  <c r="Q1637" i="10"/>
  <c r="R1637" i="10"/>
  <c r="AX1637" i="10"/>
  <c r="O1638" i="10"/>
  <c r="P1638" i="10"/>
  <c r="Q1638" i="10"/>
  <c r="R1638" i="10"/>
  <c r="AX1638" i="10"/>
  <c r="O1639" i="10"/>
  <c r="P1639" i="10"/>
  <c r="Q1639" i="10"/>
  <c r="R1639" i="10"/>
  <c r="AX1639" i="10"/>
  <c r="O1640" i="10"/>
  <c r="P1640" i="10"/>
  <c r="Q1640" i="10"/>
  <c r="R1640" i="10"/>
  <c r="AX1640" i="10"/>
  <c r="O1641" i="10"/>
  <c r="P1641" i="10"/>
  <c r="Q1641" i="10"/>
  <c r="R1641" i="10"/>
  <c r="AX1641" i="10"/>
  <c r="O1642" i="10"/>
  <c r="P1642" i="10"/>
  <c r="Q1642" i="10"/>
  <c r="R1642" i="10"/>
  <c r="AX1642" i="10"/>
  <c r="O1643" i="10"/>
  <c r="P1643" i="10"/>
  <c r="Q1643" i="10"/>
  <c r="R1643" i="10"/>
  <c r="AX1643" i="10"/>
  <c r="O1644" i="10"/>
  <c r="P1644" i="10"/>
  <c r="Q1644" i="10"/>
  <c r="R1644" i="10"/>
  <c r="AX1644" i="10"/>
  <c r="O1645" i="10"/>
  <c r="P1645" i="10"/>
  <c r="Q1645" i="10"/>
  <c r="R1645" i="10"/>
  <c r="AX1645" i="10"/>
  <c r="O1646" i="10"/>
  <c r="P1646" i="10"/>
  <c r="Q1646" i="10"/>
  <c r="R1646" i="10"/>
  <c r="AX1646" i="10"/>
  <c r="O1647" i="10"/>
  <c r="P1647" i="10"/>
  <c r="Q1647" i="10"/>
  <c r="R1647" i="10"/>
  <c r="AX1647" i="10"/>
  <c r="O1648" i="10"/>
  <c r="P1648" i="10"/>
  <c r="Q1648" i="10"/>
  <c r="R1648" i="10"/>
  <c r="AX1648" i="10"/>
  <c r="O1649" i="10"/>
  <c r="P1649" i="10"/>
  <c r="Q1649" i="10"/>
  <c r="R1649" i="10"/>
  <c r="AX1649" i="10"/>
  <c r="O1650" i="10"/>
  <c r="P1650" i="10"/>
  <c r="Q1650" i="10"/>
  <c r="R1650" i="10"/>
  <c r="AX1650" i="10"/>
  <c r="O1651" i="10"/>
  <c r="P1651" i="10"/>
  <c r="Q1651" i="10"/>
  <c r="R1651" i="10"/>
  <c r="AX1651" i="10"/>
  <c r="O1652" i="10"/>
  <c r="P1652" i="10"/>
  <c r="Q1652" i="10"/>
  <c r="R1652" i="10"/>
  <c r="AX1652" i="10"/>
  <c r="O1653" i="10"/>
  <c r="P1653" i="10"/>
  <c r="Q1653" i="10"/>
  <c r="R1653" i="10"/>
  <c r="AX1653" i="10"/>
  <c r="O1654" i="10"/>
  <c r="P1654" i="10"/>
  <c r="Q1654" i="10"/>
  <c r="R1654" i="10"/>
  <c r="AX1654" i="10"/>
  <c r="O1655" i="10"/>
  <c r="P1655" i="10"/>
  <c r="Q1655" i="10"/>
  <c r="R1655" i="10"/>
  <c r="AX1655" i="10"/>
  <c r="O1656" i="10"/>
  <c r="P1656" i="10"/>
  <c r="Q1656" i="10"/>
  <c r="R1656" i="10"/>
  <c r="AX1656" i="10"/>
  <c r="O1657" i="10"/>
  <c r="P1657" i="10"/>
  <c r="Q1657" i="10"/>
  <c r="R1657" i="10"/>
  <c r="AX1657" i="10"/>
  <c r="O1658" i="10"/>
  <c r="P1658" i="10"/>
  <c r="Q1658" i="10"/>
  <c r="R1658" i="10"/>
  <c r="AX1658" i="10"/>
  <c r="O1659" i="10"/>
  <c r="P1659" i="10"/>
  <c r="Q1659" i="10"/>
  <c r="R1659" i="10"/>
  <c r="AX1659" i="10"/>
  <c r="O1660" i="10"/>
  <c r="P1660" i="10"/>
  <c r="Q1660" i="10"/>
  <c r="R1660" i="10"/>
  <c r="O1662" i="10"/>
  <c r="P1662" i="10"/>
  <c r="Q1662" i="10"/>
  <c r="R1662" i="10"/>
  <c r="AX1662" i="10"/>
  <c r="O1663" i="10"/>
  <c r="P1663" i="10"/>
  <c r="Q1663" i="10"/>
  <c r="R1663" i="10"/>
  <c r="AX1663" i="10"/>
  <c r="O1664" i="10"/>
  <c r="P1664" i="10"/>
  <c r="Q1664" i="10"/>
  <c r="R1664" i="10"/>
  <c r="AX1664" i="10"/>
  <c r="O1665" i="10"/>
  <c r="P1665" i="10"/>
  <c r="Q1665" i="10"/>
  <c r="R1665" i="10"/>
  <c r="AX1665" i="10"/>
  <c r="O1666" i="10"/>
  <c r="P1666" i="10"/>
  <c r="Q1666" i="10"/>
  <c r="R1666" i="10"/>
  <c r="AX1666" i="10"/>
  <c r="O1667" i="10"/>
  <c r="P1667" i="10"/>
  <c r="Q1667" i="10"/>
  <c r="R1667" i="10"/>
  <c r="AX1667" i="10"/>
  <c r="O1668" i="10"/>
  <c r="P1668" i="10"/>
  <c r="Q1668" i="10"/>
  <c r="R1668" i="10"/>
  <c r="AX1668" i="10"/>
  <c r="O1669" i="10"/>
  <c r="P1669" i="10"/>
  <c r="Q1669" i="10"/>
  <c r="R1669" i="10"/>
  <c r="AX1669" i="10"/>
  <c r="O1670" i="10"/>
  <c r="P1670" i="10"/>
  <c r="Q1670" i="10"/>
  <c r="R1670" i="10"/>
  <c r="AX1670" i="10"/>
  <c r="O1671" i="10"/>
  <c r="P1671" i="10"/>
  <c r="Q1671" i="10"/>
  <c r="R1671" i="10"/>
  <c r="AX1671" i="10"/>
  <c r="O1672" i="10"/>
  <c r="P1672" i="10"/>
  <c r="Q1672" i="10"/>
  <c r="R1672" i="10"/>
  <c r="AX1672" i="10"/>
  <c r="O1673" i="10"/>
  <c r="P1673" i="10"/>
  <c r="Q1673" i="10"/>
  <c r="R1673" i="10"/>
  <c r="AX1673" i="10"/>
  <c r="O1674" i="10"/>
  <c r="P1674" i="10"/>
  <c r="Q1674" i="10"/>
  <c r="R1674" i="10"/>
  <c r="AX1674" i="10"/>
  <c r="O1675" i="10"/>
  <c r="P1675" i="10"/>
  <c r="Q1675" i="10"/>
  <c r="R1675" i="10"/>
  <c r="AX1675" i="10"/>
  <c r="O1676" i="10"/>
  <c r="P1676" i="10"/>
  <c r="Q1676" i="10"/>
  <c r="R1676" i="10"/>
  <c r="AX1676" i="10"/>
  <c r="O1677" i="10"/>
  <c r="P1677" i="10"/>
  <c r="Q1677" i="10"/>
  <c r="R1677" i="10"/>
  <c r="AX1677" i="10"/>
  <c r="O1678" i="10"/>
  <c r="P1678" i="10"/>
  <c r="Q1678" i="10"/>
  <c r="R1678" i="10"/>
  <c r="AX1678" i="10"/>
  <c r="O1679" i="10"/>
  <c r="P1679" i="10"/>
  <c r="Q1679" i="10"/>
  <c r="R1679" i="10"/>
  <c r="AX1679" i="10"/>
  <c r="O1680" i="10"/>
  <c r="P1680" i="10"/>
  <c r="Q1680" i="10"/>
  <c r="R1680" i="10"/>
  <c r="AX1680" i="10"/>
  <c r="O1681" i="10"/>
  <c r="P1681" i="10"/>
  <c r="Q1681" i="10"/>
  <c r="R1681" i="10"/>
  <c r="AX1681" i="10"/>
  <c r="O1682" i="10"/>
  <c r="P1682" i="10"/>
  <c r="Q1682" i="10"/>
  <c r="R1682" i="10"/>
  <c r="AX1682" i="10"/>
  <c r="O1683" i="10"/>
  <c r="P1683" i="10"/>
  <c r="Q1683" i="10"/>
  <c r="R1683" i="10"/>
  <c r="AX1683" i="10"/>
  <c r="O1684" i="10"/>
  <c r="P1684" i="10"/>
  <c r="Q1684" i="10"/>
  <c r="R1684" i="10"/>
  <c r="AX1684" i="10"/>
  <c r="O1685" i="10"/>
  <c r="P1685" i="10"/>
  <c r="Q1685" i="10"/>
  <c r="R1685" i="10"/>
  <c r="AX1685" i="10"/>
  <c r="O1686" i="10"/>
  <c r="P1686" i="10"/>
  <c r="Q1686" i="10"/>
  <c r="R1686" i="10"/>
  <c r="AX1686" i="10"/>
  <c r="O1687" i="10"/>
  <c r="P1687" i="10"/>
  <c r="Q1687" i="10"/>
  <c r="R1687" i="10"/>
  <c r="AX1687" i="10"/>
  <c r="O1688" i="10"/>
  <c r="P1688" i="10"/>
  <c r="Q1688" i="10"/>
  <c r="R1688" i="10"/>
  <c r="AX1688" i="10"/>
  <c r="O1689" i="10"/>
  <c r="P1689" i="10"/>
  <c r="Q1689" i="10"/>
  <c r="R1689" i="10"/>
  <c r="AX1689" i="10"/>
  <c r="O1690" i="10"/>
  <c r="P1690" i="10"/>
  <c r="Q1690" i="10"/>
  <c r="R1690" i="10"/>
  <c r="AX1690" i="10"/>
  <c r="O1691" i="10"/>
  <c r="P1691" i="10"/>
  <c r="Q1691" i="10"/>
  <c r="R1691" i="10"/>
  <c r="AX1691" i="10"/>
  <c r="O1692" i="10"/>
  <c r="P1692" i="10"/>
  <c r="Q1692" i="10"/>
  <c r="R1692" i="10"/>
  <c r="AX1692" i="10"/>
  <c r="O1693" i="10"/>
  <c r="P1693" i="10"/>
  <c r="Q1693" i="10"/>
  <c r="R1693" i="10"/>
  <c r="AX1693" i="10"/>
  <c r="O1694" i="10"/>
  <c r="P1694" i="10"/>
  <c r="Q1694" i="10"/>
  <c r="R1694" i="10"/>
  <c r="AX1694" i="10"/>
  <c r="O1695" i="10"/>
  <c r="P1695" i="10"/>
  <c r="Q1695" i="10"/>
  <c r="R1695" i="10"/>
  <c r="AX1695" i="10"/>
  <c r="O1696" i="10"/>
  <c r="P1696" i="10"/>
  <c r="Q1696" i="10"/>
  <c r="R1696" i="10"/>
  <c r="AX1696" i="10"/>
  <c r="O1697" i="10"/>
  <c r="P1697" i="10"/>
  <c r="Q1697" i="10"/>
  <c r="R1697" i="10"/>
  <c r="AX1697" i="10"/>
  <c r="O1698" i="10"/>
  <c r="P1698" i="10"/>
  <c r="Q1698" i="10"/>
  <c r="R1698" i="10"/>
  <c r="AX1698" i="10"/>
  <c r="O1699" i="10"/>
  <c r="P1699" i="10"/>
  <c r="Q1699" i="10"/>
  <c r="R1699" i="10"/>
  <c r="AX1699" i="10"/>
  <c r="O1700" i="10"/>
  <c r="P1700" i="10"/>
  <c r="Q1700" i="10"/>
  <c r="R1700" i="10"/>
  <c r="AX1700" i="10"/>
  <c r="O1701" i="10"/>
  <c r="P1701" i="10"/>
  <c r="Q1701" i="10"/>
  <c r="R1701" i="10"/>
  <c r="AX1701" i="10"/>
  <c r="O1702" i="10"/>
  <c r="P1702" i="10"/>
  <c r="Q1702" i="10"/>
  <c r="R1702" i="10"/>
  <c r="AX1702" i="10"/>
  <c r="O1703" i="10"/>
  <c r="P1703" i="10"/>
  <c r="Q1703" i="10"/>
  <c r="R1703" i="10"/>
  <c r="AX1703" i="10"/>
  <c r="O1704" i="10"/>
  <c r="P1704" i="10"/>
  <c r="Q1704" i="10"/>
  <c r="R1704" i="10"/>
  <c r="AX1704" i="10"/>
  <c r="O1705" i="10"/>
  <c r="P1705" i="10"/>
  <c r="Q1705" i="10"/>
  <c r="R1705" i="10"/>
  <c r="AX1705" i="10"/>
  <c r="O1706" i="10"/>
  <c r="P1706" i="10"/>
  <c r="Q1706" i="10"/>
  <c r="R1706" i="10"/>
  <c r="AX1706" i="10"/>
  <c r="O1707" i="10"/>
  <c r="P1707" i="10"/>
  <c r="Q1707" i="10"/>
  <c r="R1707" i="10"/>
  <c r="AX1707" i="10"/>
  <c r="O1708" i="10"/>
  <c r="P1708" i="10"/>
  <c r="Q1708" i="10"/>
  <c r="R1708" i="10"/>
  <c r="AX1708" i="10"/>
  <c r="O1709" i="10"/>
  <c r="P1709" i="10"/>
  <c r="Q1709" i="10"/>
  <c r="R1709" i="10"/>
  <c r="AX1709" i="10"/>
  <c r="O1710" i="10"/>
  <c r="P1710" i="10"/>
  <c r="Q1710" i="10"/>
  <c r="R1710" i="10"/>
  <c r="AX1710" i="10"/>
  <c r="O1711" i="10"/>
  <c r="P1711" i="10"/>
  <c r="Q1711" i="10"/>
  <c r="R1711" i="10"/>
  <c r="AX1711" i="10"/>
  <c r="O1712" i="10"/>
  <c r="P1712" i="10"/>
  <c r="Q1712" i="10"/>
  <c r="R1712" i="10"/>
  <c r="AX1712" i="10"/>
  <c r="O1713" i="10"/>
  <c r="P1713" i="10"/>
  <c r="Q1713" i="10"/>
  <c r="R1713" i="10"/>
  <c r="AX1713" i="10"/>
  <c r="O1714" i="10"/>
  <c r="P1714" i="10"/>
  <c r="Q1714" i="10"/>
  <c r="R1714" i="10"/>
  <c r="AX1714" i="10"/>
  <c r="O1715" i="10"/>
  <c r="P1715" i="10"/>
  <c r="Q1715" i="10"/>
  <c r="R1715" i="10"/>
  <c r="AX1715" i="10"/>
  <c r="O1716" i="10"/>
  <c r="P1716" i="10"/>
  <c r="Q1716" i="10"/>
  <c r="R1716" i="10"/>
  <c r="AX1716" i="10"/>
  <c r="O1717" i="10"/>
  <c r="P1717" i="10"/>
  <c r="Q1717" i="10"/>
  <c r="R1717" i="10"/>
  <c r="AX1717" i="10"/>
  <c r="O1718" i="10"/>
  <c r="P1718" i="10"/>
  <c r="Q1718" i="10"/>
  <c r="R1718" i="10"/>
  <c r="O1720" i="10"/>
  <c r="P1720" i="10"/>
  <c r="Q1720" i="10"/>
  <c r="R1720" i="10"/>
  <c r="AX1720" i="10"/>
  <c r="O1721" i="10"/>
  <c r="P1721" i="10"/>
  <c r="Q1721" i="10"/>
  <c r="R1721" i="10"/>
  <c r="AX1721" i="10"/>
  <c r="O1722" i="10"/>
  <c r="P1722" i="10"/>
  <c r="Q1722" i="10"/>
  <c r="R1722" i="10"/>
  <c r="AX1722" i="10"/>
  <c r="O1723" i="10"/>
  <c r="P1723" i="10"/>
  <c r="Q1723" i="10"/>
  <c r="R1723" i="10"/>
  <c r="AX1723" i="10"/>
  <c r="O1724" i="10"/>
  <c r="P1724" i="10"/>
  <c r="Q1724" i="10"/>
  <c r="R1724" i="10"/>
  <c r="AX1724" i="10"/>
  <c r="O1725" i="10"/>
  <c r="P1725" i="10"/>
  <c r="Q1725" i="10"/>
  <c r="R1725" i="10"/>
  <c r="AX1725" i="10"/>
  <c r="O1726" i="10"/>
  <c r="P1726" i="10"/>
  <c r="Q1726" i="10"/>
  <c r="R1726" i="10"/>
  <c r="AX1726" i="10"/>
  <c r="O1727" i="10"/>
  <c r="P1727" i="10"/>
  <c r="Q1727" i="10"/>
  <c r="R1727" i="10"/>
  <c r="AX1727" i="10"/>
  <c r="O1728" i="10"/>
  <c r="P1728" i="10"/>
  <c r="Q1728" i="10"/>
  <c r="R1728" i="10"/>
  <c r="AX1728" i="10"/>
  <c r="O1729" i="10"/>
  <c r="P1729" i="10"/>
  <c r="Q1729" i="10"/>
  <c r="R1729" i="10"/>
  <c r="AX1729" i="10"/>
  <c r="O1730" i="10"/>
  <c r="P1730" i="10"/>
  <c r="Q1730" i="10"/>
  <c r="R1730" i="10"/>
  <c r="AX1730" i="10"/>
  <c r="O1731" i="10"/>
  <c r="P1731" i="10"/>
  <c r="Q1731" i="10"/>
  <c r="R1731" i="10"/>
  <c r="AX1731" i="10"/>
  <c r="O1732" i="10"/>
  <c r="P1732" i="10"/>
  <c r="Q1732" i="10"/>
  <c r="R1732" i="10"/>
  <c r="AX1732" i="10"/>
  <c r="O1733" i="10"/>
  <c r="P1733" i="10"/>
  <c r="Q1733" i="10"/>
  <c r="R1733" i="10"/>
  <c r="AX1733" i="10"/>
  <c r="O1734" i="10"/>
  <c r="P1734" i="10"/>
  <c r="Q1734" i="10"/>
  <c r="R1734" i="10"/>
  <c r="AX1734" i="10"/>
  <c r="O1735" i="10"/>
  <c r="P1735" i="10"/>
  <c r="Q1735" i="10"/>
  <c r="R1735" i="10"/>
  <c r="AX1735" i="10"/>
  <c r="O1736" i="10"/>
  <c r="P1736" i="10"/>
  <c r="Q1736" i="10"/>
  <c r="R1736" i="10"/>
  <c r="AX1736" i="10"/>
  <c r="O1737" i="10"/>
  <c r="P1737" i="10"/>
  <c r="Q1737" i="10"/>
  <c r="R1737" i="10"/>
  <c r="AX1737" i="10"/>
  <c r="O1738" i="10"/>
  <c r="P1738" i="10"/>
  <c r="Q1738" i="10"/>
  <c r="R1738" i="10"/>
  <c r="AX1738" i="10"/>
  <c r="O1739" i="10"/>
  <c r="P1739" i="10"/>
  <c r="Q1739" i="10"/>
  <c r="R1739" i="10"/>
  <c r="AX1739" i="10"/>
  <c r="O1740" i="10"/>
  <c r="P1740" i="10"/>
  <c r="Q1740" i="10"/>
  <c r="R1740" i="10"/>
  <c r="AX1740" i="10"/>
  <c r="O1741" i="10"/>
  <c r="P1741" i="10"/>
  <c r="Q1741" i="10"/>
  <c r="R1741" i="10"/>
  <c r="AX1741" i="10"/>
  <c r="O1742" i="10"/>
  <c r="P1742" i="10"/>
  <c r="Q1742" i="10"/>
  <c r="R1742" i="10"/>
  <c r="AX1742" i="10"/>
  <c r="O1743" i="10"/>
  <c r="P1743" i="10"/>
  <c r="Q1743" i="10"/>
  <c r="R1743" i="10"/>
  <c r="AX1743" i="10"/>
  <c r="O1744" i="10"/>
  <c r="P1744" i="10"/>
  <c r="Q1744" i="10"/>
  <c r="R1744" i="10"/>
  <c r="AX1744" i="10"/>
  <c r="O1745" i="10"/>
  <c r="P1745" i="10"/>
  <c r="Q1745" i="10"/>
  <c r="R1745" i="10"/>
  <c r="AX1745" i="10"/>
  <c r="O1746" i="10"/>
  <c r="P1746" i="10"/>
  <c r="Q1746" i="10"/>
  <c r="R1746" i="10"/>
  <c r="AX1746" i="10"/>
  <c r="O1747" i="10"/>
  <c r="P1747" i="10"/>
  <c r="Q1747" i="10"/>
  <c r="R1747" i="10"/>
  <c r="AX1747" i="10"/>
  <c r="O1748" i="10"/>
  <c r="P1748" i="10"/>
  <c r="Q1748" i="10"/>
  <c r="R1748" i="10"/>
  <c r="AX1748" i="10"/>
  <c r="O1749" i="10"/>
  <c r="P1749" i="10"/>
  <c r="Q1749" i="10"/>
  <c r="R1749" i="10"/>
  <c r="AX1749" i="10"/>
  <c r="O1750" i="10"/>
  <c r="P1750" i="10"/>
  <c r="Q1750" i="10"/>
  <c r="R1750" i="10"/>
  <c r="AX1750" i="10"/>
  <c r="O1751" i="10"/>
  <c r="P1751" i="10"/>
  <c r="Q1751" i="10"/>
  <c r="R1751" i="10"/>
  <c r="AX1751" i="10"/>
  <c r="O1752" i="10"/>
  <c r="P1752" i="10"/>
  <c r="Q1752" i="10"/>
  <c r="R1752" i="10"/>
  <c r="AX1752" i="10"/>
  <c r="O1753" i="10"/>
  <c r="P1753" i="10"/>
  <c r="Q1753" i="10"/>
  <c r="R1753" i="10"/>
  <c r="AX1753" i="10"/>
  <c r="O1754" i="10"/>
  <c r="P1754" i="10"/>
  <c r="Q1754" i="10"/>
  <c r="R1754" i="10"/>
  <c r="AX1754" i="10"/>
  <c r="O1755" i="10"/>
  <c r="P1755" i="10"/>
  <c r="Q1755" i="10"/>
  <c r="R1755" i="10"/>
  <c r="AX1755" i="10"/>
  <c r="O1756" i="10"/>
  <c r="P1756" i="10"/>
  <c r="Q1756" i="10"/>
  <c r="R1756" i="10"/>
  <c r="AX1756" i="10"/>
  <c r="O1757" i="10"/>
  <c r="P1757" i="10"/>
  <c r="Q1757" i="10"/>
  <c r="R1757" i="10"/>
  <c r="AX1757" i="10"/>
  <c r="O1758" i="10"/>
  <c r="P1758" i="10"/>
  <c r="Q1758" i="10"/>
  <c r="R1758" i="10"/>
  <c r="AX1758" i="10"/>
  <c r="O1759" i="10"/>
  <c r="P1759" i="10"/>
  <c r="Q1759" i="10"/>
  <c r="R1759" i="10"/>
  <c r="AX1759" i="10"/>
  <c r="O1760" i="10"/>
  <c r="P1760" i="10"/>
  <c r="Q1760" i="10"/>
  <c r="R1760" i="10"/>
  <c r="AX1760" i="10"/>
  <c r="O1761" i="10"/>
  <c r="P1761" i="10"/>
  <c r="Q1761" i="10"/>
  <c r="R1761" i="10"/>
  <c r="AX1761" i="10"/>
  <c r="O1762" i="10"/>
  <c r="P1762" i="10"/>
  <c r="Q1762" i="10"/>
  <c r="R1762" i="10"/>
  <c r="AX1762" i="10"/>
  <c r="O1763" i="10"/>
  <c r="P1763" i="10"/>
  <c r="Q1763" i="10"/>
  <c r="R1763" i="10"/>
  <c r="AX1763" i="10"/>
  <c r="O1764" i="10"/>
  <c r="P1764" i="10"/>
  <c r="Q1764" i="10"/>
  <c r="R1764" i="10"/>
  <c r="AX1764" i="10"/>
  <c r="O1765" i="10"/>
  <c r="P1765" i="10"/>
  <c r="Q1765" i="10"/>
  <c r="R1765" i="10"/>
  <c r="AX1765" i="10"/>
  <c r="O1766" i="10"/>
  <c r="P1766" i="10"/>
  <c r="Q1766" i="10"/>
  <c r="R1766" i="10"/>
  <c r="AX1766" i="10"/>
  <c r="O1767" i="10"/>
  <c r="P1767" i="10"/>
  <c r="Q1767" i="10"/>
  <c r="R1767" i="10"/>
  <c r="AX1767" i="10"/>
  <c r="O1768" i="10"/>
  <c r="P1768" i="10"/>
  <c r="Q1768" i="10"/>
  <c r="R1768" i="10"/>
  <c r="AX1768" i="10"/>
  <c r="O1769" i="10"/>
  <c r="P1769" i="10"/>
  <c r="Q1769" i="10"/>
  <c r="R1769" i="10"/>
  <c r="AX1769" i="10"/>
  <c r="O1770" i="10"/>
  <c r="P1770" i="10"/>
  <c r="Q1770" i="10"/>
  <c r="R1770" i="10"/>
  <c r="AX1770" i="10"/>
  <c r="O1771" i="10"/>
  <c r="P1771" i="10"/>
  <c r="Q1771" i="10"/>
  <c r="R1771" i="10"/>
  <c r="AX1771" i="10"/>
  <c r="O1772" i="10"/>
  <c r="P1772" i="10"/>
  <c r="Q1772" i="10"/>
  <c r="R1772" i="10"/>
  <c r="AX1772" i="10"/>
  <c r="O1773" i="10"/>
  <c r="P1773" i="10"/>
  <c r="Q1773" i="10"/>
  <c r="R1773" i="10"/>
  <c r="AX1773" i="10"/>
  <c r="O1774" i="10"/>
  <c r="P1774" i="10"/>
  <c r="Q1774" i="10"/>
  <c r="R1774" i="10"/>
  <c r="AX1774" i="10"/>
  <c r="O1775" i="10"/>
  <c r="P1775" i="10"/>
  <c r="Q1775" i="10"/>
  <c r="R1775" i="10"/>
  <c r="AX1775" i="10"/>
  <c r="O1776" i="10"/>
  <c r="P1776" i="10"/>
  <c r="Q1776" i="10"/>
  <c r="R1776" i="10"/>
  <c r="AX1776" i="10"/>
  <c r="O1777" i="10"/>
  <c r="P1777" i="10"/>
  <c r="Q1777" i="10"/>
  <c r="R1777" i="10"/>
  <c r="AX1777" i="10"/>
  <c r="O1778" i="10"/>
  <c r="P1778" i="10"/>
  <c r="Q1778" i="10"/>
  <c r="R1778" i="10"/>
  <c r="AX1778" i="10"/>
  <c r="O1779" i="10"/>
  <c r="P1779" i="10"/>
  <c r="Q1779" i="10"/>
  <c r="R1779" i="10"/>
  <c r="AX1779" i="10"/>
  <c r="O1780" i="10"/>
  <c r="P1780" i="10"/>
  <c r="Q1780" i="10"/>
  <c r="R1780" i="10"/>
  <c r="AX1780" i="10"/>
  <c r="O1781" i="10"/>
  <c r="P1781" i="10"/>
  <c r="Q1781" i="10"/>
  <c r="R1781" i="10"/>
  <c r="AX1781" i="10"/>
  <c r="O1782" i="10"/>
  <c r="P1782" i="10"/>
  <c r="Q1782" i="10"/>
  <c r="R1782" i="10"/>
  <c r="AX1782" i="10"/>
  <c r="O1783" i="10"/>
  <c r="P1783" i="10"/>
  <c r="Q1783" i="10"/>
  <c r="R1783" i="10"/>
  <c r="AX1783" i="10"/>
  <c r="O1784" i="10"/>
  <c r="P1784" i="10"/>
  <c r="Q1784" i="10"/>
  <c r="R1784" i="10"/>
  <c r="AX1784" i="10"/>
  <c r="O1785" i="10"/>
  <c r="P1785" i="10"/>
  <c r="Q1785" i="10"/>
  <c r="R1785" i="10"/>
  <c r="AX1785" i="10"/>
  <c r="O1786" i="10"/>
  <c r="P1786" i="10"/>
  <c r="Q1786" i="10"/>
  <c r="R1786" i="10"/>
  <c r="AX1786" i="10"/>
  <c r="O1787" i="10"/>
  <c r="P1787" i="10"/>
  <c r="Q1787" i="10"/>
  <c r="R1787" i="10"/>
  <c r="AX1787" i="10"/>
  <c r="O1788" i="10"/>
  <c r="P1788" i="10"/>
  <c r="Q1788" i="10"/>
  <c r="R1788" i="10"/>
  <c r="AX1788" i="10"/>
  <c r="O1789" i="10"/>
  <c r="P1789" i="10"/>
  <c r="Q1789" i="10"/>
  <c r="R1789" i="10"/>
  <c r="AX1789" i="10"/>
  <c r="O1790" i="10"/>
  <c r="P1790" i="10"/>
  <c r="Q1790" i="10"/>
  <c r="R1790" i="10"/>
  <c r="AX1790" i="10"/>
  <c r="O1791" i="10"/>
  <c r="P1791" i="10"/>
  <c r="Q1791" i="10"/>
  <c r="R1791" i="10"/>
  <c r="AX1791" i="10"/>
  <c r="O1792" i="10"/>
  <c r="P1792" i="10"/>
  <c r="Q1792" i="10"/>
  <c r="R1792" i="10"/>
  <c r="AX1792" i="10"/>
  <c r="O1793" i="10"/>
  <c r="P1793" i="10"/>
  <c r="Q1793" i="10"/>
  <c r="R1793" i="10"/>
  <c r="AX1793" i="10"/>
  <c r="O1794" i="10"/>
  <c r="P1794" i="10"/>
  <c r="Q1794" i="10"/>
  <c r="R1794" i="10"/>
  <c r="AX1794" i="10"/>
  <c r="O1795" i="10"/>
  <c r="P1795" i="10"/>
  <c r="Q1795" i="10"/>
  <c r="R1795" i="10"/>
  <c r="AX1795" i="10"/>
  <c r="O1796" i="10"/>
  <c r="P1796" i="10"/>
  <c r="Q1796" i="10"/>
  <c r="R1796" i="10"/>
  <c r="AX1796" i="10"/>
  <c r="O1797" i="10"/>
  <c r="P1797" i="10"/>
  <c r="Q1797" i="10"/>
  <c r="R1797" i="10"/>
  <c r="AX1797" i="10"/>
  <c r="O1798" i="10"/>
  <c r="P1798" i="10"/>
  <c r="Q1798" i="10"/>
  <c r="R1798" i="10"/>
  <c r="AX1798" i="10"/>
  <c r="O1799" i="10"/>
  <c r="P1799" i="10"/>
  <c r="Q1799" i="10"/>
  <c r="R1799" i="10"/>
  <c r="AX1799" i="10"/>
  <c r="O1800" i="10"/>
  <c r="P1800" i="10"/>
  <c r="Q1800" i="10"/>
  <c r="R1800" i="10"/>
  <c r="AX1800" i="10"/>
  <c r="O1801" i="10"/>
  <c r="P1801" i="10"/>
  <c r="Q1801" i="10"/>
  <c r="R1801" i="10"/>
  <c r="AX1801" i="10"/>
  <c r="O1802" i="10"/>
  <c r="P1802" i="10"/>
  <c r="Q1802" i="10"/>
  <c r="R1802" i="10"/>
  <c r="AX1802" i="10"/>
  <c r="O1803" i="10"/>
  <c r="P1803" i="10"/>
  <c r="Q1803" i="10"/>
  <c r="R1803" i="10"/>
  <c r="AX1803" i="10"/>
  <c r="O1804" i="10"/>
  <c r="P1804" i="10"/>
  <c r="Q1804" i="10"/>
  <c r="R1804" i="10"/>
  <c r="AX1804" i="10"/>
  <c r="O1805" i="10"/>
  <c r="P1805" i="10"/>
  <c r="Q1805" i="10"/>
  <c r="R1805" i="10"/>
  <c r="AX1805" i="10"/>
  <c r="O1806" i="10"/>
  <c r="P1806" i="10"/>
  <c r="Q1806" i="10"/>
  <c r="R1806" i="10"/>
  <c r="AX1806" i="10"/>
  <c r="O1807" i="10"/>
  <c r="P1807" i="10"/>
  <c r="Q1807" i="10"/>
  <c r="R1807" i="10"/>
  <c r="AX1807" i="10"/>
  <c r="O1808" i="10"/>
  <c r="P1808" i="10"/>
  <c r="Q1808" i="10"/>
  <c r="R1808" i="10"/>
  <c r="AX1808" i="10"/>
  <c r="O1809" i="10"/>
  <c r="P1809" i="10"/>
  <c r="Q1809" i="10"/>
  <c r="R1809" i="10"/>
  <c r="AX1809" i="10"/>
  <c r="O1810" i="10"/>
  <c r="P1810" i="10"/>
  <c r="Q1810" i="10"/>
  <c r="R1810" i="10"/>
  <c r="AX1810" i="10"/>
  <c r="O1811" i="10"/>
  <c r="P1811" i="10"/>
  <c r="Q1811" i="10"/>
  <c r="R1811" i="10"/>
  <c r="AX1811" i="10"/>
  <c r="O1812" i="10"/>
  <c r="P1812" i="10"/>
  <c r="Q1812" i="10"/>
  <c r="R1812" i="10"/>
  <c r="AX1812" i="10"/>
  <c r="O1813" i="10"/>
  <c r="P1813" i="10"/>
  <c r="Q1813" i="10"/>
  <c r="R1813" i="10"/>
  <c r="BK1813" i="10"/>
  <c r="BM1813" i="10"/>
  <c r="BN1813" i="10"/>
  <c r="O1815" i="10"/>
  <c r="P1815" i="10"/>
  <c r="Q1815" i="10"/>
  <c r="R1815" i="10"/>
  <c r="AX1815" i="10"/>
  <c r="O1816" i="10"/>
  <c r="P1816" i="10"/>
  <c r="Q1816" i="10"/>
  <c r="R1816" i="10"/>
  <c r="AX1816" i="10"/>
  <c r="O1817" i="10"/>
  <c r="P1817" i="10"/>
  <c r="Q1817" i="10"/>
  <c r="R1817" i="10"/>
  <c r="AX1817" i="10"/>
  <c r="O1818" i="10"/>
  <c r="P1818" i="10"/>
  <c r="Q1818" i="10"/>
  <c r="R1818" i="10"/>
  <c r="AX1818" i="10"/>
  <c r="O1819" i="10"/>
  <c r="P1819" i="10"/>
  <c r="Q1819" i="10"/>
  <c r="R1819" i="10"/>
  <c r="AX1819" i="10"/>
  <c r="O1820" i="10"/>
  <c r="P1820" i="10"/>
  <c r="Q1820" i="10"/>
  <c r="R1820" i="10"/>
  <c r="AX1820" i="10"/>
  <c r="O1821" i="10"/>
  <c r="P1821" i="10"/>
  <c r="Q1821" i="10"/>
  <c r="R1821" i="10"/>
  <c r="AX1821" i="10"/>
  <c r="O1822" i="10"/>
  <c r="P1822" i="10"/>
  <c r="Q1822" i="10"/>
  <c r="R1822" i="10"/>
  <c r="AX1822" i="10"/>
  <c r="O1823" i="10"/>
  <c r="P1823" i="10"/>
  <c r="Q1823" i="10"/>
  <c r="R1823" i="10"/>
  <c r="AX1823" i="10"/>
  <c r="O1824" i="10"/>
  <c r="P1824" i="10"/>
  <c r="Q1824" i="10"/>
  <c r="R1824" i="10"/>
  <c r="AX1824" i="10"/>
  <c r="O1825" i="10"/>
  <c r="P1825" i="10"/>
  <c r="Q1825" i="10"/>
  <c r="R1825" i="10"/>
  <c r="AX1825" i="10"/>
  <c r="O1826" i="10"/>
  <c r="P1826" i="10"/>
  <c r="Q1826" i="10"/>
  <c r="R1826" i="10"/>
  <c r="AX1826" i="10"/>
  <c r="O1827" i="10"/>
  <c r="P1827" i="10"/>
  <c r="Q1827" i="10"/>
  <c r="R1827" i="10"/>
  <c r="AX1827" i="10"/>
  <c r="O1828" i="10"/>
  <c r="P1828" i="10"/>
  <c r="Q1828" i="10"/>
  <c r="R1828" i="10"/>
  <c r="AX1828" i="10"/>
  <c r="O1829" i="10"/>
  <c r="P1829" i="10"/>
  <c r="Q1829" i="10"/>
  <c r="R1829" i="10"/>
  <c r="AX1829" i="10"/>
  <c r="O1830" i="10"/>
  <c r="P1830" i="10"/>
  <c r="Q1830" i="10"/>
  <c r="R1830" i="10"/>
  <c r="AX1830" i="10"/>
  <c r="O1831" i="10"/>
  <c r="P1831" i="10"/>
  <c r="Q1831" i="10"/>
  <c r="R1831" i="10"/>
  <c r="AX1831" i="10"/>
  <c r="O1832" i="10"/>
  <c r="P1832" i="10"/>
  <c r="Q1832" i="10"/>
  <c r="R1832" i="10"/>
  <c r="O1834" i="10"/>
  <c r="P1834" i="10"/>
  <c r="Q1834" i="10"/>
  <c r="R1834" i="10"/>
  <c r="O1835" i="10"/>
  <c r="P1835" i="10"/>
  <c r="Q1835" i="10"/>
  <c r="R1835" i="10"/>
  <c r="O1836" i="10"/>
  <c r="P1836" i="10"/>
  <c r="Q1836" i="10"/>
  <c r="R1836" i="10"/>
  <c r="O1837" i="10"/>
  <c r="P1837" i="10"/>
  <c r="Q1837" i="10"/>
  <c r="R1837" i="10"/>
  <c r="O1838" i="10"/>
  <c r="P1838" i="10"/>
  <c r="Q1838" i="10"/>
  <c r="R1838" i="10"/>
  <c r="O1839" i="10"/>
  <c r="P1839" i="10"/>
  <c r="Q1839" i="10"/>
  <c r="R1839" i="10"/>
  <c r="O1840" i="10"/>
  <c r="P1840" i="10"/>
  <c r="Q1840" i="10"/>
  <c r="R1840" i="10"/>
  <c r="O1841" i="10"/>
  <c r="P1841" i="10"/>
  <c r="Q1841" i="10"/>
  <c r="R1841" i="10"/>
  <c r="O1842" i="10"/>
  <c r="P1842" i="10"/>
  <c r="Q1842" i="10"/>
  <c r="R1842" i="10"/>
  <c r="O1843" i="10"/>
  <c r="P1843" i="10"/>
  <c r="Q1843" i="10"/>
  <c r="R1843" i="10"/>
  <c r="O1844" i="10"/>
  <c r="P1844" i="10"/>
  <c r="Q1844" i="10"/>
  <c r="R1844" i="10"/>
  <c r="O1846" i="10"/>
  <c r="P1846" i="10"/>
  <c r="Q1846" i="10"/>
  <c r="R1846" i="10"/>
  <c r="AX1846" i="10"/>
  <c r="O1847" i="10"/>
  <c r="P1847" i="10"/>
  <c r="Q1847" i="10"/>
  <c r="R1847" i="10"/>
  <c r="AX1847" i="10"/>
  <c r="O1848" i="10"/>
  <c r="P1848" i="10"/>
  <c r="Q1848" i="10"/>
  <c r="R1848" i="10"/>
  <c r="AX1848" i="10"/>
  <c r="O1849" i="10"/>
  <c r="P1849" i="10"/>
  <c r="Q1849" i="10"/>
  <c r="R1849" i="10"/>
  <c r="AX1849" i="10"/>
  <c r="O1850" i="10"/>
  <c r="P1850" i="10"/>
  <c r="Q1850" i="10"/>
  <c r="R1850" i="10"/>
  <c r="AX1850" i="10"/>
  <c r="O1851" i="10"/>
  <c r="P1851" i="10"/>
  <c r="Q1851" i="10"/>
  <c r="R1851" i="10"/>
  <c r="AX1851" i="10"/>
  <c r="O1852" i="10"/>
  <c r="P1852" i="10"/>
  <c r="Q1852" i="10"/>
  <c r="R1852" i="10"/>
  <c r="AX1852" i="10"/>
  <c r="O1853" i="10"/>
  <c r="P1853" i="10"/>
  <c r="Q1853" i="10"/>
  <c r="R1853" i="10"/>
  <c r="AX1853" i="10"/>
  <c r="O1854" i="10"/>
  <c r="P1854" i="10"/>
  <c r="Q1854" i="10"/>
  <c r="R1854" i="10"/>
  <c r="AX1854" i="10"/>
  <c r="O1855" i="10"/>
  <c r="P1855" i="10"/>
  <c r="Q1855" i="10"/>
  <c r="R1855" i="10"/>
  <c r="AX1855" i="10"/>
  <c r="O1856" i="10"/>
  <c r="P1856" i="10"/>
  <c r="Q1856" i="10"/>
  <c r="R1856" i="10"/>
  <c r="AX1856" i="10"/>
  <c r="O1857" i="10"/>
  <c r="P1857" i="10"/>
  <c r="Q1857" i="10"/>
  <c r="R1857" i="10"/>
  <c r="AX1857" i="10"/>
  <c r="O1858" i="10"/>
  <c r="P1858" i="10"/>
  <c r="Q1858" i="10"/>
  <c r="R1858" i="10"/>
  <c r="AX1858" i="10"/>
  <c r="O1859" i="10"/>
  <c r="P1859" i="10"/>
  <c r="Q1859" i="10"/>
  <c r="R1859" i="10"/>
  <c r="AX1859" i="10"/>
  <c r="O1860" i="10"/>
  <c r="P1860" i="10"/>
  <c r="Q1860" i="10"/>
  <c r="R1860" i="10"/>
  <c r="AX1860" i="10"/>
  <c r="O1861" i="10"/>
  <c r="P1861" i="10"/>
  <c r="Q1861" i="10"/>
  <c r="R1861" i="10"/>
  <c r="AX1861" i="10"/>
  <c r="O1862" i="10"/>
  <c r="P1862" i="10"/>
  <c r="Q1862" i="10"/>
  <c r="R1862" i="10"/>
  <c r="AX1862" i="10"/>
  <c r="O1863" i="10"/>
  <c r="P1863" i="10"/>
  <c r="Q1863" i="10"/>
  <c r="R1863" i="10"/>
  <c r="AX1863" i="10"/>
  <c r="O1864" i="10"/>
  <c r="P1864" i="10"/>
  <c r="Q1864" i="10"/>
  <c r="R1864" i="10"/>
  <c r="AX1864" i="10"/>
  <c r="O1865" i="10"/>
  <c r="P1865" i="10"/>
  <c r="Q1865" i="10"/>
  <c r="R1865" i="10"/>
  <c r="AX1865" i="10"/>
  <c r="O1866" i="10"/>
  <c r="P1866" i="10"/>
  <c r="Q1866" i="10"/>
  <c r="R1866" i="10"/>
  <c r="AX1866" i="10"/>
  <c r="O1867" i="10"/>
  <c r="P1867" i="10"/>
  <c r="Q1867" i="10"/>
  <c r="R1867" i="10"/>
  <c r="O1869" i="10"/>
  <c r="P1869" i="10"/>
  <c r="Q1869" i="10"/>
  <c r="R1869" i="10"/>
  <c r="AX1869" i="10"/>
  <c r="O1870" i="10"/>
  <c r="P1870" i="10"/>
  <c r="Q1870" i="10"/>
  <c r="R1870" i="10"/>
  <c r="AX1870" i="10"/>
  <c r="O1871" i="10"/>
  <c r="P1871" i="10"/>
  <c r="Q1871" i="10"/>
  <c r="R1871" i="10"/>
  <c r="AX1871" i="10"/>
  <c r="O1872" i="10"/>
  <c r="P1872" i="10"/>
  <c r="Q1872" i="10"/>
  <c r="R1872" i="10"/>
  <c r="AX1872" i="10"/>
  <c r="O1873" i="10"/>
  <c r="P1873" i="10"/>
  <c r="Q1873" i="10"/>
  <c r="R1873" i="10"/>
  <c r="AX1873" i="10"/>
  <c r="O1874" i="10"/>
  <c r="P1874" i="10"/>
  <c r="Q1874" i="10"/>
  <c r="R1874" i="10"/>
  <c r="AX1874" i="10"/>
  <c r="O1875" i="10"/>
  <c r="P1875" i="10"/>
  <c r="Q1875" i="10"/>
  <c r="R1875" i="10"/>
  <c r="AX1875" i="10"/>
  <c r="O1876" i="10"/>
  <c r="P1876" i="10"/>
  <c r="Q1876" i="10"/>
  <c r="R1876" i="10"/>
  <c r="AX1876" i="10"/>
  <c r="O1877" i="10"/>
  <c r="P1877" i="10"/>
  <c r="Q1877" i="10"/>
  <c r="R1877" i="10"/>
  <c r="AX1877" i="10"/>
  <c r="O1878" i="10"/>
  <c r="P1878" i="10"/>
  <c r="Q1878" i="10"/>
  <c r="R1878" i="10"/>
  <c r="AX1878" i="10"/>
  <c r="O1879" i="10"/>
  <c r="P1879" i="10"/>
  <c r="Q1879" i="10"/>
  <c r="R1879" i="10"/>
  <c r="AX1879" i="10"/>
  <c r="O1880" i="10"/>
  <c r="P1880" i="10"/>
  <c r="Q1880" i="10"/>
  <c r="R1880" i="10"/>
  <c r="AX1880" i="10"/>
  <c r="O1881" i="10"/>
  <c r="P1881" i="10"/>
  <c r="Q1881" i="10"/>
  <c r="R1881" i="10"/>
  <c r="AX1881" i="10"/>
  <c r="O1882" i="10"/>
  <c r="P1882" i="10"/>
  <c r="Q1882" i="10"/>
  <c r="R1882" i="10"/>
  <c r="AX1882" i="10"/>
  <c r="O1883" i="10"/>
  <c r="P1883" i="10"/>
  <c r="Q1883" i="10"/>
  <c r="R1883" i="10"/>
  <c r="AX1883" i="10"/>
  <c r="O1884" i="10"/>
  <c r="P1884" i="10"/>
  <c r="Q1884" i="10"/>
  <c r="R1884" i="10"/>
  <c r="AX1884" i="10"/>
  <c r="O1885" i="10"/>
  <c r="P1885" i="10"/>
  <c r="Q1885" i="10"/>
  <c r="R1885" i="10"/>
  <c r="AX1885" i="10"/>
  <c r="O1886" i="10"/>
  <c r="P1886" i="10"/>
  <c r="Q1886" i="10"/>
  <c r="R1886" i="10"/>
  <c r="AX1886" i="10"/>
  <c r="O1887" i="10"/>
  <c r="P1887" i="10"/>
  <c r="Q1887" i="10"/>
  <c r="R1887" i="10"/>
  <c r="AX1887" i="10"/>
  <c r="O1888" i="10"/>
  <c r="P1888" i="10"/>
  <c r="Q1888" i="10"/>
  <c r="R1888" i="10"/>
  <c r="AX1888" i="10"/>
  <c r="O1889" i="10"/>
  <c r="P1889" i="10"/>
  <c r="Q1889" i="10"/>
  <c r="R1889" i="10"/>
  <c r="AX1889" i="10"/>
  <c r="O1890" i="10"/>
  <c r="P1890" i="10"/>
  <c r="Q1890" i="10"/>
  <c r="R1890" i="10"/>
  <c r="AX1890" i="10"/>
  <c r="O1891" i="10"/>
  <c r="P1891" i="10"/>
  <c r="Q1891" i="10"/>
  <c r="R1891" i="10"/>
  <c r="AX1891" i="10"/>
  <c r="O1892" i="10"/>
  <c r="P1892" i="10"/>
  <c r="Q1892" i="10"/>
  <c r="R1892" i="10"/>
  <c r="AX1892" i="10"/>
  <c r="O1893" i="10"/>
  <c r="P1893" i="10"/>
  <c r="Q1893" i="10"/>
  <c r="R1893" i="10"/>
  <c r="AX1893" i="10"/>
  <c r="O1894" i="10"/>
  <c r="P1894" i="10"/>
  <c r="Q1894" i="10"/>
  <c r="R1894" i="10"/>
  <c r="AX1894" i="10"/>
  <c r="O1895" i="10"/>
  <c r="P1895" i="10"/>
  <c r="Q1895" i="10"/>
  <c r="R1895" i="10"/>
  <c r="AX1895" i="10"/>
  <c r="O1896" i="10"/>
  <c r="P1896" i="10"/>
  <c r="Q1896" i="10"/>
  <c r="R1896" i="10"/>
  <c r="AX1896" i="10"/>
  <c r="O1897" i="10"/>
  <c r="P1897" i="10"/>
  <c r="Q1897" i="10"/>
  <c r="R1897" i="10"/>
  <c r="AX1897" i="10"/>
  <c r="O1898" i="10"/>
  <c r="P1898" i="10"/>
  <c r="Q1898" i="10"/>
  <c r="R1898" i="10"/>
  <c r="AX1898" i="10"/>
  <c r="O1899" i="10"/>
  <c r="P1899" i="10"/>
  <c r="Q1899" i="10"/>
  <c r="R1899" i="10"/>
  <c r="AX1899" i="10"/>
  <c r="O1900" i="10"/>
  <c r="P1900" i="10"/>
  <c r="Q1900" i="10"/>
  <c r="R1900" i="10"/>
  <c r="AX1900" i="10"/>
  <c r="O1901" i="10"/>
  <c r="P1901" i="10"/>
  <c r="Q1901" i="10"/>
  <c r="R1901" i="10"/>
  <c r="AX1901" i="10"/>
  <c r="O1902" i="10"/>
  <c r="P1902" i="10"/>
  <c r="Q1902" i="10"/>
  <c r="R1902" i="10"/>
  <c r="O1904" i="10"/>
  <c r="P1904" i="10"/>
  <c r="Q1904" i="10"/>
  <c r="R1904" i="10"/>
  <c r="O1905" i="10"/>
  <c r="P1905" i="10"/>
  <c r="Q1905" i="10"/>
  <c r="R1905" i="10"/>
  <c r="O1906" i="10"/>
  <c r="P1906" i="10"/>
  <c r="Q1906" i="10"/>
  <c r="R1906" i="10"/>
  <c r="O1907" i="10"/>
  <c r="P1907" i="10"/>
  <c r="Q1907" i="10"/>
  <c r="R1907" i="10"/>
  <c r="O1908" i="10"/>
  <c r="P1908" i="10"/>
  <c r="Q1908" i="10"/>
  <c r="R1908" i="10"/>
  <c r="O1909" i="10"/>
  <c r="P1909" i="10"/>
  <c r="Q1909" i="10"/>
  <c r="R1909" i="10"/>
  <c r="O1910" i="10"/>
  <c r="P1910" i="10"/>
  <c r="Q1910" i="10"/>
  <c r="R1910" i="10"/>
  <c r="O1911" i="10"/>
  <c r="P1911" i="10"/>
  <c r="Q1911" i="10"/>
  <c r="R1911" i="10"/>
  <c r="O1912" i="10"/>
  <c r="P1912" i="10"/>
  <c r="Q1912" i="10"/>
  <c r="R1912" i="10"/>
  <c r="O1913" i="10"/>
  <c r="P1913" i="10"/>
  <c r="Q1913" i="10"/>
  <c r="R1913" i="10"/>
  <c r="O1914" i="10"/>
  <c r="P1914" i="10"/>
  <c r="Q1914" i="10"/>
  <c r="R1914" i="10"/>
  <c r="O1915" i="10"/>
  <c r="P1915" i="10"/>
  <c r="Q1915" i="10"/>
  <c r="R1915" i="10"/>
  <c r="O1916" i="10"/>
  <c r="P1916" i="10"/>
  <c r="Q1916" i="10"/>
  <c r="R1916" i="10"/>
  <c r="O1917" i="10"/>
  <c r="P1917" i="10"/>
  <c r="Q1917" i="10"/>
  <c r="R1917" i="10"/>
  <c r="O1918" i="10"/>
  <c r="P1918" i="10"/>
  <c r="Q1918" i="10"/>
  <c r="R1918" i="10"/>
  <c r="O1919" i="10"/>
  <c r="P1919" i="10"/>
  <c r="Q1919" i="10"/>
  <c r="R1919" i="10"/>
  <c r="O1920" i="10"/>
  <c r="P1920" i="10"/>
  <c r="Q1920" i="10"/>
  <c r="R1920" i="10"/>
  <c r="O1921" i="10"/>
  <c r="P1921" i="10"/>
  <c r="Q1921" i="10"/>
  <c r="R1921" i="10"/>
  <c r="O1922" i="10"/>
  <c r="P1922" i="10"/>
  <c r="Q1922" i="10"/>
  <c r="R1922" i="10"/>
  <c r="O1923" i="10"/>
  <c r="P1923" i="10"/>
  <c r="Q1923" i="10"/>
  <c r="R1923" i="10"/>
  <c r="O1924" i="10"/>
  <c r="P1924" i="10"/>
  <c r="Q1924" i="10"/>
  <c r="R1924" i="10"/>
  <c r="O1925" i="10"/>
  <c r="P1925" i="10"/>
  <c r="Q1925" i="10"/>
  <c r="R1925" i="10"/>
  <c r="O1926" i="10"/>
  <c r="P1926" i="10"/>
  <c r="Q1926" i="10"/>
  <c r="R1926" i="10"/>
  <c r="O1927" i="10"/>
  <c r="P1927" i="10"/>
  <c r="Q1927" i="10"/>
  <c r="R1927" i="10"/>
  <c r="O1928" i="10"/>
  <c r="P1928" i="10"/>
  <c r="Q1928" i="10"/>
  <c r="R1928" i="10"/>
  <c r="O1929" i="10"/>
  <c r="P1929" i="10"/>
  <c r="Q1929" i="10"/>
  <c r="R1929" i="10"/>
  <c r="O1930" i="10"/>
  <c r="P1930" i="10"/>
  <c r="Q1930" i="10"/>
  <c r="R1930" i="10"/>
  <c r="O1931" i="10"/>
  <c r="P1931" i="10"/>
  <c r="Q1931" i="10"/>
  <c r="R1931" i="10"/>
  <c r="O1932" i="10"/>
  <c r="P1932" i="10"/>
  <c r="Q1932" i="10"/>
  <c r="R1932" i="10"/>
  <c r="O1933" i="10"/>
  <c r="P1933" i="10"/>
  <c r="Q1933" i="10"/>
  <c r="R1933" i="10"/>
  <c r="O1934" i="10"/>
  <c r="P1934" i="10"/>
  <c r="Q1934" i="10"/>
  <c r="R1934" i="10"/>
  <c r="O1935" i="10"/>
  <c r="P1935" i="10"/>
  <c r="Q1935" i="10"/>
  <c r="R1935" i="10"/>
  <c r="O1936" i="10"/>
  <c r="P1936" i="10"/>
  <c r="Q1936" i="10"/>
  <c r="R1936" i="10"/>
  <c r="O1937" i="10"/>
  <c r="P1937" i="10"/>
  <c r="Q1937" i="10"/>
  <c r="R1937" i="10"/>
  <c r="O1938" i="10"/>
  <c r="P1938" i="10"/>
  <c r="Q1938" i="10"/>
  <c r="R1938" i="10"/>
  <c r="O1939" i="10"/>
  <c r="P1939" i="10"/>
  <c r="Q1939" i="10"/>
  <c r="R1939" i="10"/>
  <c r="O1940" i="10"/>
  <c r="P1940" i="10"/>
  <c r="Q1940" i="10"/>
  <c r="R1940" i="10"/>
  <c r="O1941" i="10"/>
  <c r="P1941" i="10"/>
  <c r="Q1941" i="10"/>
  <c r="R1941" i="10"/>
  <c r="O1942" i="10"/>
  <c r="P1942" i="10"/>
  <c r="Q1942" i="10"/>
  <c r="R1942" i="10"/>
  <c r="O1943" i="10"/>
  <c r="P1943" i="10"/>
  <c r="Q1943" i="10"/>
  <c r="R1943" i="10"/>
  <c r="O1944" i="10"/>
  <c r="P1944" i="10"/>
  <c r="Q1944" i="10"/>
  <c r="R1944" i="10"/>
  <c r="O1945" i="10"/>
  <c r="P1945" i="10"/>
  <c r="Q1945" i="10"/>
  <c r="R1945" i="10"/>
  <c r="O1946" i="10"/>
  <c r="P1946" i="10"/>
  <c r="Q1946" i="10"/>
  <c r="R1946" i="10"/>
  <c r="O1947" i="10"/>
  <c r="P1947" i="10"/>
  <c r="Q1947" i="10"/>
  <c r="R1947" i="10"/>
  <c r="O1948" i="10"/>
  <c r="P1948" i="10"/>
  <c r="Q1948" i="10"/>
  <c r="R1948" i="10"/>
  <c r="O1949" i="10"/>
  <c r="P1949" i="10"/>
  <c r="Q1949" i="10"/>
  <c r="R1949" i="10"/>
  <c r="O1950" i="10"/>
  <c r="P1950" i="10"/>
  <c r="Q1950" i="10"/>
  <c r="R1950" i="10"/>
  <c r="O1951" i="10"/>
  <c r="P1951" i="10"/>
  <c r="Q1951" i="10"/>
  <c r="R1951" i="10"/>
  <c r="O1952" i="10"/>
  <c r="P1952" i="10"/>
  <c r="Q1952" i="10"/>
  <c r="R1952" i="10"/>
  <c r="O1953" i="10"/>
  <c r="P1953" i="10"/>
  <c r="Q1953" i="10"/>
  <c r="R1953" i="10"/>
  <c r="O1954" i="10"/>
  <c r="P1954" i="10"/>
  <c r="Q1954" i="10"/>
  <c r="R1954" i="10"/>
  <c r="O1955" i="10"/>
  <c r="P1955" i="10"/>
  <c r="Q1955" i="10"/>
  <c r="R1955" i="10"/>
  <c r="O1956" i="10"/>
  <c r="P1956" i="10"/>
  <c r="Q1956" i="10"/>
  <c r="R1956" i="10"/>
  <c r="O1957" i="10"/>
  <c r="P1957" i="10"/>
  <c r="Q1957" i="10"/>
  <c r="R1957" i="10"/>
  <c r="O1958" i="10"/>
  <c r="P1958" i="10"/>
  <c r="Q1958" i="10"/>
  <c r="R1958" i="10"/>
  <c r="O1959" i="10"/>
  <c r="P1959" i="10"/>
  <c r="Q1959" i="10"/>
  <c r="R1959" i="10"/>
  <c r="O1960" i="10"/>
  <c r="P1960" i="10"/>
  <c r="Q1960" i="10"/>
  <c r="R1960" i="10"/>
  <c r="O1961" i="10"/>
  <c r="P1961" i="10"/>
  <c r="Q1961" i="10"/>
  <c r="R1961" i="10"/>
  <c r="O1962" i="10"/>
  <c r="P1962" i="10"/>
  <c r="Q1962" i="10"/>
  <c r="R1962" i="10"/>
  <c r="O1963" i="10"/>
  <c r="P1963" i="10"/>
  <c r="Q1963" i="10"/>
  <c r="R1963" i="10"/>
  <c r="O1964" i="10"/>
  <c r="P1964" i="10"/>
  <c r="Q1964" i="10"/>
  <c r="R1964" i="10"/>
  <c r="O1965" i="10"/>
  <c r="P1965" i="10"/>
  <c r="Q1965" i="10"/>
  <c r="R1965" i="10"/>
  <c r="O1966" i="10"/>
  <c r="P1966" i="10"/>
  <c r="Q1966" i="10"/>
  <c r="R1966" i="10"/>
  <c r="O1968" i="10"/>
  <c r="P1968" i="10"/>
  <c r="Q1968" i="10"/>
  <c r="R1968" i="10"/>
  <c r="AX1968" i="10"/>
  <c r="O1969" i="10"/>
  <c r="P1969" i="10"/>
  <c r="Q1969" i="10"/>
  <c r="R1969" i="10"/>
  <c r="AX1969" i="10"/>
  <c r="O1970" i="10"/>
  <c r="P1970" i="10"/>
  <c r="Q1970" i="10"/>
  <c r="R1970" i="10"/>
  <c r="AX1970" i="10"/>
  <c r="O1971" i="10"/>
  <c r="P1971" i="10"/>
  <c r="Q1971" i="10"/>
  <c r="R1971" i="10"/>
  <c r="AX1971" i="10"/>
  <c r="O1972" i="10"/>
  <c r="P1972" i="10"/>
  <c r="Q1972" i="10"/>
  <c r="R1972" i="10"/>
  <c r="AX1972" i="10"/>
  <c r="O1973" i="10"/>
  <c r="P1973" i="10"/>
  <c r="Q1973" i="10"/>
  <c r="R1973" i="10"/>
  <c r="AX1973" i="10"/>
  <c r="O1974" i="10"/>
  <c r="P1974" i="10"/>
  <c r="Q1974" i="10"/>
  <c r="R1974" i="10"/>
  <c r="AX1974" i="10"/>
  <c r="O1975" i="10"/>
  <c r="P1975" i="10"/>
  <c r="Q1975" i="10"/>
  <c r="R1975" i="10"/>
  <c r="AX1975" i="10"/>
  <c r="O1976" i="10"/>
  <c r="P1976" i="10"/>
  <c r="Q1976" i="10"/>
  <c r="R1976" i="10"/>
  <c r="AX1976" i="10"/>
  <c r="O1977" i="10"/>
  <c r="P1977" i="10"/>
  <c r="Q1977" i="10"/>
  <c r="R1977" i="10"/>
  <c r="AX1977" i="10"/>
  <c r="O1978" i="10"/>
  <c r="P1978" i="10"/>
  <c r="Q1978" i="10"/>
  <c r="R1978" i="10"/>
  <c r="AX1978" i="10"/>
  <c r="O1979" i="10"/>
  <c r="P1979" i="10"/>
  <c r="Q1979" i="10"/>
  <c r="R1979" i="10"/>
  <c r="AX1979" i="10"/>
  <c r="O1980" i="10"/>
  <c r="P1980" i="10"/>
  <c r="Q1980" i="10"/>
  <c r="R1980" i="10"/>
  <c r="AX1980" i="10"/>
  <c r="O1981" i="10"/>
  <c r="P1981" i="10"/>
  <c r="Q1981" i="10"/>
  <c r="R1981" i="10"/>
  <c r="AX1981" i="10"/>
  <c r="O1982" i="10"/>
  <c r="P1982" i="10"/>
  <c r="Q1982" i="10"/>
  <c r="R1982" i="10"/>
  <c r="AX1982" i="10"/>
  <c r="O1983" i="10"/>
  <c r="P1983" i="10"/>
  <c r="Q1983" i="10"/>
  <c r="R1983" i="10"/>
  <c r="AX1983" i="10"/>
  <c r="O1984" i="10"/>
  <c r="P1984" i="10"/>
  <c r="Q1984" i="10"/>
  <c r="R1984" i="10"/>
  <c r="AX1984" i="10"/>
  <c r="O1985" i="10"/>
  <c r="P1985" i="10"/>
  <c r="Q1985" i="10"/>
  <c r="R1985" i="10"/>
  <c r="AX1985" i="10"/>
  <c r="O1986" i="10"/>
  <c r="P1986" i="10"/>
  <c r="Q1986" i="10"/>
  <c r="R1986" i="10"/>
  <c r="AX1986" i="10"/>
  <c r="O1987" i="10"/>
  <c r="P1987" i="10"/>
  <c r="Q1987" i="10"/>
  <c r="R1987" i="10"/>
  <c r="AX1987" i="10"/>
  <c r="O1988" i="10"/>
  <c r="P1988" i="10"/>
  <c r="Q1988" i="10"/>
  <c r="R1988" i="10"/>
  <c r="AX1988" i="10"/>
  <c r="O1989" i="10"/>
  <c r="P1989" i="10"/>
  <c r="Q1989" i="10"/>
  <c r="R1989" i="10"/>
  <c r="AX1989" i="10"/>
  <c r="O1990" i="10"/>
  <c r="P1990" i="10"/>
  <c r="Q1990" i="10"/>
  <c r="R1990" i="10"/>
  <c r="AX1990" i="10"/>
  <c r="O1991" i="10"/>
  <c r="P1991" i="10"/>
  <c r="Q1991" i="10"/>
  <c r="R1991" i="10"/>
  <c r="AX1991" i="10"/>
  <c r="O1992" i="10"/>
  <c r="P1992" i="10"/>
  <c r="Q1992" i="10"/>
  <c r="R1992" i="10"/>
  <c r="AX1992" i="10"/>
  <c r="O1993" i="10"/>
  <c r="P1993" i="10"/>
  <c r="Q1993" i="10"/>
  <c r="R1993" i="10"/>
  <c r="AX1993" i="10"/>
  <c r="O1994" i="10"/>
  <c r="P1994" i="10"/>
  <c r="Q1994" i="10"/>
  <c r="R1994" i="10"/>
  <c r="AX1994" i="10"/>
  <c r="O1995" i="10"/>
  <c r="P1995" i="10"/>
  <c r="Q1995" i="10"/>
  <c r="R1995" i="10"/>
  <c r="AX1995" i="10"/>
  <c r="O1996" i="10"/>
  <c r="P1996" i="10"/>
  <c r="Q1996" i="10"/>
  <c r="R1996" i="10"/>
  <c r="AX1996" i="10"/>
  <c r="O1997" i="10"/>
  <c r="P1997" i="10"/>
  <c r="Q1997" i="10"/>
  <c r="R1997" i="10"/>
  <c r="AX1997" i="10"/>
  <c r="O1998" i="10"/>
  <c r="P1998" i="10"/>
  <c r="Q1998" i="10"/>
  <c r="R1998" i="10"/>
  <c r="AX1998" i="10"/>
  <c r="O1999" i="10"/>
  <c r="P1999" i="10"/>
  <c r="Q1999" i="10"/>
  <c r="R1999" i="10"/>
  <c r="AX1999" i="10"/>
  <c r="O2000" i="10"/>
  <c r="P2000" i="10"/>
  <c r="Q2000" i="10"/>
  <c r="R2000" i="10"/>
  <c r="AX2000" i="10"/>
  <c r="O2001" i="10"/>
  <c r="P2001" i="10"/>
  <c r="Q2001" i="10"/>
  <c r="R2001" i="10"/>
  <c r="AX2001" i="10"/>
  <c r="O2002" i="10"/>
  <c r="P2002" i="10"/>
  <c r="Q2002" i="10"/>
  <c r="R2002" i="10"/>
  <c r="AX2002" i="10"/>
  <c r="O2003" i="10"/>
  <c r="P2003" i="10"/>
  <c r="Q2003" i="10"/>
  <c r="R2003" i="10"/>
  <c r="AX2003" i="10"/>
  <c r="O2004" i="10"/>
  <c r="P2004" i="10"/>
  <c r="Q2004" i="10"/>
  <c r="R2004" i="10"/>
  <c r="AX2004" i="10"/>
  <c r="O2005" i="10"/>
  <c r="P2005" i="10"/>
  <c r="Q2005" i="10"/>
  <c r="R2005" i="10"/>
  <c r="AX2005" i="10"/>
  <c r="O2006" i="10"/>
  <c r="P2006" i="10"/>
  <c r="Q2006" i="10"/>
  <c r="R2006" i="10"/>
  <c r="AX2006" i="10"/>
  <c r="O2007" i="10"/>
  <c r="P2007" i="10"/>
  <c r="Q2007" i="10"/>
  <c r="R2007" i="10"/>
  <c r="AX2007" i="10"/>
  <c r="O2008" i="10"/>
  <c r="P2008" i="10"/>
  <c r="Q2008" i="10"/>
  <c r="R2008" i="10"/>
  <c r="AX2008" i="10"/>
  <c r="O2009" i="10"/>
  <c r="P2009" i="10"/>
  <c r="Q2009" i="10"/>
  <c r="R2009" i="10"/>
  <c r="AX2009" i="10"/>
  <c r="O2010" i="10"/>
  <c r="P2010" i="10"/>
  <c r="Q2010" i="10"/>
  <c r="R2010" i="10"/>
  <c r="AX2010" i="10"/>
  <c r="O2011" i="10"/>
  <c r="P2011" i="10"/>
  <c r="Q2011" i="10"/>
  <c r="R2011" i="10"/>
  <c r="AX2011" i="10"/>
  <c r="O2012" i="10"/>
  <c r="P2012" i="10"/>
  <c r="Q2012" i="10"/>
  <c r="R2012" i="10"/>
  <c r="AX2012" i="10"/>
  <c r="O2013" i="10"/>
  <c r="P2013" i="10"/>
  <c r="Q2013" i="10"/>
  <c r="R2013" i="10"/>
  <c r="AX2013" i="10"/>
  <c r="O2014" i="10"/>
  <c r="P2014" i="10"/>
  <c r="Q2014" i="10"/>
  <c r="R2014" i="10"/>
  <c r="AX2014" i="10"/>
  <c r="O2015" i="10"/>
  <c r="P2015" i="10"/>
  <c r="Q2015" i="10"/>
  <c r="R2015" i="10"/>
  <c r="AX2015" i="10"/>
  <c r="O2016" i="10"/>
  <c r="P2016" i="10"/>
  <c r="Q2016" i="10"/>
  <c r="R2016" i="10"/>
  <c r="AX2016" i="10"/>
  <c r="O2017" i="10"/>
  <c r="P2017" i="10"/>
  <c r="Q2017" i="10"/>
  <c r="R2017" i="10"/>
  <c r="AX2017" i="10"/>
  <c r="O2018" i="10"/>
  <c r="P2018" i="10"/>
  <c r="Q2018" i="10"/>
  <c r="R2018" i="10"/>
  <c r="AX2018" i="10"/>
  <c r="O2019" i="10"/>
  <c r="P2019" i="10"/>
  <c r="Q2019" i="10"/>
  <c r="R2019" i="10"/>
  <c r="AX2019" i="10"/>
  <c r="O2020" i="10"/>
  <c r="P2020" i="10"/>
  <c r="Q2020" i="10"/>
  <c r="R2020" i="10"/>
  <c r="AX2020" i="10"/>
  <c r="O2021" i="10"/>
  <c r="P2021" i="10"/>
  <c r="Q2021" i="10"/>
  <c r="R2021" i="10"/>
  <c r="AX2021" i="10"/>
  <c r="O2022" i="10"/>
  <c r="P2022" i="10"/>
  <c r="Q2022" i="10"/>
  <c r="R2022" i="10"/>
  <c r="AX2022" i="10"/>
  <c r="O2023" i="10"/>
  <c r="P2023" i="10"/>
  <c r="Q2023" i="10"/>
  <c r="R2023" i="10"/>
  <c r="AX2023" i="10"/>
  <c r="O2024" i="10"/>
  <c r="P2024" i="10"/>
  <c r="Q2024" i="10"/>
  <c r="R2024" i="10"/>
  <c r="AX2024" i="10"/>
  <c r="O2025" i="10"/>
  <c r="P2025" i="10"/>
  <c r="Q2025" i="10"/>
  <c r="R2025" i="10"/>
  <c r="AX2025" i="10"/>
  <c r="O2026" i="10"/>
  <c r="P2026" i="10"/>
  <c r="Q2026" i="10"/>
  <c r="R2026" i="10"/>
  <c r="AX2026" i="10"/>
  <c r="O2027" i="10"/>
  <c r="P2027" i="10"/>
  <c r="Q2027" i="10"/>
  <c r="R2027" i="10"/>
  <c r="AX2027" i="10"/>
  <c r="O2028" i="10"/>
  <c r="P2028" i="10"/>
  <c r="Q2028" i="10"/>
  <c r="R2028" i="10"/>
  <c r="AX2028" i="10"/>
  <c r="O2029" i="10"/>
  <c r="P2029" i="10"/>
  <c r="Q2029" i="10"/>
  <c r="R2029" i="10"/>
  <c r="AX2029" i="10"/>
  <c r="O2030" i="10"/>
  <c r="P2030" i="10"/>
  <c r="Q2030" i="10"/>
  <c r="R2030" i="10"/>
  <c r="AX2030" i="10"/>
  <c r="O2031" i="10"/>
  <c r="P2031" i="10"/>
  <c r="Q2031" i="10"/>
  <c r="R2031" i="10"/>
  <c r="AX2031" i="10"/>
  <c r="O2032" i="10"/>
  <c r="P2032" i="10"/>
  <c r="Q2032" i="10"/>
  <c r="R2032" i="10"/>
  <c r="AX2032" i="10"/>
  <c r="O2033" i="10"/>
  <c r="P2033" i="10"/>
  <c r="Q2033" i="10"/>
  <c r="R2033" i="10"/>
  <c r="AX2033" i="10"/>
  <c r="O2034" i="10"/>
  <c r="P2034" i="10"/>
  <c r="Q2034" i="10"/>
  <c r="R2034" i="10"/>
  <c r="AX2034" i="10"/>
  <c r="O2035" i="10"/>
  <c r="P2035" i="10"/>
  <c r="Q2035" i="10"/>
  <c r="R2035" i="10"/>
  <c r="AX2035" i="10"/>
  <c r="O2036" i="10"/>
  <c r="P2036" i="10"/>
  <c r="Q2036" i="10"/>
  <c r="R2036" i="10"/>
  <c r="AX2036" i="10"/>
  <c r="O2037" i="10"/>
  <c r="P2037" i="10"/>
  <c r="Q2037" i="10"/>
  <c r="R2037" i="10"/>
  <c r="AX2037" i="10"/>
  <c r="O2038" i="10"/>
  <c r="P2038" i="10"/>
  <c r="Q2038" i="10"/>
  <c r="R2038" i="10"/>
  <c r="AX2038" i="10"/>
  <c r="O2039" i="10"/>
  <c r="P2039" i="10"/>
  <c r="Q2039" i="10"/>
  <c r="R2039" i="10"/>
  <c r="AX2039" i="10"/>
  <c r="O2040" i="10"/>
  <c r="P2040" i="10"/>
  <c r="Q2040" i="10"/>
  <c r="R2040" i="10"/>
  <c r="AX2040" i="10"/>
  <c r="O2041" i="10"/>
  <c r="P2041" i="10"/>
  <c r="Q2041" i="10"/>
  <c r="R2041" i="10"/>
  <c r="AX2041" i="10"/>
  <c r="O2042" i="10"/>
  <c r="P2042" i="10"/>
  <c r="Q2042" i="10"/>
  <c r="R2042" i="10"/>
  <c r="AX2042" i="10"/>
  <c r="O2043" i="10"/>
  <c r="P2043" i="10"/>
  <c r="Q2043" i="10"/>
  <c r="R2043" i="10"/>
  <c r="AX2043" i="10"/>
  <c r="O2044" i="10"/>
  <c r="P2044" i="10"/>
  <c r="Q2044" i="10"/>
  <c r="R2044" i="10"/>
  <c r="AX2044" i="10"/>
  <c r="O2045" i="10"/>
  <c r="P2045" i="10"/>
  <c r="Q2045" i="10"/>
  <c r="R2045" i="10"/>
  <c r="AX2045" i="10"/>
  <c r="O2046" i="10"/>
  <c r="P2046" i="10"/>
  <c r="Q2046" i="10"/>
  <c r="R2046" i="10"/>
  <c r="AX2046" i="10"/>
  <c r="O2047" i="10"/>
  <c r="P2047" i="10"/>
  <c r="Q2047" i="10"/>
  <c r="R2047" i="10"/>
  <c r="AX2047" i="10"/>
  <c r="O2048" i="10"/>
  <c r="P2048" i="10"/>
  <c r="Q2048" i="10"/>
  <c r="R2048" i="10"/>
  <c r="AX2048" i="10"/>
  <c r="O2049" i="10"/>
  <c r="P2049" i="10"/>
  <c r="Q2049" i="10"/>
  <c r="R2049" i="10"/>
  <c r="AX2049" i="10"/>
  <c r="O2050" i="10"/>
  <c r="P2050" i="10"/>
  <c r="Q2050" i="10"/>
  <c r="R2050" i="10"/>
  <c r="AX2050" i="10"/>
  <c r="O2051" i="10"/>
  <c r="P2051" i="10"/>
  <c r="Q2051" i="10"/>
  <c r="R2051" i="10"/>
  <c r="AX2051" i="10"/>
  <c r="O2052" i="10"/>
  <c r="P2052" i="10"/>
  <c r="Q2052" i="10"/>
  <c r="R2052" i="10"/>
  <c r="AX2052" i="10"/>
  <c r="O2053" i="10"/>
  <c r="P2053" i="10"/>
  <c r="Q2053" i="10"/>
  <c r="R2053" i="10"/>
  <c r="AX2053" i="10"/>
  <c r="O2054" i="10"/>
  <c r="P2054" i="10"/>
  <c r="Q2054" i="10"/>
  <c r="R2054" i="10"/>
  <c r="AX2054" i="10"/>
  <c r="O2055" i="10"/>
  <c r="P2055" i="10"/>
  <c r="Q2055" i="10"/>
  <c r="R2055" i="10"/>
  <c r="AX2055" i="10"/>
  <c r="O2056" i="10"/>
  <c r="P2056" i="10"/>
  <c r="Q2056" i="10"/>
  <c r="R2056" i="10"/>
  <c r="AX2056" i="10"/>
  <c r="O2057" i="10"/>
  <c r="P2057" i="10"/>
  <c r="Q2057" i="10"/>
  <c r="R2057" i="10"/>
  <c r="AX2057" i="10"/>
  <c r="O2058" i="10"/>
  <c r="P2058" i="10"/>
  <c r="Q2058" i="10"/>
  <c r="R2058" i="10"/>
  <c r="AX2058" i="10"/>
  <c r="O2059" i="10"/>
  <c r="P2059" i="10"/>
  <c r="Q2059" i="10"/>
  <c r="R2059" i="10"/>
  <c r="AX2059" i="10"/>
  <c r="O2060" i="10"/>
  <c r="P2060" i="10"/>
  <c r="Q2060" i="10"/>
  <c r="R2060" i="10"/>
  <c r="AX2060" i="10"/>
  <c r="O2061" i="10"/>
  <c r="P2061" i="10"/>
  <c r="Q2061" i="10"/>
  <c r="R2061" i="10"/>
  <c r="AX2061" i="10"/>
  <c r="O2062" i="10"/>
  <c r="P2062" i="10"/>
  <c r="Q2062" i="10"/>
  <c r="R2062" i="10"/>
  <c r="AX2062" i="10"/>
  <c r="O2063" i="10"/>
  <c r="P2063" i="10"/>
  <c r="Q2063" i="10"/>
  <c r="R2063" i="10"/>
  <c r="AX2063" i="10"/>
  <c r="O2064" i="10"/>
  <c r="P2064" i="10"/>
  <c r="Q2064" i="10"/>
  <c r="R2064" i="10"/>
  <c r="AX2064" i="10"/>
  <c r="O2065" i="10"/>
  <c r="P2065" i="10"/>
  <c r="Q2065" i="10"/>
  <c r="R2065" i="10"/>
  <c r="AX2065" i="10"/>
  <c r="O2066" i="10"/>
  <c r="P2066" i="10"/>
  <c r="Q2066" i="10"/>
  <c r="R2066" i="10"/>
  <c r="AX2066" i="10"/>
  <c r="O2067" i="10"/>
  <c r="P2067" i="10"/>
  <c r="Q2067" i="10"/>
  <c r="R2067" i="10"/>
  <c r="AX2067" i="10"/>
  <c r="O2068" i="10"/>
  <c r="P2068" i="10"/>
  <c r="Q2068" i="10"/>
  <c r="R2068" i="10"/>
  <c r="O2070" i="10"/>
  <c r="P2070" i="10"/>
  <c r="Q2070" i="10"/>
  <c r="R2070" i="10"/>
  <c r="AX2070" i="10"/>
  <c r="O2071" i="10"/>
  <c r="P2071" i="10"/>
  <c r="Q2071" i="10"/>
  <c r="R2071" i="10"/>
  <c r="AX2071" i="10"/>
  <c r="O2072" i="10"/>
  <c r="P2072" i="10"/>
  <c r="Q2072" i="10"/>
  <c r="R2072" i="10"/>
  <c r="AX2072" i="10"/>
  <c r="O2073" i="10"/>
  <c r="P2073" i="10"/>
  <c r="Q2073" i="10"/>
  <c r="R2073" i="10"/>
  <c r="AX2073" i="10"/>
  <c r="O2074" i="10"/>
  <c r="P2074" i="10"/>
  <c r="Q2074" i="10"/>
  <c r="R2074" i="10"/>
  <c r="AX2074" i="10"/>
  <c r="O2075" i="10"/>
  <c r="P2075" i="10"/>
  <c r="Q2075" i="10"/>
  <c r="R2075" i="10"/>
  <c r="AX2075" i="10"/>
  <c r="O2076" i="10"/>
  <c r="P2076" i="10"/>
  <c r="Q2076" i="10"/>
  <c r="R2076" i="10"/>
  <c r="AX2076" i="10"/>
  <c r="O2077" i="10"/>
  <c r="P2077" i="10"/>
  <c r="Q2077" i="10"/>
  <c r="R2077" i="10"/>
  <c r="AX2077" i="10"/>
  <c r="O2078" i="10"/>
  <c r="P2078" i="10"/>
  <c r="Q2078" i="10"/>
  <c r="R2078" i="10"/>
  <c r="AX2078" i="10"/>
  <c r="O2079" i="10"/>
  <c r="P2079" i="10"/>
  <c r="Q2079" i="10"/>
  <c r="R2079" i="10"/>
  <c r="AX2079" i="10"/>
  <c r="O2080" i="10"/>
  <c r="P2080" i="10"/>
  <c r="Q2080" i="10"/>
  <c r="R2080" i="10"/>
  <c r="AX2080" i="10"/>
  <c r="O2081" i="10"/>
  <c r="P2081" i="10"/>
  <c r="Q2081" i="10"/>
  <c r="R2081" i="10"/>
  <c r="AX2081" i="10"/>
  <c r="O2082" i="10"/>
  <c r="P2082" i="10"/>
  <c r="Q2082" i="10"/>
  <c r="R2082" i="10"/>
  <c r="AX2082" i="10"/>
  <c r="O2083" i="10"/>
  <c r="P2083" i="10"/>
  <c r="Q2083" i="10"/>
  <c r="R2083" i="10"/>
  <c r="AX2083" i="10"/>
  <c r="O2084" i="10"/>
  <c r="P2084" i="10"/>
  <c r="Q2084" i="10"/>
  <c r="R2084" i="10"/>
  <c r="AX2084" i="10"/>
  <c r="O2085" i="10"/>
  <c r="P2085" i="10"/>
  <c r="Q2085" i="10"/>
  <c r="R2085" i="10"/>
  <c r="AX2085" i="10"/>
  <c r="O2086" i="10"/>
  <c r="P2086" i="10"/>
  <c r="Q2086" i="10"/>
  <c r="R2086" i="10"/>
  <c r="AX2086" i="10"/>
  <c r="O2087" i="10"/>
  <c r="P2087" i="10"/>
  <c r="Q2087" i="10"/>
  <c r="R2087" i="10"/>
  <c r="AX2087" i="10"/>
  <c r="O2088" i="10"/>
  <c r="P2088" i="10"/>
  <c r="Q2088" i="10"/>
  <c r="R2088" i="10"/>
  <c r="AX2088" i="10"/>
  <c r="O2089" i="10"/>
  <c r="P2089" i="10"/>
  <c r="Q2089" i="10"/>
  <c r="R2089" i="10"/>
  <c r="AX2089" i="10"/>
  <c r="O2090" i="10"/>
  <c r="P2090" i="10"/>
  <c r="Q2090" i="10"/>
  <c r="R2090" i="10"/>
  <c r="AX2090" i="10"/>
  <c r="O2091" i="10"/>
  <c r="P2091" i="10"/>
  <c r="Q2091" i="10"/>
  <c r="R2091" i="10"/>
  <c r="AX2091" i="10"/>
  <c r="O2092" i="10"/>
  <c r="P2092" i="10"/>
  <c r="Q2092" i="10"/>
  <c r="R2092" i="10"/>
  <c r="AX2092" i="10"/>
  <c r="O2093" i="10"/>
  <c r="P2093" i="10"/>
  <c r="Q2093" i="10"/>
  <c r="R2093" i="10"/>
  <c r="AX2093" i="10"/>
  <c r="O2094" i="10"/>
  <c r="P2094" i="10"/>
  <c r="Q2094" i="10"/>
  <c r="R2094" i="10"/>
  <c r="AX2094" i="10"/>
  <c r="O2095" i="10"/>
  <c r="P2095" i="10"/>
  <c r="Q2095" i="10"/>
  <c r="R2095" i="10"/>
  <c r="AX2095" i="10"/>
  <c r="O2096" i="10"/>
  <c r="P2096" i="10"/>
  <c r="Q2096" i="10"/>
  <c r="R2096" i="10"/>
  <c r="AX2096" i="10"/>
  <c r="O2097" i="10"/>
  <c r="P2097" i="10"/>
  <c r="Q2097" i="10"/>
  <c r="R2097" i="10"/>
  <c r="AX2097" i="10"/>
  <c r="O2098" i="10"/>
  <c r="P2098" i="10"/>
  <c r="Q2098" i="10"/>
  <c r="R2098" i="10"/>
  <c r="AX2098" i="10"/>
  <c r="O2099" i="10"/>
  <c r="P2099" i="10"/>
  <c r="Q2099" i="10"/>
  <c r="R2099" i="10"/>
  <c r="AX2099" i="10"/>
  <c r="O2100" i="10"/>
  <c r="P2100" i="10"/>
  <c r="Q2100" i="10"/>
  <c r="R2100" i="10"/>
  <c r="AX2100" i="10"/>
  <c r="O2101" i="10"/>
  <c r="P2101" i="10"/>
  <c r="Q2101" i="10"/>
  <c r="R2101" i="10"/>
  <c r="AX2101" i="10"/>
  <c r="O2102" i="10"/>
  <c r="P2102" i="10"/>
  <c r="Q2102" i="10"/>
  <c r="R2102" i="10"/>
  <c r="AX2102" i="10"/>
  <c r="O2103" i="10"/>
  <c r="P2103" i="10"/>
  <c r="Q2103" i="10"/>
  <c r="R2103" i="10"/>
  <c r="AX2103" i="10"/>
  <c r="O2104" i="10"/>
  <c r="P2104" i="10"/>
  <c r="Q2104" i="10"/>
  <c r="R2104" i="10"/>
  <c r="AX2104" i="10"/>
  <c r="O2105" i="10"/>
  <c r="P2105" i="10"/>
  <c r="Q2105" i="10"/>
  <c r="R2105" i="10"/>
  <c r="AX2105" i="10"/>
  <c r="O2106" i="10"/>
  <c r="P2106" i="10"/>
  <c r="Q2106" i="10"/>
  <c r="R2106" i="10"/>
  <c r="AX2106" i="10"/>
  <c r="O2107" i="10"/>
  <c r="P2107" i="10"/>
  <c r="Q2107" i="10"/>
  <c r="R2107" i="10"/>
  <c r="AX2107" i="10"/>
  <c r="O2108" i="10"/>
  <c r="P2108" i="10"/>
  <c r="Q2108" i="10"/>
  <c r="R2108" i="10"/>
  <c r="AX2108" i="10"/>
  <c r="O2109" i="10"/>
  <c r="P2109" i="10"/>
  <c r="Q2109" i="10"/>
  <c r="R2109" i="10"/>
  <c r="AX2109" i="10"/>
  <c r="O2110" i="10"/>
  <c r="P2110" i="10"/>
  <c r="Q2110" i="10"/>
  <c r="R2110" i="10"/>
  <c r="AX2110" i="10"/>
  <c r="O2111" i="10"/>
  <c r="P2111" i="10"/>
  <c r="Q2111" i="10"/>
  <c r="R2111" i="10"/>
  <c r="AX2111" i="10"/>
  <c r="O2112" i="10"/>
  <c r="P2112" i="10"/>
  <c r="Q2112" i="10"/>
  <c r="R2112" i="10"/>
  <c r="AX2112" i="10"/>
  <c r="O2113" i="10"/>
  <c r="P2113" i="10"/>
  <c r="Q2113" i="10"/>
  <c r="R2113" i="10"/>
  <c r="AX2113" i="10"/>
  <c r="O2114" i="10"/>
  <c r="P2114" i="10"/>
  <c r="Q2114" i="10"/>
  <c r="R2114" i="10"/>
  <c r="AX2114" i="10"/>
  <c r="O2115" i="10"/>
  <c r="P2115" i="10"/>
  <c r="Q2115" i="10"/>
  <c r="R2115" i="10"/>
  <c r="AX2115" i="10"/>
  <c r="O2116" i="10"/>
  <c r="P2116" i="10"/>
  <c r="Q2116" i="10"/>
  <c r="R2116" i="10"/>
  <c r="AX2116" i="10"/>
  <c r="O2117" i="10"/>
  <c r="P2117" i="10"/>
  <c r="Q2117" i="10"/>
  <c r="R2117" i="10"/>
  <c r="AX2117" i="10"/>
  <c r="O2118" i="10"/>
  <c r="P2118" i="10"/>
  <c r="Q2118" i="10"/>
  <c r="R2118" i="10"/>
  <c r="AX2118" i="10"/>
  <c r="O2119" i="10"/>
  <c r="P2119" i="10"/>
  <c r="Q2119" i="10"/>
  <c r="R2119" i="10"/>
  <c r="AX2119" i="10"/>
  <c r="O2120" i="10"/>
  <c r="P2120" i="10"/>
  <c r="Q2120" i="10"/>
  <c r="R2120" i="10"/>
  <c r="AX2120" i="10"/>
  <c r="O2121" i="10"/>
  <c r="P2121" i="10"/>
  <c r="Q2121" i="10"/>
  <c r="R2121" i="10"/>
  <c r="AX2121" i="10"/>
  <c r="O2122" i="10"/>
  <c r="P2122" i="10"/>
  <c r="Q2122" i="10"/>
  <c r="R2122" i="10"/>
  <c r="AX2122" i="10"/>
  <c r="O2123" i="10"/>
  <c r="P2123" i="10"/>
  <c r="Q2123" i="10"/>
  <c r="R2123" i="10"/>
  <c r="O2125" i="10"/>
  <c r="P2125" i="10"/>
  <c r="Q2125" i="10"/>
  <c r="R2125" i="10"/>
  <c r="AX2125" i="10"/>
  <c r="O2126" i="10"/>
  <c r="P2126" i="10"/>
  <c r="Q2126" i="10"/>
  <c r="R2126" i="10"/>
  <c r="AX2126" i="10"/>
  <c r="O2127" i="10"/>
  <c r="P2127" i="10"/>
  <c r="Q2127" i="10"/>
  <c r="R2127" i="10"/>
  <c r="AX2127" i="10"/>
  <c r="O2128" i="10"/>
  <c r="P2128" i="10"/>
  <c r="Q2128" i="10"/>
  <c r="R2128" i="10"/>
  <c r="AX2128" i="10"/>
  <c r="O2129" i="10"/>
  <c r="P2129" i="10"/>
  <c r="Q2129" i="10"/>
  <c r="R2129" i="10"/>
  <c r="AX2129" i="10"/>
  <c r="O2130" i="10"/>
  <c r="P2130" i="10"/>
  <c r="Q2130" i="10"/>
  <c r="R2130" i="10"/>
  <c r="AX2130" i="10"/>
  <c r="O2131" i="10"/>
  <c r="P2131" i="10"/>
  <c r="Q2131" i="10"/>
  <c r="R2131" i="10"/>
  <c r="AX2131" i="10"/>
  <c r="O2132" i="10"/>
  <c r="P2132" i="10"/>
  <c r="Q2132" i="10"/>
  <c r="R2132" i="10"/>
  <c r="AX2132" i="10"/>
  <c r="O2133" i="10"/>
  <c r="P2133" i="10"/>
  <c r="Q2133" i="10"/>
  <c r="R2133" i="10"/>
  <c r="AX2133" i="10"/>
  <c r="O2134" i="10"/>
  <c r="P2134" i="10"/>
  <c r="Q2134" i="10"/>
  <c r="R2134" i="10"/>
  <c r="AX2134" i="10"/>
  <c r="O2135" i="10"/>
  <c r="P2135" i="10"/>
  <c r="Q2135" i="10"/>
  <c r="R2135" i="10"/>
  <c r="AX2135" i="10"/>
  <c r="O2136" i="10"/>
  <c r="P2136" i="10"/>
  <c r="Q2136" i="10"/>
  <c r="R2136" i="10"/>
  <c r="AX2136" i="10"/>
  <c r="O2137" i="10"/>
  <c r="P2137" i="10"/>
  <c r="Q2137" i="10"/>
  <c r="R2137" i="10"/>
  <c r="AX2137" i="10"/>
  <c r="O2138" i="10"/>
  <c r="P2138" i="10"/>
  <c r="Q2138" i="10"/>
  <c r="R2138" i="10"/>
  <c r="AX2138" i="10"/>
  <c r="O2139" i="10"/>
  <c r="P2139" i="10"/>
  <c r="Q2139" i="10"/>
  <c r="R2139" i="10"/>
  <c r="AX2139" i="10"/>
  <c r="O2140" i="10"/>
  <c r="P2140" i="10"/>
  <c r="Q2140" i="10"/>
  <c r="R2140" i="10"/>
  <c r="AX2140" i="10"/>
  <c r="O2141" i="10"/>
  <c r="P2141" i="10"/>
  <c r="Q2141" i="10"/>
  <c r="R2141" i="10"/>
  <c r="AX2141" i="10"/>
  <c r="O2142" i="10"/>
  <c r="P2142" i="10"/>
  <c r="Q2142" i="10"/>
  <c r="R2142" i="10"/>
  <c r="AX2142" i="10"/>
  <c r="O2143" i="10"/>
  <c r="P2143" i="10"/>
  <c r="Q2143" i="10"/>
  <c r="R2143" i="10"/>
  <c r="AX2143" i="10"/>
  <c r="O2144" i="10"/>
  <c r="P2144" i="10"/>
  <c r="Q2144" i="10"/>
  <c r="R2144" i="10"/>
  <c r="AX2144" i="10"/>
  <c r="O2145" i="10"/>
  <c r="P2145" i="10"/>
  <c r="Q2145" i="10"/>
  <c r="R2145" i="10"/>
  <c r="AX2145" i="10"/>
  <c r="O2146" i="10"/>
  <c r="P2146" i="10"/>
  <c r="Q2146" i="10"/>
  <c r="R2146" i="10"/>
  <c r="AX2146" i="10"/>
  <c r="O2147" i="10"/>
  <c r="P2147" i="10"/>
  <c r="Q2147" i="10"/>
  <c r="R2147" i="10"/>
  <c r="AX2147" i="10"/>
  <c r="O2148" i="10"/>
  <c r="P2148" i="10"/>
  <c r="Q2148" i="10"/>
  <c r="R2148" i="10"/>
  <c r="AX2148" i="10"/>
  <c r="O2149" i="10"/>
  <c r="P2149" i="10"/>
  <c r="Q2149" i="10"/>
  <c r="R2149" i="10"/>
  <c r="AX2149" i="10"/>
  <c r="O2150" i="10"/>
  <c r="P2150" i="10"/>
  <c r="Q2150" i="10"/>
  <c r="R2150" i="10"/>
  <c r="AX2150" i="10"/>
  <c r="O2151" i="10"/>
  <c r="P2151" i="10"/>
  <c r="Q2151" i="10"/>
  <c r="R2151" i="10"/>
  <c r="AX2151" i="10"/>
  <c r="O2152" i="10"/>
  <c r="P2152" i="10"/>
  <c r="Q2152" i="10"/>
  <c r="R2152" i="10"/>
  <c r="AX2152" i="10"/>
  <c r="O2153" i="10"/>
  <c r="P2153" i="10"/>
  <c r="Q2153" i="10"/>
  <c r="R2153" i="10"/>
  <c r="AX2153" i="10"/>
  <c r="O2154" i="10"/>
  <c r="P2154" i="10"/>
  <c r="Q2154" i="10"/>
  <c r="R2154" i="10"/>
  <c r="AX2154" i="10"/>
  <c r="O2155" i="10"/>
  <c r="P2155" i="10"/>
  <c r="Q2155" i="10"/>
  <c r="R2155" i="10"/>
  <c r="AX2155" i="10"/>
  <c r="O2156" i="10"/>
  <c r="P2156" i="10"/>
  <c r="Q2156" i="10"/>
  <c r="R2156" i="10"/>
  <c r="AX2156" i="10"/>
  <c r="O2157" i="10"/>
  <c r="P2157" i="10"/>
  <c r="Q2157" i="10"/>
  <c r="R2157" i="10"/>
  <c r="AX2157" i="10"/>
  <c r="O2158" i="10"/>
  <c r="P2158" i="10"/>
  <c r="Q2158" i="10"/>
  <c r="R2158" i="10"/>
  <c r="AX2158" i="10"/>
  <c r="O2159" i="10"/>
  <c r="P2159" i="10"/>
  <c r="Q2159" i="10"/>
  <c r="R2159" i="10"/>
  <c r="AX2159" i="10"/>
  <c r="O2160" i="10"/>
  <c r="P2160" i="10"/>
  <c r="Q2160" i="10"/>
  <c r="R2160" i="10"/>
  <c r="AX2160" i="10"/>
  <c r="O2161" i="10"/>
  <c r="P2161" i="10"/>
  <c r="Q2161" i="10"/>
  <c r="R2161" i="10"/>
  <c r="AX2161" i="10"/>
  <c r="O2162" i="10"/>
  <c r="P2162" i="10"/>
  <c r="Q2162" i="10"/>
  <c r="R2162" i="10"/>
  <c r="AX2162" i="10"/>
  <c r="O2163" i="10"/>
  <c r="P2163" i="10"/>
  <c r="Q2163" i="10"/>
  <c r="R2163" i="10"/>
  <c r="AX2163" i="10"/>
  <c r="O2164" i="10"/>
  <c r="P2164" i="10"/>
  <c r="Q2164" i="10"/>
  <c r="R2164" i="10"/>
  <c r="AX2164" i="10"/>
  <c r="O2165" i="10"/>
  <c r="P2165" i="10"/>
  <c r="Q2165" i="10"/>
  <c r="R2165" i="10"/>
  <c r="AX2165" i="10"/>
  <c r="O2166" i="10"/>
  <c r="P2166" i="10"/>
  <c r="Q2166" i="10"/>
  <c r="R2166" i="10"/>
  <c r="AX2166" i="10"/>
  <c r="O2167" i="10"/>
  <c r="P2167" i="10"/>
  <c r="Q2167" i="10"/>
  <c r="R2167" i="10"/>
  <c r="AX2167" i="10"/>
  <c r="O2168" i="10"/>
  <c r="P2168" i="10"/>
  <c r="Q2168" i="10"/>
  <c r="R2168" i="10"/>
  <c r="AX2168" i="10"/>
  <c r="O2169" i="10"/>
  <c r="P2169" i="10"/>
  <c r="Q2169" i="10"/>
  <c r="R2169" i="10"/>
  <c r="AX2169" i="10"/>
  <c r="O2170" i="10"/>
  <c r="P2170" i="10"/>
  <c r="Q2170" i="10"/>
  <c r="R2170" i="10"/>
  <c r="AX2170" i="10"/>
  <c r="O2171" i="10"/>
  <c r="P2171" i="10"/>
  <c r="Q2171" i="10"/>
  <c r="R2171" i="10"/>
  <c r="AX2171" i="10"/>
  <c r="O2172" i="10"/>
  <c r="P2172" i="10"/>
  <c r="Q2172" i="10"/>
  <c r="R2172" i="10"/>
  <c r="AX2172" i="10"/>
  <c r="O2173" i="10"/>
  <c r="P2173" i="10"/>
  <c r="Q2173" i="10"/>
  <c r="R2173" i="10"/>
  <c r="AX2173" i="10"/>
  <c r="O2174" i="10"/>
  <c r="P2174" i="10"/>
  <c r="Q2174" i="10"/>
  <c r="R2174" i="10"/>
  <c r="AX2174" i="10"/>
  <c r="O2175" i="10"/>
  <c r="P2175" i="10"/>
  <c r="Q2175" i="10"/>
  <c r="R2175" i="10"/>
  <c r="AX2175" i="10"/>
  <c r="O2176" i="10"/>
  <c r="P2176" i="10"/>
  <c r="Q2176" i="10"/>
  <c r="R2176" i="10"/>
  <c r="AX2176" i="10"/>
  <c r="O2177" i="10"/>
  <c r="P2177" i="10"/>
  <c r="Q2177" i="10"/>
  <c r="R2177" i="10"/>
  <c r="AX2177" i="10"/>
  <c r="O2178" i="10"/>
  <c r="P2178" i="10"/>
  <c r="Q2178" i="10"/>
  <c r="R2178" i="10"/>
  <c r="AX2178" i="10"/>
  <c r="O2179" i="10"/>
  <c r="P2179" i="10"/>
  <c r="Q2179" i="10"/>
  <c r="R2179" i="10"/>
  <c r="AX2179" i="10"/>
  <c r="O2180" i="10"/>
  <c r="P2180" i="10"/>
  <c r="Q2180" i="10"/>
  <c r="R2180" i="10"/>
  <c r="AX2180" i="10"/>
  <c r="O2181" i="10"/>
  <c r="P2181" i="10"/>
  <c r="Q2181" i="10"/>
  <c r="R2181" i="10"/>
  <c r="AX2181" i="10"/>
  <c r="O2182" i="10"/>
  <c r="P2182" i="10"/>
  <c r="Q2182" i="10"/>
  <c r="R2182" i="10"/>
  <c r="AX2182" i="10"/>
  <c r="O2183" i="10"/>
  <c r="P2183" i="10"/>
  <c r="Q2183" i="10"/>
  <c r="R2183" i="10"/>
  <c r="AX2183" i="10"/>
  <c r="O2184" i="10"/>
  <c r="P2184" i="10"/>
  <c r="Q2184" i="10"/>
  <c r="R2184" i="10"/>
  <c r="AX2184" i="10"/>
  <c r="O2185" i="10"/>
  <c r="P2185" i="10"/>
  <c r="Q2185" i="10"/>
  <c r="R2185" i="10"/>
  <c r="AX2185" i="10"/>
  <c r="O2186" i="10"/>
  <c r="P2186" i="10"/>
  <c r="Q2186" i="10"/>
  <c r="R2186" i="10"/>
  <c r="AX2186" i="10"/>
  <c r="O2187" i="10"/>
  <c r="P2187" i="10"/>
  <c r="Q2187" i="10"/>
  <c r="R2187" i="10"/>
  <c r="AX2187" i="10"/>
  <c r="O2188" i="10"/>
  <c r="P2188" i="10"/>
  <c r="Q2188" i="10"/>
  <c r="R2188" i="10"/>
  <c r="AX2188" i="10"/>
  <c r="O2189" i="10"/>
  <c r="P2189" i="10"/>
  <c r="Q2189" i="10"/>
  <c r="R2189" i="10"/>
  <c r="AX2189" i="10"/>
  <c r="O2190" i="10"/>
  <c r="P2190" i="10"/>
  <c r="Q2190" i="10"/>
  <c r="R2190" i="10"/>
  <c r="AX2190" i="10"/>
  <c r="O2191" i="10"/>
  <c r="P2191" i="10"/>
  <c r="Q2191" i="10"/>
  <c r="R2191" i="10"/>
  <c r="AX2191" i="10"/>
  <c r="O2192" i="10"/>
  <c r="P2192" i="10"/>
  <c r="Q2192" i="10"/>
  <c r="R2192" i="10"/>
  <c r="AX2192" i="10"/>
  <c r="O2193" i="10"/>
  <c r="P2193" i="10"/>
  <c r="Q2193" i="10"/>
  <c r="R2193" i="10"/>
  <c r="AX2193" i="10"/>
  <c r="O2194" i="10"/>
  <c r="P2194" i="10"/>
  <c r="Q2194" i="10"/>
  <c r="R2194" i="10"/>
  <c r="AX2194" i="10"/>
  <c r="O2195" i="10"/>
  <c r="P2195" i="10"/>
  <c r="Q2195" i="10"/>
  <c r="R2195" i="10"/>
  <c r="AX2195" i="10"/>
  <c r="O2196" i="10"/>
  <c r="P2196" i="10"/>
  <c r="Q2196" i="10"/>
  <c r="R2196" i="10"/>
  <c r="AX2196" i="10"/>
  <c r="O2197" i="10"/>
  <c r="P2197" i="10"/>
  <c r="Q2197" i="10"/>
  <c r="R2197" i="10"/>
  <c r="AX2197" i="10"/>
  <c r="O2198" i="10"/>
  <c r="P2198" i="10"/>
  <c r="Q2198" i="10"/>
  <c r="R2198" i="10"/>
  <c r="AX2198" i="10"/>
  <c r="O2199" i="10"/>
  <c r="P2199" i="10"/>
  <c r="Q2199" i="10"/>
  <c r="R2199" i="10"/>
  <c r="AX2199" i="10"/>
  <c r="O2200" i="10"/>
  <c r="P2200" i="10"/>
  <c r="Q2200" i="10"/>
  <c r="R2200" i="10"/>
  <c r="AX2200" i="10"/>
  <c r="O2201" i="10"/>
  <c r="P2201" i="10"/>
  <c r="Q2201" i="10"/>
  <c r="R2201" i="10"/>
  <c r="AX2201" i="10"/>
  <c r="O2202" i="10"/>
  <c r="P2202" i="10"/>
  <c r="Q2202" i="10"/>
  <c r="R2202" i="10"/>
  <c r="AX2202" i="10"/>
  <c r="O2203" i="10"/>
  <c r="P2203" i="10"/>
  <c r="Q2203" i="10"/>
  <c r="R2203" i="10"/>
  <c r="AX2203" i="10"/>
  <c r="O2204" i="10"/>
  <c r="P2204" i="10"/>
  <c r="Q2204" i="10"/>
  <c r="R2204" i="10"/>
  <c r="AX2204" i="10"/>
  <c r="O2205" i="10"/>
  <c r="P2205" i="10"/>
  <c r="Q2205" i="10"/>
  <c r="R2205" i="10"/>
  <c r="AX2205" i="10"/>
  <c r="O2206" i="10"/>
  <c r="P2206" i="10"/>
  <c r="Q2206" i="10"/>
  <c r="R2206" i="10"/>
  <c r="AX2206" i="10"/>
  <c r="O2207" i="10"/>
  <c r="P2207" i="10"/>
  <c r="Q2207" i="10"/>
  <c r="R2207" i="10"/>
  <c r="AX2207" i="10"/>
  <c r="O2208" i="10"/>
  <c r="P2208" i="10"/>
  <c r="Q2208" i="10"/>
  <c r="R2208" i="10"/>
  <c r="AX2208" i="10"/>
  <c r="O2209" i="10"/>
  <c r="P2209" i="10"/>
  <c r="Q2209" i="10"/>
  <c r="R2209" i="10"/>
  <c r="AX2209" i="10"/>
  <c r="O2210" i="10"/>
  <c r="P2210" i="10"/>
  <c r="Q2210" i="10"/>
  <c r="R2210" i="10"/>
  <c r="AX2210" i="10"/>
  <c r="O2211" i="10"/>
  <c r="P2211" i="10"/>
  <c r="Q2211" i="10"/>
  <c r="R2211" i="10"/>
  <c r="AX2211" i="10"/>
  <c r="O2212" i="10"/>
  <c r="P2212" i="10"/>
  <c r="Q2212" i="10"/>
  <c r="R2212" i="10"/>
  <c r="AX2212" i="10"/>
  <c r="O2213" i="10"/>
  <c r="P2213" i="10"/>
  <c r="Q2213" i="10"/>
  <c r="R2213" i="10"/>
  <c r="O2215" i="10"/>
  <c r="P2215" i="10"/>
  <c r="Q2215" i="10"/>
  <c r="R2215" i="10"/>
  <c r="AX2215" i="10"/>
  <c r="O2216" i="10"/>
  <c r="P2216" i="10"/>
  <c r="Q2216" i="10"/>
  <c r="R2216" i="10"/>
  <c r="AX2216" i="10"/>
  <c r="O2217" i="10"/>
  <c r="P2217" i="10"/>
  <c r="Q2217" i="10"/>
  <c r="R2217" i="10"/>
  <c r="AX2217" i="10"/>
  <c r="O2218" i="10"/>
  <c r="P2218" i="10"/>
  <c r="Q2218" i="10"/>
  <c r="R2218" i="10"/>
  <c r="AX2218" i="10"/>
  <c r="O2219" i="10"/>
  <c r="P2219" i="10"/>
  <c r="Q2219" i="10"/>
  <c r="R2219" i="10"/>
  <c r="AX2219" i="10"/>
  <c r="O2220" i="10"/>
  <c r="P2220" i="10"/>
  <c r="Q2220" i="10"/>
  <c r="R2220" i="10"/>
  <c r="AX2220" i="10"/>
  <c r="O2221" i="10"/>
  <c r="P2221" i="10"/>
  <c r="Q2221" i="10"/>
  <c r="R2221" i="10"/>
  <c r="AX2221" i="10"/>
  <c r="O2222" i="10"/>
  <c r="P2222" i="10"/>
  <c r="Q2222" i="10"/>
  <c r="R2222" i="10"/>
  <c r="AX2222" i="10"/>
  <c r="O2223" i="10"/>
  <c r="P2223" i="10"/>
  <c r="Q2223" i="10"/>
  <c r="R2223" i="10"/>
  <c r="AX2223" i="10"/>
  <c r="O2224" i="10"/>
  <c r="P2224" i="10"/>
  <c r="Q2224" i="10"/>
  <c r="R2224" i="10"/>
  <c r="AX2224" i="10"/>
  <c r="O2225" i="10"/>
  <c r="P2225" i="10"/>
  <c r="Q2225" i="10"/>
  <c r="R2225" i="10"/>
  <c r="AX2225" i="10"/>
  <c r="O2226" i="10"/>
  <c r="P2226" i="10"/>
  <c r="Q2226" i="10"/>
  <c r="R2226" i="10"/>
  <c r="AX2226" i="10"/>
  <c r="O2227" i="10"/>
  <c r="P2227" i="10"/>
  <c r="Q2227" i="10"/>
  <c r="R2227" i="10"/>
  <c r="AX2227" i="10"/>
  <c r="O2228" i="10"/>
  <c r="P2228" i="10"/>
  <c r="Q2228" i="10"/>
  <c r="R2228" i="10"/>
  <c r="AX2228" i="10"/>
  <c r="O2229" i="10"/>
  <c r="P2229" i="10"/>
  <c r="Q2229" i="10"/>
  <c r="R2229" i="10"/>
  <c r="AX2229" i="10"/>
  <c r="O2230" i="10"/>
  <c r="P2230" i="10"/>
  <c r="Q2230" i="10"/>
  <c r="R2230" i="10"/>
  <c r="AX2230" i="10"/>
  <c r="O2231" i="10"/>
  <c r="P2231" i="10"/>
  <c r="Q2231" i="10"/>
  <c r="R2231" i="10"/>
  <c r="AX2231" i="10"/>
  <c r="O2232" i="10"/>
  <c r="P2232" i="10"/>
  <c r="Q2232" i="10"/>
  <c r="R2232" i="10"/>
  <c r="AX2232" i="10"/>
  <c r="O2233" i="10"/>
  <c r="P2233" i="10"/>
  <c r="Q2233" i="10"/>
  <c r="R2233" i="10"/>
  <c r="AX2233" i="10"/>
  <c r="O2234" i="10"/>
  <c r="P2234" i="10"/>
  <c r="Q2234" i="10"/>
  <c r="R2234" i="10"/>
  <c r="AX2234" i="10"/>
  <c r="O2235" i="10"/>
  <c r="P2235" i="10"/>
  <c r="Q2235" i="10"/>
  <c r="R2235" i="10"/>
  <c r="AX2235" i="10"/>
  <c r="O2236" i="10"/>
  <c r="P2236" i="10"/>
  <c r="Q2236" i="10"/>
  <c r="R2236" i="10"/>
  <c r="AX2236" i="10"/>
  <c r="O2237" i="10"/>
  <c r="P2237" i="10"/>
  <c r="Q2237" i="10"/>
  <c r="R2237" i="10"/>
  <c r="AX2237" i="10"/>
  <c r="O2238" i="10"/>
  <c r="P2238" i="10"/>
  <c r="Q2238" i="10"/>
  <c r="R2238" i="10"/>
  <c r="AX2238" i="10"/>
  <c r="O2239" i="10"/>
  <c r="P2239" i="10"/>
  <c r="Q2239" i="10"/>
  <c r="R2239" i="10"/>
  <c r="AX2239" i="10"/>
  <c r="O2240" i="10"/>
  <c r="P2240" i="10"/>
  <c r="Q2240" i="10"/>
  <c r="R2240" i="10"/>
  <c r="AX2240" i="10"/>
  <c r="O2241" i="10"/>
  <c r="P2241" i="10"/>
  <c r="Q2241" i="10"/>
  <c r="R2241" i="10"/>
  <c r="AX2241" i="10"/>
  <c r="O2242" i="10"/>
  <c r="P2242" i="10"/>
  <c r="Q2242" i="10"/>
  <c r="R2242" i="10"/>
  <c r="AX2242" i="10"/>
  <c r="O2243" i="10"/>
  <c r="P2243" i="10"/>
  <c r="Q2243" i="10"/>
  <c r="R2243" i="10"/>
  <c r="AX2243" i="10"/>
  <c r="O2244" i="10"/>
  <c r="P2244" i="10"/>
  <c r="Q2244" i="10"/>
  <c r="R2244" i="10"/>
  <c r="AX2244" i="10"/>
  <c r="O2245" i="10"/>
  <c r="P2245" i="10"/>
  <c r="Q2245" i="10"/>
  <c r="R2245" i="10"/>
  <c r="AX2245" i="10"/>
  <c r="O2246" i="10"/>
  <c r="P2246" i="10"/>
  <c r="Q2246" i="10"/>
  <c r="R2246" i="10"/>
  <c r="AX2246" i="10"/>
  <c r="O2247" i="10"/>
  <c r="P2247" i="10"/>
  <c r="Q2247" i="10"/>
  <c r="R2247" i="10"/>
  <c r="AX2247" i="10"/>
  <c r="O2248" i="10"/>
  <c r="P2248" i="10"/>
  <c r="Q2248" i="10"/>
  <c r="R2248" i="10"/>
  <c r="AX2248" i="10"/>
  <c r="O2249" i="10"/>
  <c r="P2249" i="10"/>
  <c r="Q2249" i="10"/>
  <c r="R2249" i="10"/>
  <c r="AX2249" i="10"/>
  <c r="O2250" i="10"/>
  <c r="P2250" i="10"/>
  <c r="Q2250" i="10"/>
  <c r="R2250" i="10"/>
  <c r="AX2250" i="10"/>
  <c r="O2251" i="10"/>
  <c r="P2251" i="10"/>
  <c r="Q2251" i="10"/>
  <c r="R2251" i="10"/>
  <c r="AX2251" i="10"/>
  <c r="O2252" i="10"/>
  <c r="P2252" i="10"/>
  <c r="Q2252" i="10"/>
  <c r="R2252" i="10"/>
  <c r="AX2252" i="10"/>
  <c r="O2253" i="10"/>
  <c r="P2253" i="10"/>
  <c r="Q2253" i="10"/>
  <c r="R2253" i="10"/>
  <c r="AX2253" i="10"/>
  <c r="O2254" i="10"/>
  <c r="P2254" i="10"/>
  <c r="Q2254" i="10"/>
  <c r="R2254" i="10"/>
  <c r="AX2254" i="10"/>
  <c r="O2255" i="10"/>
  <c r="P2255" i="10"/>
  <c r="Q2255" i="10"/>
  <c r="R2255" i="10"/>
  <c r="AX2255" i="10"/>
  <c r="O2256" i="10"/>
  <c r="P2256" i="10"/>
  <c r="Q2256" i="10"/>
  <c r="R2256" i="10"/>
  <c r="AX2256" i="10"/>
  <c r="O2257" i="10"/>
  <c r="P2257" i="10"/>
  <c r="Q2257" i="10"/>
  <c r="R2257" i="10"/>
  <c r="AX2257" i="10"/>
  <c r="O2258" i="10"/>
  <c r="P2258" i="10"/>
  <c r="Q2258" i="10"/>
  <c r="R2258" i="10"/>
  <c r="AX2258" i="10"/>
  <c r="O2259" i="10"/>
  <c r="P2259" i="10"/>
  <c r="Q2259" i="10"/>
  <c r="R2259" i="10"/>
  <c r="AX2259" i="10"/>
  <c r="O2260" i="10"/>
  <c r="P2260" i="10"/>
  <c r="Q2260" i="10"/>
  <c r="R2260" i="10"/>
  <c r="AX2260" i="10"/>
  <c r="O2261" i="10"/>
  <c r="P2261" i="10"/>
  <c r="Q2261" i="10"/>
  <c r="R2261" i="10"/>
  <c r="AX2261" i="10"/>
  <c r="O2262" i="10"/>
  <c r="P2262" i="10"/>
  <c r="Q2262" i="10"/>
  <c r="R2262" i="10"/>
  <c r="AX2262" i="10"/>
  <c r="O2263" i="10"/>
  <c r="P2263" i="10"/>
  <c r="Q2263" i="10"/>
  <c r="R2263" i="10"/>
  <c r="AX2263" i="10"/>
  <c r="O2264" i="10"/>
  <c r="P2264" i="10"/>
  <c r="Q2264" i="10"/>
  <c r="R2264" i="10"/>
  <c r="AX2264" i="10"/>
  <c r="O2265" i="10"/>
  <c r="P2265" i="10"/>
  <c r="Q2265" i="10"/>
  <c r="R2265" i="10"/>
  <c r="AX2265" i="10"/>
  <c r="O2266" i="10"/>
  <c r="P2266" i="10"/>
  <c r="Q2266" i="10"/>
  <c r="R2266" i="10"/>
  <c r="AX2266" i="10"/>
  <c r="O2267" i="10"/>
  <c r="P2267" i="10"/>
  <c r="Q2267" i="10"/>
  <c r="R2267" i="10"/>
  <c r="AX2267" i="10"/>
  <c r="O2268" i="10"/>
  <c r="P2268" i="10"/>
  <c r="Q2268" i="10"/>
  <c r="R2268" i="10"/>
  <c r="AX2268" i="10"/>
  <c r="O2269" i="10"/>
  <c r="P2269" i="10"/>
  <c r="Q2269" i="10"/>
  <c r="R2269" i="10"/>
  <c r="AX2269" i="10"/>
  <c r="O2270" i="10"/>
  <c r="P2270" i="10"/>
  <c r="Q2270" i="10"/>
  <c r="R2270" i="10"/>
  <c r="AX2270" i="10"/>
  <c r="O2271" i="10"/>
  <c r="P2271" i="10"/>
  <c r="Q2271" i="10"/>
  <c r="R2271" i="10"/>
  <c r="AX2271" i="10"/>
  <c r="O2272" i="10"/>
  <c r="P2272" i="10"/>
  <c r="Q2272" i="10"/>
  <c r="R2272" i="10"/>
  <c r="AX2272" i="10"/>
  <c r="O2273" i="10"/>
  <c r="P2273" i="10"/>
  <c r="Q2273" i="10"/>
  <c r="R2273" i="10"/>
  <c r="AX2273" i="10"/>
  <c r="O2274" i="10"/>
  <c r="P2274" i="10"/>
  <c r="Q2274" i="10"/>
  <c r="R2274" i="10"/>
  <c r="AX2274" i="10"/>
  <c r="O2275" i="10"/>
  <c r="P2275" i="10"/>
  <c r="Q2275" i="10"/>
  <c r="R2275" i="10"/>
  <c r="AX2275" i="10"/>
  <c r="O2276" i="10"/>
  <c r="P2276" i="10"/>
  <c r="Q2276" i="10"/>
  <c r="R2276" i="10"/>
  <c r="AX2276" i="10"/>
  <c r="O2277" i="10"/>
  <c r="P2277" i="10"/>
  <c r="Q2277" i="10"/>
  <c r="R2277" i="10"/>
  <c r="AX2277" i="10"/>
  <c r="O2278" i="10"/>
  <c r="P2278" i="10"/>
  <c r="Q2278" i="10"/>
  <c r="R2278" i="10"/>
  <c r="AX2278" i="10"/>
  <c r="O2279" i="10"/>
  <c r="P2279" i="10"/>
  <c r="Q2279" i="10"/>
  <c r="R2279" i="10"/>
  <c r="AX2279" i="10"/>
  <c r="O2280" i="10"/>
  <c r="P2280" i="10"/>
  <c r="Q2280" i="10"/>
  <c r="R2280" i="10"/>
  <c r="AX2280" i="10"/>
  <c r="O2281" i="10"/>
  <c r="P2281" i="10"/>
  <c r="Q2281" i="10"/>
  <c r="R2281" i="10"/>
  <c r="AX2281" i="10"/>
  <c r="O2282" i="10"/>
  <c r="P2282" i="10"/>
  <c r="Q2282" i="10"/>
  <c r="R2282" i="10"/>
  <c r="AX2282" i="10"/>
  <c r="O2283" i="10"/>
  <c r="P2283" i="10"/>
  <c r="Q2283" i="10"/>
  <c r="R2283" i="10"/>
  <c r="AX2283" i="10"/>
  <c r="O2284" i="10"/>
  <c r="P2284" i="10"/>
  <c r="Q2284" i="10"/>
  <c r="R2284" i="10"/>
  <c r="AX2284" i="10"/>
  <c r="O2285" i="10"/>
  <c r="P2285" i="10"/>
  <c r="Q2285" i="10"/>
  <c r="R2285" i="10"/>
  <c r="AX2285" i="10"/>
  <c r="O2286" i="10"/>
  <c r="P2286" i="10"/>
  <c r="Q2286" i="10"/>
  <c r="R2286" i="10"/>
  <c r="AX2286" i="10"/>
  <c r="O2287" i="10"/>
  <c r="P2287" i="10"/>
  <c r="Q2287" i="10"/>
  <c r="R2287" i="10"/>
  <c r="AX2287" i="10"/>
  <c r="O2288" i="10"/>
  <c r="P2288" i="10"/>
  <c r="Q2288" i="10"/>
  <c r="R2288" i="10"/>
  <c r="AX2288" i="10"/>
  <c r="O2289" i="10"/>
  <c r="P2289" i="10"/>
  <c r="Q2289" i="10"/>
  <c r="R2289" i="10"/>
  <c r="AX2289" i="10"/>
  <c r="O2290" i="10"/>
  <c r="P2290" i="10"/>
  <c r="Q2290" i="10"/>
  <c r="R2290" i="10"/>
  <c r="AX2290" i="10"/>
  <c r="O2291" i="10"/>
  <c r="P2291" i="10"/>
  <c r="Q2291" i="10"/>
  <c r="R2291" i="10"/>
  <c r="AX2291" i="10"/>
  <c r="O2292" i="10"/>
  <c r="P2292" i="10"/>
  <c r="Q2292" i="10"/>
  <c r="R2292" i="10"/>
  <c r="O2294" i="10"/>
  <c r="P2294" i="10"/>
  <c r="Q2294" i="10"/>
  <c r="R2294" i="10"/>
  <c r="AX2294" i="10"/>
  <c r="O2295" i="10"/>
  <c r="P2295" i="10"/>
  <c r="Q2295" i="10"/>
  <c r="R2295" i="10"/>
  <c r="AX2295" i="10"/>
  <c r="O2296" i="10"/>
  <c r="P2296" i="10"/>
  <c r="Q2296" i="10"/>
  <c r="R2296" i="10"/>
  <c r="AX2296" i="10"/>
  <c r="O2297" i="10"/>
  <c r="P2297" i="10"/>
  <c r="Q2297" i="10"/>
  <c r="R2297" i="10"/>
  <c r="AX2297" i="10"/>
  <c r="O2298" i="10"/>
  <c r="P2298" i="10"/>
  <c r="Q2298" i="10"/>
  <c r="R2298" i="10"/>
  <c r="AX2298" i="10"/>
  <c r="O2299" i="10"/>
  <c r="P2299" i="10"/>
  <c r="Q2299" i="10"/>
  <c r="R2299" i="10"/>
  <c r="AX2299" i="10"/>
  <c r="O2300" i="10"/>
  <c r="P2300" i="10"/>
  <c r="Q2300" i="10"/>
  <c r="R2300" i="10"/>
  <c r="AX2300" i="10"/>
  <c r="O2301" i="10"/>
  <c r="P2301" i="10"/>
  <c r="Q2301" i="10"/>
  <c r="R2301" i="10"/>
  <c r="AX2301" i="10"/>
  <c r="O2302" i="10"/>
  <c r="P2302" i="10"/>
  <c r="Q2302" i="10"/>
  <c r="R2302" i="10"/>
  <c r="AX2302" i="10"/>
  <c r="O2303" i="10"/>
  <c r="P2303" i="10"/>
  <c r="Q2303" i="10"/>
  <c r="R2303" i="10"/>
  <c r="AX2303" i="10"/>
  <c r="O2304" i="10"/>
  <c r="P2304" i="10"/>
  <c r="Q2304" i="10"/>
  <c r="R2304" i="10"/>
  <c r="AX2304" i="10"/>
  <c r="O2305" i="10"/>
  <c r="P2305" i="10"/>
  <c r="Q2305" i="10"/>
  <c r="R2305" i="10"/>
  <c r="AX2305" i="10"/>
  <c r="O2306" i="10"/>
  <c r="P2306" i="10"/>
  <c r="Q2306" i="10"/>
  <c r="R2306" i="10"/>
  <c r="AX2306" i="10"/>
  <c r="O2307" i="10"/>
  <c r="P2307" i="10"/>
  <c r="Q2307" i="10"/>
  <c r="R2307" i="10"/>
  <c r="AX2307" i="10"/>
  <c r="O2308" i="10"/>
  <c r="P2308" i="10"/>
  <c r="Q2308" i="10"/>
  <c r="R2308" i="10"/>
  <c r="AX2308" i="10"/>
  <c r="O2309" i="10"/>
  <c r="P2309" i="10"/>
  <c r="Q2309" i="10"/>
  <c r="R2309" i="10"/>
  <c r="AX2309" i="10"/>
  <c r="O2310" i="10"/>
  <c r="P2310" i="10"/>
  <c r="Q2310" i="10"/>
  <c r="R2310" i="10"/>
  <c r="AX2310" i="10"/>
  <c r="O2311" i="10"/>
  <c r="P2311" i="10"/>
  <c r="Q2311" i="10"/>
  <c r="R2311" i="10"/>
  <c r="AX2311" i="10"/>
  <c r="O2312" i="10"/>
  <c r="P2312" i="10"/>
  <c r="Q2312" i="10"/>
  <c r="R2312" i="10"/>
  <c r="AX2312" i="10"/>
  <c r="O2313" i="10"/>
  <c r="P2313" i="10"/>
  <c r="Q2313" i="10"/>
  <c r="R2313" i="10"/>
  <c r="AX2313" i="10"/>
  <c r="O2314" i="10"/>
  <c r="P2314" i="10"/>
  <c r="Q2314" i="10"/>
  <c r="R2314" i="10"/>
  <c r="AX2314" i="10"/>
  <c r="O2315" i="10"/>
  <c r="P2315" i="10"/>
  <c r="Q2315" i="10"/>
  <c r="R2315" i="10"/>
  <c r="AX2315" i="10"/>
  <c r="O2316" i="10"/>
  <c r="P2316" i="10"/>
  <c r="Q2316" i="10"/>
  <c r="R2316" i="10"/>
  <c r="AX2316" i="10"/>
  <c r="O2317" i="10"/>
  <c r="P2317" i="10"/>
  <c r="Q2317" i="10"/>
  <c r="R2317" i="10"/>
  <c r="AX2317" i="10"/>
  <c r="O2318" i="10"/>
  <c r="P2318" i="10"/>
  <c r="Q2318" i="10"/>
  <c r="R2318" i="10"/>
  <c r="AX2318" i="10"/>
  <c r="O2319" i="10"/>
  <c r="P2319" i="10"/>
  <c r="Q2319" i="10"/>
  <c r="R2319" i="10"/>
  <c r="AX2319" i="10"/>
  <c r="O2320" i="10"/>
  <c r="P2320" i="10"/>
  <c r="Q2320" i="10"/>
  <c r="R2320" i="10"/>
  <c r="AX2320" i="10"/>
  <c r="O2321" i="10"/>
  <c r="P2321" i="10"/>
  <c r="Q2321" i="10"/>
  <c r="R2321" i="10"/>
  <c r="AX2321" i="10"/>
  <c r="O2322" i="10"/>
  <c r="P2322" i="10"/>
  <c r="Q2322" i="10"/>
  <c r="R2322" i="10"/>
  <c r="AX2322" i="10"/>
  <c r="O2323" i="10"/>
  <c r="P2323" i="10"/>
  <c r="Q2323" i="10"/>
  <c r="R2323" i="10"/>
  <c r="AX2323" i="10"/>
  <c r="O2324" i="10"/>
  <c r="P2324" i="10"/>
  <c r="Q2324" i="10"/>
  <c r="R2324" i="10"/>
  <c r="AX2324" i="10"/>
  <c r="O2325" i="10"/>
  <c r="P2325" i="10"/>
  <c r="Q2325" i="10"/>
  <c r="R2325" i="10"/>
  <c r="AX2325" i="10"/>
  <c r="O2326" i="10"/>
  <c r="P2326" i="10"/>
  <c r="Q2326" i="10"/>
  <c r="R2326" i="10"/>
  <c r="AX2326" i="10"/>
  <c r="O2327" i="10"/>
  <c r="P2327" i="10"/>
  <c r="Q2327" i="10"/>
  <c r="R2327" i="10"/>
  <c r="AX2327" i="10"/>
  <c r="O2328" i="10"/>
  <c r="P2328" i="10"/>
  <c r="Q2328" i="10"/>
  <c r="R2328" i="10"/>
  <c r="AX2328" i="10"/>
  <c r="O2329" i="10"/>
  <c r="P2329" i="10"/>
  <c r="Q2329" i="10"/>
  <c r="R2329" i="10"/>
  <c r="AX2329" i="10"/>
  <c r="O2330" i="10"/>
  <c r="P2330" i="10"/>
  <c r="Q2330" i="10"/>
  <c r="R2330" i="10"/>
  <c r="O2332" i="10"/>
  <c r="P2332" i="10"/>
  <c r="Q2332" i="10"/>
  <c r="R2332" i="10"/>
  <c r="AX2332" i="10"/>
  <c r="O2333" i="10"/>
  <c r="P2333" i="10"/>
  <c r="Q2333" i="10"/>
  <c r="R2333" i="10"/>
  <c r="AX2333" i="10"/>
  <c r="O2334" i="10"/>
  <c r="P2334" i="10"/>
  <c r="Q2334" i="10"/>
  <c r="R2334" i="10"/>
  <c r="AX2334" i="10"/>
  <c r="O2335" i="10"/>
  <c r="P2335" i="10"/>
  <c r="Q2335" i="10"/>
  <c r="R2335" i="10"/>
  <c r="AX2335" i="10"/>
  <c r="O2336" i="10"/>
  <c r="P2336" i="10"/>
  <c r="Q2336" i="10"/>
  <c r="R2336" i="10"/>
  <c r="AX2336" i="10"/>
  <c r="O2337" i="10"/>
  <c r="P2337" i="10"/>
  <c r="Q2337" i="10"/>
  <c r="R2337" i="10"/>
  <c r="AX2337" i="10"/>
  <c r="O2338" i="10"/>
  <c r="P2338" i="10"/>
  <c r="Q2338" i="10"/>
  <c r="R2338" i="10"/>
  <c r="AX2338" i="10"/>
  <c r="O2339" i="10"/>
  <c r="P2339" i="10"/>
  <c r="Q2339" i="10"/>
  <c r="R2339" i="10"/>
  <c r="AX2339" i="10"/>
  <c r="O2340" i="10"/>
  <c r="P2340" i="10"/>
  <c r="Q2340" i="10"/>
  <c r="R2340" i="10"/>
  <c r="AX2340" i="10"/>
  <c r="O2341" i="10"/>
  <c r="P2341" i="10"/>
  <c r="Q2341" i="10"/>
  <c r="R2341" i="10"/>
  <c r="AX2341" i="10"/>
  <c r="O2342" i="10"/>
  <c r="P2342" i="10"/>
  <c r="Q2342" i="10"/>
  <c r="R2342" i="10"/>
  <c r="AX2342" i="10"/>
  <c r="O2343" i="10"/>
  <c r="P2343" i="10"/>
  <c r="Q2343" i="10"/>
  <c r="R2343" i="10"/>
  <c r="AX2343" i="10"/>
  <c r="O2344" i="10"/>
  <c r="P2344" i="10"/>
  <c r="Q2344" i="10"/>
  <c r="R2344" i="10"/>
  <c r="AX2344" i="10"/>
  <c r="O2345" i="10"/>
  <c r="P2345" i="10"/>
  <c r="Q2345" i="10"/>
  <c r="R2345" i="10"/>
  <c r="AX2345" i="10"/>
  <c r="O2346" i="10"/>
  <c r="P2346" i="10"/>
  <c r="Q2346" i="10"/>
  <c r="R2346" i="10"/>
  <c r="AX2346" i="10"/>
  <c r="O2347" i="10"/>
  <c r="P2347" i="10"/>
  <c r="Q2347" i="10"/>
  <c r="R2347" i="10"/>
  <c r="AX2347" i="10"/>
  <c r="O2348" i="10"/>
  <c r="P2348" i="10"/>
  <c r="Q2348" i="10"/>
  <c r="R2348" i="10"/>
  <c r="AX2348" i="10"/>
  <c r="O2349" i="10"/>
  <c r="P2349" i="10"/>
  <c r="Q2349" i="10"/>
  <c r="R2349" i="10"/>
  <c r="AX2349" i="10"/>
  <c r="O2350" i="10"/>
  <c r="P2350" i="10"/>
  <c r="Q2350" i="10"/>
  <c r="R2350" i="10"/>
  <c r="AX2350" i="10"/>
  <c r="O2351" i="10"/>
  <c r="P2351" i="10"/>
  <c r="Q2351" i="10"/>
  <c r="R2351" i="10"/>
  <c r="AX2351" i="10"/>
  <c r="O2352" i="10"/>
  <c r="P2352" i="10"/>
  <c r="Q2352" i="10"/>
  <c r="R2352" i="10"/>
  <c r="AX2352" i="10"/>
  <c r="O2353" i="10"/>
  <c r="P2353" i="10"/>
  <c r="Q2353" i="10"/>
  <c r="R2353" i="10"/>
  <c r="AX2353" i="10"/>
  <c r="O2354" i="10"/>
  <c r="P2354" i="10"/>
  <c r="Q2354" i="10"/>
  <c r="R2354" i="10"/>
  <c r="AX2354" i="10"/>
  <c r="O2355" i="10"/>
  <c r="P2355" i="10"/>
  <c r="Q2355" i="10"/>
  <c r="R2355" i="10"/>
  <c r="AX2355" i="10"/>
  <c r="O2356" i="10"/>
  <c r="P2356" i="10"/>
  <c r="Q2356" i="10"/>
  <c r="R2356" i="10"/>
  <c r="AX2356" i="10"/>
  <c r="O2357" i="10"/>
  <c r="P2357" i="10"/>
  <c r="Q2357" i="10"/>
  <c r="R2357" i="10"/>
  <c r="AX2357" i="10"/>
  <c r="O2358" i="10"/>
  <c r="P2358" i="10"/>
  <c r="Q2358" i="10"/>
  <c r="R2358" i="10"/>
  <c r="AX2358" i="10"/>
  <c r="O2359" i="10"/>
  <c r="P2359" i="10"/>
  <c r="Q2359" i="10"/>
  <c r="R2359" i="10"/>
  <c r="AX2359" i="10"/>
  <c r="O2360" i="10"/>
  <c r="P2360" i="10"/>
  <c r="Q2360" i="10"/>
  <c r="R2360" i="10"/>
  <c r="AX2360" i="10"/>
  <c r="O2361" i="10"/>
  <c r="P2361" i="10"/>
  <c r="Q2361" i="10"/>
  <c r="R2361" i="10"/>
  <c r="AX2361" i="10"/>
  <c r="O2362" i="10"/>
  <c r="P2362" i="10"/>
  <c r="Q2362" i="10"/>
  <c r="R2362" i="10"/>
  <c r="AX2362" i="10"/>
  <c r="O2363" i="10"/>
  <c r="P2363" i="10"/>
  <c r="Q2363" i="10"/>
  <c r="R2363" i="10"/>
  <c r="AX2363" i="10"/>
  <c r="O2364" i="10"/>
  <c r="P2364" i="10"/>
  <c r="Q2364" i="10"/>
  <c r="R2364" i="10"/>
  <c r="AX2364" i="10"/>
  <c r="O2365" i="10"/>
  <c r="P2365" i="10"/>
  <c r="Q2365" i="10"/>
  <c r="R2365" i="10"/>
  <c r="AX2365" i="10"/>
  <c r="O2366" i="10"/>
  <c r="P2366" i="10"/>
  <c r="Q2366" i="10"/>
  <c r="R2366" i="10"/>
  <c r="AX2366" i="10"/>
  <c r="O2367" i="10"/>
  <c r="P2367" i="10"/>
  <c r="Q2367" i="10"/>
  <c r="R2367" i="10"/>
  <c r="AX2367" i="10"/>
  <c r="O2368" i="10"/>
  <c r="P2368" i="10"/>
  <c r="Q2368" i="10"/>
  <c r="R2368" i="10"/>
  <c r="AX2368" i="10"/>
  <c r="O2369" i="10"/>
  <c r="P2369" i="10"/>
  <c r="Q2369" i="10"/>
  <c r="R2369" i="10"/>
  <c r="AX2369" i="10"/>
  <c r="O2370" i="10"/>
  <c r="P2370" i="10"/>
  <c r="Q2370" i="10"/>
  <c r="R2370" i="10"/>
  <c r="AX2370" i="10"/>
  <c r="O2371" i="10"/>
  <c r="P2371" i="10"/>
  <c r="Q2371" i="10"/>
  <c r="R2371" i="10"/>
  <c r="AX2371" i="10"/>
  <c r="O2372" i="10"/>
  <c r="P2372" i="10"/>
  <c r="Q2372" i="10"/>
  <c r="R2372" i="10"/>
  <c r="AX2372" i="10"/>
  <c r="O2373" i="10"/>
  <c r="P2373" i="10"/>
  <c r="Q2373" i="10"/>
  <c r="R2373" i="10"/>
  <c r="AX2373" i="10"/>
  <c r="O2374" i="10"/>
  <c r="P2374" i="10"/>
  <c r="Q2374" i="10"/>
  <c r="R2374" i="10"/>
  <c r="AX2374" i="10"/>
  <c r="O2375" i="10"/>
  <c r="P2375" i="10"/>
  <c r="Q2375" i="10"/>
  <c r="R2375" i="10"/>
  <c r="AX2375" i="10"/>
  <c r="O2376" i="10"/>
  <c r="P2376" i="10"/>
  <c r="Q2376" i="10"/>
  <c r="R2376" i="10"/>
  <c r="AX2376" i="10"/>
  <c r="O2377" i="10"/>
  <c r="P2377" i="10"/>
  <c r="Q2377" i="10"/>
  <c r="R2377" i="10"/>
  <c r="AX2377" i="10"/>
  <c r="O2378" i="10"/>
  <c r="P2378" i="10"/>
  <c r="Q2378" i="10"/>
  <c r="R2378" i="10"/>
  <c r="AX2378" i="10"/>
  <c r="O2379" i="10"/>
  <c r="P2379" i="10"/>
  <c r="Q2379" i="10"/>
  <c r="R2379" i="10"/>
  <c r="AX2379" i="10"/>
  <c r="O2380" i="10"/>
  <c r="P2380" i="10"/>
  <c r="Q2380" i="10"/>
  <c r="R2380" i="10"/>
  <c r="AX2380" i="10"/>
  <c r="O2381" i="10"/>
  <c r="P2381" i="10"/>
  <c r="Q2381" i="10"/>
  <c r="R2381" i="10"/>
  <c r="AX2381" i="10"/>
  <c r="O2382" i="10"/>
  <c r="P2382" i="10"/>
  <c r="Q2382" i="10"/>
  <c r="R2382" i="10"/>
  <c r="AX2382" i="10"/>
  <c r="O2383" i="10"/>
  <c r="P2383" i="10"/>
  <c r="Q2383" i="10"/>
  <c r="R2383" i="10"/>
  <c r="AX2383" i="10"/>
  <c r="O2384" i="10"/>
  <c r="P2384" i="10"/>
  <c r="Q2384" i="10"/>
  <c r="R2384" i="10"/>
  <c r="AX2384" i="10"/>
  <c r="O2385" i="10"/>
  <c r="P2385" i="10"/>
  <c r="Q2385" i="10"/>
  <c r="R2385" i="10"/>
  <c r="AX2385" i="10"/>
  <c r="O2386" i="10"/>
  <c r="P2386" i="10"/>
  <c r="Q2386" i="10"/>
  <c r="R2386" i="10"/>
  <c r="AX2386" i="10"/>
  <c r="O2387" i="10"/>
  <c r="P2387" i="10"/>
  <c r="Q2387" i="10"/>
  <c r="R2387" i="10"/>
  <c r="AX2387" i="10"/>
  <c r="O2388" i="10"/>
  <c r="P2388" i="10"/>
  <c r="Q2388" i="10"/>
  <c r="R2388" i="10"/>
  <c r="AX2388" i="10"/>
  <c r="O2389" i="10"/>
  <c r="P2389" i="10"/>
  <c r="Q2389" i="10"/>
  <c r="R2389" i="10"/>
  <c r="AX2389" i="10"/>
  <c r="O2390" i="10"/>
  <c r="P2390" i="10"/>
  <c r="Q2390" i="10"/>
  <c r="R2390" i="10"/>
  <c r="AX2390" i="10"/>
  <c r="O2391" i="10"/>
  <c r="P2391" i="10"/>
  <c r="Q2391" i="10"/>
  <c r="R2391" i="10"/>
  <c r="AX2391" i="10"/>
  <c r="O2392" i="10"/>
  <c r="P2392" i="10"/>
  <c r="Q2392" i="10"/>
  <c r="R2392" i="10"/>
  <c r="AX2392" i="10"/>
  <c r="O2393" i="10"/>
  <c r="P2393" i="10"/>
  <c r="Q2393" i="10"/>
  <c r="R2393" i="10"/>
  <c r="AX2393" i="10"/>
  <c r="O2394" i="10"/>
  <c r="P2394" i="10"/>
  <c r="Q2394" i="10"/>
  <c r="R2394" i="10"/>
  <c r="AX2394" i="10"/>
  <c r="O2395" i="10"/>
  <c r="P2395" i="10"/>
  <c r="Q2395" i="10"/>
  <c r="R2395" i="10"/>
  <c r="AX2395" i="10"/>
  <c r="O2396" i="10"/>
  <c r="P2396" i="10"/>
  <c r="Q2396" i="10"/>
  <c r="R2396" i="10"/>
  <c r="AX2396" i="10"/>
  <c r="O2397" i="10"/>
  <c r="P2397" i="10"/>
  <c r="Q2397" i="10"/>
  <c r="R2397" i="10"/>
  <c r="AX2397" i="10"/>
  <c r="O2398" i="10"/>
  <c r="P2398" i="10"/>
  <c r="Q2398" i="10"/>
  <c r="R2398" i="10"/>
  <c r="AX2398" i="10"/>
  <c r="O2399" i="10"/>
  <c r="P2399" i="10"/>
  <c r="Q2399" i="10"/>
  <c r="R2399" i="10"/>
  <c r="O2401" i="10"/>
  <c r="P2401" i="10"/>
  <c r="Q2401" i="10"/>
  <c r="R2401" i="10"/>
  <c r="O2402" i="10"/>
  <c r="P2402" i="10"/>
  <c r="Q2402" i="10"/>
  <c r="R2402" i="10"/>
  <c r="O2403" i="10"/>
  <c r="P2403" i="10"/>
  <c r="Q2403" i="10"/>
  <c r="R2403" i="10"/>
  <c r="O2404" i="10"/>
  <c r="P2404" i="10"/>
  <c r="Q2404" i="10"/>
  <c r="R2404" i="10"/>
  <c r="O2406" i="10"/>
  <c r="P2406" i="10"/>
  <c r="Q2406" i="10"/>
  <c r="R2406" i="10"/>
  <c r="O2407" i="10"/>
  <c r="P2407" i="10"/>
  <c r="Q2407" i="10"/>
  <c r="R2407" i="10"/>
  <c r="O2409" i="10"/>
  <c r="P2409" i="10"/>
  <c r="Q2409" i="10"/>
  <c r="R2409" i="10"/>
  <c r="AX2409" i="10"/>
  <c r="O2410" i="10"/>
  <c r="P2410" i="10"/>
  <c r="Q2410" i="10"/>
  <c r="R2410" i="10"/>
  <c r="AX2410" i="10"/>
  <c r="O2411" i="10"/>
  <c r="P2411" i="10"/>
  <c r="Q2411" i="10"/>
  <c r="R2411" i="10"/>
  <c r="AX2411" i="10"/>
  <c r="O2412" i="10"/>
  <c r="P2412" i="10"/>
  <c r="Q2412" i="10"/>
  <c r="R2412" i="10"/>
  <c r="AX2412" i="10"/>
  <c r="O2413" i="10"/>
  <c r="P2413" i="10"/>
  <c r="Q2413" i="10"/>
  <c r="R2413" i="10"/>
  <c r="AX2413" i="10"/>
  <c r="O2414" i="10"/>
  <c r="P2414" i="10"/>
  <c r="Q2414" i="10"/>
  <c r="R2414" i="10"/>
  <c r="AX2414" i="10"/>
  <c r="O2415" i="10"/>
  <c r="P2415" i="10"/>
  <c r="Q2415" i="10"/>
  <c r="R2415" i="10"/>
  <c r="AX2415" i="10"/>
  <c r="O2416" i="10"/>
  <c r="P2416" i="10"/>
  <c r="Q2416" i="10"/>
  <c r="R2416" i="10"/>
  <c r="AX2416" i="10"/>
  <c r="O2417" i="10"/>
  <c r="P2417" i="10"/>
  <c r="Q2417" i="10"/>
  <c r="R2417" i="10"/>
  <c r="AX2417" i="10"/>
  <c r="O2418" i="10"/>
  <c r="P2418" i="10"/>
  <c r="Q2418" i="10"/>
  <c r="R2418" i="10"/>
  <c r="AX2418" i="10"/>
  <c r="O2419" i="10"/>
  <c r="P2419" i="10"/>
  <c r="Q2419" i="10"/>
  <c r="R2419" i="10"/>
  <c r="AX2419" i="10"/>
  <c r="O2420" i="10"/>
  <c r="P2420" i="10"/>
  <c r="Q2420" i="10"/>
  <c r="R2420" i="10"/>
  <c r="AX2420" i="10"/>
  <c r="O2421" i="10"/>
  <c r="P2421" i="10"/>
  <c r="Q2421" i="10"/>
  <c r="R2421" i="10"/>
  <c r="AX2421" i="10"/>
  <c r="O2422" i="10"/>
  <c r="P2422" i="10"/>
  <c r="Q2422" i="10"/>
  <c r="R2422" i="10"/>
  <c r="AX2422" i="10"/>
  <c r="O2423" i="10"/>
  <c r="P2423" i="10"/>
  <c r="Q2423" i="10"/>
  <c r="R2423" i="10"/>
  <c r="AX2423" i="10"/>
  <c r="O2424" i="10"/>
  <c r="P2424" i="10"/>
  <c r="Q2424" i="10"/>
  <c r="R2424" i="10"/>
  <c r="AX2424" i="10"/>
  <c r="O2425" i="10"/>
  <c r="P2425" i="10"/>
  <c r="Q2425" i="10"/>
  <c r="R2425" i="10"/>
  <c r="AX2425" i="10"/>
  <c r="O2426" i="10"/>
  <c r="P2426" i="10"/>
  <c r="Q2426" i="10"/>
  <c r="R2426" i="10"/>
  <c r="AX2426" i="10"/>
  <c r="O2427" i="10"/>
  <c r="P2427" i="10"/>
  <c r="Q2427" i="10"/>
  <c r="R2427" i="10"/>
  <c r="AX2427" i="10"/>
  <c r="O2428" i="10"/>
  <c r="P2428" i="10"/>
  <c r="Q2428" i="10"/>
  <c r="R2428" i="10"/>
  <c r="AX2428" i="10"/>
  <c r="O2429" i="10"/>
  <c r="P2429" i="10"/>
  <c r="Q2429" i="10"/>
  <c r="R2429" i="10"/>
  <c r="AX2429" i="10"/>
  <c r="O2430" i="10"/>
  <c r="P2430" i="10"/>
  <c r="Q2430" i="10"/>
  <c r="R2430" i="10"/>
  <c r="AX2430" i="10"/>
  <c r="O2431" i="10"/>
  <c r="P2431" i="10"/>
  <c r="Q2431" i="10"/>
  <c r="R2431" i="10"/>
  <c r="AX2431" i="10"/>
  <c r="O2432" i="10"/>
  <c r="P2432" i="10"/>
  <c r="Q2432" i="10"/>
  <c r="R2432" i="10"/>
  <c r="AX2432" i="10"/>
  <c r="O2433" i="10"/>
  <c r="P2433" i="10"/>
  <c r="Q2433" i="10"/>
  <c r="R2433" i="10"/>
  <c r="AX2433" i="10"/>
  <c r="O2434" i="10"/>
  <c r="P2434" i="10"/>
  <c r="Q2434" i="10"/>
  <c r="R2434" i="10"/>
  <c r="AX2434" i="10"/>
  <c r="O2435" i="10"/>
  <c r="P2435" i="10"/>
  <c r="Q2435" i="10"/>
  <c r="R2435" i="10"/>
  <c r="AX2435" i="10"/>
  <c r="O2436" i="10"/>
  <c r="P2436" i="10"/>
  <c r="Q2436" i="10"/>
  <c r="R2436" i="10"/>
  <c r="AX2436" i="10"/>
  <c r="O2437" i="10"/>
  <c r="P2437" i="10"/>
  <c r="Q2437" i="10"/>
  <c r="R2437" i="10"/>
  <c r="AX2437" i="10"/>
  <c r="O2438" i="10"/>
  <c r="P2438" i="10"/>
  <c r="Q2438" i="10"/>
  <c r="R2438" i="10"/>
  <c r="AX2438" i="10"/>
  <c r="O2439" i="10"/>
  <c r="P2439" i="10"/>
  <c r="Q2439" i="10"/>
  <c r="R2439" i="10"/>
  <c r="AX2439" i="10"/>
  <c r="O2440" i="10"/>
  <c r="P2440" i="10"/>
  <c r="Q2440" i="10"/>
  <c r="R2440" i="10"/>
  <c r="AX2440" i="10"/>
  <c r="O2441" i="10"/>
  <c r="P2441" i="10"/>
  <c r="Q2441" i="10"/>
  <c r="R2441" i="10"/>
  <c r="AX2441" i="10"/>
  <c r="O2442" i="10"/>
  <c r="P2442" i="10"/>
  <c r="Q2442" i="10"/>
  <c r="R2442" i="10"/>
  <c r="AX2442" i="10"/>
  <c r="O2443" i="10"/>
  <c r="P2443" i="10"/>
  <c r="Q2443" i="10"/>
  <c r="R2443" i="10"/>
  <c r="AX2443" i="10"/>
  <c r="O2444" i="10"/>
  <c r="P2444" i="10"/>
  <c r="Q2444" i="10"/>
  <c r="R2444" i="10"/>
  <c r="AX2444" i="10"/>
  <c r="O2445" i="10"/>
  <c r="P2445" i="10"/>
  <c r="Q2445" i="10"/>
  <c r="R2445" i="10"/>
  <c r="AX2445" i="10"/>
  <c r="O2446" i="10"/>
  <c r="P2446" i="10"/>
  <c r="Q2446" i="10"/>
  <c r="R2446" i="10"/>
  <c r="AX2446" i="10"/>
  <c r="O2447" i="10"/>
  <c r="P2447" i="10"/>
  <c r="Q2447" i="10"/>
  <c r="R2447" i="10"/>
  <c r="AX2447" i="10"/>
  <c r="O2448" i="10"/>
  <c r="P2448" i="10"/>
  <c r="Q2448" i="10"/>
  <c r="R2448" i="10"/>
  <c r="AX2448" i="10"/>
  <c r="O2449" i="10"/>
  <c r="P2449" i="10"/>
  <c r="Q2449" i="10"/>
  <c r="R2449" i="10"/>
  <c r="AX2449" i="10"/>
  <c r="O2450" i="10"/>
  <c r="P2450" i="10"/>
  <c r="Q2450" i="10"/>
  <c r="R2450" i="10"/>
  <c r="AX2450" i="10"/>
  <c r="O2451" i="10"/>
  <c r="P2451" i="10"/>
  <c r="Q2451" i="10"/>
  <c r="R2451" i="10"/>
  <c r="AX2451" i="10"/>
  <c r="O2452" i="10"/>
  <c r="P2452" i="10"/>
  <c r="Q2452" i="10"/>
  <c r="R2452" i="10"/>
  <c r="AX2452" i="10"/>
  <c r="O2453" i="10"/>
  <c r="P2453" i="10"/>
  <c r="Q2453" i="10"/>
  <c r="R2453" i="10"/>
  <c r="AX2453" i="10"/>
  <c r="O2454" i="10"/>
  <c r="P2454" i="10"/>
  <c r="Q2454" i="10"/>
  <c r="R2454" i="10"/>
  <c r="AX2454" i="10"/>
  <c r="O2455" i="10"/>
  <c r="P2455" i="10"/>
  <c r="Q2455" i="10"/>
  <c r="R2455" i="10"/>
  <c r="O2457" i="10"/>
  <c r="P2457" i="10"/>
  <c r="Q2457" i="10"/>
  <c r="R2457" i="10"/>
  <c r="AX2457" i="10"/>
  <c r="O2458" i="10"/>
  <c r="P2458" i="10"/>
  <c r="Q2458" i="10"/>
  <c r="R2458" i="10"/>
  <c r="AX2458" i="10"/>
  <c r="O2459" i="10"/>
  <c r="P2459" i="10"/>
  <c r="Q2459" i="10"/>
  <c r="R2459" i="10"/>
  <c r="AX2459" i="10"/>
  <c r="O2460" i="10"/>
  <c r="P2460" i="10"/>
  <c r="Q2460" i="10"/>
  <c r="R2460" i="10"/>
  <c r="AX2460" i="10"/>
  <c r="O2461" i="10"/>
  <c r="P2461" i="10"/>
  <c r="Q2461" i="10"/>
  <c r="R2461" i="10"/>
  <c r="AX2461" i="10"/>
  <c r="O2462" i="10"/>
  <c r="P2462" i="10"/>
  <c r="Q2462" i="10"/>
  <c r="R2462" i="10"/>
  <c r="AX2462" i="10"/>
  <c r="O2463" i="10"/>
  <c r="P2463" i="10"/>
  <c r="Q2463" i="10"/>
  <c r="R2463" i="10"/>
  <c r="AX2463" i="10"/>
  <c r="O2464" i="10"/>
  <c r="P2464" i="10"/>
  <c r="Q2464" i="10"/>
  <c r="R2464" i="10"/>
  <c r="AX2464" i="10"/>
  <c r="O2465" i="10"/>
  <c r="P2465" i="10"/>
  <c r="Q2465" i="10"/>
  <c r="R2465" i="10"/>
  <c r="AX2465" i="10"/>
  <c r="O2466" i="10"/>
  <c r="P2466" i="10"/>
  <c r="Q2466" i="10"/>
  <c r="R2466" i="10"/>
  <c r="AX2466" i="10"/>
  <c r="O2467" i="10"/>
  <c r="P2467" i="10"/>
  <c r="Q2467" i="10"/>
  <c r="R2467" i="10"/>
  <c r="AX2467" i="10"/>
  <c r="O2468" i="10"/>
  <c r="P2468" i="10"/>
  <c r="Q2468" i="10"/>
  <c r="R2468" i="10"/>
  <c r="AX2468" i="10"/>
  <c r="O2469" i="10"/>
  <c r="P2469" i="10"/>
  <c r="Q2469" i="10"/>
  <c r="R2469" i="10"/>
  <c r="AX2469" i="10"/>
  <c r="O2470" i="10"/>
  <c r="P2470" i="10"/>
  <c r="Q2470" i="10"/>
  <c r="R2470" i="10"/>
  <c r="AX2470" i="10"/>
  <c r="O2471" i="10"/>
  <c r="P2471" i="10"/>
  <c r="Q2471" i="10"/>
  <c r="R2471" i="10"/>
  <c r="AX2471" i="10"/>
  <c r="O2472" i="10"/>
  <c r="P2472" i="10"/>
  <c r="Q2472" i="10"/>
  <c r="R2472" i="10"/>
  <c r="AX2472" i="10"/>
  <c r="O2473" i="10"/>
  <c r="P2473" i="10"/>
  <c r="Q2473" i="10"/>
  <c r="R2473" i="10"/>
  <c r="AX2473" i="10"/>
  <c r="O2474" i="10"/>
  <c r="P2474" i="10"/>
  <c r="Q2474" i="10"/>
  <c r="R2474" i="10"/>
  <c r="AX2474" i="10"/>
  <c r="O2475" i="10"/>
  <c r="P2475" i="10"/>
  <c r="Q2475" i="10"/>
  <c r="R2475" i="10"/>
  <c r="AX2475" i="10"/>
  <c r="O2476" i="10"/>
  <c r="P2476" i="10"/>
  <c r="Q2476" i="10"/>
  <c r="R2476" i="10"/>
  <c r="AX2476" i="10"/>
  <c r="O2477" i="10"/>
  <c r="P2477" i="10"/>
  <c r="Q2477" i="10"/>
  <c r="R2477" i="10"/>
  <c r="AX2477" i="10"/>
  <c r="O2478" i="10"/>
  <c r="P2478" i="10"/>
  <c r="Q2478" i="10"/>
  <c r="R2478" i="10"/>
  <c r="AX2478" i="10"/>
  <c r="O2479" i="10"/>
  <c r="P2479" i="10"/>
  <c r="Q2479" i="10"/>
  <c r="R2479" i="10"/>
  <c r="AX2479" i="10"/>
  <c r="O2480" i="10"/>
  <c r="P2480" i="10"/>
  <c r="Q2480" i="10"/>
  <c r="R2480" i="10"/>
  <c r="AX2480" i="10"/>
  <c r="O2481" i="10"/>
  <c r="P2481" i="10"/>
  <c r="Q2481" i="10"/>
  <c r="R2481" i="10"/>
  <c r="AX2481" i="10"/>
  <c r="O2482" i="10"/>
  <c r="P2482" i="10"/>
  <c r="Q2482" i="10"/>
  <c r="R2482" i="10"/>
  <c r="AX2482" i="10"/>
  <c r="O2483" i="10"/>
  <c r="P2483" i="10"/>
  <c r="Q2483" i="10"/>
  <c r="R2483" i="10"/>
  <c r="AX2483" i="10"/>
  <c r="O2484" i="10"/>
  <c r="P2484" i="10"/>
  <c r="Q2484" i="10"/>
  <c r="R2484" i="10"/>
  <c r="AX2484" i="10"/>
  <c r="O2485" i="10"/>
  <c r="P2485" i="10"/>
  <c r="Q2485" i="10"/>
  <c r="R2485" i="10"/>
  <c r="AX2485" i="10"/>
  <c r="O2486" i="10"/>
  <c r="P2486" i="10"/>
  <c r="Q2486" i="10"/>
  <c r="R2486" i="10"/>
  <c r="AX2486" i="10"/>
  <c r="O2487" i="10"/>
  <c r="P2487" i="10"/>
  <c r="Q2487" i="10"/>
  <c r="R2487" i="10"/>
  <c r="AX2487" i="10"/>
  <c r="O2488" i="10"/>
  <c r="P2488" i="10"/>
  <c r="Q2488" i="10"/>
  <c r="R2488" i="10"/>
  <c r="AX2488" i="10"/>
  <c r="O2489" i="10"/>
  <c r="P2489" i="10"/>
  <c r="Q2489" i="10"/>
  <c r="R2489" i="10"/>
  <c r="AX2489" i="10"/>
  <c r="O2490" i="10"/>
  <c r="P2490" i="10"/>
  <c r="Q2490" i="10"/>
  <c r="R2490" i="10"/>
  <c r="AX2490" i="10"/>
  <c r="O2491" i="10"/>
  <c r="P2491" i="10"/>
  <c r="Q2491" i="10"/>
  <c r="R2491" i="10"/>
  <c r="AX2491" i="10"/>
  <c r="O2492" i="10"/>
  <c r="P2492" i="10"/>
  <c r="Q2492" i="10"/>
  <c r="R2492" i="10"/>
  <c r="AX2492" i="10"/>
  <c r="O2493" i="10"/>
  <c r="P2493" i="10"/>
  <c r="Q2493" i="10"/>
  <c r="R2493" i="10"/>
  <c r="AX2493" i="10"/>
  <c r="O2494" i="10"/>
  <c r="P2494" i="10"/>
  <c r="Q2494" i="10"/>
  <c r="R2494" i="10"/>
  <c r="AX2494" i="10"/>
  <c r="O2495" i="10"/>
  <c r="P2495" i="10"/>
  <c r="Q2495" i="10"/>
  <c r="R2495" i="10"/>
  <c r="AX2495" i="10"/>
  <c r="O2496" i="10"/>
  <c r="P2496" i="10"/>
  <c r="Q2496" i="10"/>
  <c r="R2496" i="10"/>
  <c r="AX2496" i="10"/>
  <c r="O2497" i="10"/>
  <c r="P2497" i="10"/>
  <c r="Q2497" i="10"/>
  <c r="R2497" i="10"/>
  <c r="AX2497" i="10"/>
  <c r="O2498" i="10"/>
  <c r="P2498" i="10"/>
  <c r="Q2498" i="10"/>
  <c r="R2498" i="10"/>
  <c r="AX2498" i="10"/>
  <c r="O2499" i="10"/>
  <c r="P2499" i="10"/>
  <c r="Q2499" i="10"/>
  <c r="R2499" i="10"/>
  <c r="AX2499" i="10"/>
  <c r="O2500" i="10"/>
  <c r="P2500" i="10"/>
  <c r="Q2500" i="10"/>
  <c r="R2500" i="10"/>
  <c r="AX2500" i="10"/>
  <c r="O2501" i="10"/>
  <c r="P2501" i="10"/>
  <c r="Q2501" i="10"/>
  <c r="R2501" i="10"/>
  <c r="AX2501" i="10"/>
  <c r="O2502" i="10"/>
  <c r="P2502" i="10"/>
  <c r="Q2502" i="10"/>
  <c r="R2502" i="10"/>
  <c r="AX2502" i="10"/>
  <c r="O2503" i="10"/>
  <c r="P2503" i="10"/>
  <c r="Q2503" i="10"/>
  <c r="R2503" i="10"/>
  <c r="AX2503" i="10"/>
  <c r="O2504" i="10"/>
  <c r="P2504" i="10"/>
  <c r="Q2504" i="10"/>
  <c r="R2504" i="10"/>
  <c r="AX2504" i="10"/>
  <c r="O2505" i="10"/>
  <c r="P2505" i="10"/>
  <c r="Q2505" i="10"/>
  <c r="R2505" i="10"/>
  <c r="AX2505" i="10"/>
  <c r="O2506" i="10"/>
  <c r="P2506" i="10"/>
  <c r="Q2506" i="10"/>
  <c r="R2506" i="10"/>
  <c r="AX2506" i="10"/>
  <c r="O2507" i="10"/>
  <c r="P2507" i="10"/>
  <c r="Q2507" i="10"/>
  <c r="R2507" i="10"/>
  <c r="AX2507" i="10"/>
  <c r="O2508" i="10"/>
  <c r="P2508" i="10"/>
  <c r="Q2508" i="10"/>
  <c r="R2508" i="10"/>
  <c r="AX2508" i="10"/>
  <c r="O2509" i="10"/>
  <c r="P2509" i="10"/>
  <c r="Q2509" i="10"/>
  <c r="R2509" i="10"/>
  <c r="AX2509" i="10"/>
  <c r="O2510" i="10"/>
  <c r="P2510" i="10"/>
  <c r="Q2510" i="10"/>
  <c r="R2510" i="10"/>
  <c r="AX2510" i="10"/>
  <c r="O2511" i="10"/>
  <c r="P2511" i="10"/>
  <c r="Q2511" i="10"/>
  <c r="R2511" i="10"/>
  <c r="AX2511" i="10"/>
  <c r="O2512" i="10"/>
  <c r="P2512" i="10"/>
  <c r="Q2512" i="10"/>
  <c r="R2512" i="10"/>
  <c r="AX2512" i="10"/>
  <c r="O2513" i="10"/>
  <c r="P2513" i="10"/>
  <c r="Q2513" i="10"/>
  <c r="R2513" i="10"/>
  <c r="AX2513" i="10"/>
  <c r="O2514" i="10"/>
  <c r="P2514" i="10"/>
  <c r="Q2514" i="10"/>
  <c r="R2514" i="10"/>
  <c r="AX2514" i="10"/>
  <c r="O2515" i="10"/>
  <c r="P2515" i="10"/>
  <c r="Q2515" i="10"/>
  <c r="R2515" i="10"/>
  <c r="AX2515" i="10"/>
  <c r="O2516" i="10"/>
  <c r="P2516" i="10"/>
  <c r="Q2516" i="10"/>
  <c r="R2516" i="10"/>
  <c r="AX2516" i="10"/>
  <c r="O2517" i="10"/>
  <c r="P2517" i="10"/>
  <c r="Q2517" i="10"/>
  <c r="R2517" i="10"/>
  <c r="AX2517" i="10"/>
  <c r="O2518" i="10"/>
  <c r="P2518" i="10"/>
  <c r="Q2518" i="10"/>
  <c r="R2518" i="10"/>
  <c r="AX2518" i="10"/>
  <c r="O2519" i="10"/>
  <c r="P2519" i="10"/>
  <c r="Q2519" i="10"/>
  <c r="R2519" i="10"/>
  <c r="AX2519" i="10"/>
  <c r="O2520" i="10"/>
  <c r="P2520" i="10"/>
  <c r="Q2520" i="10"/>
  <c r="R2520" i="10"/>
  <c r="AX2520" i="10"/>
  <c r="O2521" i="10"/>
  <c r="P2521" i="10"/>
  <c r="Q2521" i="10"/>
  <c r="R2521" i="10"/>
  <c r="AX2521" i="10"/>
  <c r="O2522" i="10"/>
  <c r="P2522" i="10"/>
  <c r="Q2522" i="10"/>
  <c r="R2522" i="10"/>
  <c r="AX2522" i="10"/>
  <c r="O2523" i="10"/>
  <c r="P2523" i="10"/>
  <c r="Q2523" i="10"/>
  <c r="R2523" i="10"/>
  <c r="BE2523" i="10"/>
  <c r="BF2523" i="10"/>
  <c r="BH2523" i="10"/>
  <c r="O2525" i="10"/>
  <c r="P2525" i="10"/>
  <c r="Q2525" i="10"/>
  <c r="R2525" i="10"/>
  <c r="AX2525" i="10"/>
  <c r="O2526" i="10"/>
  <c r="P2526" i="10"/>
  <c r="Q2526" i="10"/>
  <c r="R2526" i="10"/>
  <c r="AX2526" i="10"/>
  <c r="O2527" i="10"/>
  <c r="P2527" i="10"/>
  <c r="Q2527" i="10"/>
  <c r="R2527" i="10"/>
  <c r="AX2527" i="10"/>
  <c r="O2528" i="10"/>
  <c r="P2528" i="10"/>
  <c r="Q2528" i="10"/>
  <c r="R2528" i="10"/>
  <c r="AX2528" i="10"/>
  <c r="O2529" i="10"/>
  <c r="P2529" i="10"/>
  <c r="Q2529" i="10"/>
  <c r="R2529" i="10"/>
  <c r="AX2529" i="10"/>
  <c r="O2530" i="10"/>
  <c r="P2530" i="10"/>
  <c r="Q2530" i="10"/>
  <c r="R2530" i="10"/>
  <c r="AX2530" i="10"/>
  <c r="O2531" i="10"/>
  <c r="P2531" i="10"/>
  <c r="Q2531" i="10"/>
  <c r="R2531" i="10"/>
  <c r="AX2531" i="10"/>
  <c r="O2532" i="10"/>
  <c r="P2532" i="10"/>
  <c r="Q2532" i="10"/>
  <c r="R2532" i="10"/>
  <c r="AX2532" i="10"/>
  <c r="O2533" i="10"/>
  <c r="P2533" i="10"/>
  <c r="Q2533" i="10"/>
  <c r="R2533" i="10"/>
  <c r="AX2533" i="10"/>
  <c r="O2534" i="10"/>
  <c r="P2534" i="10"/>
  <c r="Q2534" i="10"/>
  <c r="R2534" i="10"/>
  <c r="AX2534" i="10"/>
  <c r="O2535" i="10"/>
  <c r="P2535" i="10"/>
  <c r="Q2535" i="10"/>
  <c r="R2535" i="10"/>
  <c r="AX2535" i="10"/>
  <c r="O2536" i="10"/>
  <c r="P2536" i="10"/>
  <c r="Q2536" i="10"/>
  <c r="R2536" i="10"/>
  <c r="AX2536" i="10"/>
  <c r="O2537" i="10"/>
  <c r="P2537" i="10"/>
  <c r="Q2537" i="10"/>
  <c r="R2537" i="10"/>
  <c r="AX2537" i="10"/>
  <c r="O2538" i="10"/>
  <c r="P2538" i="10"/>
  <c r="Q2538" i="10"/>
  <c r="R2538" i="10"/>
  <c r="AX2538" i="10"/>
  <c r="O2539" i="10"/>
  <c r="P2539" i="10"/>
  <c r="Q2539" i="10"/>
  <c r="R2539" i="10"/>
  <c r="AX2539" i="10"/>
  <c r="O2540" i="10"/>
  <c r="P2540" i="10"/>
  <c r="Q2540" i="10"/>
  <c r="R2540" i="10"/>
  <c r="AX2540" i="10"/>
  <c r="O2541" i="10"/>
  <c r="P2541" i="10"/>
  <c r="Q2541" i="10"/>
  <c r="R2541" i="10"/>
  <c r="AX2541" i="10"/>
  <c r="O2542" i="10"/>
  <c r="P2542" i="10"/>
  <c r="Q2542" i="10"/>
  <c r="R2542" i="10"/>
  <c r="AX2542" i="10"/>
  <c r="O2543" i="10"/>
  <c r="P2543" i="10"/>
  <c r="Q2543" i="10"/>
  <c r="R2543" i="10"/>
  <c r="AX2543" i="10"/>
  <c r="O2544" i="10"/>
  <c r="P2544" i="10"/>
  <c r="Q2544" i="10"/>
  <c r="R2544" i="10"/>
  <c r="AX2544" i="10"/>
  <c r="O2545" i="10"/>
  <c r="P2545" i="10"/>
  <c r="Q2545" i="10"/>
  <c r="R2545" i="10"/>
  <c r="AX2545" i="10"/>
  <c r="O2546" i="10"/>
  <c r="P2546" i="10"/>
  <c r="Q2546" i="10"/>
  <c r="R2546" i="10"/>
  <c r="AX2546" i="10"/>
  <c r="O2547" i="10"/>
  <c r="P2547" i="10"/>
  <c r="Q2547" i="10"/>
  <c r="R2547" i="10"/>
  <c r="AX2547" i="10"/>
  <c r="O2548" i="10"/>
  <c r="P2548" i="10"/>
  <c r="Q2548" i="10"/>
  <c r="R2548" i="10"/>
  <c r="AX2548" i="10"/>
  <c r="O2549" i="10"/>
  <c r="P2549" i="10"/>
  <c r="Q2549" i="10"/>
  <c r="R2549" i="10"/>
  <c r="AX2549" i="10"/>
  <c r="O2550" i="10"/>
  <c r="P2550" i="10"/>
  <c r="Q2550" i="10"/>
  <c r="R2550" i="10"/>
  <c r="AX2550" i="10"/>
  <c r="O2551" i="10"/>
  <c r="P2551" i="10"/>
  <c r="Q2551" i="10"/>
  <c r="R2551" i="10"/>
  <c r="AX2551" i="10"/>
  <c r="O2552" i="10"/>
  <c r="P2552" i="10"/>
  <c r="Q2552" i="10"/>
  <c r="R2552" i="10"/>
  <c r="AX2552" i="10"/>
  <c r="O2553" i="10"/>
  <c r="P2553" i="10"/>
  <c r="Q2553" i="10"/>
  <c r="R2553" i="10"/>
  <c r="AX2553" i="10"/>
  <c r="O2554" i="10"/>
  <c r="P2554" i="10"/>
  <c r="Q2554" i="10"/>
  <c r="R2554" i="10"/>
  <c r="AX2554" i="10"/>
  <c r="O2555" i="10"/>
  <c r="P2555" i="10"/>
  <c r="Q2555" i="10"/>
  <c r="R2555" i="10"/>
  <c r="AX2555" i="10"/>
  <c r="O2556" i="10"/>
  <c r="P2556" i="10"/>
  <c r="Q2556" i="10"/>
  <c r="R2556" i="10"/>
  <c r="AX2556" i="10"/>
  <c r="O2557" i="10"/>
  <c r="P2557" i="10"/>
  <c r="Q2557" i="10"/>
  <c r="R2557" i="10"/>
  <c r="AX2557" i="10"/>
  <c r="O2558" i="10"/>
  <c r="P2558" i="10"/>
  <c r="Q2558" i="10"/>
  <c r="R2558" i="10"/>
  <c r="AX2558" i="10"/>
  <c r="O2559" i="10"/>
  <c r="P2559" i="10"/>
  <c r="Q2559" i="10"/>
  <c r="R2559" i="10"/>
  <c r="AX2559" i="10"/>
  <c r="O2560" i="10"/>
  <c r="P2560" i="10"/>
  <c r="Q2560" i="10"/>
  <c r="R2560" i="10"/>
  <c r="AX2560" i="10"/>
  <c r="O2561" i="10"/>
  <c r="P2561" i="10"/>
  <c r="Q2561" i="10"/>
  <c r="R2561" i="10"/>
  <c r="AX2561" i="10"/>
  <c r="O2562" i="10"/>
  <c r="P2562" i="10"/>
  <c r="Q2562" i="10"/>
  <c r="R2562" i="10"/>
  <c r="AX2562" i="10"/>
  <c r="O2563" i="10"/>
  <c r="P2563" i="10"/>
  <c r="Q2563" i="10"/>
  <c r="R2563" i="10"/>
  <c r="AX2563" i="10"/>
  <c r="O2564" i="10"/>
  <c r="P2564" i="10"/>
  <c r="Q2564" i="10"/>
  <c r="R2564" i="10"/>
  <c r="AX2564" i="10"/>
  <c r="O2565" i="10"/>
  <c r="P2565" i="10"/>
  <c r="Q2565" i="10"/>
  <c r="R2565" i="10"/>
  <c r="AX2565" i="10"/>
  <c r="O2566" i="10"/>
  <c r="P2566" i="10"/>
  <c r="Q2566" i="10"/>
  <c r="R2566" i="10"/>
  <c r="AX2566" i="10"/>
  <c r="O2567" i="10"/>
  <c r="P2567" i="10"/>
  <c r="Q2567" i="10"/>
  <c r="R2567" i="10"/>
  <c r="AX2567" i="10"/>
  <c r="O2568" i="10"/>
  <c r="P2568" i="10"/>
  <c r="Q2568" i="10"/>
  <c r="R2568" i="10"/>
  <c r="AX2568" i="10"/>
  <c r="O2569" i="10"/>
  <c r="P2569" i="10"/>
  <c r="Q2569" i="10"/>
  <c r="R2569" i="10"/>
  <c r="AX2569" i="10"/>
  <c r="O2570" i="10"/>
  <c r="P2570" i="10"/>
  <c r="Q2570" i="10"/>
  <c r="R2570" i="10"/>
  <c r="AX2570" i="10"/>
  <c r="O2571" i="10"/>
  <c r="P2571" i="10"/>
  <c r="Q2571" i="10"/>
  <c r="R2571" i="10"/>
  <c r="AX2571" i="10"/>
  <c r="O2572" i="10"/>
  <c r="P2572" i="10"/>
  <c r="Q2572" i="10"/>
  <c r="R2572" i="10"/>
  <c r="AX2572" i="10"/>
  <c r="O2573" i="10"/>
  <c r="P2573" i="10"/>
  <c r="Q2573" i="10"/>
  <c r="R2573" i="10"/>
  <c r="AX2573" i="10"/>
  <c r="O2574" i="10"/>
  <c r="P2574" i="10"/>
  <c r="Q2574" i="10"/>
  <c r="R2574" i="10"/>
  <c r="AX2574" i="10"/>
  <c r="O2575" i="10"/>
  <c r="P2575" i="10"/>
  <c r="Q2575" i="10"/>
  <c r="R2575" i="10"/>
  <c r="AX2575" i="10"/>
  <c r="O2576" i="10"/>
  <c r="P2576" i="10"/>
  <c r="Q2576" i="10"/>
  <c r="R2576" i="10"/>
  <c r="AX2576" i="10"/>
  <c r="O2577" i="10"/>
  <c r="P2577" i="10"/>
  <c r="Q2577" i="10"/>
  <c r="R2577" i="10"/>
  <c r="AX2577" i="10"/>
  <c r="O2578" i="10"/>
  <c r="P2578" i="10"/>
  <c r="Q2578" i="10"/>
  <c r="R2578" i="10"/>
  <c r="AX2578" i="10"/>
  <c r="O2579" i="10"/>
  <c r="P2579" i="10"/>
  <c r="Q2579" i="10"/>
  <c r="R2579" i="10"/>
  <c r="AX2579" i="10"/>
  <c r="O2580" i="10"/>
  <c r="P2580" i="10"/>
  <c r="Q2580" i="10"/>
  <c r="R2580" i="10"/>
  <c r="AX2580" i="10"/>
  <c r="O2581" i="10"/>
  <c r="P2581" i="10"/>
  <c r="Q2581" i="10"/>
  <c r="R2581" i="10"/>
  <c r="AX2581" i="10"/>
  <c r="O2582" i="10"/>
  <c r="P2582" i="10"/>
  <c r="Q2582" i="10"/>
  <c r="R2582" i="10"/>
  <c r="AX2582" i="10"/>
  <c r="O2583" i="10"/>
  <c r="P2583" i="10"/>
  <c r="Q2583" i="10"/>
  <c r="R2583" i="10"/>
  <c r="AX2583" i="10"/>
  <c r="O2584" i="10"/>
  <c r="P2584" i="10"/>
  <c r="Q2584" i="10"/>
  <c r="R2584" i="10"/>
  <c r="AX2584" i="10"/>
  <c r="O2585" i="10"/>
  <c r="P2585" i="10"/>
  <c r="Q2585" i="10"/>
  <c r="R2585" i="10"/>
  <c r="AX2585" i="10"/>
  <c r="O2586" i="10"/>
  <c r="P2586" i="10"/>
  <c r="Q2586" i="10"/>
  <c r="R2586" i="10"/>
  <c r="AX2586" i="10"/>
  <c r="O2587" i="10"/>
  <c r="P2587" i="10"/>
  <c r="Q2587" i="10"/>
  <c r="R2587" i="10"/>
  <c r="AX2587" i="10"/>
  <c r="O2588" i="10"/>
  <c r="P2588" i="10"/>
  <c r="Q2588" i="10"/>
  <c r="R2588" i="10"/>
  <c r="AX2588" i="10"/>
  <c r="O2589" i="10"/>
  <c r="P2589" i="10"/>
  <c r="Q2589" i="10"/>
  <c r="R2589" i="10"/>
  <c r="AX2589" i="10"/>
  <c r="O2590" i="10"/>
  <c r="P2590" i="10"/>
  <c r="Q2590" i="10"/>
  <c r="R2590" i="10"/>
  <c r="AX2590" i="10"/>
  <c r="O2591" i="10"/>
  <c r="P2591" i="10"/>
  <c r="Q2591" i="10"/>
  <c r="R2591" i="10"/>
  <c r="AX2591" i="10"/>
  <c r="O2592" i="10"/>
  <c r="P2592" i="10"/>
  <c r="Q2592" i="10"/>
  <c r="R2592" i="10"/>
  <c r="AX2592" i="10"/>
  <c r="O2593" i="10"/>
  <c r="P2593" i="10"/>
  <c r="Q2593" i="10"/>
  <c r="R2593" i="10"/>
  <c r="AX2593" i="10"/>
  <c r="O2594" i="10"/>
  <c r="P2594" i="10"/>
  <c r="Q2594" i="10"/>
  <c r="R2594" i="10"/>
  <c r="AX2594" i="10"/>
  <c r="O2595" i="10"/>
  <c r="P2595" i="10"/>
  <c r="Q2595" i="10"/>
  <c r="R2595" i="10"/>
  <c r="AX2595" i="10"/>
  <c r="O2596" i="10"/>
  <c r="P2596" i="10"/>
  <c r="Q2596" i="10"/>
  <c r="R2596" i="10"/>
  <c r="AX2596" i="10"/>
  <c r="O2597" i="10"/>
  <c r="P2597" i="10"/>
  <c r="Q2597" i="10"/>
  <c r="R2597" i="10"/>
  <c r="AX2597" i="10"/>
  <c r="O2598" i="10"/>
  <c r="P2598" i="10"/>
  <c r="Q2598" i="10"/>
  <c r="R2598" i="10"/>
  <c r="AX2598" i="10"/>
  <c r="O2599" i="10"/>
  <c r="P2599" i="10"/>
  <c r="Q2599" i="10"/>
  <c r="R2599" i="10"/>
  <c r="AX2599" i="10"/>
  <c r="O2600" i="10"/>
  <c r="P2600" i="10"/>
  <c r="Q2600" i="10"/>
  <c r="R2600" i="10"/>
  <c r="AX2600" i="10"/>
  <c r="O2601" i="10"/>
  <c r="P2601" i="10"/>
  <c r="Q2601" i="10"/>
  <c r="R2601" i="10"/>
  <c r="AX2601" i="10"/>
  <c r="O2602" i="10"/>
  <c r="P2602" i="10"/>
  <c r="Q2602" i="10"/>
  <c r="R2602" i="10"/>
  <c r="AX2602" i="10"/>
  <c r="O2603" i="10"/>
  <c r="P2603" i="10"/>
  <c r="Q2603" i="10"/>
  <c r="R2603" i="10"/>
  <c r="AX2603" i="10"/>
  <c r="O2604" i="10"/>
  <c r="P2604" i="10"/>
  <c r="Q2604" i="10"/>
  <c r="R2604" i="10"/>
  <c r="AX2604" i="10"/>
  <c r="O2605" i="10"/>
  <c r="P2605" i="10"/>
  <c r="Q2605" i="10"/>
  <c r="R2605" i="10"/>
  <c r="AX2605" i="10"/>
  <c r="O2606" i="10"/>
  <c r="P2606" i="10"/>
  <c r="Q2606" i="10"/>
  <c r="R2606" i="10"/>
  <c r="AX2606" i="10"/>
  <c r="O2607" i="10"/>
  <c r="P2607" i="10"/>
  <c r="Q2607" i="10"/>
  <c r="R2607" i="10"/>
  <c r="AX2607" i="10"/>
  <c r="O2608" i="10"/>
  <c r="P2608" i="10"/>
  <c r="Q2608" i="10"/>
  <c r="R2608" i="10"/>
  <c r="AX2608" i="10"/>
  <c r="O2609" i="10"/>
  <c r="P2609" i="10"/>
  <c r="Q2609" i="10"/>
  <c r="R2609" i="10"/>
  <c r="AX2609" i="10"/>
  <c r="O2610" i="10"/>
  <c r="P2610" i="10"/>
  <c r="Q2610" i="10"/>
  <c r="R2610" i="10"/>
  <c r="AX2610" i="10"/>
  <c r="O2611" i="10"/>
  <c r="P2611" i="10"/>
  <c r="Q2611" i="10"/>
  <c r="R2611" i="10"/>
  <c r="AX2611" i="10"/>
  <c r="O2612" i="10"/>
  <c r="P2612" i="10"/>
  <c r="Q2612" i="10"/>
  <c r="R2612" i="10"/>
  <c r="AX2612" i="10"/>
  <c r="O2613" i="10"/>
  <c r="P2613" i="10"/>
  <c r="Q2613" i="10"/>
  <c r="R2613" i="10"/>
  <c r="AX2613" i="10"/>
  <c r="O2614" i="10"/>
  <c r="P2614" i="10"/>
  <c r="Q2614" i="10"/>
  <c r="R2614" i="10"/>
  <c r="AX2614" i="10"/>
  <c r="O2615" i="10"/>
  <c r="P2615" i="10"/>
  <c r="Q2615" i="10"/>
  <c r="R2615" i="10"/>
  <c r="AX2615" i="10"/>
  <c r="O2616" i="10"/>
  <c r="P2616" i="10"/>
  <c r="Q2616" i="10"/>
  <c r="R2616" i="10"/>
  <c r="AX2616" i="10"/>
  <c r="O2617" i="10"/>
  <c r="P2617" i="10"/>
  <c r="Q2617" i="10"/>
  <c r="R2617" i="10"/>
  <c r="AX2617" i="10"/>
  <c r="O2618" i="10"/>
  <c r="P2618" i="10"/>
  <c r="Q2618" i="10"/>
  <c r="R2618" i="10"/>
  <c r="AX2618" i="10"/>
  <c r="O2619" i="10"/>
  <c r="P2619" i="10"/>
  <c r="Q2619" i="10"/>
  <c r="R2619" i="10"/>
  <c r="AX2619" i="10"/>
  <c r="O2620" i="10"/>
  <c r="P2620" i="10"/>
  <c r="Q2620" i="10"/>
  <c r="R2620" i="10"/>
  <c r="O2622" i="10"/>
  <c r="P2622" i="10"/>
  <c r="Q2622" i="10"/>
  <c r="R2622" i="10"/>
  <c r="AX2622" i="10"/>
  <c r="O2623" i="10"/>
  <c r="P2623" i="10"/>
  <c r="Q2623" i="10"/>
  <c r="R2623" i="10"/>
  <c r="AX2623" i="10"/>
  <c r="O2624" i="10"/>
  <c r="P2624" i="10"/>
  <c r="Q2624" i="10"/>
  <c r="R2624" i="10"/>
  <c r="AX2624" i="10"/>
  <c r="O2625" i="10"/>
  <c r="P2625" i="10"/>
  <c r="Q2625" i="10"/>
  <c r="R2625" i="10"/>
  <c r="AX2625" i="10"/>
  <c r="O2626" i="10"/>
  <c r="P2626" i="10"/>
  <c r="Q2626" i="10"/>
  <c r="R2626" i="10"/>
  <c r="AX2626" i="10"/>
  <c r="O2627" i="10"/>
  <c r="P2627" i="10"/>
  <c r="Q2627" i="10"/>
  <c r="R2627" i="10"/>
  <c r="AX2627" i="10"/>
  <c r="O2628" i="10"/>
  <c r="P2628" i="10"/>
  <c r="Q2628" i="10"/>
  <c r="R2628" i="10"/>
  <c r="AX2628" i="10"/>
  <c r="O2629" i="10"/>
  <c r="P2629" i="10"/>
  <c r="Q2629" i="10"/>
  <c r="R2629" i="10"/>
  <c r="AX2629" i="10"/>
  <c r="O2630" i="10"/>
  <c r="P2630" i="10"/>
  <c r="Q2630" i="10"/>
  <c r="R2630" i="10"/>
  <c r="AX2630" i="10"/>
  <c r="O2631" i="10"/>
  <c r="P2631" i="10"/>
  <c r="Q2631" i="10"/>
  <c r="R2631" i="10"/>
  <c r="AX2631" i="10"/>
  <c r="O2632" i="10"/>
  <c r="P2632" i="10"/>
  <c r="Q2632" i="10"/>
  <c r="R2632" i="10"/>
  <c r="AX2632" i="10"/>
  <c r="O2633" i="10"/>
  <c r="P2633" i="10"/>
  <c r="Q2633" i="10"/>
  <c r="R2633" i="10"/>
  <c r="AX2633" i="10"/>
  <c r="O2634" i="10"/>
  <c r="P2634" i="10"/>
  <c r="Q2634" i="10"/>
  <c r="R2634" i="10"/>
  <c r="AX2634" i="10"/>
  <c r="O2635" i="10"/>
  <c r="P2635" i="10"/>
  <c r="Q2635" i="10"/>
  <c r="R2635" i="10"/>
  <c r="AX2635" i="10"/>
  <c r="O2636" i="10"/>
  <c r="P2636" i="10"/>
  <c r="Q2636" i="10"/>
  <c r="R2636" i="10"/>
  <c r="AX2636" i="10"/>
  <c r="O2637" i="10"/>
  <c r="P2637" i="10"/>
  <c r="Q2637" i="10"/>
  <c r="R2637" i="10"/>
  <c r="AX2637" i="10"/>
  <c r="O2638" i="10"/>
  <c r="P2638" i="10"/>
  <c r="Q2638" i="10"/>
  <c r="R2638" i="10"/>
  <c r="AX2638" i="10"/>
  <c r="O2639" i="10"/>
  <c r="P2639" i="10"/>
  <c r="Q2639" i="10"/>
  <c r="R2639" i="10"/>
  <c r="AX2639" i="10"/>
  <c r="O2640" i="10"/>
  <c r="P2640" i="10"/>
  <c r="Q2640" i="10"/>
  <c r="R2640" i="10"/>
  <c r="AX2640" i="10"/>
  <c r="O2641" i="10"/>
  <c r="P2641" i="10"/>
  <c r="Q2641" i="10"/>
  <c r="R2641" i="10"/>
  <c r="AX2641" i="10"/>
  <c r="O2642" i="10"/>
  <c r="P2642" i="10"/>
  <c r="Q2642" i="10"/>
  <c r="R2642" i="10"/>
  <c r="AX2642" i="10"/>
  <c r="O2643" i="10"/>
  <c r="P2643" i="10"/>
  <c r="Q2643" i="10"/>
  <c r="R2643" i="10"/>
  <c r="AX2643" i="10"/>
  <c r="O2644" i="10"/>
  <c r="P2644" i="10"/>
  <c r="Q2644" i="10"/>
  <c r="R2644" i="10"/>
  <c r="AX2644" i="10"/>
  <c r="O2645" i="10"/>
  <c r="P2645" i="10"/>
  <c r="Q2645" i="10"/>
  <c r="R2645" i="10"/>
  <c r="AX2645" i="10"/>
  <c r="O2646" i="10"/>
  <c r="P2646" i="10"/>
  <c r="Q2646" i="10"/>
  <c r="R2646" i="10"/>
  <c r="AX2646" i="10"/>
  <c r="O2647" i="10"/>
  <c r="P2647" i="10"/>
  <c r="Q2647" i="10"/>
  <c r="R2647" i="10"/>
  <c r="AX2647" i="10"/>
  <c r="O2648" i="10"/>
  <c r="P2648" i="10"/>
  <c r="Q2648" i="10"/>
  <c r="R2648" i="10"/>
  <c r="AX2648" i="10"/>
  <c r="O2649" i="10"/>
  <c r="P2649" i="10"/>
  <c r="Q2649" i="10"/>
  <c r="R2649" i="10"/>
  <c r="AX2649" i="10"/>
  <c r="O2650" i="10"/>
  <c r="P2650" i="10"/>
  <c r="Q2650" i="10"/>
  <c r="R2650" i="10"/>
  <c r="AX2650" i="10"/>
  <c r="O2651" i="10"/>
  <c r="P2651" i="10"/>
  <c r="Q2651" i="10"/>
  <c r="R2651" i="10"/>
  <c r="AX2651" i="10"/>
  <c r="O2652" i="10"/>
  <c r="P2652" i="10"/>
  <c r="Q2652" i="10"/>
  <c r="R2652" i="10"/>
  <c r="AX2652" i="10"/>
  <c r="O2653" i="10"/>
  <c r="P2653" i="10"/>
  <c r="Q2653" i="10"/>
  <c r="R2653" i="10"/>
  <c r="AX2653" i="10"/>
  <c r="O2654" i="10"/>
  <c r="P2654" i="10"/>
  <c r="Q2654" i="10"/>
  <c r="R2654" i="10"/>
  <c r="AX2654" i="10"/>
  <c r="O2655" i="10"/>
  <c r="P2655" i="10"/>
  <c r="Q2655" i="10"/>
  <c r="R2655" i="10"/>
  <c r="AX2655" i="10"/>
  <c r="O2656" i="10"/>
  <c r="P2656" i="10"/>
  <c r="Q2656" i="10"/>
  <c r="R2656" i="10"/>
  <c r="AX2656" i="10"/>
  <c r="O2657" i="10"/>
  <c r="P2657" i="10"/>
  <c r="Q2657" i="10"/>
  <c r="R2657" i="10"/>
  <c r="AX2657" i="10"/>
  <c r="O2658" i="10"/>
  <c r="P2658" i="10"/>
  <c r="Q2658" i="10"/>
  <c r="R2658" i="10"/>
  <c r="AX2658" i="10"/>
  <c r="O2659" i="10"/>
  <c r="P2659" i="10"/>
  <c r="Q2659" i="10"/>
  <c r="R2659" i="10"/>
  <c r="AX2659" i="10"/>
  <c r="O2660" i="10"/>
  <c r="P2660" i="10"/>
  <c r="Q2660" i="10"/>
  <c r="R2660" i="10"/>
  <c r="AX2660" i="10"/>
  <c r="O2661" i="10"/>
  <c r="P2661" i="10"/>
  <c r="Q2661" i="10"/>
  <c r="R2661" i="10"/>
  <c r="AX2661" i="10"/>
  <c r="O2662" i="10"/>
  <c r="P2662" i="10"/>
  <c r="Q2662" i="10"/>
  <c r="R2662" i="10"/>
  <c r="AX2662" i="10"/>
  <c r="O2663" i="10"/>
  <c r="P2663" i="10"/>
  <c r="Q2663" i="10"/>
  <c r="R2663" i="10"/>
  <c r="AX2663" i="10"/>
  <c r="O2664" i="10"/>
  <c r="P2664" i="10"/>
  <c r="Q2664" i="10"/>
  <c r="R2664" i="10"/>
  <c r="AX2664" i="10"/>
  <c r="O2665" i="10"/>
  <c r="P2665" i="10"/>
  <c r="Q2665" i="10"/>
  <c r="R2665" i="10"/>
  <c r="AX2665" i="10"/>
  <c r="O2666" i="10"/>
  <c r="P2666" i="10"/>
  <c r="Q2666" i="10"/>
  <c r="R2666" i="10"/>
  <c r="AX2666" i="10"/>
  <c r="O2667" i="10"/>
  <c r="P2667" i="10"/>
  <c r="Q2667" i="10"/>
  <c r="R2667" i="10"/>
  <c r="AX2667" i="10"/>
  <c r="O2668" i="10"/>
  <c r="P2668" i="10"/>
  <c r="Q2668" i="10"/>
  <c r="R2668" i="10"/>
  <c r="AX2668" i="10"/>
  <c r="O2669" i="10"/>
  <c r="P2669" i="10"/>
  <c r="Q2669" i="10"/>
  <c r="R2669" i="10"/>
  <c r="AX2669" i="10"/>
  <c r="O2670" i="10"/>
  <c r="P2670" i="10"/>
  <c r="Q2670" i="10"/>
  <c r="R2670" i="10"/>
  <c r="AX2670" i="10"/>
  <c r="O2671" i="10"/>
  <c r="P2671" i="10"/>
  <c r="Q2671" i="10"/>
  <c r="R2671" i="10"/>
  <c r="AX2671" i="10"/>
  <c r="O2672" i="10"/>
  <c r="P2672" i="10"/>
  <c r="Q2672" i="10"/>
  <c r="R2672" i="10"/>
  <c r="AX2672" i="10"/>
  <c r="O2673" i="10"/>
  <c r="P2673" i="10"/>
  <c r="Q2673" i="10"/>
  <c r="R2673" i="10"/>
  <c r="AX2673" i="10"/>
  <c r="O2674" i="10"/>
  <c r="P2674" i="10"/>
  <c r="Q2674" i="10"/>
  <c r="R2674" i="10"/>
  <c r="AX2674" i="10"/>
  <c r="O2675" i="10"/>
  <c r="P2675" i="10"/>
  <c r="Q2675" i="10"/>
  <c r="R2675" i="10"/>
  <c r="AX2675" i="10"/>
  <c r="O2676" i="10"/>
  <c r="P2676" i="10"/>
  <c r="Q2676" i="10"/>
  <c r="R2676" i="10"/>
  <c r="AX2676" i="10"/>
  <c r="O2677" i="10"/>
  <c r="P2677" i="10"/>
  <c r="Q2677" i="10"/>
  <c r="R2677" i="10"/>
  <c r="AX2677" i="10"/>
  <c r="O2678" i="10"/>
  <c r="P2678" i="10"/>
  <c r="Q2678" i="10"/>
  <c r="R2678" i="10"/>
  <c r="AX2678" i="10"/>
  <c r="O2679" i="10"/>
  <c r="P2679" i="10"/>
  <c r="Q2679" i="10"/>
  <c r="R2679" i="10"/>
  <c r="AX2679" i="10"/>
  <c r="O2680" i="10"/>
  <c r="P2680" i="10"/>
  <c r="Q2680" i="10"/>
  <c r="R2680" i="10"/>
  <c r="AX2680" i="10"/>
  <c r="O2681" i="10"/>
  <c r="P2681" i="10"/>
  <c r="Q2681" i="10"/>
  <c r="R2681" i="10"/>
  <c r="AX2681" i="10"/>
  <c r="O2682" i="10"/>
  <c r="P2682" i="10"/>
  <c r="Q2682" i="10"/>
  <c r="R2682" i="10"/>
  <c r="AX2682" i="10"/>
  <c r="O2683" i="10"/>
  <c r="P2683" i="10"/>
  <c r="Q2683" i="10"/>
  <c r="R2683" i="10"/>
  <c r="AX2683" i="10"/>
  <c r="O2684" i="10"/>
  <c r="P2684" i="10"/>
  <c r="Q2684" i="10"/>
  <c r="R2684" i="10"/>
  <c r="AX2684" i="10"/>
  <c r="O2685" i="10"/>
  <c r="P2685" i="10"/>
  <c r="Q2685" i="10"/>
  <c r="R2685" i="10"/>
  <c r="AX2685" i="10"/>
  <c r="O2686" i="10"/>
  <c r="P2686" i="10"/>
  <c r="Q2686" i="10"/>
  <c r="R2686" i="10"/>
  <c r="AX2686" i="10"/>
  <c r="O2687" i="10"/>
  <c r="P2687" i="10"/>
  <c r="Q2687" i="10"/>
  <c r="R2687" i="10"/>
  <c r="AX2687" i="10"/>
  <c r="O2688" i="10"/>
  <c r="P2688" i="10"/>
  <c r="Q2688" i="10"/>
  <c r="R2688" i="10"/>
  <c r="AX2688" i="10"/>
  <c r="O2689" i="10"/>
  <c r="P2689" i="10"/>
  <c r="Q2689" i="10"/>
  <c r="R2689" i="10"/>
  <c r="AX2689" i="10"/>
  <c r="O2690" i="10"/>
  <c r="P2690" i="10"/>
  <c r="Q2690" i="10"/>
  <c r="R2690" i="10"/>
  <c r="AX2690" i="10"/>
  <c r="O2691" i="10"/>
  <c r="P2691" i="10"/>
  <c r="Q2691" i="10"/>
  <c r="R2691" i="10"/>
  <c r="AX2691" i="10"/>
  <c r="O2692" i="10"/>
  <c r="P2692" i="10"/>
  <c r="Q2692" i="10"/>
  <c r="R2692" i="10"/>
  <c r="AX2692" i="10"/>
  <c r="O2693" i="10"/>
  <c r="P2693" i="10"/>
  <c r="Q2693" i="10"/>
  <c r="R2693" i="10"/>
  <c r="AX2693" i="10"/>
  <c r="O2694" i="10"/>
  <c r="P2694" i="10"/>
  <c r="Q2694" i="10"/>
  <c r="R2694" i="10"/>
  <c r="AX2694" i="10"/>
  <c r="O2695" i="10"/>
  <c r="P2695" i="10"/>
  <c r="Q2695" i="10"/>
  <c r="R2695" i="10"/>
  <c r="AX2695" i="10"/>
  <c r="O2696" i="10"/>
  <c r="P2696" i="10"/>
  <c r="Q2696" i="10"/>
  <c r="R2696" i="10"/>
  <c r="AX2696" i="10"/>
  <c r="O2697" i="10"/>
  <c r="P2697" i="10"/>
  <c r="Q2697" i="10"/>
  <c r="R2697" i="10"/>
  <c r="AX2697" i="10"/>
  <c r="O2698" i="10"/>
  <c r="P2698" i="10"/>
  <c r="Q2698" i="10"/>
  <c r="R2698" i="10"/>
  <c r="AX2698" i="10"/>
  <c r="O2699" i="10"/>
  <c r="P2699" i="10"/>
  <c r="Q2699" i="10"/>
  <c r="R2699" i="10"/>
  <c r="AX2699" i="10"/>
  <c r="O2700" i="10"/>
  <c r="P2700" i="10"/>
  <c r="Q2700" i="10"/>
  <c r="R2700" i="10"/>
  <c r="AX2700" i="10"/>
  <c r="O2701" i="10"/>
  <c r="P2701" i="10"/>
  <c r="Q2701" i="10"/>
  <c r="R2701" i="10"/>
  <c r="AX2701" i="10"/>
  <c r="O2702" i="10"/>
  <c r="P2702" i="10"/>
  <c r="Q2702" i="10"/>
  <c r="R2702" i="10"/>
  <c r="AX2702" i="10"/>
  <c r="O2703" i="10"/>
  <c r="P2703" i="10"/>
  <c r="Q2703" i="10"/>
  <c r="R2703" i="10"/>
  <c r="AX2703" i="10"/>
  <c r="O2704" i="10"/>
  <c r="P2704" i="10"/>
  <c r="Q2704" i="10"/>
  <c r="R2704" i="10"/>
  <c r="AX2704" i="10"/>
  <c r="O2705" i="10"/>
  <c r="P2705" i="10"/>
  <c r="Q2705" i="10"/>
  <c r="R2705" i="10"/>
  <c r="AX2705" i="10"/>
  <c r="O2706" i="10"/>
  <c r="P2706" i="10"/>
  <c r="Q2706" i="10"/>
  <c r="R2706" i="10"/>
  <c r="AX2706" i="10"/>
  <c r="O2707" i="10"/>
  <c r="P2707" i="10"/>
  <c r="Q2707" i="10"/>
  <c r="R2707" i="10"/>
  <c r="AX2707" i="10"/>
  <c r="O2708" i="10"/>
  <c r="P2708" i="10"/>
  <c r="Q2708" i="10"/>
  <c r="R2708" i="10"/>
  <c r="AX2708" i="10"/>
  <c r="O2709" i="10"/>
  <c r="P2709" i="10"/>
  <c r="Q2709" i="10"/>
  <c r="R2709" i="10"/>
  <c r="AX2709" i="10"/>
  <c r="O2710" i="10"/>
  <c r="P2710" i="10"/>
  <c r="Q2710" i="10"/>
  <c r="R2710" i="10"/>
  <c r="AX2710" i="10"/>
  <c r="O2711" i="10"/>
  <c r="P2711" i="10"/>
  <c r="Q2711" i="10"/>
  <c r="R2711" i="10"/>
  <c r="AX2711" i="10"/>
  <c r="O2712" i="10"/>
  <c r="P2712" i="10"/>
  <c r="Q2712" i="10"/>
  <c r="R2712" i="10"/>
  <c r="AX2712" i="10"/>
  <c r="O2713" i="10"/>
  <c r="P2713" i="10"/>
  <c r="Q2713" i="10"/>
  <c r="R2713" i="10"/>
  <c r="AX2713" i="10"/>
  <c r="O2714" i="10"/>
  <c r="P2714" i="10"/>
  <c r="Q2714" i="10"/>
  <c r="R2714" i="10"/>
  <c r="AX2714" i="10"/>
  <c r="O2715" i="10"/>
  <c r="P2715" i="10"/>
  <c r="Q2715" i="10"/>
  <c r="R2715" i="10"/>
  <c r="AX2715" i="10"/>
  <c r="O2716" i="10"/>
  <c r="P2716" i="10"/>
  <c r="Q2716" i="10"/>
  <c r="R2716" i="10"/>
  <c r="AX2716" i="10"/>
  <c r="O2717" i="10"/>
  <c r="P2717" i="10"/>
  <c r="Q2717" i="10"/>
  <c r="R2717" i="10"/>
  <c r="AX2717" i="10"/>
  <c r="O2718" i="10"/>
  <c r="P2718" i="10"/>
  <c r="Q2718" i="10"/>
  <c r="R2718" i="10"/>
  <c r="AX2718" i="10"/>
  <c r="O2719" i="10"/>
  <c r="P2719" i="10"/>
  <c r="Q2719" i="10"/>
  <c r="R2719" i="10"/>
  <c r="AX2719" i="10"/>
  <c r="O2720" i="10"/>
  <c r="P2720" i="10"/>
  <c r="Q2720" i="10"/>
  <c r="R2720" i="10"/>
  <c r="AX2720" i="10"/>
  <c r="O2721" i="10"/>
  <c r="P2721" i="10"/>
  <c r="Q2721" i="10"/>
  <c r="R2721" i="10"/>
  <c r="AX2721" i="10"/>
  <c r="O2722" i="10"/>
  <c r="P2722" i="10"/>
  <c r="Q2722" i="10"/>
  <c r="R2722" i="10"/>
  <c r="AX2722" i="10"/>
  <c r="O2723" i="10"/>
  <c r="P2723" i="10"/>
  <c r="Q2723" i="10"/>
  <c r="R2723" i="10"/>
  <c r="AX2723" i="10"/>
  <c r="O2724" i="10"/>
  <c r="P2724" i="10"/>
  <c r="Q2724" i="10"/>
  <c r="R2724" i="10"/>
  <c r="AX2724" i="10"/>
  <c r="O2725" i="10"/>
  <c r="P2725" i="10"/>
  <c r="Q2725" i="10"/>
  <c r="R2725" i="10"/>
  <c r="AX2725" i="10"/>
  <c r="O2726" i="10"/>
  <c r="P2726" i="10"/>
  <c r="Q2726" i="10"/>
  <c r="R2726" i="10"/>
  <c r="AX2726" i="10"/>
  <c r="O2727" i="10"/>
  <c r="P2727" i="10"/>
  <c r="Q2727" i="10"/>
  <c r="R2727" i="10"/>
  <c r="AX2727" i="10"/>
  <c r="O2728" i="10"/>
  <c r="P2728" i="10"/>
  <c r="Q2728" i="10"/>
  <c r="R2728" i="10"/>
  <c r="AX2728" i="10"/>
  <c r="O2729" i="10"/>
  <c r="P2729" i="10"/>
  <c r="Q2729" i="10"/>
  <c r="R2729" i="10"/>
  <c r="AX2729" i="10"/>
  <c r="O2730" i="10"/>
  <c r="P2730" i="10"/>
  <c r="Q2730" i="10"/>
  <c r="R2730" i="10"/>
  <c r="AX2730" i="10"/>
  <c r="O2731" i="10"/>
  <c r="P2731" i="10"/>
  <c r="Q2731" i="10"/>
  <c r="R2731" i="10"/>
  <c r="AX2731" i="10"/>
  <c r="O2732" i="10"/>
  <c r="P2732" i="10"/>
  <c r="Q2732" i="10"/>
  <c r="R2732" i="10"/>
  <c r="AX2732" i="10"/>
  <c r="O2733" i="10"/>
  <c r="P2733" i="10"/>
  <c r="Q2733" i="10"/>
  <c r="R2733" i="10"/>
  <c r="AX2733" i="10"/>
  <c r="O2734" i="10"/>
  <c r="P2734" i="10"/>
  <c r="Q2734" i="10"/>
  <c r="R2734" i="10"/>
  <c r="AX2734" i="10"/>
  <c r="O2735" i="10"/>
  <c r="P2735" i="10"/>
  <c r="Q2735" i="10"/>
  <c r="R2735" i="10"/>
  <c r="AX2735" i="10"/>
  <c r="O2736" i="10"/>
  <c r="P2736" i="10"/>
  <c r="Q2736" i="10"/>
  <c r="R2736" i="10"/>
  <c r="AX2736" i="10"/>
  <c r="O2737" i="10"/>
  <c r="P2737" i="10"/>
  <c r="Q2737" i="10"/>
  <c r="R2737" i="10"/>
  <c r="AX2737" i="10"/>
  <c r="O2738" i="10"/>
  <c r="P2738" i="10"/>
  <c r="Q2738" i="10"/>
  <c r="R2738" i="10"/>
  <c r="AX2738" i="10"/>
  <c r="O2739" i="10"/>
  <c r="P2739" i="10"/>
  <c r="Q2739" i="10"/>
  <c r="R2739" i="10"/>
  <c r="AX2739" i="10"/>
  <c r="O2740" i="10"/>
  <c r="P2740" i="10"/>
  <c r="Q2740" i="10"/>
  <c r="R2740" i="10"/>
  <c r="AX2740" i="10"/>
  <c r="O2741" i="10"/>
  <c r="P2741" i="10"/>
  <c r="Q2741" i="10"/>
  <c r="R2741" i="10"/>
  <c r="AX2741" i="10"/>
  <c r="O2742" i="10"/>
  <c r="P2742" i="10"/>
  <c r="Q2742" i="10"/>
  <c r="R2742" i="10"/>
  <c r="AX2742" i="10"/>
  <c r="O2743" i="10"/>
  <c r="P2743" i="10"/>
  <c r="Q2743" i="10"/>
  <c r="R2743" i="10"/>
  <c r="AX2743" i="10"/>
  <c r="O2744" i="10"/>
  <c r="P2744" i="10"/>
  <c r="Q2744" i="10"/>
  <c r="R2744" i="10"/>
  <c r="AX2744" i="10"/>
  <c r="O2745" i="10"/>
  <c r="P2745" i="10"/>
  <c r="Q2745" i="10"/>
  <c r="R2745" i="10"/>
  <c r="AX2745" i="10"/>
  <c r="O2746" i="10"/>
  <c r="P2746" i="10"/>
  <c r="Q2746" i="10"/>
  <c r="R2746" i="10"/>
  <c r="AX2746" i="10"/>
  <c r="O2747" i="10"/>
  <c r="P2747" i="10"/>
  <c r="Q2747" i="10"/>
  <c r="R2747" i="10"/>
  <c r="AX2747" i="10"/>
  <c r="O2748" i="10"/>
  <c r="P2748" i="10"/>
  <c r="Q2748" i="10"/>
  <c r="R2748" i="10"/>
  <c r="AX2748" i="10"/>
  <c r="O2749" i="10"/>
  <c r="P2749" i="10"/>
  <c r="Q2749" i="10"/>
  <c r="R2749" i="10"/>
  <c r="AX2749" i="10"/>
  <c r="O2750" i="10"/>
  <c r="P2750" i="10"/>
  <c r="Q2750" i="10"/>
  <c r="R2750" i="10"/>
  <c r="AX2750" i="10"/>
  <c r="O2751" i="10"/>
  <c r="P2751" i="10"/>
  <c r="Q2751" i="10"/>
  <c r="R2751" i="10"/>
  <c r="AX2751" i="10"/>
  <c r="O2752" i="10"/>
  <c r="P2752" i="10"/>
  <c r="Q2752" i="10"/>
  <c r="R2752" i="10"/>
  <c r="AX2752" i="10"/>
  <c r="O2753" i="10"/>
  <c r="P2753" i="10"/>
  <c r="Q2753" i="10"/>
  <c r="R2753" i="10"/>
  <c r="AX2753" i="10"/>
  <c r="O2754" i="10"/>
  <c r="P2754" i="10"/>
  <c r="Q2754" i="10"/>
  <c r="R2754" i="10"/>
  <c r="AX2754" i="10"/>
  <c r="O2755" i="10"/>
  <c r="P2755" i="10"/>
  <c r="Q2755" i="10"/>
  <c r="R2755" i="10"/>
  <c r="AX2755" i="10"/>
  <c r="O2756" i="10"/>
  <c r="P2756" i="10"/>
  <c r="Q2756" i="10"/>
  <c r="R2756" i="10"/>
  <c r="AX2756" i="10"/>
  <c r="O2757" i="10"/>
  <c r="P2757" i="10"/>
  <c r="Q2757" i="10"/>
  <c r="R2757" i="10"/>
  <c r="AX2757" i="10"/>
  <c r="O2758" i="10"/>
  <c r="P2758" i="10"/>
  <c r="Q2758" i="10"/>
  <c r="R2758" i="10"/>
  <c r="AX2758" i="10"/>
  <c r="O2759" i="10"/>
  <c r="P2759" i="10"/>
  <c r="Q2759" i="10"/>
  <c r="R2759" i="10"/>
  <c r="AX2759" i="10"/>
  <c r="O2760" i="10"/>
  <c r="P2760" i="10"/>
  <c r="Q2760" i="10"/>
  <c r="R2760" i="10"/>
  <c r="AX2760" i="10"/>
  <c r="O2761" i="10"/>
  <c r="P2761" i="10"/>
  <c r="Q2761" i="10"/>
  <c r="R2761" i="10"/>
  <c r="AX2761" i="10"/>
  <c r="O2762" i="10"/>
  <c r="P2762" i="10"/>
  <c r="Q2762" i="10"/>
  <c r="R2762" i="10"/>
  <c r="AX2762" i="10"/>
  <c r="O2763" i="10"/>
  <c r="P2763" i="10"/>
  <c r="Q2763" i="10"/>
  <c r="R2763" i="10"/>
  <c r="AX2763" i="10"/>
  <c r="O2764" i="10"/>
  <c r="P2764" i="10"/>
  <c r="Q2764" i="10"/>
  <c r="R2764" i="10"/>
  <c r="AX2764" i="10"/>
  <c r="O2765" i="10"/>
  <c r="P2765" i="10"/>
  <c r="Q2765" i="10"/>
  <c r="R2765" i="10"/>
  <c r="AX2765" i="10"/>
  <c r="O2766" i="10"/>
  <c r="P2766" i="10"/>
  <c r="Q2766" i="10"/>
  <c r="R2766" i="10"/>
  <c r="AX2766" i="10"/>
  <c r="O2767" i="10"/>
  <c r="P2767" i="10"/>
  <c r="Q2767" i="10"/>
  <c r="R2767" i="10"/>
  <c r="AX2767" i="10"/>
  <c r="O2768" i="10"/>
  <c r="P2768" i="10"/>
  <c r="Q2768" i="10"/>
  <c r="R2768" i="10"/>
  <c r="AX2768" i="10"/>
  <c r="O2769" i="10"/>
  <c r="P2769" i="10"/>
  <c r="Q2769" i="10"/>
  <c r="R2769" i="10"/>
  <c r="AX2769" i="10"/>
  <c r="O2770" i="10"/>
  <c r="P2770" i="10"/>
  <c r="Q2770" i="10"/>
  <c r="R2770" i="10"/>
  <c r="AX2770" i="10"/>
  <c r="O2771" i="10"/>
  <c r="P2771" i="10"/>
  <c r="Q2771" i="10"/>
  <c r="R2771" i="10"/>
  <c r="AX2771" i="10"/>
  <c r="O2772" i="10"/>
  <c r="P2772" i="10"/>
  <c r="Q2772" i="10"/>
  <c r="R2772" i="10"/>
  <c r="AX2772" i="10"/>
  <c r="O2773" i="10"/>
  <c r="P2773" i="10"/>
  <c r="Q2773" i="10"/>
  <c r="R2773" i="10"/>
  <c r="AX2773" i="10"/>
  <c r="O2774" i="10"/>
  <c r="P2774" i="10"/>
  <c r="Q2774" i="10"/>
  <c r="R2774" i="10"/>
  <c r="AX2774" i="10"/>
  <c r="O2775" i="10"/>
  <c r="P2775" i="10"/>
  <c r="Q2775" i="10"/>
  <c r="R2775" i="10"/>
  <c r="AX2775" i="10"/>
  <c r="O2776" i="10"/>
  <c r="P2776" i="10"/>
  <c r="Q2776" i="10"/>
  <c r="R2776" i="10"/>
  <c r="AX2776" i="10"/>
  <c r="O2777" i="10"/>
  <c r="P2777" i="10"/>
  <c r="Q2777" i="10"/>
  <c r="R2777" i="10"/>
  <c r="AX2777" i="10"/>
  <c r="O2778" i="10"/>
  <c r="P2778" i="10"/>
  <c r="Q2778" i="10"/>
  <c r="R2778" i="10"/>
  <c r="AX2778" i="10"/>
  <c r="O2779" i="10"/>
  <c r="P2779" i="10"/>
  <c r="Q2779" i="10"/>
  <c r="R2779" i="10"/>
  <c r="AX2779" i="10"/>
  <c r="O2780" i="10"/>
  <c r="P2780" i="10"/>
  <c r="Q2780" i="10"/>
  <c r="R2780" i="10"/>
  <c r="AX2780" i="10"/>
  <c r="O2781" i="10"/>
  <c r="P2781" i="10"/>
  <c r="Q2781" i="10"/>
  <c r="R2781" i="10"/>
  <c r="AX2781" i="10"/>
  <c r="O2782" i="10"/>
  <c r="P2782" i="10"/>
  <c r="Q2782" i="10"/>
  <c r="R2782" i="10"/>
  <c r="AX2782" i="10"/>
  <c r="O2783" i="10"/>
  <c r="P2783" i="10"/>
  <c r="Q2783" i="10"/>
  <c r="R2783" i="10"/>
  <c r="AX2783" i="10"/>
  <c r="O2784" i="10"/>
  <c r="P2784" i="10"/>
  <c r="Q2784" i="10"/>
  <c r="R2784" i="10"/>
  <c r="AX2784" i="10"/>
  <c r="O2785" i="10"/>
  <c r="P2785" i="10"/>
  <c r="Q2785" i="10"/>
  <c r="R2785" i="10"/>
  <c r="AX2785" i="10"/>
  <c r="O2786" i="10"/>
  <c r="P2786" i="10"/>
  <c r="Q2786" i="10"/>
  <c r="R2786" i="10"/>
  <c r="AX2786" i="10"/>
  <c r="O2787" i="10"/>
  <c r="P2787" i="10"/>
  <c r="Q2787" i="10"/>
  <c r="R2787" i="10"/>
  <c r="AX2787" i="10"/>
  <c r="O2788" i="10"/>
  <c r="P2788" i="10"/>
  <c r="Q2788" i="10"/>
  <c r="R2788" i="10"/>
  <c r="AX2788" i="10"/>
  <c r="O2789" i="10"/>
  <c r="P2789" i="10"/>
  <c r="Q2789" i="10"/>
  <c r="R2789" i="10"/>
  <c r="AX2789" i="10"/>
  <c r="O2790" i="10"/>
  <c r="P2790" i="10"/>
  <c r="Q2790" i="10"/>
  <c r="R2790" i="10"/>
  <c r="AX2790" i="10"/>
  <c r="O2791" i="10"/>
  <c r="P2791" i="10"/>
  <c r="Q2791" i="10"/>
  <c r="R2791" i="10"/>
  <c r="AX2791" i="10"/>
  <c r="O2792" i="10"/>
  <c r="P2792" i="10"/>
  <c r="Q2792" i="10"/>
  <c r="R2792" i="10"/>
  <c r="AX2792" i="10"/>
  <c r="O2793" i="10"/>
  <c r="P2793" i="10"/>
  <c r="Q2793" i="10"/>
  <c r="R2793" i="10"/>
  <c r="AX2793" i="10"/>
  <c r="O2794" i="10"/>
  <c r="P2794" i="10"/>
  <c r="Q2794" i="10"/>
  <c r="R2794" i="10"/>
  <c r="AX2794" i="10"/>
  <c r="O2795" i="10"/>
  <c r="P2795" i="10"/>
  <c r="Q2795" i="10"/>
  <c r="R2795" i="10"/>
  <c r="AX2795" i="10"/>
  <c r="O2796" i="10"/>
  <c r="P2796" i="10"/>
  <c r="Q2796" i="10"/>
  <c r="R2796" i="10"/>
  <c r="AX2796" i="10"/>
  <c r="O2797" i="10"/>
  <c r="P2797" i="10"/>
  <c r="Q2797" i="10"/>
  <c r="R2797" i="10"/>
  <c r="AX2797" i="10"/>
  <c r="O2798" i="10"/>
  <c r="P2798" i="10"/>
  <c r="Q2798" i="10"/>
  <c r="R2798" i="10"/>
  <c r="AX2798" i="10"/>
  <c r="O2799" i="10"/>
  <c r="P2799" i="10"/>
  <c r="Q2799" i="10"/>
  <c r="R2799" i="10"/>
  <c r="AX2799" i="10"/>
  <c r="O2800" i="10"/>
  <c r="P2800" i="10"/>
  <c r="Q2800" i="10"/>
  <c r="R2800" i="10"/>
  <c r="AX2800" i="10"/>
  <c r="O2801" i="10"/>
  <c r="P2801" i="10"/>
  <c r="Q2801" i="10"/>
  <c r="R2801" i="10"/>
  <c r="AX2801" i="10"/>
  <c r="O2802" i="10"/>
  <c r="P2802" i="10"/>
  <c r="Q2802" i="10"/>
  <c r="R2802" i="10"/>
  <c r="AX2802" i="10"/>
  <c r="O2803" i="10"/>
  <c r="P2803" i="10"/>
  <c r="Q2803" i="10"/>
  <c r="R2803" i="10"/>
  <c r="AX2803" i="10"/>
  <c r="O2804" i="10"/>
  <c r="P2804" i="10"/>
  <c r="Q2804" i="10"/>
  <c r="R2804" i="10"/>
  <c r="AX2804" i="10"/>
  <c r="O2805" i="10"/>
  <c r="P2805" i="10"/>
  <c r="Q2805" i="10"/>
  <c r="R2805" i="10"/>
  <c r="AX2805" i="10"/>
  <c r="O2806" i="10"/>
  <c r="P2806" i="10"/>
  <c r="Q2806" i="10"/>
  <c r="R2806" i="10"/>
  <c r="AX2806" i="10"/>
  <c r="O2807" i="10"/>
  <c r="P2807" i="10"/>
  <c r="Q2807" i="10"/>
  <c r="R2807" i="10"/>
  <c r="AX2807" i="10"/>
  <c r="O2808" i="10"/>
  <c r="P2808" i="10"/>
  <c r="Q2808" i="10"/>
  <c r="R2808" i="10"/>
  <c r="AX2808" i="10"/>
  <c r="O2809" i="10"/>
  <c r="P2809" i="10"/>
  <c r="Q2809" i="10"/>
  <c r="R2809" i="10"/>
  <c r="AX2809" i="10"/>
  <c r="O2810" i="10"/>
  <c r="P2810" i="10"/>
  <c r="Q2810" i="10"/>
  <c r="R2810" i="10"/>
  <c r="AX2810" i="10"/>
  <c r="O2811" i="10"/>
  <c r="P2811" i="10"/>
  <c r="Q2811" i="10"/>
  <c r="R2811" i="10"/>
  <c r="AX2811" i="10"/>
  <c r="O2812" i="10"/>
  <c r="P2812" i="10"/>
  <c r="Q2812" i="10"/>
  <c r="R2812" i="10"/>
  <c r="AX2812" i="10"/>
  <c r="O2813" i="10"/>
  <c r="P2813" i="10"/>
  <c r="Q2813" i="10"/>
  <c r="R2813" i="10"/>
  <c r="AX2813" i="10"/>
  <c r="O2814" i="10"/>
  <c r="P2814" i="10"/>
  <c r="Q2814" i="10"/>
  <c r="R2814" i="10"/>
  <c r="AX2814" i="10"/>
  <c r="O2815" i="10"/>
  <c r="P2815" i="10"/>
  <c r="Q2815" i="10"/>
  <c r="R2815" i="10"/>
  <c r="AX2815" i="10"/>
  <c r="O2816" i="10"/>
  <c r="P2816" i="10"/>
  <c r="Q2816" i="10"/>
  <c r="R2816" i="10"/>
  <c r="AX2816" i="10"/>
  <c r="O2817" i="10"/>
  <c r="P2817" i="10"/>
  <c r="Q2817" i="10"/>
  <c r="R2817" i="10"/>
  <c r="AX2817" i="10"/>
  <c r="O2818" i="10"/>
  <c r="P2818" i="10"/>
  <c r="Q2818" i="10"/>
  <c r="R2818" i="10"/>
  <c r="AX2818" i="10"/>
  <c r="O2819" i="10"/>
  <c r="P2819" i="10"/>
  <c r="Q2819" i="10"/>
  <c r="R2819" i="10"/>
  <c r="AX2819" i="10"/>
  <c r="O2820" i="10"/>
  <c r="P2820" i="10"/>
  <c r="Q2820" i="10"/>
  <c r="R2820" i="10"/>
  <c r="AX2820" i="10"/>
  <c r="O2821" i="10"/>
  <c r="P2821" i="10"/>
  <c r="Q2821" i="10"/>
  <c r="R2821" i="10"/>
  <c r="AX2821" i="10"/>
  <c r="O2822" i="10"/>
  <c r="P2822" i="10"/>
  <c r="Q2822" i="10"/>
  <c r="R2822" i="10"/>
  <c r="AX2822" i="10"/>
  <c r="O2823" i="10"/>
  <c r="P2823" i="10"/>
  <c r="Q2823" i="10"/>
  <c r="R2823" i="10"/>
  <c r="AX2823" i="10"/>
  <c r="O2824" i="10"/>
  <c r="P2824" i="10"/>
  <c r="Q2824" i="10"/>
  <c r="R2824" i="10"/>
  <c r="AX2824" i="10"/>
  <c r="O2825" i="10"/>
  <c r="P2825" i="10"/>
  <c r="Q2825" i="10"/>
  <c r="R2825" i="10"/>
  <c r="AX2825" i="10"/>
  <c r="O2826" i="10"/>
  <c r="P2826" i="10"/>
  <c r="Q2826" i="10"/>
  <c r="R2826" i="10"/>
  <c r="AX2826" i="10"/>
  <c r="O2827" i="10"/>
  <c r="P2827" i="10"/>
  <c r="Q2827" i="10"/>
  <c r="R2827" i="10"/>
  <c r="AX2827" i="10"/>
  <c r="O2828" i="10"/>
  <c r="P2828" i="10"/>
  <c r="Q2828" i="10"/>
  <c r="R2828" i="10"/>
  <c r="AX2828" i="10"/>
  <c r="O2829" i="10"/>
  <c r="P2829" i="10"/>
  <c r="Q2829" i="10"/>
  <c r="R2829" i="10"/>
  <c r="AX2829" i="10"/>
  <c r="O2830" i="10"/>
  <c r="P2830" i="10"/>
  <c r="Q2830" i="10"/>
  <c r="R2830" i="10"/>
  <c r="AX2830" i="10"/>
  <c r="O2831" i="10"/>
  <c r="P2831" i="10"/>
  <c r="Q2831" i="10"/>
  <c r="R2831" i="10"/>
  <c r="AX2831" i="10"/>
  <c r="O2832" i="10"/>
  <c r="P2832" i="10"/>
  <c r="Q2832" i="10"/>
  <c r="R2832" i="10"/>
  <c r="AX2832" i="10"/>
  <c r="O2833" i="10"/>
  <c r="P2833" i="10"/>
  <c r="Q2833" i="10"/>
  <c r="R2833" i="10"/>
  <c r="AX2833" i="10"/>
  <c r="O2834" i="10"/>
  <c r="P2834" i="10"/>
  <c r="Q2834" i="10"/>
  <c r="R2834" i="10"/>
  <c r="AX2834" i="10"/>
  <c r="O2835" i="10"/>
  <c r="P2835" i="10"/>
  <c r="Q2835" i="10"/>
  <c r="R2835" i="10"/>
  <c r="AX2835" i="10"/>
  <c r="O2836" i="10"/>
  <c r="P2836" i="10"/>
  <c r="Q2836" i="10"/>
  <c r="R2836" i="10"/>
  <c r="AX2836" i="10"/>
  <c r="O2837" i="10"/>
  <c r="P2837" i="10"/>
  <c r="Q2837" i="10"/>
  <c r="R2837" i="10"/>
  <c r="AX2837" i="10"/>
  <c r="O2838" i="10"/>
  <c r="P2838" i="10"/>
  <c r="Q2838" i="10"/>
  <c r="R2838" i="10"/>
  <c r="AX2838" i="10"/>
  <c r="O2839" i="10"/>
  <c r="P2839" i="10"/>
  <c r="Q2839" i="10"/>
  <c r="R2839" i="10"/>
  <c r="AX2839" i="10"/>
  <c r="O2840" i="10"/>
  <c r="P2840" i="10"/>
  <c r="Q2840" i="10"/>
  <c r="R2840" i="10"/>
  <c r="AX2840" i="10"/>
  <c r="O2841" i="10"/>
  <c r="P2841" i="10"/>
  <c r="Q2841" i="10"/>
  <c r="R2841" i="10"/>
  <c r="AX2841" i="10"/>
  <c r="O2842" i="10"/>
  <c r="P2842" i="10"/>
  <c r="Q2842" i="10"/>
  <c r="R2842" i="10"/>
  <c r="AX2842" i="10"/>
  <c r="O2843" i="10"/>
  <c r="P2843" i="10"/>
  <c r="Q2843" i="10"/>
  <c r="R2843" i="10"/>
  <c r="AX2843" i="10"/>
  <c r="O2844" i="10"/>
  <c r="P2844" i="10"/>
  <c r="Q2844" i="10"/>
  <c r="R2844" i="10"/>
  <c r="AX2844" i="10"/>
  <c r="O2845" i="10"/>
  <c r="P2845" i="10"/>
  <c r="Q2845" i="10"/>
  <c r="R2845" i="10"/>
  <c r="AX2845" i="10"/>
  <c r="O2846" i="10"/>
  <c r="P2846" i="10"/>
  <c r="Q2846" i="10"/>
  <c r="R2846" i="10"/>
  <c r="AX2846" i="10"/>
  <c r="O2847" i="10"/>
  <c r="P2847" i="10"/>
  <c r="Q2847" i="10"/>
  <c r="R2847" i="10"/>
  <c r="AX2847" i="10"/>
  <c r="O2848" i="10"/>
  <c r="P2848" i="10"/>
  <c r="Q2848" i="10"/>
  <c r="R2848" i="10"/>
  <c r="AX2848" i="10"/>
  <c r="O2849" i="10"/>
  <c r="P2849" i="10"/>
  <c r="Q2849" i="10"/>
  <c r="R2849" i="10"/>
  <c r="AX2849" i="10"/>
  <c r="O2850" i="10"/>
  <c r="P2850" i="10"/>
  <c r="Q2850" i="10"/>
  <c r="R2850" i="10"/>
  <c r="AX2850" i="10"/>
  <c r="O2851" i="10"/>
  <c r="P2851" i="10"/>
  <c r="Q2851" i="10"/>
  <c r="R2851" i="10"/>
  <c r="AX2851" i="10"/>
  <c r="O2852" i="10"/>
  <c r="P2852" i="10"/>
  <c r="Q2852" i="10"/>
  <c r="R2852" i="10"/>
  <c r="AX2852" i="10"/>
  <c r="O2853" i="10"/>
  <c r="P2853" i="10"/>
  <c r="Q2853" i="10"/>
  <c r="R2853" i="10"/>
  <c r="AX2853" i="10"/>
  <c r="O2854" i="10"/>
  <c r="P2854" i="10"/>
  <c r="Q2854" i="10"/>
  <c r="R2854" i="10"/>
  <c r="AX2854" i="10"/>
  <c r="O2855" i="10"/>
  <c r="P2855" i="10"/>
  <c r="Q2855" i="10"/>
  <c r="R2855" i="10"/>
  <c r="AX2855" i="10"/>
  <c r="O2856" i="10"/>
  <c r="P2856" i="10"/>
  <c r="Q2856" i="10"/>
  <c r="R2856" i="10"/>
  <c r="AX2856" i="10"/>
  <c r="O2857" i="10"/>
  <c r="P2857" i="10"/>
  <c r="Q2857" i="10"/>
  <c r="R2857" i="10"/>
  <c r="AX2857" i="10"/>
  <c r="O2858" i="10"/>
  <c r="P2858" i="10"/>
  <c r="Q2858" i="10"/>
  <c r="R2858" i="10"/>
  <c r="AX2858" i="10"/>
  <c r="O2859" i="10"/>
  <c r="P2859" i="10"/>
  <c r="Q2859" i="10"/>
  <c r="R2859" i="10"/>
  <c r="AX2859" i="10"/>
  <c r="O2860" i="10"/>
  <c r="P2860" i="10"/>
  <c r="Q2860" i="10"/>
  <c r="R2860" i="10"/>
  <c r="AX2860" i="10"/>
  <c r="O2861" i="10"/>
  <c r="P2861" i="10"/>
  <c r="Q2861" i="10"/>
  <c r="R2861" i="10"/>
  <c r="AX2861" i="10"/>
  <c r="O2862" i="10"/>
  <c r="P2862" i="10"/>
  <c r="Q2862" i="10"/>
  <c r="R2862" i="10"/>
  <c r="AX2862" i="10"/>
  <c r="O2863" i="10"/>
  <c r="P2863" i="10"/>
  <c r="Q2863" i="10"/>
  <c r="R2863" i="10"/>
  <c r="AX2863" i="10"/>
  <c r="O2864" i="10"/>
  <c r="P2864" i="10"/>
  <c r="Q2864" i="10"/>
  <c r="R2864" i="10"/>
  <c r="AX2864" i="10"/>
  <c r="O2865" i="10"/>
  <c r="P2865" i="10"/>
  <c r="Q2865" i="10"/>
  <c r="R2865" i="10"/>
  <c r="AX2865" i="10"/>
  <c r="O2866" i="10"/>
  <c r="P2866" i="10"/>
  <c r="Q2866" i="10"/>
  <c r="R2866" i="10"/>
  <c r="AX2866" i="10"/>
  <c r="O2867" i="10"/>
  <c r="P2867" i="10"/>
  <c r="Q2867" i="10"/>
  <c r="R2867" i="10"/>
  <c r="AX2867" i="10"/>
  <c r="O2868" i="10"/>
  <c r="P2868" i="10"/>
  <c r="Q2868" i="10"/>
  <c r="R2868" i="10"/>
  <c r="AX2868" i="10"/>
  <c r="O2869" i="10"/>
  <c r="P2869" i="10"/>
  <c r="Q2869" i="10"/>
  <c r="R2869" i="10"/>
  <c r="AX2869" i="10"/>
  <c r="O2870" i="10"/>
  <c r="P2870" i="10"/>
  <c r="Q2870" i="10"/>
  <c r="R2870" i="10"/>
  <c r="AX2870" i="10"/>
  <c r="O2871" i="10"/>
  <c r="P2871" i="10"/>
  <c r="Q2871" i="10"/>
  <c r="R2871" i="10"/>
  <c r="AX2871" i="10"/>
  <c r="O2872" i="10"/>
  <c r="P2872" i="10"/>
  <c r="Q2872" i="10"/>
  <c r="R2872" i="10"/>
  <c r="AX2872" i="10"/>
  <c r="O2873" i="10"/>
  <c r="P2873" i="10"/>
  <c r="Q2873" i="10"/>
  <c r="R2873" i="10"/>
  <c r="AX2873" i="10"/>
  <c r="O2874" i="10"/>
  <c r="P2874" i="10"/>
  <c r="Q2874" i="10"/>
  <c r="R2874" i="10"/>
  <c r="AX2874" i="10"/>
  <c r="O2875" i="10"/>
  <c r="P2875" i="10"/>
  <c r="Q2875" i="10"/>
  <c r="R2875" i="10"/>
  <c r="AX2875" i="10"/>
  <c r="O2876" i="10"/>
  <c r="P2876" i="10"/>
  <c r="Q2876" i="10"/>
  <c r="R2876" i="10"/>
  <c r="BE2876" i="10"/>
  <c r="BF2876" i="10"/>
  <c r="BH2876" i="10"/>
  <c r="O2878" i="10"/>
  <c r="P2878" i="10"/>
  <c r="Q2878" i="10"/>
  <c r="R2878" i="10"/>
  <c r="AX2878" i="10"/>
  <c r="O2879" i="10"/>
  <c r="P2879" i="10"/>
  <c r="Q2879" i="10"/>
  <c r="R2879" i="10"/>
  <c r="AX2879" i="10"/>
  <c r="O2880" i="10"/>
  <c r="P2880" i="10"/>
  <c r="Q2880" i="10"/>
  <c r="R2880" i="10"/>
  <c r="AX2880" i="10"/>
  <c r="O2881" i="10"/>
  <c r="P2881" i="10"/>
  <c r="Q2881" i="10"/>
  <c r="R2881" i="10"/>
  <c r="AX2881" i="10"/>
  <c r="O2882" i="10"/>
  <c r="P2882" i="10"/>
  <c r="Q2882" i="10"/>
  <c r="R2882" i="10"/>
  <c r="AX2882" i="10"/>
  <c r="O2883" i="10"/>
  <c r="P2883" i="10"/>
  <c r="Q2883" i="10"/>
  <c r="R2883" i="10"/>
  <c r="AX2883" i="10"/>
  <c r="O2884" i="10"/>
  <c r="P2884" i="10"/>
  <c r="Q2884" i="10"/>
  <c r="R2884" i="10"/>
  <c r="AX2884" i="10"/>
  <c r="O2885" i="10"/>
  <c r="P2885" i="10"/>
  <c r="Q2885" i="10"/>
  <c r="R2885" i="10"/>
  <c r="AX2885" i="10"/>
  <c r="O2886" i="10"/>
  <c r="P2886" i="10"/>
  <c r="Q2886" i="10"/>
  <c r="R2886" i="10"/>
  <c r="AX2886" i="10"/>
  <c r="O2887" i="10"/>
  <c r="P2887" i="10"/>
  <c r="Q2887" i="10"/>
  <c r="R2887" i="10"/>
  <c r="AX2887" i="10"/>
  <c r="O2888" i="10"/>
  <c r="P2888" i="10"/>
  <c r="Q2888" i="10"/>
  <c r="R2888" i="10"/>
  <c r="AX2888" i="10"/>
  <c r="O2889" i="10"/>
  <c r="P2889" i="10"/>
  <c r="Q2889" i="10"/>
  <c r="R2889" i="10"/>
  <c r="AX2889" i="10"/>
  <c r="O2890" i="10"/>
  <c r="P2890" i="10"/>
  <c r="Q2890" i="10"/>
  <c r="R2890" i="10"/>
  <c r="AX2890" i="10"/>
  <c r="O2891" i="10"/>
  <c r="P2891" i="10"/>
  <c r="Q2891" i="10"/>
  <c r="R2891" i="10"/>
  <c r="AX2891" i="10"/>
  <c r="O2892" i="10"/>
  <c r="P2892" i="10"/>
  <c r="Q2892" i="10"/>
  <c r="R2892" i="10"/>
  <c r="AX2892" i="10"/>
  <c r="O2893" i="10"/>
  <c r="P2893" i="10"/>
  <c r="Q2893" i="10"/>
  <c r="R2893" i="10"/>
  <c r="AX2893" i="10"/>
  <c r="O2894" i="10"/>
  <c r="P2894" i="10"/>
  <c r="Q2894" i="10"/>
  <c r="R2894" i="10"/>
  <c r="AX2894" i="10"/>
  <c r="O2895" i="10"/>
  <c r="P2895" i="10"/>
  <c r="Q2895" i="10"/>
  <c r="R2895" i="10"/>
  <c r="AX2895" i="10"/>
  <c r="O2896" i="10"/>
  <c r="P2896" i="10"/>
  <c r="Q2896" i="10"/>
  <c r="R2896" i="10"/>
  <c r="AX2896" i="10"/>
  <c r="O2897" i="10"/>
  <c r="P2897" i="10"/>
  <c r="Q2897" i="10"/>
  <c r="R2897" i="10"/>
  <c r="AX2897" i="10"/>
  <c r="O2898" i="10"/>
  <c r="P2898" i="10"/>
  <c r="Q2898" i="10"/>
  <c r="R2898" i="10"/>
  <c r="AX2898" i="10"/>
  <c r="O2899" i="10"/>
  <c r="P2899" i="10"/>
  <c r="Q2899" i="10"/>
  <c r="R2899" i="10"/>
  <c r="AX2899" i="10"/>
  <c r="O2900" i="10"/>
  <c r="P2900" i="10"/>
  <c r="Q2900" i="10"/>
  <c r="R2900" i="10"/>
  <c r="AX2900" i="10"/>
  <c r="O2901" i="10"/>
  <c r="P2901" i="10"/>
  <c r="Q2901" i="10"/>
  <c r="R2901" i="10"/>
  <c r="AX2901" i="10"/>
  <c r="O2902" i="10"/>
  <c r="P2902" i="10"/>
  <c r="Q2902" i="10"/>
  <c r="R2902" i="10"/>
  <c r="AX2902" i="10"/>
  <c r="O2903" i="10"/>
  <c r="P2903" i="10"/>
  <c r="Q2903" i="10"/>
  <c r="R2903" i="10"/>
  <c r="AX2903" i="10"/>
  <c r="O2904" i="10"/>
  <c r="P2904" i="10"/>
  <c r="Q2904" i="10"/>
  <c r="R2904" i="10"/>
  <c r="AX2904" i="10"/>
  <c r="O2905" i="10"/>
  <c r="P2905" i="10"/>
  <c r="Q2905" i="10"/>
  <c r="R2905" i="10"/>
  <c r="AX2905" i="10"/>
  <c r="O2906" i="10"/>
  <c r="P2906" i="10"/>
  <c r="Q2906" i="10"/>
  <c r="R2906" i="10"/>
  <c r="AX2906" i="10"/>
  <c r="O2907" i="10"/>
  <c r="P2907" i="10"/>
  <c r="Q2907" i="10"/>
  <c r="R2907" i="10"/>
  <c r="O2909" i="10"/>
  <c r="P2909" i="10"/>
  <c r="Q2909" i="10"/>
  <c r="R2909" i="10"/>
  <c r="O2910" i="10"/>
  <c r="P2910" i="10"/>
  <c r="Q2910" i="10"/>
  <c r="R2910" i="10"/>
  <c r="O2911" i="10"/>
  <c r="P2911" i="10"/>
  <c r="Q2911" i="10"/>
  <c r="R2911" i="10"/>
  <c r="O2912" i="10"/>
  <c r="P2912" i="10"/>
  <c r="Q2912" i="10"/>
  <c r="R2912" i="10"/>
  <c r="O2913" i="10"/>
  <c r="P2913" i="10"/>
  <c r="Q2913" i="10"/>
  <c r="R2913" i="10"/>
  <c r="O2914" i="10"/>
  <c r="P2914" i="10"/>
  <c r="Q2914" i="10"/>
  <c r="R2914" i="10"/>
  <c r="O2915" i="10"/>
  <c r="P2915" i="10"/>
  <c r="Q2915" i="10"/>
  <c r="R2915" i="10"/>
  <c r="O2916" i="10"/>
  <c r="P2916" i="10"/>
  <c r="Q2916" i="10"/>
  <c r="R2916" i="10"/>
  <c r="O2917" i="10"/>
  <c r="P2917" i="10"/>
  <c r="Q2917" i="10"/>
  <c r="R2917" i="10"/>
  <c r="O2918" i="10"/>
  <c r="P2918" i="10"/>
  <c r="Q2918" i="10"/>
  <c r="R2918" i="10"/>
  <c r="O2919" i="10"/>
  <c r="P2919" i="10"/>
  <c r="Q2919" i="10"/>
  <c r="R2919" i="10"/>
  <c r="O2920" i="10"/>
  <c r="P2920" i="10"/>
  <c r="Q2920" i="10"/>
  <c r="R2920" i="10"/>
  <c r="O2921" i="10"/>
  <c r="P2921" i="10"/>
  <c r="Q2921" i="10"/>
  <c r="R2921" i="10"/>
  <c r="O2922" i="10"/>
  <c r="P2922" i="10"/>
  <c r="Q2922" i="10"/>
  <c r="R2922" i="10"/>
  <c r="O2923" i="10"/>
  <c r="P2923" i="10"/>
  <c r="Q2923" i="10"/>
  <c r="R2923" i="10"/>
  <c r="O2925" i="10"/>
  <c r="P2925" i="10"/>
  <c r="Q2925" i="10"/>
  <c r="R2925" i="10"/>
  <c r="AX2925" i="10"/>
  <c r="O2926" i="10"/>
  <c r="P2926" i="10"/>
  <c r="Q2926" i="10"/>
  <c r="R2926" i="10"/>
  <c r="AX2926" i="10"/>
  <c r="O2927" i="10"/>
  <c r="P2927" i="10"/>
  <c r="Q2927" i="10"/>
  <c r="R2927" i="10"/>
  <c r="AX2927" i="10"/>
  <c r="O2928" i="10"/>
  <c r="P2928" i="10"/>
  <c r="Q2928" i="10"/>
  <c r="R2928" i="10"/>
  <c r="AX2928" i="10"/>
  <c r="O2929" i="10"/>
  <c r="P2929" i="10"/>
  <c r="Q2929" i="10"/>
  <c r="R2929" i="10"/>
  <c r="AX2929" i="10"/>
  <c r="O2930" i="10"/>
  <c r="P2930" i="10"/>
  <c r="Q2930" i="10"/>
  <c r="R2930" i="10"/>
  <c r="AX2930" i="10"/>
  <c r="O2931" i="10"/>
  <c r="P2931" i="10"/>
  <c r="Q2931" i="10"/>
  <c r="R2931" i="10"/>
  <c r="AX2931" i="10"/>
  <c r="O2932" i="10"/>
  <c r="P2932" i="10"/>
  <c r="Q2932" i="10"/>
  <c r="R2932" i="10"/>
  <c r="AX2932" i="10"/>
  <c r="O2933" i="10"/>
  <c r="P2933" i="10"/>
  <c r="Q2933" i="10"/>
  <c r="R2933" i="10"/>
  <c r="AX2933" i="10"/>
  <c r="O2934" i="10"/>
  <c r="P2934" i="10"/>
  <c r="Q2934" i="10"/>
  <c r="R2934" i="10"/>
  <c r="AX2934" i="10"/>
  <c r="O2935" i="10"/>
  <c r="P2935" i="10"/>
  <c r="Q2935" i="10"/>
  <c r="R2935" i="10"/>
  <c r="AX2935" i="10"/>
  <c r="O2936" i="10"/>
  <c r="P2936" i="10"/>
  <c r="Q2936" i="10"/>
  <c r="R2936" i="10"/>
  <c r="AX2936" i="10"/>
  <c r="O2937" i="10"/>
  <c r="P2937" i="10"/>
  <c r="Q2937" i="10"/>
  <c r="R2937" i="10"/>
  <c r="AX2937" i="10"/>
  <c r="O2938" i="10"/>
  <c r="P2938" i="10"/>
  <c r="Q2938" i="10"/>
  <c r="R2938" i="10"/>
  <c r="AX2938" i="10"/>
  <c r="O2939" i="10"/>
  <c r="P2939" i="10"/>
  <c r="Q2939" i="10"/>
  <c r="R2939" i="10"/>
  <c r="AX2939" i="10"/>
  <c r="O2940" i="10"/>
  <c r="P2940" i="10"/>
  <c r="Q2940" i="10"/>
  <c r="R2940" i="10"/>
  <c r="AX2940" i="10"/>
  <c r="O2941" i="10"/>
  <c r="P2941" i="10"/>
  <c r="Q2941" i="10"/>
  <c r="R2941" i="10"/>
  <c r="AX2941" i="10"/>
  <c r="O2942" i="10"/>
  <c r="P2942" i="10"/>
  <c r="Q2942" i="10"/>
  <c r="R2942" i="10"/>
  <c r="AX2942" i="10"/>
  <c r="O2943" i="10"/>
  <c r="P2943" i="10"/>
  <c r="Q2943" i="10"/>
  <c r="R2943" i="10"/>
  <c r="AX2943" i="10"/>
  <c r="O2944" i="10"/>
  <c r="P2944" i="10"/>
  <c r="Q2944" i="10"/>
  <c r="R2944" i="10"/>
  <c r="AX2944" i="10"/>
  <c r="O2945" i="10"/>
  <c r="P2945" i="10"/>
  <c r="Q2945" i="10"/>
  <c r="R2945" i="10"/>
  <c r="AX2945" i="10"/>
  <c r="O2946" i="10"/>
  <c r="P2946" i="10"/>
  <c r="Q2946" i="10"/>
  <c r="R2946" i="10"/>
  <c r="AX2946" i="10"/>
  <c r="O2947" i="10"/>
  <c r="P2947" i="10"/>
  <c r="Q2947" i="10"/>
  <c r="R2947" i="10"/>
  <c r="AX2947" i="10"/>
  <c r="O2948" i="10"/>
  <c r="P2948" i="10"/>
  <c r="Q2948" i="10"/>
  <c r="R2948" i="10"/>
  <c r="AX2948" i="10"/>
  <c r="O2949" i="10"/>
  <c r="P2949" i="10"/>
  <c r="Q2949" i="10"/>
  <c r="R2949" i="10"/>
  <c r="AX2949" i="10"/>
  <c r="O2950" i="10"/>
  <c r="P2950" i="10"/>
  <c r="Q2950" i="10"/>
  <c r="R2950" i="10"/>
  <c r="AX2950" i="10"/>
  <c r="O2951" i="10"/>
  <c r="P2951" i="10"/>
  <c r="Q2951" i="10"/>
  <c r="R2951" i="10"/>
  <c r="AX2951" i="10"/>
  <c r="O2952" i="10"/>
  <c r="P2952" i="10"/>
  <c r="Q2952" i="10"/>
  <c r="R2952" i="10"/>
  <c r="AX2952" i="10"/>
  <c r="O2953" i="10"/>
  <c r="P2953" i="10"/>
  <c r="Q2953" i="10"/>
  <c r="R2953" i="10"/>
  <c r="AX2953" i="10"/>
  <c r="O2954" i="10"/>
  <c r="P2954" i="10"/>
  <c r="Q2954" i="10"/>
  <c r="R2954" i="10"/>
  <c r="AX2954" i="10"/>
  <c r="O2955" i="10"/>
  <c r="P2955" i="10"/>
  <c r="Q2955" i="10"/>
  <c r="R2955" i="10"/>
  <c r="AX2955" i="10"/>
  <c r="O2956" i="10"/>
  <c r="P2956" i="10"/>
  <c r="Q2956" i="10"/>
  <c r="R2956" i="10"/>
  <c r="AX2956" i="10"/>
  <c r="O2957" i="10"/>
  <c r="P2957" i="10"/>
  <c r="Q2957" i="10"/>
  <c r="R2957" i="10"/>
  <c r="AX2957" i="10"/>
  <c r="O2958" i="10"/>
  <c r="P2958" i="10"/>
  <c r="Q2958" i="10"/>
  <c r="R2958" i="10"/>
  <c r="AX2958" i="10"/>
  <c r="O2959" i="10"/>
  <c r="P2959" i="10"/>
  <c r="Q2959" i="10"/>
  <c r="R2959" i="10"/>
  <c r="AX2959" i="10"/>
  <c r="O2960" i="10"/>
  <c r="P2960" i="10"/>
  <c r="Q2960" i="10"/>
  <c r="R2960" i="10"/>
  <c r="AX2960" i="10"/>
  <c r="O2961" i="10"/>
  <c r="P2961" i="10"/>
  <c r="Q2961" i="10"/>
  <c r="R2961" i="10"/>
  <c r="AX2961" i="10"/>
  <c r="O2962" i="10"/>
  <c r="P2962" i="10"/>
  <c r="Q2962" i="10"/>
  <c r="R2962" i="10"/>
  <c r="AX2962" i="10"/>
  <c r="O2963" i="10"/>
  <c r="P2963" i="10"/>
  <c r="Q2963" i="10"/>
  <c r="R2963" i="10"/>
  <c r="AX2963" i="10"/>
  <c r="O2964" i="10"/>
  <c r="P2964" i="10"/>
  <c r="Q2964" i="10"/>
  <c r="R2964" i="10"/>
  <c r="AX2964" i="10"/>
  <c r="O2965" i="10"/>
  <c r="P2965" i="10"/>
  <c r="Q2965" i="10"/>
  <c r="R2965" i="10"/>
  <c r="AX2965" i="10"/>
  <c r="O2966" i="10"/>
  <c r="P2966" i="10"/>
  <c r="Q2966" i="10"/>
  <c r="R2966" i="10"/>
  <c r="AX2966" i="10"/>
  <c r="O2967" i="10"/>
  <c r="P2967" i="10"/>
  <c r="Q2967" i="10"/>
  <c r="R2967" i="10"/>
  <c r="AX2967" i="10"/>
  <c r="O2968" i="10"/>
  <c r="P2968" i="10"/>
  <c r="Q2968" i="10"/>
  <c r="R2968" i="10"/>
  <c r="AX2968" i="10"/>
  <c r="O2969" i="10"/>
  <c r="P2969" i="10"/>
  <c r="Q2969" i="10"/>
  <c r="R2969" i="10"/>
  <c r="AX2969" i="10"/>
  <c r="O2970" i="10"/>
  <c r="P2970" i="10"/>
  <c r="Q2970" i="10"/>
  <c r="R2970" i="10"/>
  <c r="AX2970" i="10"/>
  <c r="O2971" i="10"/>
  <c r="P2971" i="10"/>
  <c r="Q2971" i="10"/>
  <c r="R2971" i="10"/>
  <c r="AX2971" i="10"/>
  <c r="O2972" i="10"/>
  <c r="P2972" i="10"/>
  <c r="Q2972" i="10"/>
  <c r="R2972" i="10"/>
  <c r="AX2972" i="10"/>
  <c r="O2973" i="10"/>
  <c r="P2973" i="10"/>
  <c r="Q2973" i="10"/>
  <c r="R2973" i="10"/>
  <c r="AX2973" i="10"/>
  <c r="O2974" i="10"/>
  <c r="P2974" i="10"/>
  <c r="Q2974" i="10"/>
  <c r="R2974" i="10"/>
  <c r="AX2974" i="10"/>
  <c r="O2975" i="10"/>
  <c r="P2975" i="10"/>
  <c r="Q2975" i="10"/>
  <c r="R2975" i="10"/>
  <c r="AX2975" i="10"/>
  <c r="O2976" i="10"/>
  <c r="P2976" i="10"/>
  <c r="Q2976" i="10"/>
  <c r="R2976" i="10"/>
  <c r="AX2976" i="10"/>
  <c r="O2977" i="10"/>
  <c r="P2977" i="10"/>
  <c r="Q2977" i="10"/>
  <c r="R2977" i="10"/>
  <c r="AX2977" i="10"/>
  <c r="O2978" i="10"/>
  <c r="P2978" i="10"/>
  <c r="Q2978" i="10"/>
  <c r="R2978" i="10"/>
  <c r="AX2978" i="10"/>
  <c r="O2979" i="10"/>
  <c r="P2979" i="10"/>
  <c r="Q2979" i="10"/>
  <c r="R2979" i="10"/>
  <c r="AX2979" i="10"/>
  <c r="O2980" i="10"/>
  <c r="P2980" i="10"/>
  <c r="Q2980" i="10"/>
  <c r="R2980" i="10"/>
  <c r="AX2980" i="10"/>
  <c r="O2981" i="10"/>
  <c r="P2981" i="10"/>
  <c r="Q2981" i="10"/>
  <c r="R2981" i="10"/>
  <c r="AX2981" i="10"/>
  <c r="O2982" i="10"/>
  <c r="P2982" i="10"/>
  <c r="Q2982" i="10"/>
  <c r="R2982" i="10"/>
  <c r="AX2982" i="10"/>
  <c r="O2983" i="10"/>
  <c r="P2983" i="10"/>
  <c r="Q2983" i="10"/>
  <c r="R2983" i="10"/>
  <c r="AX2983" i="10"/>
  <c r="O2984" i="10"/>
  <c r="P2984" i="10"/>
  <c r="Q2984" i="10"/>
  <c r="R2984" i="10"/>
  <c r="AX2984" i="10"/>
  <c r="O2985" i="10"/>
  <c r="P2985" i="10"/>
  <c r="Q2985" i="10"/>
  <c r="R2985" i="10"/>
  <c r="AX2985" i="10"/>
  <c r="O2986" i="10"/>
  <c r="P2986" i="10"/>
  <c r="Q2986" i="10"/>
  <c r="R2986" i="10"/>
  <c r="AX2986" i="10"/>
  <c r="O2987" i="10"/>
  <c r="P2987" i="10"/>
  <c r="Q2987" i="10"/>
  <c r="R2987" i="10"/>
  <c r="AX2987" i="10"/>
  <c r="O2988" i="10"/>
  <c r="P2988" i="10"/>
  <c r="Q2988" i="10"/>
  <c r="R2988" i="10"/>
  <c r="AX2988" i="10"/>
  <c r="O2989" i="10"/>
  <c r="P2989" i="10"/>
  <c r="Q2989" i="10"/>
  <c r="R2989" i="10"/>
  <c r="AX2989" i="10"/>
  <c r="O2990" i="10"/>
  <c r="P2990" i="10"/>
  <c r="Q2990" i="10"/>
  <c r="R2990" i="10"/>
  <c r="AX2990" i="10"/>
  <c r="O2991" i="10"/>
  <c r="P2991" i="10"/>
  <c r="Q2991" i="10"/>
  <c r="R2991" i="10"/>
  <c r="AX2991" i="10"/>
  <c r="O2992" i="10"/>
  <c r="P2992" i="10"/>
  <c r="Q2992" i="10"/>
  <c r="R2992" i="10"/>
  <c r="AX2992" i="10"/>
  <c r="O2993" i="10"/>
  <c r="P2993" i="10"/>
  <c r="Q2993" i="10"/>
  <c r="R2993" i="10"/>
  <c r="AX2993" i="10"/>
  <c r="O2994" i="10"/>
  <c r="P2994" i="10"/>
  <c r="Q2994" i="10"/>
  <c r="R2994" i="10"/>
  <c r="AX2994" i="10"/>
  <c r="O2995" i="10"/>
  <c r="P2995" i="10"/>
  <c r="Q2995" i="10"/>
  <c r="R2995" i="10"/>
  <c r="AX2995" i="10"/>
  <c r="O2996" i="10"/>
  <c r="P2996" i="10"/>
  <c r="Q2996" i="10"/>
  <c r="R2996" i="10"/>
  <c r="AX2996" i="10"/>
  <c r="O2997" i="10"/>
  <c r="P2997" i="10"/>
  <c r="Q2997" i="10"/>
  <c r="R2997" i="10"/>
  <c r="AX2997" i="10"/>
  <c r="O2998" i="10"/>
  <c r="P2998" i="10"/>
  <c r="Q2998" i="10"/>
  <c r="R2998" i="10"/>
  <c r="AX2998" i="10"/>
  <c r="O2999" i="10"/>
  <c r="P2999" i="10"/>
  <c r="Q2999" i="10"/>
  <c r="R2999" i="10"/>
  <c r="AX2999" i="10"/>
  <c r="O3000" i="10"/>
  <c r="P3000" i="10"/>
  <c r="Q3000" i="10"/>
  <c r="R3000" i="10"/>
  <c r="AX3000" i="10"/>
  <c r="O3001" i="10"/>
  <c r="P3001" i="10"/>
  <c r="Q3001" i="10"/>
  <c r="R3001" i="10"/>
  <c r="AX3001" i="10"/>
  <c r="O3002" i="10"/>
  <c r="P3002" i="10"/>
  <c r="Q3002" i="10"/>
  <c r="R3002" i="10"/>
  <c r="AX3002" i="10"/>
  <c r="O3003" i="10"/>
  <c r="P3003" i="10"/>
  <c r="Q3003" i="10"/>
  <c r="R3003" i="10"/>
  <c r="AX3003" i="10"/>
  <c r="O3004" i="10"/>
  <c r="P3004" i="10"/>
  <c r="Q3004" i="10"/>
  <c r="R3004" i="10"/>
  <c r="AX3004" i="10"/>
  <c r="O3005" i="10"/>
  <c r="P3005" i="10"/>
  <c r="Q3005" i="10"/>
  <c r="R3005" i="10"/>
  <c r="AX3005" i="10"/>
  <c r="O3006" i="10"/>
  <c r="P3006" i="10"/>
  <c r="Q3006" i="10"/>
  <c r="R3006" i="10"/>
  <c r="AX3006" i="10"/>
  <c r="O3007" i="10"/>
  <c r="P3007" i="10"/>
  <c r="Q3007" i="10"/>
  <c r="R3007" i="10"/>
  <c r="AX3007" i="10"/>
  <c r="O3008" i="10"/>
  <c r="P3008" i="10"/>
  <c r="Q3008" i="10"/>
  <c r="R3008" i="10"/>
  <c r="AX3008" i="10"/>
  <c r="O3009" i="10"/>
  <c r="P3009" i="10"/>
  <c r="Q3009" i="10"/>
  <c r="R3009" i="10"/>
  <c r="AX3009" i="10"/>
  <c r="O3010" i="10"/>
  <c r="P3010" i="10"/>
  <c r="Q3010" i="10"/>
  <c r="R3010" i="10"/>
  <c r="AX3010" i="10"/>
  <c r="O3011" i="10"/>
  <c r="P3011" i="10"/>
  <c r="Q3011" i="10"/>
  <c r="R3011" i="10"/>
  <c r="AX3011" i="10"/>
  <c r="O3012" i="10"/>
  <c r="P3012" i="10"/>
  <c r="Q3012" i="10"/>
  <c r="R3012" i="10"/>
  <c r="AX3012" i="10"/>
  <c r="O3013" i="10"/>
  <c r="P3013" i="10"/>
  <c r="Q3013" i="10"/>
  <c r="R3013" i="10"/>
  <c r="AX3013" i="10"/>
  <c r="O3014" i="10"/>
  <c r="P3014" i="10"/>
  <c r="Q3014" i="10"/>
  <c r="R3014" i="10"/>
  <c r="AX3014" i="10"/>
  <c r="O3015" i="10"/>
  <c r="P3015" i="10"/>
  <c r="Q3015" i="10"/>
  <c r="R3015" i="10"/>
  <c r="AX3015" i="10"/>
  <c r="O3016" i="10"/>
  <c r="P3016" i="10"/>
  <c r="Q3016" i="10"/>
  <c r="R3016" i="10"/>
  <c r="AX3016" i="10"/>
  <c r="O3017" i="10"/>
  <c r="P3017" i="10"/>
  <c r="Q3017" i="10"/>
  <c r="R3017" i="10"/>
  <c r="AX3017" i="10"/>
  <c r="O3018" i="10"/>
  <c r="P3018" i="10"/>
  <c r="Q3018" i="10"/>
  <c r="R3018" i="10"/>
  <c r="AX3018" i="10"/>
  <c r="O3019" i="10"/>
  <c r="P3019" i="10"/>
  <c r="Q3019" i="10"/>
  <c r="R3019" i="10"/>
  <c r="AX3019" i="10"/>
  <c r="O3020" i="10"/>
  <c r="P3020" i="10"/>
  <c r="Q3020" i="10"/>
  <c r="R3020" i="10"/>
  <c r="AX3020" i="10"/>
  <c r="O3021" i="10"/>
  <c r="P3021" i="10"/>
  <c r="Q3021" i="10"/>
  <c r="R3021" i="10"/>
  <c r="AX3021" i="10"/>
  <c r="O3022" i="10"/>
  <c r="P3022" i="10"/>
  <c r="Q3022" i="10"/>
  <c r="R3022" i="10"/>
  <c r="AX3022" i="10"/>
  <c r="O3023" i="10"/>
  <c r="P3023" i="10"/>
  <c r="Q3023" i="10"/>
  <c r="R3023" i="10"/>
  <c r="AX3023" i="10"/>
  <c r="O3024" i="10"/>
  <c r="P3024" i="10"/>
  <c r="Q3024" i="10"/>
  <c r="R3024" i="10"/>
  <c r="AX3024" i="10"/>
  <c r="O3025" i="10"/>
  <c r="P3025" i="10"/>
  <c r="Q3025" i="10"/>
  <c r="R3025" i="10"/>
  <c r="AX3025" i="10"/>
  <c r="O3026" i="10"/>
  <c r="P3026" i="10"/>
  <c r="Q3026" i="10"/>
  <c r="R3026" i="10"/>
  <c r="AX3026" i="10"/>
  <c r="O3027" i="10"/>
  <c r="P3027" i="10"/>
  <c r="Q3027" i="10"/>
  <c r="R3027" i="10"/>
  <c r="AX3027" i="10"/>
  <c r="O3028" i="10"/>
  <c r="P3028" i="10"/>
  <c r="Q3028" i="10"/>
  <c r="R3028" i="10"/>
  <c r="AX3028" i="10"/>
  <c r="O3029" i="10"/>
  <c r="P3029" i="10"/>
  <c r="Q3029" i="10"/>
  <c r="R3029" i="10"/>
  <c r="AX3029" i="10"/>
  <c r="O3030" i="10"/>
  <c r="P3030" i="10"/>
  <c r="Q3030" i="10"/>
  <c r="R3030" i="10"/>
  <c r="AX3030" i="10"/>
  <c r="O3031" i="10"/>
  <c r="P3031" i="10"/>
  <c r="Q3031" i="10"/>
  <c r="R3031" i="10"/>
  <c r="AX3031" i="10"/>
  <c r="O3032" i="10"/>
  <c r="P3032" i="10"/>
  <c r="Q3032" i="10"/>
  <c r="R3032" i="10"/>
  <c r="AX3032" i="10"/>
  <c r="O3033" i="10"/>
  <c r="P3033" i="10"/>
  <c r="Q3033" i="10"/>
  <c r="R3033" i="10"/>
  <c r="AX3033" i="10"/>
  <c r="O3034" i="10"/>
  <c r="P3034" i="10"/>
  <c r="Q3034" i="10"/>
  <c r="R3034" i="10"/>
  <c r="AX3034" i="10"/>
  <c r="O3035" i="10"/>
  <c r="P3035" i="10"/>
  <c r="Q3035" i="10"/>
  <c r="R3035" i="10"/>
  <c r="AX3035" i="10"/>
  <c r="O3036" i="10"/>
  <c r="P3036" i="10"/>
  <c r="Q3036" i="10"/>
  <c r="R3036" i="10"/>
  <c r="AX3036" i="10"/>
  <c r="O3037" i="10"/>
  <c r="P3037" i="10"/>
  <c r="Q3037" i="10"/>
  <c r="R3037" i="10"/>
  <c r="AX3037" i="10"/>
  <c r="O3038" i="10"/>
  <c r="P3038" i="10"/>
  <c r="Q3038" i="10"/>
  <c r="R3038" i="10"/>
  <c r="AX3038" i="10"/>
  <c r="O3039" i="10"/>
  <c r="P3039" i="10"/>
  <c r="Q3039" i="10"/>
  <c r="R3039" i="10"/>
  <c r="AX3039" i="10"/>
  <c r="O3040" i="10"/>
  <c r="P3040" i="10"/>
  <c r="Q3040" i="10"/>
  <c r="R3040" i="10"/>
  <c r="AX3040" i="10"/>
  <c r="O3041" i="10"/>
  <c r="P3041" i="10"/>
  <c r="Q3041" i="10"/>
  <c r="R3041" i="10"/>
  <c r="AX3041" i="10"/>
  <c r="O3042" i="10"/>
  <c r="P3042" i="10"/>
  <c r="Q3042" i="10"/>
  <c r="R3042" i="10"/>
  <c r="AX3042" i="10"/>
  <c r="O3043" i="10"/>
  <c r="P3043" i="10"/>
  <c r="Q3043" i="10"/>
  <c r="R3043" i="10"/>
  <c r="AX3043" i="10"/>
  <c r="O3044" i="10"/>
  <c r="P3044" i="10"/>
  <c r="Q3044" i="10"/>
  <c r="R3044" i="10"/>
  <c r="AX3044" i="10"/>
  <c r="O3045" i="10"/>
  <c r="P3045" i="10"/>
  <c r="Q3045" i="10"/>
  <c r="R3045" i="10"/>
  <c r="AX3045" i="10"/>
  <c r="O3046" i="10"/>
  <c r="P3046" i="10"/>
  <c r="Q3046" i="10"/>
  <c r="R3046" i="10"/>
  <c r="AX3046" i="10"/>
  <c r="O3047" i="10"/>
  <c r="P3047" i="10"/>
  <c r="Q3047" i="10"/>
  <c r="R3047" i="10"/>
  <c r="AX3047" i="10"/>
  <c r="O3048" i="10"/>
  <c r="P3048" i="10"/>
  <c r="Q3048" i="10"/>
  <c r="R3048" i="10"/>
  <c r="AX3048" i="10"/>
  <c r="O3049" i="10"/>
  <c r="P3049" i="10"/>
  <c r="Q3049" i="10"/>
  <c r="R3049" i="10"/>
  <c r="AX3049" i="10"/>
  <c r="O3050" i="10"/>
  <c r="P3050" i="10"/>
  <c r="Q3050" i="10"/>
  <c r="R3050" i="10"/>
  <c r="AX3050" i="10"/>
  <c r="O3051" i="10"/>
  <c r="P3051" i="10"/>
  <c r="Q3051" i="10"/>
  <c r="R3051" i="10"/>
  <c r="AX3051" i="10"/>
  <c r="O3052" i="10"/>
  <c r="P3052" i="10"/>
  <c r="Q3052" i="10"/>
  <c r="R3052" i="10"/>
  <c r="AX3052" i="10"/>
  <c r="O3053" i="10"/>
  <c r="P3053" i="10"/>
  <c r="Q3053" i="10"/>
  <c r="R3053" i="10"/>
  <c r="AX3053" i="10"/>
  <c r="O3054" i="10"/>
  <c r="P3054" i="10"/>
  <c r="Q3054" i="10"/>
  <c r="R3054" i="10"/>
  <c r="AX3054" i="10"/>
  <c r="O3055" i="10"/>
  <c r="P3055" i="10"/>
  <c r="Q3055" i="10"/>
  <c r="R3055" i="10"/>
  <c r="AX3055" i="10"/>
  <c r="O3056" i="10"/>
  <c r="P3056" i="10"/>
  <c r="Q3056" i="10"/>
  <c r="R3056" i="10"/>
  <c r="AX3056" i="10"/>
  <c r="O3057" i="10"/>
  <c r="P3057" i="10"/>
  <c r="Q3057" i="10"/>
  <c r="R3057" i="10"/>
  <c r="AX3057" i="10"/>
  <c r="O3058" i="10"/>
  <c r="P3058" i="10"/>
  <c r="Q3058" i="10"/>
  <c r="R3058" i="10"/>
  <c r="AX3058" i="10"/>
  <c r="O3059" i="10"/>
  <c r="P3059" i="10"/>
  <c r="Q3059" i="10"/>
  <c r="R3059" i="10"/>
  <c r="BE3059" i="10"/>
  <c r="BF3059" i="10"/>
  <c r="BH3059" i="10"/>
  <c r="O3061" i="10"/>
  <c r="P3061" i="10"/>
  <c r="Q3061" i="10"/>
  <c r="R3061" i="10"/>
  <c r="AX3061" i="10"/>
  <c r="O3062" i="10"/>
  <c r="P3062" i="10"/>
  <c r="Q3062" i="10"/>
  <c r="R3062" i="10"/>
  <c r="AX3062" i="10"/>
  <c r="O3063" i="10"/>
  <c r="P3063" i="10"/>
  <c r="Q3063" i="10"/>
  <c r="R3063" i="10"/>
  <c r="AX3063" i="10"/>
  <c r="O3064" i="10"/>
  <c r="P3064" i="10"/>
  <c r="Q3064" i="10"/>
  <c r="R3064" i="10"/>
  <c r="AX3064" i="10"/>
  <c r="O3065" i="10"/>
  <c r="P3065" i="10"/>
  <c r="Q3065" i="10"/>
  <c r="R3065" i="10"/>
  <c r="AX3065" i="10"/>
  <c r="O3066" i="10"/>
  <c r="P3066" i="10"/>
  <c r="Q3066" i="10"/>
  <c r="R3066" i="10"/>
  <c r="AX3066" i="10"/>
  <c r="O3067" i="10"/>
  <c r="P3067" i="10"/>
  <c r="Q3067" i="10"/>
  <c r="R3067" i="10"/>
  <c r="AX3067" i="10"/>
  <c r="O3068" i="10"/>
  <c r="P3068" i="10"/>
  <c r="Q3068" i="10"/>
  <c r="R3068" i="10"/>
  <c r="AX3068" i="10"/>
  <c r="O3069" i="10"/>
  <c r="P3069" i="10"/>
  <c r="Q3069" i="10"/>
  <c r="R3069" i="10"/>
  <c r="AX3069" i="10"/>
  <c r="O3070" i="10"/>
  <c r="P3070" i="10"/>
  <c r="Q3070" i="10"/>
  <c r="R3070" i="10"/>
  <c r="AX3070" i="10"/>
  <c r="O3071" i="10"/>
  <c r="P3071" i="10"/>
  <c r="Q3071" i="10"/>
  <c r="R3071" i="10"/>
  <c r="AX3071" i="10"/>
  <c r="O3072" i="10"/>
  <c r="P3072" i="10"/>
  <c r="Q3072" i="10"/>
  <c r="R3072" i="10"/>
  <c r="AX3072" i="10"/>
  <c r="O3073" i="10"/>
  <c r="P3073" i="10"/>
  <c r="Q3073" i="10"/>
  <c r="R3073" i="10"/>
  <c r="AX3073" i="10"/>
  <c r="O3074" i="10"/>
  <c r="P3074" i="10"/>
  <c r="Q3074" i="10"/>
  <c r="R3074" i="10"/>
  <c r="AX3074" i="10"/>
  <c r="O3075" i="10"/>
  <c r="P3075" i="10"/>
  <c r="Q3075" i="10"/>
  <c r="R3075" i="10"/>
  <c r="AX3075" i="10"/>
  <c r="O3076" i="10"/>
  <c r="P3076" i="10"/>
  <c r="Q3076" i="10"/>
  <c r="R3076" i="10"/>
  <c r="AX3076" i="10"/>
  <c r="O3077" i="10"/>
  <c r="P3077" i="10"/>
  <c r="Q3077" i="10"/>
  <c r="R3077" i="10"/>
  <c r="AX3077" i="10"/>
  <c r="O3078" i="10"/>
  <c r="P3078" i="10"/>
  <c r="Q3078" i="10"/>
  <c r="R3078" i="10"/>
  <c r="AX3078" i="10"/>
  <c r="O3079" i="10"/>
  <c r="P3079" i="10"/>
  <c r="Q3079" i="10"/>
  <c r="R3079" i="10"/>
  <c r="AX3079" i="10"/>
  <c r="O3080" i="10"/>
  <c r="P3080" i="10"/>
  <c r="Q3080" i="10"/>
  <c r="R3080" i="10"/>
  <c r="AX3080" i="10"/>
  <c r="O3081" i="10"/>
  <c r="P3081" i="10"/>
  <c r="Q3081" i="10"/>
  <c r="R3081" i="10"/>
  <c r="AX3081" i="10"/>
  <c r="O3082" i="10"/>
  <c r="P3082" i="10"/>
  <c r="Q3082" i="10"/>
  <c r="R3082" i="10"/>
  <c r="AX3082" i="10"/>
  <c r="O3083" i="10"/>
  <c r="P3083" i="10"/>
  <c r="Q3083" i="10"/>
  <c r="R3083" i="10"/>
  <c r="AX3083" i="10"/>
  <c r="O3084" i="10"/>
  <c r="P3084" i="10"/>
  <c r="Q3084" i="10"/>
  <c r="R3084" i="10"/>
  <c r="AX3084" i="10"/>
  <c r="O3085" i="10"/>
  <c r="P3085" i="10"/>
  <c r="Q3085" i="10"/>
  <c r="R3085" i="10"/>
  <c r="AX3085" i="10"/>
  <c r="O3086" i="10"/>
  <c r="P3086" i="10"/>
  <c r="Q3086" i="10"/>
  <c r="R3086" i="10"/>
  <c r="AX3086" i="10"/>
  <c r="O3087" i="10"/>
  <c r="P3087" i="10"/>
  <c r="Q3087" i="10"/>
  <c r="R3087" i="10"/>
  <c r="AX3087" i="10"/>
  <c r="O3088" i="10"/>
  <c r="P3088" i="10"/>
  <c r="Q3088" i="10"/>
  <c r="R3088" i="10"/>
  <c r="AX3088" i="10"/>
  <c r="O3089" i="10"/>
  <c r="P3089" i="10"/>
  <c r="Q3089" i="10"/>
  <c r="R3089" i="10"/>
  <c r="AX3089" i="10"/>
  <c r="O3090" i="10"/>
  <c r="P3090" i="10"/>
  <c r="Q3090" i="10"/>
  <c r="R3090" i="10"/>
  <c r="AX3090" i="10"/>
  <c r="O3091" i="10"/>
  <c r="P3091" i="10"/>
  <c r="Q3091" i="10"/>
  <c r="R3091" i="10"/>
  <c r="AX3091" i="10"/>
  <c r="O3092" i="10"/>
  <c r="P3092" i="10"/>
  <c r="Q3092" i="10"/>
  <c r="R3092" i="10"/>
  <c r="AX3092" i="10"/>
  <c r="O3093" i="10"/>
  <c r="P3093" i="10"/>
  <c r="Q3093" i="10"/>
  <c r="R3093" i="10"/>
  <c r="AX3093" i="10"/>
  <c r="O3094" i="10"/>
  <c r="P3094" i="10"/>
  <c r="Q3094" i="10"/>
  <c r="R3094" i="10"/>
  <c r="AX3094" i="10"/>
  <c r="O3095" i="10"/>
  <c r="P3095" i="10"/>
  <c r="Q3095" i="10"/>
  <c r="R3095" i="10"/>
  <c r="AX3095" i="10"/>
  <c r="O3096" i="10"/>
  <c r="P3096" i="10"/>
  <c r="Q3096" i="10"/>
  <c r="R3096" i="10"/>
  <c r="AX3096" i="10"/>
  <c r="O3097" i="10"/>
  <c r="P3097" i="10"/>
  <c r="Q3097" i="10"/>
  <c r="R3097" i="10"/>
  <c r="AX3097" i="10"/>
  <c r="O3098" i="10"/>
  <c r="P3098" i="10"/>
  <c r="Q3098" i="10"/>
  <c r="R3098" i="10"/>
  <c r="AX3098" i="10"/>
  <c r="O3099" i="10"/>
  <c r="P3099" i="10"/>
  <c r="Q3099" i="10"/>
  <c r="R3099" i="10"/>
  <c r="AX3099" i="10"/>
  <c r="O3100" i="10"/>
  <c r="P3100" i="10"/>
  <c r="Q3100" i="10"/>
  <c r="R3100" i="10"/>
  <c r="O3102" i="10"/>
  <c r="P3102" i="10"/>
  <c r="Q3102" i="10"/>
  <c r="R3102" i="10"/>
  <c r="AX3102" i="10"/>
  <c r="O3103" i="10"/>
  <c r="P3103" i="10"/>
  <c r="Q3103" i="10"/>
  <c r="R3103" i="10"/>
  <c r="AX3103" i="10"/>
  <c r="O3104" i="10"/>
  <c r="P3104" i="10"/>
  <c r="Q3104" i="10"/>
  <c r="R3104" i="10"/>
  <c r="AX3104" i="10"/>
  <c r="O3105" i="10"/>
  <c r="P3105" i="10"/>
  <c r="Q3105" i="10"/>
  <c r="R3105" i="10"/>
  <c r="AX3105" i="10"/>
  <c r="O3106" i="10"/>
  <c r="P3106" i="10"/>
  <c r="Q3106" i="10"/>
  <c r="R3106" i="10"/>
  <c r="AX3106" i="10"/>
  <c r="O3107" i="10"/>
  <c r="P3107" i="10"/>
  <c r="Q3107" i="10"/>
  <c r="R3107" i="10"/>
  <c r="AX3107" i="10"/>
  <c r="O3108" i="10"/>
  <c r="P3108" i="10"/>
  <c r="Q3108" i="10"/>
  <c r="R3108" i="10"/>
  <c r="AX3108" i="10"/>
  <c r="O3109" i="10"/>
  <c r="P3109" i="10"/>
  <c r="Q3109" i="10"/>
  <c r="R3109" i="10"/>
  <c r="AX3109" i="10"/>
  <c r="O3110" i="10"/>
  <c r="P3110" i="10"/>
  <c r="Q3110" i="10"/>
  <c r="R3110" i="10"/>
  <c r="AX3110" i="10"/>
  <c r="O3111" i="10"/>
  <c r="P3111" i="10"/>
  <c r="Q3111" i="10"/>
  <c r="R3111" i="10"/>
  <c r="AX3111" i="10"/>
  <c r="O3112" i="10"/>
  <c r="P3112" i="10"/>
  <c r="Q3112" i="10"/>
  <c r="R3112" i="10"/>
  <c r="AX3112" i="10"/>
  <c r="O3113" i="10"/>
  <c r="P3113" i="10"/>
  <c r="Q3113" i="10"/>
  <c r="R3113" i="10"/>
  <c r="AX3113" i="10"/>
  <c r="O3114" i="10"/>
  <c r="P3114" i="10"/>
  <c r="Q3114" i="10"/>
  <c r="R3114" i="10"/>
  <c r="AX3114" i="10"/>
  <c r="O3115" i="10"/>
  <c r="P3115" i="10"/>
  <c r="Q3115" i="10"/>
  <c r="R3115" i="10"/>
  <c r="AX3115" i="10"/>
  <c r="O3116" i="10"/>
  <c r="P3116" i="10"/>
  <c r="Q3116" i="10"/>
  <c r="R3116" i="10"/>
  <c r="AX3116" i="10"/>
  <c r="O3117" i="10"/>
  <c r="P3117" i="10"/>
  <c r="Q3117" i="10"/>
  <c r="R3117" i="10"/>
  <c r="AX3117" i="10"/>
  <c r="O3118" i="10"/>
  <c r="P3118" i="10"/>
  <c r="Q3118" i="10"/>
  <c r="R3118" i="10"/>
  <c r="AX3118" i="10"/>
  <c r="O3119" i="10"/>
  <c r="P3119" i="10"/>
  <c r="Q3119" i="10"/>
  <c r="R3119" i="10"/>
  <c r="AX3119" i="10"/>
  <c r="O3120" i="10"/>
  <c r="P3120" i="10"/>
  <c r="Q3120" i="10"/>
  <c r="R3120" i="10"/>
  <c r="AX3120" i="10"/>
  <c r="O3121" i="10"/>
  <c r="P3121" i="10"/>
  <c r="Q3121" i="10"/>
  <c r="R3121" i="10"/>
  <c r="AX3121" i="10"/>
  <c r="O3122" i="10"/>
  <c r="P3122" i="10"/>
  <c r="Q3122" i="10"/>
  <c r="R3122" i="10"/>
  <c r="AX3122" i="10"/>
  <c r="O3123" i="10"/>
  <c r="P3123" i="10"/>
  <c r="Q3123" i="10"/>
  <c r="R3123" i="10"/>
  <c r="AX3123" i="10"/>
  <c r="O3124" i="10"/>
  <c r="P3124" i="10"/>
  <c r="Q3124" i="10"/>
  <c r="R3124" i="10"/>
  <c r="AX3124" i="10"/>
  <c r="O3125" i="10"/>
  <c r="P3125" i="10"/>
  <c r="Q3125" i="10"/>
  <c r="R3125" i="10"/>
  <c r="AX3125" i="10"/>
  <c r="O3126" i="10"/>
  <c r="P3126" i="10"/>
  <c r="Q3126" i="10"/>
  <c r="R3126" i="10"/>
  <c r="AX3126" i="10"/>
  <c r="O3127" i="10"/>
  <c r="P3127" i="10"/>
  <c r="Q3127" i="10"/>
  <c r="R3127" i="10"/>
  <c r="AX3127" i="10"/>
  <c r="O3128" i="10"/>
  <c r="P3128" i="10"/>
  <c r="Q3128" i="10"/>
  <c r="R3128" i="10"/>
  <c r="AX3128" i="10"/>
  <c r="O3129" i="10"/>
  <c r="P3129" i="10"/>
  <c r="Q3129" i="10"/>
  <c r="R3129" i="10"/>
  <c r="AX3129" i="10"/>
  <c r="O3130" i="10"/>
  <c r="P3130" i="10"/>
  <c r="Q3130" i="10"/>
  <c r="R3130" i="10"/>
  <c r="AX3130" i="10"/>
  <c r="O3131" i="10"/>
  <c r="P3131" i="10"/>
  <c r="Q3131" i="10"/>
  <c r="R3131" i="10"/>
  <c r="AX3131" i="10"/>
  <c r="O3132" i="10"/>
  <c r="P3132" i="10"/>
  <c r="Q3132" i="10"/>
  <c r="R3132" i="10"/>
  <c r="AX3132" i="10"/>
  <c r="O3133" i="10"/>
  <c r="P3133" i="10"/>
  <c r="Q3133" i="10"/>
  <c r="R3133" i="10"/>
  <c r="AX3133" i="10"/>
  <c r="O3134" i="10"/>
  <c r="P3134" i="10"/>
  <c r="Q3134" i="10"/>
  <c r="R3134" i="10"/>
  <c r="AX3134" i="10"/>
  <c r="O3135" i="10"/>
  <c r="P3135" i="10"/>
  <c r="Q3135" i="10"/>
  <c r="R3135" i="10"/>
  <c r="AX3135" i="10"/>
  <c r="O3136" i="10"/>
  <c r="P3136" i="10"/>
  <c r="Q3136" i="10"/>
  <c r="R3136" i="10"/>
  <c r="AX3136" i="10"/>
  <c r="O3137" i="10"/>
  <c r="P3137" i="10"/>
  <c r="Q3137" i="10"/>
  <c r="R3137" i="10"/>
  <c r="AX3137" i="10"/>
  <c r="O3138" i="10"/>
  <c r="P3138" i="10"/>
  <c r="Q3138" i="10"/>
  <c r="R3138" i="10"/>
  <c r="AX3138" i="10"/>
  <c r="O3139" i="10"/>
  <c r="P3139" i="10"/>
  <c r="Q3139" i="10"/>
  <c r="R3139" i="10"/>
  <c r="AX3139" i="10"/>
  <c r="O3140" i="10"/>
  <c r="P3140" i="10"/>
  <c r="Q3140" i="10"/>
  <c r="R3140" i="10"/>
  <c r="AX3140" i="10"/>
  <c r="O3141" i="10"/>
  <c r="P3141" i="10"/>
  <c r="Q3141" i="10"/>
  <c r="R3141" i="10"/>
  <c r="AX3141" i="10"/>
  <c r="O3142" i="10"/>
  <c r="P3142" i="10"/>
  <c r="Q3142" i="10"/>
  <c r="R3142" i="10"/>
  <c r="AX3142" i="10"/>
  <c r="O3143" i="10"/>
  <c r="P3143" i="10"/>
  <c r="Q3143" i="10"/>
  <c r="R3143" i="10"/>
  <c r="AX3143" i="10"/>
  <c r="O3144" i="10"/>
  <c r="P3144" i="10"/>
  <c r="Q3144" i="10"/>
  <c r="R3144" i="10"/>
  <c r="AX3144" i="10"/>
  <c r="O3145" i="10"/>
  <c r="P3145" i="10"/>
  <c r="Q3145" i="10"/>
  <c r="R3145" i="10"/>
  <c r="AX3145" i="10"/>
  <c r="O3146" i="10"/>
  <c r="P3146" i="10"/>
  <c r="Q3146" i="10"/>
  <c r="R3146" i="10"/>
  <c r="AX3146" i="10"/>
  <c r="O3147" i="10"/>
  <c r="P3147" i="10"/>
  <c r="Q3147" i="10"/>
  <c r="R3147" i="10"/>
  <c r="AX3147" i="10"/>
  <c r="O3148" i="10"/>
  <c r="P3148" i="10"/>
  <c r="Q3148" i="10"/>
  <c r="R3148" i="10"/>
  <c r="AX3148" i="10"/>
  <c r="O3149" i="10"/>
  <c r="P3149" i="10"/>
  <c r="Q3149" i="10"/>
  <c r="R3149" i="10"/>
  <c r="AX3149" i="10"/>
  <c r="O3150" i="10"/>
  <c r="P3150" i="10"/>
  <c r="Q3150" i="10"/>
  <c r="R3150" i="10"/>
  <c r="AX3150" i="10"/>
  <c r="O3151" i="10"/>
  <c r="P3151" i="10"/>
  <c r="Q3151" i="10"/>
  <c r="R3151" i="10"/>
  <c r="AX3151" i="10"/>
  <c r="O3152" i="10"/>
  <c r="P3152" i="10"/>
  <c r="Q3152" i="10"/>
  <c r="R3152" i="10"/>
  <c r="AX3152" i="10"/>
  <c r="O3153" i="10"/>
  <c r="P3153" i="10"/>
  <c r="Q3153" i="10"/>
  <c r="R3153" i="10"/>
  <c r="AX3153" i="10"/>
  <c r="O3154" i="10"/>
  <c r="P3154" i="10"/>
  <c r="Q3154" i="10"/>
  <c r="R3154" i="10"/>
  <c r="AX3154" i="10"/>
  <c r="O3155" i="10"/>
  <c r="P3155" i="10"/>
  <c r="Q3155" i="10"/>
  <c r="R3155" i="10"/>
  <c r="AX3155" i="10"/>
  <c r="O3156" i="10"/>
  <c r="P3156" i="10"/>
  <c r="Q3156" i="10"/>
  <c r="R3156" i="10"/>
  <c r="AX3156" i="10"/>
  <c r="O3157" i="10"/>
  <c r="P3157" i="10"/>
  <c r="Q3157" i="10"/>
  <c r="R3157" i="10"/>
  <c r="O3159" i="10"/>
  <c r="P3159" i="10"/>
  <c r="Q3159" i="10"/>
  <c r="R3159" i="10"/>
  <c r="AX3159" i="10"/>
  <c r="O3160" i="10"/>
  <c r="P3160" i="10"/>
  <c r="Q3160" i="10"/>
  <c r="R3160" i="10"/>
  <c r="AX3160" i="10"/>
  <c r="O3161" i="10"/>
  <c r="P3161" i="10"/>
  <c r="Q3161" i="10"/>
  <c r="R3161" i="10"/>
  <c r="AX3161" i="10"/>
  <c r="O3162" i="10"/>
  <c r="P3162" i="10"/>
  <c r="Q3162" i="10"/>
  <c r="R3162" i="10"/>
  <c r="AX3162" i="10"/>
  <c r="O3163" i="10"/>
  <c r="P3163" i="10"/>
  <c r="Q3163" i="10"/>
  <c r="R3163" i="10"/>
  <c r="AX3163" i="10"/>
  <c r="O3164" i="10"/>
  <c r="P3164" i="10"/>
  <c r="Q3164" i="10"/>
  <c r="R3164" i="10"/>
  <c r="AX3164" i="10"/>
  <c r="O3165" i="10"/>
  <c r="P3165" i="10"/>
  <c r="Q3165" i="10"/>
  <c r="R3165" i="10"/>
  <c r="AX3165" i="10"/>
  <c r="O3166" i="10"/>
  <c r="P3166" i="10"/>
  <c r="Q3166" i="10"/>
  <c r="R3166" i="10"/>
  <c r="AX3166" i="10"/>
  <c r="O3167" i="10"/>
  <c r="P3167" i="10"/>
  <c r="Q3167" i="10"/>
  <c r="R3167" i="10"/>
  <c r="AX3167" i="10"/>
  <c r="O3168" i="10"/>
  <c r="P3168" i="10"/>
  <c r="Q3168" i="10"/>
  <c r="R3168" i="10"/>
  <c r="AX3168" i="10"/>
  <c r="O3169" i="10"/>
  <c r="P3169" i="10"/>
  <c r="Q3169" i="10"/>
  <c r="R3169" i="10"/>
  <c r="AX3169" i="10"/>
  <c r="O3170" i="10"/>
  <c r="P3170" i="10"/>
  <c r="Q3170" i="10"/>
  <c r="R3170" i="10"/>
  <c r="AX3170" i="10"/>
  <c r="O3171" i="10"/>
  <c r="P3171" i="10"/>
  <c r="Q3171" i="10"/>
  <c r="R3171" i="10"/>
  <c r="AX3171" i="10"/>
  <c r="O3172" i="10"/>
  <c r="P3172" i="10"/>
  <c r="Q3172" i="10"/>
  <c r="R3172" i="10"/>
  <c r="AX3172" i="10"/>
  <c r="O3173" i="10"/>
  <c r="P3173" i="10"/>
  <c r="Q3173" i="10"/>
  <c r="R3173" i="10"/>
  <c r="AX3173" i="10"/>
  <c r="O3174" i="10"/>
  <c r="P3174" i="10"/>
  <c r="Q3174" i="10"/>
  <c r="R3174" i="10"/>
  <c r="AX3174" i="10"/>
  <c r="O3175" i="10"/>
  <c r="P3175" i="10"/>
  <c r="Q3175" i="10"/>
  <c r="R3175" i="10"/>
  <c r="AX3175" i="10"/>
  <c r="O3176" i="10"/>
  <c r="P3176" i="10"/>
  <c r="Q3176" i="10"/>
  <c r="R3176" i="10"/>
  <c r="AX3176" i="10"/>
  <c r="O3177" i="10"/>
  <c r="P3177" i="10"/>
  <c r="Q3177" i="10"/>
  <c r="R3177" i="10"/>
  <c r="AX3177" i="10"/>
  <c r="O3178" i="10"/>
  <c r="P3178" i="10"/>
  <c r="Q3178" i="10"/>
  <c r="R3178" i="10"/>
  <c r="AX3178" i="10"/>
  <c r="O3179" i="10"/>
  <c r="P3179" i="10"/>
  <c r="Q3179" i="10"/>
  <c r="R3179" i="10"/>
  <c r="AX3179" i="10"/>
  <c r="O3180" i="10"/>
  <c r="P3180" i="10"/>
  <c r="Q3180" i="10"/>
  <c r="R3180" i="10"/>
  <c r="AX3180" i="10"/>
  <c r="O3181" i="10"/>
  <c r="P3181" i="10"/>
  <c r="Q3181" i="10"/>
  <c r="R3181" i="10"/>
  <c r="AX3181" i="10"/>
  <c r="O3182" i="10"/>
  <c r="P3182" i="10"/>
  <c r="Q3182" i="10"/>
  <c r="R3182" i="10"/>
  <c r="AX3182" i="10"/>
  <c r="O3183" i="10"/>
  <c r="P3183" i="10"/>
  <c r="Q3183" i="10"/>
  <c r="R3183" i="10"/>
  <c r="AX3183" i="10"/>
  <c r="O3184" i="10"/>
  <c r="P3184" i="10"/>
  <c r="Q3184" i="10"/>
  <c r="R3184" i="10"/>
  <c r="AX3184" i="10"/>
  <c r="O3185" i="10"/>
  <c r="P3185" i="10"/>
  <c r="Q3185" i="10"/>
  <c r="R3185" i="10"/>
  <c r="AX3185" i="10"/>
  <c r="O3186" i="10"/>
  <c r="P3186" i="10"/>
  <c r="Q3186" i="10"/>
  <c r="R3186" i="10"/>
  <c r="AX3186" i="10"/>
  <c r="O3187" i="10"/>
  <c r="P3187" i="10"/>
  <c r="Q3187" i="10"/>
  <c r="R3187" i="10"/>
  <c r="AX3187" i="10"/>
  <c r="O3188" i="10"/>
  <c r="P3188" i="10"/>
  <c r="Q3188" i="10"/>
  <c r="R3188" i="10"/>
  <c r="AX3188" i="10"/>
  <c r="O3189" i="10"/>
  <c r="P3189" i="10"/>
  <c r="Q3189" i="10"/>
  <c r="R3189" i="10"/>
  <c r="AX3189" i="10"/>
  <c r="O3190" i="10"/>
  <c r="P3190" i="10"/>
  <c r="Q3190" i="10"/>
  <c r="R3190" i="10"/>
  <c r="AX3190" i="10"/>
  <c r="O3191" i="10"/>
  <c r="P3191" i="10"/>
  <c r="Q3191" i="10"/>
  <c r="R3191" i="10"/>
  <c r="AX3191" i="10"/>
  <c r="O3192" i="10"/>
  <c r="P3192" i="10"/>
  <c r="Q3192" i="10"/>
  <c r="R3192" i="10"/>
  <c r="AX3192" i="10"/>
  <c r="O3193" i="10"/>
  <c r="P3193" i="10"/>
  <c r="Q3193" i="10"/>
  <c r="R3193" i="10"/>
  <c r="AX3193" i="10"/>
  <c r="O3194" i="10"/>
  <c r="P3194" i="10"/>
  <c r="Q3194" i="10"/>
  <c r="R3194" i="10"/>
  <c r="AX3194" i="10"/>
  <c r="O3195" i="10"/>
  <c r="P3195" i="10"/>
  <c r="Q3195" i="10"/>
  <c r="R3195" i="10"/>
  <c r="AX3195" i="10"/>
  <c r="O3196" i="10"/>
  <c r="P3196" i="10"/>
  <c r="Q3196" i="10"/>
  <c r="R3196" i="10"/>
  <c r="AX3196" i="10"/>
  <c r="O3197" i="10"/>
  <c r="P3197" i="10"/>
  <c r="Q3197" i="10"/>
  <c r="R3197" i="10"/>
  <c r="AX3197" i="10"/>
  <c r="O3198" i="10"/>
  <c r="P3198" i="10"/>
  <c r="Q3198" i="10"/>
  <c r="R3198" i="10"/>
  <c r="AX3198" i="10"/>
  <c r="O3199" i="10"/>
  <c r="P3199" i="10"/>
  <c r="Q3199" i="10"/>
  <c r="R3199" i="10"/>
  <c r="AX3199" i="10"/>
  <c r="O3200" i="10"/>
  <c r="P3200" i="10"/>
  <c r="Q3200" i="10"/>
  <c r="R3200" i="10"/>
  <c r="AX3200" i="10"/>
  <c r="O3201" i="10"/>
  <c r="P3201" i="10"/>
  <c r="Q3201" i="10"/>
  <c r="R3201" i="10"/>
  <c r="AX3201" i="10"/>
  <c r="O3202" i="10"/>
  <c r="P3202" i="10"/>
  <c r="Q3202" i="10"/>
  <c r="R3202" i="10"/>
  <c r="AX3202" i="10"/>
  <c r="O3203" i="10"/>
  <c r="P3203" i="10"/>
  <c r="Q3203" i="10"/>
  <c r="R3203" i="10"/>
  <c r="AX3203" i="10"/>
  <c r="O3204" i="10"/>
  <c r="P3204" i="10"/>
  <c r="Q3204" i="10"/>
  <c r="R3204" i="10"/>
  <c r="AX3204" i="10"/>
  <c r="O3205" i="10"/>
  <c r="P3205" i="10"/>
  <c r="Q3205" i="10"/>
  <c r="R3205" i="10"/>
  <c r="AX3205" i="10"/>
  <c r="O3206" i="10"/>
  <c r="P3206" i="10"/>
  <c r="Q3206" i="10"/>
  <c r="R3206" i="10"/>
  <c r="AX3206" i="10"/>
  <c r="O3207" i="10"/>
  <c r="P3207" i="10"/>
  <c r="Q3207" i="10"/>
  <c r="R3207" i="10"/>
  <c r="AX3207" i="10"/>
  <c r="O3208" i="10"/>
  <c r="P3208" i="10"/>
  <c r="Q3208" i="10"/>
  <c r="R3208" i="10"/>
  <c r="AX3208" i="10"/>
  <c r="O3209" i="10"/>
  <c r="P3209" i="10"/>
  <c r="Q3209" i="10"/>
  <c r="R3209" i="10"/>
  <c r="AX3209" i="10"/>
  <c r="O3210" i="10"/>
  <c r="P3210" i="10"/>
  <c r="Q3210" i="10"/>
  <c r="R3210" i="10"/>
  <c r="AX3210" i="10"/>
  <c r="O3211" i="10"/>
  <c r="P3211" i="10"/>
  <c r="Q3211" i="10"/>
  <c r="R3211" i="10"/>
  <c r="AX3211" i="10"/>
  <c r="O3212" i="10"/>
  <c r="P3212" i="10"/>
  <c r="Q3212" i="10"/>
  <c r="R3212" i="10"/>
  <c r="AX3212" i="10"/>
  <c r="O3213" i="10"/>
  <c r="P3213" i="10"/>
  <c r="Q3213" i="10"/>
  <c r="R3213" i="10"/>
  <c r="AX3213" i="10"/>
  <c r="O3214" i="10"/>
  <c r="P3214" i="10"/>
  <c r="Q3214" i="10"/>
  <c r="R3214" i="10"/>
  <c r="AX3214" i="10"/>
  <c r="O3215" i="10"/>
  <c r="P3215" i="10"/>
  <c r="Q3215" i="10"/>
  <c r="R3215" i="10"/>
  <c r="AX3215" i="10"/>
  <c r="O3216" i="10"/>
  <c r="P3216" i="10"/>
  <c r="Q3216" i="10"/>
  <c r="R3216" i="10"/>
  <c r="AX3216" i="10"/>
  <c r="O3217" i="10"/>
  <c r="P3217" i="10"/>
  <c r="Q3217" i="10"/>
  <c r="R3217" i="10"/>
  <c r="AX3217" i="10"/>
  <c r="O3218" i="10"/>
  <c r="P3218" i="10"/>
  <c r="Q3218" i="10"/>
  <c r="R3218" i="10"/>
  <c r="AX3218" i="10"/>
  <c r="O3219" i="10"/>
  <c r="P3219" i="10"/>
  <c r="Q3219" i="10"/>
  <c r="R3219" i="10"/>
  <c r="AX3219" i="10"/>
  <c r="O3220" i="10"/>
  <c r="P3220" i="10"/>
  <c r="Q3220" i="10"/>
  <c r="R3220" i="10"/>
  <c r="AX3220" i="10"/>
  <c r="O3221" i="10"/>
  <c r="P3221" i="10"/>
  <c r="Q3221" i="10"/>
  <c r="R3221" i="10"/>
  <c r="AX3221" i="10"/>
  <c r="O3222" i="10"/>
  <c r="P3222" i="10"/>
  <c r="Q3222" i="10"/>
  <c r="R3222" i="10"/>
  <c r="AX3222" i="10"/>
  <c r="O3223" i="10"/>
  <c r="P3223" i="10"/>
  <c r="Q3223" i="10"/>
  <c r="R3223" i="10"/>
  <c r="AX3223" i="10"/>
  <c r="O3224" i="10"/>
  <c r="P3224" i="10"/>
  <c r="Q3224" i="10"/>
  <c r="R3224" i="10"/>
  <c r="AX3224" i="10"/>
  <c r="O3225" i="10"/>
  <c r="P3225" i="10"/>
  <c r="Q3225" i="10"/>
  <c r="R3225" i="10"/>
  <c r="AX3225" i="10"/>
  <c r="O3226" i="10"/>
  <c r="P3226" i="10"/>
  <c r="Q3226" i="10"/>
  <c r="R3226" i="10"/>
  <c r="AX3226" i="10"/>
  <c r="O3227" i="10"/>
  <c r="P3227" i="10"/>
  <c r="Q3227" i="10"/>
  <c r="R3227" i="10"/>
  <c r="AX3227" i="10"/>
  <c r="O3228" i="10"/>
  <c r="P3228" i="10"/>
  <c r="Q3228" i="10"/>
  <c r="R3228" i="10"/>
  <c r="AX3228" i="10"/>
  <c r="O3229" i="10"/>
  <c r="P3229" i="10"/>
  <c r="Q3229" i="10"/>
  <c r="R3229" i="10"/>
  <c r="AX3229" i="10"/>
  <c r="O3230" i="10"/>
  <c r="P3230" i="10"/>
  <c r="Q3230" i="10"/>
  <c r="R3230" i="10"/>
  <c r="AX3230" i="10"/>
  <c r="O3231" i="10"/>
  <c r="P3231" i="10"/>
  <c r="Q3231" i="10"/>
  <c r="R3231" i="10"/>
  <c r="O3233" i="10"/>
  <c r="P3233" i="10"/>
  <c r="Q3233" i="10"/>
  <c r="R3233" i="10"/>
  <c r="AX3233" i="10"/>
  <c r="O3234" i="10"/>
  <c r="P3234" i="10"/>
  <c r="Q3234" i="10"/>
  <c r="R3234" i="10"/>
  <c r="AX3234" i="10"/>
  <c r="O3235" i="10"/>
  <c r="P3235" i="10"/>
  <c r="Q3235" i="10"/>
  <c r="R3235" i="10"/>
  <c r="AX3235" i="10"/>
  <c r="O3236" i="10"/>
  <c r="P3236" i="10"/>
  <c r="Q3236" i="10"/>
  <c r="R3236" i="10"/>
  <c r="AX3236" i="10"/>
  <c r="O3237" i="10"/>
  <c r="P3237" i="10"/>
  <c r="Q3237" i="10"/>
  <c r="R3237" i="10"/>
  <c r="AX3237" i="10"/>
  <c r="O3238" i="10"/>
  <c r="P3238" i="10"/>
  <c r="Q3238" i="10"/>
  <c r="R3238" i="10"/>
  <c r="AX3238" i="10"/>
  <c r="O3239" i="10"/>
  <c r="P3239" i="10"/>
  <c r="Q3239" i="10"/>
  <c r="R3239" i="10"/>
  <c r="AX3239" i="10"/>
  <c r="O3240" i="10"/>
  <c r="P3240" i="10"/>
  <c r="Q3240" i="10"/>
  <c r="R3240" i="10"/>
  <c r="AX3240" i="10"/>
  <c r="O3241" i="10"/>
  <c r="P3241" i="10"/>
  <c r="Q3241" i="10"/>
  <c r="R3241" i="10"/>
  <c r="AX3241" i="10"/>
  <c r="O3242" i="10"/>
  <c r="P3242" i="10"/>
  <c r="Q3242" i="10"/>
  <c r="R3242" i="10"/>
  <c r="AX3242" i="10"/>
  <c r="O3243" i="10"/>
  <c r="P3243" i="10"/>
  <c r="Q3243" i="10"/>
  <c r="R3243" i="10"/>
  <c r="AX3243" i="10"/>
  <c r="O3244" i="10"/>
  <c r="P3244" i="10"/>
  <c r="Q3244" i="10"/>
  <c r="R3244" i="10"/>
  <c r="AX3244" i="10"/>
  <c r="O3245" i="10"/>
  <c r="P3245" i="10"/>
  <c r="Q3245" i="10"/>
  <c r="R3245" i="10"/>
  <c r="AX3245" i="10"/>
  <c r="O3246" i="10"/>
  <c r="P3246" i="10"/>
  <c r="Q3246" i="10"/>
  <c r="R3246" i="10"/>
  <c r="AX3246" i="10"/>
  <c r="O3247" i="10"/>
  <c r="P3247" i="10"/>
  <c r="Q3247" i="10"/>
  <c r="R3247" i="10"/>
  <c r="AX3247" i="10"/>
  <c r="O3248" i="10"/>
  <c r="P3248" i="10"/>
  <c r="Q3248" i="10"/>
  <c r="R3248" i="10"/>
  <c r="AX3248" i="10"/>
  <c r="O3249" i="10"/>
  <c r="P3249" i="10"/>
  <c r="Q3249" i="10"/>
  <c r="R3249" i="10"/>
  <c r="AX3249" i="10"/>
  <c r="O3250" i="10"/>
  <c r="P3250" i="10"/>
  <c r="Q3250" i="10"/>
  <c r="R3250" i="10"/>
  <c r="AX3250" i="10"/>
  <c r="O3251" i="10"/>
  <c r="P3251" i="10"/>
  <c r="Q3251" i="10"/>
  <c r="R3251" i="10"/>
  <c r="AX3251" i="10"/>
  <c r="O3252" i="10"/>
  <c r="P3252" i="10"/>
  <c r="Q3252" i="10"/>
  <c r="R3252" i="10"/>
  <c r="AX3252" i="10"/>
  <c r="O3253" i="10"/>
  <c r="P3253" i="10"/>
  <c r="Q3253" i="10"/>
  <c r="R3253" i="10"/>
  <c r="AX3253" i="10"/>
  <c r="O3254" i="10"/>
  <c r="P3254" i="10"/>
  <c r="Q3254" i="10"/>
  <c r="R3254" i="10"/>
  <c r="AX3254" i="10"/>
  <c r="O3255" i="10"/>
  <c r="P3255" i="10"/>
  <c r="Q3255" i="10"/>
  <c r="R3255" i="10"/>
  <c r="AX3255" i="10"/>
  <c r="O3256" i="10"/>
  <c r="P3256" i="10"/>
  <c r="Q3256" i="10"/>
  <c r="R3256" i="10"/>
  <c r="N1" i="11"/>
  <c r="O1" i="11"/>
  <c r="P1" i="11"/>
  <c r="J3" i="11"/>
  <c r="N3" i="11"/>
  <c r="O3" i="11"/>
  <c r="P3" i="11"/>
  <c r="Q3" i="11"/>
  <c r="J4" i="11"/>
  <c r="N4" i="11"/>
  <c r="O4" i="11"/>
  <c r="P4" i="11"/>
  <c r="Q4" i="11"/>
  <c r="J5" i="11"/>
  <c r="N5" i="11"/>
  <c r="O5" i="11"/>
  <c r="P5" i="11"/>
  <c r="Q5" i="11"/>
  <c r="J6" i="11"/>
  <c r="N6" i="11"/>
  <c r="O6" i="11"/>
  <c r="P6" i="11"/>
  <c r="Q6" i="11"/>
  <c r="J7" i="11"/>
  <c r="N7" i="11"/>
  <c r="O7" i="11"/>
  <c r="P7" i="11"/>
  <c r="Q7" i="11"/>
  <c r="J8" i="11"/>
  <c r="N8" i="11"/>
  <c r="O8" i="11"/>
  <c r="P8" i="11"/>
  <c r="Q8" i="11"/>
  <c r="J9" i="11"/>
  <c r="N9" i="11"/>
  <c r="O9" i="11"/>
  <c r="P9" i="11"/>
  <c r="Q9" i="11"/>
  <c r="J10" i="11"/>
  <c r="N10" i="11"/>
  <c r="O10" i="11"/>
  <c r="P10" i="11"/>
  <c r="Q10" i="11"/>
  <c r="J11" i="11"/>
  <c r="N11" i="11"/>
  <c r="O11" i="11"/>
  <c r="P11" i="11"/>
  <c r="Q11" i="11"/>
  <c r="J12" i="11"/>
  <c r="N12" i="11"/>
  <c r="O12" i="11"/>
  <c r="P12" i="11"/>
  <c r="Q12" i="11"/>
  <c r="J13" i="11"/>
  <c r="N13" i="11"/>
  <c r="O13" i="11"/>
  <c r="P13" i="11"/>
  <c r="Q13" i="11"/>
  <c r="J14" i="11"/>
  <c r="N14" i="11"/>
  <c r="O14" i="11"/>
  <c r="P14" i="11"/>
  <c r="Q14" i="11"/>
  <c r="J15" i="11"/>
  <c r="N15" i="11"/>
  <c r="O15" i="11"/>
  <c r="P15" i="11"/>
  <c r="Q15" i="11"/>
  <c r="J16" i="11"/>
  <c r="N16" i="11"/>
  <c r="O16" i="11"/>
  <c r="P16" i="11"/>
  <c r="Q16" i="11"/>
  <c r="J17" i="11"/>
  <c r="N17" i="11"/>
  <c r="O17" i="11"/>
  <c r="P17" i="11"/>
  <c r="Q17" i="11"/>
  <c r="J18" i="11"/>
  <c r="N18" i="11"/>
  <c r="O18" i="11"/>
  <c r="P18" i="11"/>
  <c r="Q18" i="11"/>
  <c r="J19" i="11"/>
  <c r="N19" i="11"/>
  <c r="O19" i="11"/>
  <c r="P19" i="11"/>
  <c r="Q19" i="11"/>
  <c r="J20" i="11"/>
  <c r="N20" i="11"/>
  <c r="O20" i="11"/>
  <c r="P20" i="11"/>
  <c r="Q20" i="11"/>
  <c r="J21" i="11"/>
  <c r="N21" i="11"/>
  <c r="O21" i="11"/>
  <c r="P21" i="11"/>
  <c r="Q21" i="11"/>
  <c r="J22" i="11"/>
  <c r="N22" i="11"/>
  <c r="O22" i="11"/>
  <c r="P22" i="11"/>
  <c r="Q22" i="11"/>
  <c r="J23" i="11"/>
  <c r="N23" i="11"/>
  <c r="O23" i="11"/>
  <c r="P23" i="11"/>
  <c r="Q23" i="11"/>
  <c r="J24" i="11"/>
  <c r="N24" i="11"/>
  <c r="O24" i="11"/>
  <c r="P24" i="11"/>
  <c r="Q24" i="11"/>
  <c r="J25" i="11"/>
  <c r="N25" i="11"/>
  <c r="O25" i="11"/>
  <c r="P25" i="11"/>
  <c r="Q25" i="11"/>
  <c r="J26" i="11"/>
  <c r="N26" i="11"/>
  <c r="O26" i="11"/>
  <c r="P26" i="11"/>
  <c r="Q26" i="11"/>
  <c r="J27" i="11"/>
  <c r="N27" i="11"/>
  <c r="O27" i="11"/>
  <c r="P27" i="11"/>
  <c r="Q27" i="11"/>
  <c r="J28" i="11"/>
  <c r="N28" i="11"/>
  <c r="O28" i="11"/>
  <c r="P28" i="11"/>
  <c r="Q28" i="11"/>
  <c r="J29" i="11"/>
  <c r="N29" i="11"/>
  <c r="O29" i="11"/>
  <c r="P29" i="11"/>
  <c r="Q29" i="11"/>
  <c r="J30" i="11"/>
  <c r="N30" i="11"/>
  <c r="O30" i="11"/>
  <c r="P30" i="11"/>
  <c r="Q30" i="11"/>
  <c r="J31" i="11"/>
  <c r="N31" i="11"/>
  <c r="O31" i="11"/>
  <c r="P31" i="11"/>
  <c r="Q31" i="11"/>
  <c r="J32" i="11"/>
  <c r="N32" i="11"/>
  <c r="O32" i="11"/>
  <c r="P32" i="11"/>
  <c r="Q32" i="11"/>
  <c r="J33" i="11"/>
  <c r="N33" i="11"/>
  <c r="O33" i="11"/>
  <c r="P33" i="11"/>
  <c r="Q33" i="11"/>
  <c r="J34" i="11"/>
  <c r="N34" i="11"/>
  <c r="O34" i="11"/>
  <c r="P34" i="11"/>
  <c r="Q34" i="11"/>
  <c r="J35" i="11"/>
  <c r="N35" i="11"/>
  <c r="O35" i="11"/>
  <c r="P35" i="11"/>
  <c r="Q35" i="11"/>
  <c r="J36" i="11"/>
  <c r="N36" i="11"/>
  <c r="O36" i="11"/>
  <c r="P36" i="11"/>
  <c r="Q36" i="11"/>
  <c r="J37" i="11"/>
  <c r="N37" i="11"/>
  <c r="O37" i="11"/>
  <c r="P37" i="11"/>
  <c r="Q37" i="11"/>
  <c r="J38" i="11"/>
  <c r="N38" i="11"/>
  <c r="O38" i="11"/>
  <c r="P38" i="11"/>
  <c r="Q38" i="11"/>
  <c r="J39" i="11"/>
  <c r="N39" i="11"/>
  <c r="O39" i="11"/>
  <c r="P39" i="11"/>
  <c r="Q39" i="11"/>
  <c r="J40" i="11"/>
  <c r="N40" i="11"/>
  <c r="O40" i="11"/>
  <c r="P40" i="11"/>
  <c r="Q40" i="11"/>
  <c r="J41" i="11"/>
  <c r="N41" i="11"/>
  <c r="O41" i="11"/>
  <c r="P41" i="11"/>
  <c r="Q41" i="11"/>
  <c r="J42" i="11"/>
  <c r="N42" i="11"/>
  <c r="O42" i="11"/>
  <c r="P42" i="11"/>
  <c r="Q42" i="11"/>
  <c r="J43" i="11"/>
  <c r="N43" i="11"/>
  <c r="O43" i="11"/>
  <c r="P43" i="11"/>
  <c r="Q43" i="11"/>
  <c r="J44" i="11"/>
  <c r="N44" i="11"/>
  <c r="O44" i="11"/>
  <c r="P44" i="11"/>
  <c r="Q44" i="11"/>
  <c r="J45" i="11"/>
  <c r="N45" i="11"/>
  <c r="O45" i="11"/>
  <c r="P45" i="11"/>
  <c r="Q45" i="11"/>
  <c r="J46" i="11"/>
  <c r="N46" i="11"/>
  <c r="O46" i="11"/>
  <c r="P46" i="11"/>
  <c r="Q46" i="11"/>
  <c r="J47" i="11"/>
  <c r="N47" i="11"/>
  <c r="O47" i="11"/>
  <c r="P47" i="11"/>
  <c r="Q47" i="11"/>
  <c r="J48" i="11"/>
  <c r="N48" i="11"/>
  <c r="O48" i="11"/>
  <c r="P48" i="11"/>
  <c r="Q48" i="11"/>
  <c r="J49" i="11"/>
  <c r="N49" i="11"/>
  <c r="O49" i="11"/>
  <c r="P49" i="11"/>
  <c r="Q49" i="11"/>
  <c r="J50" i="11"/>
  <c r="N50" i="11"/>
  <c r="O50" i="11"/>
  <c r="P50" i="11"/>
  <c r="Q50" i="11"/>
  <c r="J51" i="11"/>
  <c r="N51" i="11"/>
  <c r="O51" i="11"/>
  <c r="P51" i="11"/>
  <c r="Q51" i="11"/>
  <c r="J52" i="11"/>
  <c r="N52" i="11"/>
  <c r="O52" i="11"/>
  <c r="P52" i="11"/>
  <c r="Q52" i="11"/>
  <c r="J53" i="11"/>
  <c r="N53" i="11"/>
  <c r="O53" i="11"/>
  <c r="P53" i="11"/>
  <c r="Q53" i="11"/>
  <c r="J54" i="11"/>
  <c r="N54" i="11"/>
  <c r="O54" i="11"/>
  <c r="P54" i="11"/>
  <c r="Q54" i="11"/>
  <c r="J55" i="11"/>
  <c r="N55" i="11"/>
  <c r="O55" i="11"/>
  <c r="P55" i="11"/>
  <c r="Q55" i="11"/>
  <c r="J56" i="11"/>
  <c r="N56" i="11"/>
  <c r="O56" i="11"/>
  <c r="P56" i="11"/>
  <c r="Q56" i="11"/>
  <c r="J57" i="11"/>
  <c r="N57" i="11"/>
  <c r="O57" i="11"/>
  <c r="P57" i="11"/>
  <c r="Q57" i="11"/>
  <c r="J58" i="11"/>
  <c r="N58" i="11"/>
  <c r="O58" i="11"/>
  <c r="P58" i="11"/>
  <c r="Q58" i="11"/>
  <c r="J59" i="11"/>
  <c r="N59" i="11"/>
  <c r="O59" i="11"/>
  <c r="P59" i="11"/>
  <c r="Q59" i="11"/>
  <c r="J60" i="11"/>
  <c r="N60" i="11"/>
  <c r="O60" i="11"/>
  <c r="P60" i="11"/>
  <c r="Q60" i="11"/>
  <c r="J61" i="11"/>
  <c r="N61" i="11"/>
  <c r="O61" i="11"/>
  <c r="P61" i="11"/>
  <c r="Q61" i="11"/>
  <c r="J62" i="11"/>
  <c r="N62" i="11"/>
  <c r="O62" i="11"/>
  <c r="P62" i="11"/>
  <c r="Q62" i="11"/>
  <c r="J63" i="11"/>
  <c r="N63" i="11"/>
  <c r="O63" i="11"/>
  <c r="P63" i="11"/>
  <c r="Q63" i="11"/>
  <c r="J64" i="11"/>
  <c r="N64" i="11"/>
  <c r="O64" i="11"/>
  <c r="P64" i="11"/>
  <c r="Q64" i="11"/>
  <c r="J65" i="11"/>
  <c r="N65" i="11"/>
  <c r="O65" i="11"/>
  <c r="P65" i="11"/>
  <c r="Q65" i="11"/>
  <c r="J66" i="11"/>
  <c r="N66" i="11"/>
  <c r="O66" i="11"/>
  <c r="P66" i="11"/>
  <c r="Q66" i="11"/>
  <c r="J67" i="11"/>
  <c r="N67" i="11"/>
  <c r="O67" i="11"/>
  <c r="P67" i="11"/>
  <c r="Q67" i="11"/>
  <c r="J68" i="11"/>
  <c r="N68" i="11"/>
  <c r="O68" i="11"/>
  <c r="P68" i="11"/>
  <c r="Q68" i="11"/>
  <c r="J69" i="11"/>
  <c r="N69" i="11"/>
  <c r="O69" i="11"/>
  <c r="P69" i="11"/>
  <c r="Q69" i="11"/>
  <c r="J70" i="11"/>
  <c r="N70" i="11"/>
  <c r="O70" i="11"/>
  <c r="P70" i="11"/>
  <c r="Q70" i="11"/>
  <c r="J71" i="11"/>
  <c r="N71" i="11"/>
  <c r="O71" i="11"/>
  <c r="P71" i="11"/>
  <c r="Q71" i="11"/>
  <c r="J72" i="11"/>
  <c r="N72" i="11"/>
  <c r="O72" i="11"/>
  <c r="P72" i="11"/>
  <c r="Q72" i="11"/>
  <c r="J73" i="11"/>
  <c r="N73" i="11"/>
  <c r="O73" i="11"/>
  <c r="P73" i="11"/>
  <c r="Q73" i="11"/>
  <c r="J74" i="11"/>
  <c r="N74" i="11"/>
  <c r="O74" i="11"/>
  <c r="P74" i="11"/>
  <c r="Q74" i="11"/>
  <c r="J75" i="11"/>
  <c r="N75" i="11"/>
  <c r="O75" i="11"/>
  <c r="P75" i="11"/>
  <c r="Q75" i="11"/>
  <c r="J76" i="11"/>
  <c r="N76" i="11"/>
  <c r="O76" i="11"/>
  <c r="P76" i="11"/>
  <c r="Q76" i="11"/>
  <c r="J77" i="11"/>
  <c r="N77" i="11"/>
  <c r="O77" i="11"/>
  <c r="P77" i="11"/>
  <c r="Q77" i="11"/>
  <c r="J78" i="11"/>
  <c r="N78" i="11"/>
  <c r="O78" i="11"/>
  <c r="P78" i="11"/>
  <c r="Q78" i="11"/>
  <c r="J79" i="11"/>
  <c r="N79" i="11"/>
  <c r="O79" i="11"/>
  <c r="P79" i="11"/>
  <c r="Q79" i="11"/>
  <c r="J80" i="11"/>
  <c r="N80" i="11"/>
  <c r="O80" i="11"/>
  <c r="P80" i="11"/>
  <c r="Q80" i="11"/>
  <c r="J81" i="11"/>
  <c r="N81" i="11"/>
  <c r="O81" i="11"/>
  <c r="P81" i="11"/>
  <c r="Q81" i="11"/>
  <c r="J82" i="11"/>
  <c r="N82" i="11"/>
  <c r="O82" i="11"/>
  <c r="P82" i="11"/>
  <c r="Q82" i="11"/>
  <c r="J83" i="11"/>
  <c r="N83" i="11"/>
  <c r="O83" i="11"/>
  <c r="P83" i="11"/>
  <c r="Q83" i="11"/>
  <c r="J84" i="11"/>
  <c r="N84" i="11"/>
  <c r="O84" i="11"/>
  <c r="P84" i="11"/>
  <c r="Q84" i="11"/>
  <c r="J85" i="11"/>
  <c r="N85" i="11"/>
  <c r="O85" i="11"/>
  <c r="P85" i="11"/>
  <c r="Q85" i="11"/>
  <c r="J86" i="11"/>
  <c r="N86" i="11"/>
  <c r="O86" i="11"/>
  <c r="P86" i="11"/>
  <c r="Q86" i="11"/>
  <c r="J87" i="11"/>
  <c r="N87" i="11"/>
  <c r="O87" i="11"/>
  <c r="P87" i="11"/>
  <c r="Q87" i="11"/>
  <c r="J88" i="11"/>
  <c r="N88" i="11"/>
  <c r="O88" i="11"/>
  <c r="P88" i="11"/>
  <c r="Q88" i="11"/>
  <c r="J89" i="11"/>
  <c r="N89" i="11"/>
  <c r="O89" i="11"/>
  <c r="P89" i="11"/>
  <c r="Q89" i="11"/>
  <c r="J90" i="11"/>
  <c r="N90" i="11"/>
  <c r="O90" i="11"/>
  <c r="P90" i="11"/>
  <c r="Q90" i="11"/>
  <c r="J91" i="11"/>
  <c r="N91" i="11"/>
  <c r="O91" i="11"/>
  <c r="P91" i="11"/>
  <c r="Q91" i="11"/>
  <c r="J92" i="11"/>
  <c r="N92" i="11"/>
  <c r="O92" i="11"/>
  <c r="P92" i="11"/>
  <c r="Q92" i="11"/>
  <c r="J93" i="11"/>
  <c r="N93" i="11"/>
  <c r="O93" i="11"/>
  <c r="P93" i="11"/>
  <c r="Q93" i="11"/>
  <c r="J94" i="11"/>
  <c r="N94" i="11"/>
  <c r="O94" i="11"/>
  <c r="P94" i="11"/>
  <c r="Q94" i="11"/>
  <c r="J95" i="11"/>
  <c r="N95" i="11"/>
  <c r="O95" i="11"/>
  <c r="P95" i="11"/>
  <c r="Q95" i="11"/>
  <c r="J96" i="11"/>
  <c r="N96" i="11"/>
  <c r="O96" i="11"/>
  <c r="P96" i="11"/>
  <c r="Q96" i="11"/>
  <c r="J97" i="11"/>
  <c r="N97" i="11"/>
  <c r="O97" i="11"/>
  <c r="P97" i="11"/>
  <c r="Q97" i="11"/>
  <c r="J98" i="11"/>
  <c r="N98" i="11"/>
  <c r="O98" i="11"/>
  <c r="P98" i="11"/>
  <c r="Q98" i="11"/>
  <c r="J99" i="11"/>
  <c r="N99" i="11"/>
  <c r="O99" i="11"/>
  <c r="P99" i="11"/>
  <c r="Q99" i="11"/>
  <c r="J100" i="11"/>
  <c r="N100" i="11"/>
  <c r="O100" i="11"/>
  <c r="P100" i="11"/>
  <c r="Q100" i="11"/>
  <c r="J101" i="11"/>
  <c r="N101" i="11"/>
  <c r="O101" i="11"/>
  <c r="P101" i="11"/>
  <c r="Q101" i="11"/>
  <c r="J102" i="11"/>
  <c r="N102" i="11"/>
  <c r="O102" i="11"/>
  <c r="P102" i="11"/>
  <c r="Q102" i="11"/>
  <c r="J103" i="11"/>
  <c r="N103" i="11"/>
  <c r="O103" i="11"/>
  <c r="P103" i="11"/>
  <c r="Q103" i="11"/>
  <c r="J104" i="11"/>
  <c r="N104" i="11"/>
  <c r="O104" i="11"/>
  <c r="P104" i="11"/>
  <c r="Q104" i="11"/>
  <c r="J105" i="11"/>
  <c r="N105" i="11"/>
  <c r="O105" i="11"/>
  <c r="P105" i="11"/>
  <c r="Q105" i="11"/>
  <c r="J106" i="11"/>
  <c r="N106" i="11"/>
  <c r="O106" i="11"/>
  <c r="P106" i="11"/>
  <c r="Q106" i="11"/>
  <c r="J107" i="11"/>
  <c r="N107" i="11"/>
  <c r="O107" i="11"/>
  <c r="P107" i="11"/>
  <c r="Q107" i="11"/>
  <c r="J108" i="11"/>
  <c r="N108" i="11"/>
  <c r="O108" i="11"/>
  <c r="P108" i="11"/>
  <c r="Q108" i="11"/>
  <c r="J109" i="11"/>
  <c r="N109" i="11"/>
  <c r="O109" i="11"/>
  <c r="P109" i="11"/>
  <c r="Q109" i="11"/>
  <c r="J110" i="11"/>
  <c r="N110" i="11"/>
  <c r="O110" i="11"/>
  <c r="P110" i="11"/>
  <c r="Q110" i="11"/>
  <c r="J111" i="11"/>
  <c r="N111" i="11"/>
  <c r="O111" i="11"/>
  <c r="P111" i="11"/>
  <c r="Q111" i="11"/>
  <c r="J112" i="11"/>
  <c r="N112" i="11"/>
  <c r="O112" i="11"/>
  <c r="P112" i="11"/>
  <c r="Q112" i="11"/>
  <c r="J113" i="11"/>
  <c r="N113" i="11"/>
  <c r="O113" i="11"/>
  <c r="P113" i="11"/>
  <c r="Q113" i="11"/>
  <c r="J114" i="11"/>
  <c r="N114" i="11"/>
  <c r="O114" i="11"/>
  <c r="P114" i="11"/>
  <c r="Q114" i="11"/>
  <c r="J115" i="11"/>
  <c r="N115" i="11"/>
  <c r="O115" i="11"/>
  <c r="P115" i="11"/>
  <c r="Q115" i="11"/>
  <c r="J116" i="11"/>
  <c r="N116" i="11"/>
  <c r="O116" i="11"/>
  <c r="P116" i="11"/>
  <c r="Q116" i="11"/>
  <c r="J117" i="11"/>
  <c r="N117" i="11"/>
  <c r="O117" i="11"/>
  <c r="P117" i="11"/>
  <c r="Q117" i="11"/>
  <c r="J118" i="11"/>
  <c r="N118" i="11"/>
  <c r="O118" i="11"/>
  <c r="P118" i="11"/>
  <c r="Q118" i="11"/>
  <c r="J119" i="11"/>
  <c r="N119" i="11"/>
  <c r="O119" i="11"/>
  <c r="P119" i="11"/>
  <c r="Q119" i="11"/>
  <c r="J120" i="11"/>
  <c r="N120" i="11"/>
  <c r="O120" i="11"/>
  <c r="P120" i="11"/>
  <c r="Q120" i="11"/>
  <c r="J121" i="11"/>
  <c r="N121" i="11"/>
  <c r="O121" i="11"/>
  <c r="P121" i="11"/>
  <c r="Q121" i="11"/>
  <c r="J122" i="11"/>
  <c r="N122" i="11"/>
  <c r="O122" i="11"/>
  <c r="P122" i="11"/>
  <c r="Q122" i="11"/>
  <c r="J123" i="11"/>
  <c r="N123" i="11"/>
  <c r="O123" i="11"/>
  <c r="P123" i="11"/>
  <c r="Q123" i="11"/>
  <c r="J124" i="11"/>
  <c r="N124" i="11"/>
  <c r="O124" i="11"/>
  <c r="P124" i="11"/>
  <c r="Q124" i="11"/>
  <c r="J125" i="11"/>
  <c r="N125" i="11"/>
  <c r="O125" i="11"/>
  <c r="P125" i="11"/>
  <c r="Q125" i="11"/>
  <c r="J126" i="11"/>
  <c r="N126" i="11"/>
  <c r="O126" i="11"/>
  <c r="P126" i="11"/>
  <c r="Q126" i="11"/>
  <c r="J127" i="11"/>
  <c r="N127" i="11"/>
  <c r="O127" i="11"/>
  <c r="P127" i="11"/>
  <c r="Q127" i="11"/>
  <c r="J128" i="11"/>
  <c r="N128" i="11"/>
  <c r="O128" i="11"/>
  <c r="P128" i="11"/>
  <c r="Q128" i="11"/>
  <c r="J129" i="11"/>
  <c r="N129" i="11"/>
  <c r="O129" i="11"/>
  <c r="P129" i="11"/>
  <c r="Q129" i="11"/>
  <c r="J130" i="11"/>
  <c r="N130" i="11"/>
  <c r="O130" i="11"/>
  <c r="P130" i="11"/>
  <c r="Q130" i="11"/>
  <c r="J131" i="11"/>
  <c r="N131" i="11"/>
  <c r="O131" i="11"/>
  <c r="P131" i="11"/>
  <c r="Q131" i="11"/>
  <c r="J132" i="11"/>
  <c r="N132" i="11"/>
  <c r="O132" i="11"/>
  <c r="P132" i="11"/>
  <c r="Q132" i="11"/>
  <c r="J133" i="11"/>
  <c r="N133" i="11"/>
  <c r="O133" i="11"/>
  <c r="P133" i="11"/>
  <c r="Q133" i="11"/>
  <c r="J134" i="11"/>
  <c r="N134" i="11"/>
  <c r="O134" i="11"/>
  <c r="P134" i="11"/>
  <c r="Q134" i="11"/>
  <c r="J135" i="11"/>
  <c r="N135" i="11"/>
  <c r="O135" i="11"/>
  <c r="P135" i="11"/>
  <c r="Q135" i="11"/>
  <c r="J136" i="11"/>
  <c r="N136" i="11"/>
  <c r="O136" i="11"/>
  <c r="P136" i="11"/>
  <c r="Q136" i="11"/>
  <c r="J137" i="11"/>
  <c r="N137" i="11"/>
  <c r="O137" i="11"/>
  <c r="P137" i="11"/>
  <c r="Q137" i="11"/>
  <c r="J138" i="11"/>
  <c r="N138" i="11"/>
  <c r="O138" i="11"/>
  <c r="P138" i="11"/>
  <c r="Q138" i="11"/>
  <c r="J139" i="11"/>
  <c r="N139" i="11"/>
  <c r="O139" i="11"/>
  <c r="P139" i="11"/>
  <c r="Q139" i="11"/>
  <c r="J140" i="11"/>
  <c r="N140" i="11"/>
  <c r="O140" i="11"/>
  <c r="P140" i="11"/>
  <c r="Q140" i="11"/>
  <c r="J141" i="11"/>
  <c r="N141" i="11"/>
  <c r="O141" i="11"/>
  <c r="P141" i="11"/>
  <c r="Q141" i="11"/>
  <c r="J142" i="11"/>
  <c r="N142" i="11"/>
  <c r="O142" i="11"/>
  <c r="P142" i="11"/>
  <c r="Q142" i="11"/>
  <c r="J143" i="11"/>
  <c r="N143" i="11"/>
  <c r="O143" i="11"/>
  <c r="P143" i="11"/>
  <c r="Q143" i="11"/>
  <c r="J144" i="11"/>
  <c r="N144" i="11"/>
  <c r="O144" i="11"/>
  <c r="P144" i="11"/>
  <c r="Q144" i="11"/>
  <c r="J145" i="11"/>
  <c r="N145" i="11"/>
  <c r="O145" i="11"/>
  <c r="P145" i="11"/>
  <c r="Q145" i="11"/>
  <c r="J146" i="11"/>
  <c r="N146" i="11"/>
  <c r="O146" i="11"/>
  <c r="P146" i="11"/>
  <c r="Q146" i="11"/>
  <c r="J147" i="11"/>
  <c r="N147" i="11"/>
  <c r="O147" i="11"/>
  <c r="P147" i="11"/>
  <c r="Q147" i="11"/>
  <c r="J148" i="11"/>
  <c r="N148" i="11"/>
  <c r="O148" i="11"/>
  <c r="P148" i="11"/>
  <c r="Q148" i="11"/>
  <c r="J149" i="11"/>
  <c r="N149" i="11"/>
  <c r="O149" i="11"/>
  <c r="P149" i="11"/>
  <c r="Q149" i="11"/>
  <c r="J150" i="11"/>
  <c r="N150" i="11"/>
  <c r="O150" i="11"/>
  <c r="P150" i="11"/>
  <c r="Q150" i="11"/>
  <c r="J151" i="11"/>
  <c r="N151" i="11"/>
  <c r="O151" i="11"/>
  <c r="P151" i="11"/>
  <c r="Q151" i="11"/>
  <c r="J152" i="11"/>
  <c r="N152" i="11"/>
  <c r="O152" i="11"/>
  <c r="P152" i="11"/>
  <c r="Q152" i="11"/>
  <c r="J153" i="11"/>
  <c r="N153" i="11"/>
  <c r="O153" i="11"/>
  <c r="P153" i="11"/>
  <c r="Q153" i="11"/>
  <c r="J154" i="11"/>
  <c r="N154" i="11"/>
  <c r="O154" i="11"/>
  <c r="P154" i="11"/>
  <c r="Q154" i="11"/>
  <c r="J155" i="11"/>
  <c r="N155" i="11"/>
  <c r="O155" i="11"/>
  <c r="P155" i="11"/>
  <c r="Q155" i="11"/>
  <c r="J156" i="11"/>
  <c r="N156" i="11"/>
  <c r="O156" i="11"/>
  <c r="P156" i="11"/>
  <c r="Q156" i="11"/>
  <c r="J157" i="11"/>
  <c r="N157" i="11"/>
  <c r="O157" i="11"/>
  <c r="P157" i="11"/>
  <c r="Q157" i="11"/>
  <c r="J158" i="11"/>
  <c r="N158" i="11"/>
  <c r="O158" i="11"/>
  <c r="P158" i="11"/>
  <c r="Q158" i="11"/>
  <c r="J159" i="11"/>
  <c r="N159" i="11"/>
  <c r="O159" i="11"/>
  <c r="P159" i="11"/>
  <c r="Q159" i="11"/>
  <c r="J160" i="11"/>
  <c r="N160" i="11"/>
  <c r="O160" i="11"/>
  <c r="P160" i="11"/>
  <c r="Q160" i="11"/>
  <c r="J161" i="11"/>
  <c r="N161" i="11"/>
  <c r="O161" i="11"/>
  <c r="P161" i="11"/>
  <c r="Q161" i="11"/>
  <c r="J162" i="11"/>
  <c r="N162" i="11"/>
  <c r="O162" i="11"/>
  <c r="P162" i="11"/>
  <c r="Q162" i="11"/>
  <c r="J163" i="11"/>
  <c r="N163" i="11"/>
  <c r="O163" i="11"/>
  <c r="P163" i="11"/>
  <c r="Q163" i="11"/>
  <c r="J164" i="11"/>
  <c r="N164" i="11"/>
  <c r="O164" i="11"/>
  <c r="P164" i="11"/>
  <c r="Q164" i="11"/>
  <c r="J165" i="11"/>
  <c r="N165" i="11"/>
  <c r="O165" i="11"/>
  <c r="P165" i="11"/>
  <c r="Q165" i="11"/>
  <c r="J166" i="11"/>
  <c r="N166" i="11"/>
  <c r="O166" i="11"/>
  <c r="P166" i="11"/>
  <c r="Q166" i="11"/>
  <c r="J167" i="11"/>
  <c r="N167" i="11"/>
  <c r="O167" i="11"/>
  <c r="P167" i="11"/>
  <c r="Q167" i="11"/>
  <c r="J168" i="11"/>
  <c r="N168" i="11"/>
  <c r="O168" i="11"/>
  <c r="P168" i="11"/>
  <c r="Q168" i="11"/>
  <c r="J169" i="11"/>
  <c r="N169" i="11"/>
  <c r="O169" i="11"/>
  <c r="P169" i="11"/>
  <c r="Q169" i="11"/>
  <c r="J170" i="11"/>
  <c r="N170" i="11"/>
  <c r="O170" i="11"/>
  <c r="P170" i="11"/>
  <c r="Q170" i="11"/>
  <c r="J171" i="11"/>
  <c r="N171" i="11"/>
  <c r="O171" i="11"/>
  <c r="P171" i="11"/>
  <c r="Q171" i="11"/>
  <c r="J172" i="11"/>
  <c r="S172" i="11"/>
  <c r="T172" i="11"/>
  <c r="W172" i="11"/>
  <c r="N172" i="11"/>
  <c r="O172" i="11"/>
  <c r="P172" i="11"/>
  <c r="Q172" i="11"/>
  <c r="J174" i="11"/>
  <c r="N174" i="11"/>
  <c r="O174" i="11"/>
  <c r="P174" i="11"/>
  <c r="Q174" i="11"/>
  <c r="J175" i="11"/>
  <c r="N175" i="11"/>
  <c r="O175" i="11"/>
  <c r="P175" i="11"/>
  <c r="Q175" i="11"/>
  <c r="J176" i="11"/>
  <c r="N176" i="11"/>
  <c r="O176" i="11"/>
  <c r="P176" i="11"/>
  <c r="Q176" i="11"/>
  <c r="J177" i="11"/>
  <c r="N177" i="11"/>
  <c r="O177" i="11"/>
  <c r="P177" i="11"/>
  <c r="Q177" i="11"/>
  <c r="J178" i="11"/>
  <c r="N178" i="11"/>
  <c r="O178" i="11"/>
  <c r="P178" i="11"/>
  <c r="Q178" i="11"/>
  <c r="J179" i="11"/>
  <c r="N179" i="11"/>
  <c r="O179" i="11"/>
  <c r="P179" i="11"/>
  <c r="Q179" i="11"/>
  <c r="J180" i="11"/>
  <c r="N180" i="11"/>
  <c r="O180" i="11"/>
  <c r="P180" i="11"/>
  <c r="Q180" i="11"/>
  <c r="J181" i="11"/>
  <c r="N181" i="11"/>
  <c r="O181" i="11"/>
  <c r="P181" i="11"/>
  <c r="Q181" i="11"/>
  <c r="J182" i="11"/>
  <c r="N182" i="11"/>
  <c r="O182" i="11"/>
  <c r="P182" i="11"/>
  <c r="Q182" i="11"/>
  <c r="J183" i="11"/>
  <c r="N183" i="11"/>
  <c r="O183" i="11"/>
  <c r="P183" i="11"/>
  <c r="Q183" i="11"/>
  <c r="J184" i="11"/>
  <c r="N184" i="11"/>
  <c r="O184" i="11"/>
  <c r="P184" i="11"/>
  <c r="Q184" i="11"/>
  <c r="J185" i="11"/>
  <c r="N185" i="11"/>
  <c r="O185" i="11"/>
  <c r="P185" i="11"/>
  <c r="Q185" i="11"/>
  <c r="J186" i="11"/>
  <c r="N186" i="11"/>
  <c r="O186" i="11"/>
  <c r="P186" i="11"/>
  <c r="Q186" i="11"/>
  <c r="J187" i="11"/>
  <c r="N187" i="11"/>
  <c r="O187" i="11"/>
  <c r="P187" i="11"/>
  <c r="Q187" i="11"/>
  <c r="J188" i="11"/>
  <c r="N188" i="11"/>
  <c r="O188" i="11"/>
  <c r="P188" i="11"/>
  <c r="Q188" i="11"/>
  <c r="J189" i="11"/>
  <c r="N189" i="11"/>
  <c r="O189" i="11"/>
  <c r="P189" i="11"/>
  <c r="Q189" i="11"/>
  <c r="J190" i="11"/>
  <c r="N190" i="11"/>
  <c r="O190" i="11"/>
  <c r="P190" i="11"/>
  <c r="Q190" i="11"/>
  <c r="J191" i="11"/>
  <c r="N191" i="11"/>
  <c r="O191" i="11"/>
  <c r="P191" i="11"/>
  <c r="Q191" i="11"/>
  <c r="J192" i="11"/>
  <c r="N192" i="11"/>
  <c r="O192" i="11"/>
  <c r="P192" i="11"/>
  <c r="Q192" i="11"/>
  <c r="J193" i="11"/>
  <c r="N193" i="11"/>
  <c r="O193" i="11"/>
  <c r="P193" i="11"/>
  <c r="Q193" i="11"/>
  <c r="J194" i="11"/>
  <c r="N194" i="11"/>
  <c r="O194" i="11"/>
  <c r="P194" i="11"/>
  <c r="Q194" i="11"/>
  <c r="J195" i="11"/>
  <c r="N195" i="11"/>
  <c r="O195" i="11"/>
  <c r="P195" i="11"/>
  <c r="Q195" i="11"/>
  <c r="J196" i="11"/>
  <c r="N196" i="11"/>
  <c r="O196" i="11"/>
  <c r="P196" i="11"/>
  <c r="Q196" i="11"/>
  <c r="J197" i="11"/>
  <c r="N197" i="11"/>
  <c r="O197" i="11"/>
  <c r="P197" i="11"/>
  <c r="Q197" i="11"/>
  <c r="J198" i="11"/>
  <c r="N198" i="11"/>
  <c r="O198" i="11"/>
  <c r="P198" i="11"/>
  <c r="Q198" i="11"/>
  <c r="J199" i="11"/>
  <c r="N199" i="11"/>
  <c r="O199" i="11"/>
  <c r="P199" i="11"/>
  <c r="Q199" i="11"/>
  <c r="J200" i="11"/>
  <c r="N200" i="11"/>
  <c r="O200" i="11"/>
  <c r="P200" i="11"/>
  <c r="Q200" i="11"/>
  <c r="J201" i="11"/>
  <c r="N201" i="11"/>
  <c r="O201" i="11"/>
  <c r="P201" i="11"/>
  <c r="Q201" i="11"/>
  <c r="J202" i="11"/>
  <c r="N202" i="11"/>
  <c r="O202" i="11"/>
  <c r="P202" i="11"/>
  <c r="Q202" i="11"/>
  <c r="J203" i="11"/>
  <c r="N203" i="11"/>
  <c r="O203" i="11"/>
  <c r="P203" i="11"/>
  <c r="Q203" i="11"/>
  <c r="J204" i="11"/>
  <c r="N204" i="11"/>
  <c r="O204" i="11"/>
  <c r="P204" i="11"/>
  <c r="Q204" i="11"/>
  <c r="J205" i="11"/>
  <c r="N205" i="11"/>
  <c r="O205" i="11"/>
  <c r="P205" i="11"/>
  <c r="Q205" i="11"/>
  <c r="J206" i="11"/>
  <c r="N206" i="11"/>
  <c r="O206" i="11"/>
  <c r="P206" i="11"/>
  <c r="Q206" i="11"/>
  <c r="J207" i="11"/>
  <c r="N207" i="11"/>
  <c r="O207" i="11"/>
  <c r="P207" i="11"/>
  <c r="Q207" i="11"/>
  <c r="J208" i="11"/>
  <c r="N208" i="11"/>
  <c r="O208" i="11"/>
  <c r="P208" i="11"/>
  <c r="Q208" i="11"/>
  <c r="J209" i="11"/>
  <c r="N209" i="11"/>
  <c r="O209" i="11"/>
  <c r="P209" i="11"/>
  <c r="Q209" i="11"/>
  <c r="J210" i="11"/>
  <c r="N210" i="11"/>
  <c r="O210" i="11"/>
  <c r="P210" i="11"/>
  <c r="Q210" i="11"/>
  <c r="J211" i="11"/>
  <c r="N211" i="11"/>
  <c r="O211" i="11"/>
  <c r="P211" i="11"/>
  <c r="Q211" i="11"/>
  <c r="J212" i="11"/>
  <c r="N212" i="11"/>
  <c r="O212" i="11"/>
  <c r="P212" i="11"/>
  <c r="Q212" i="11"/>
  <c r="J213" i="11"/>
  <c r="N213" i="11"/>
  <c r="O213" i="11"/>
  <c r="P213" i="11"/>
  <c r="Q213" i="11"/>
  <c r="J214" i="11"/>
  <c r="N214" i="11"/>
  <c r="O214" i="11"/>
  <c r="P214" i="11"/>
  <c r="Q214" i="11"/>
  <c r="J215" i="11"/>
  <c r="N215" i="11"/>
  <c r="O215" i="11"/>
  <c r="P215" i="11"/>
  <c r="Q215" i="11"/>
  <c r="J216" i="11"/>
  <c r="N216" i="11"/>
  <c r="O216" i="11"/>
  <c r="P216" i="11"/>
  <c r="Q216" i="11"/>
  <c r="J217" i="11"/>
  <c r="N217" i="11"/>
  <c r="O217" i="11"/>
  <c r="P217" i="11"/>
  <c r="Q217" i="11"/>
  <c r="J218" i="11"/>
  <c r="N218" i="11"/>
  <c r="O218" i="11"/>
  <c r="P218" i="11"/>
  <c r="Q218" i="11"/>
  <c r="J219" i="11"/>
  <c r="N219" i="11"/>
  <c r="O219" i="11"/>
  <c r="P219" i="11"/>
  <c r="Q219" i="11"/>
  <c r="J220" i="11"/>
  <c r="N220" i="11"/>
  <c r="O220" i="11"/>
  <c r="P220" i="11"/>
  <c r="Q220" i="11"/>
  <c r="J221" i="11"/>
  <c r="N221" i="11"/>
  <c r="O221" i="11"/>
  <c r="P221" i="11"/>
  <c r="Q221" i="11"/>
  <c r="J222" i="11"/>
  <c r="N222" i="11"/>
  <c r="O222" i="11"/>
  <c r="P222" i="11"/>
  <c r="Q222" i="11"/>
  <c r="J223" i="11"/>
  <c r="N223" i="11"/>
  <c r="O223" i="11"/>
  <c r="P223" i="11"/>
  <c r="Q223" i="11"/>
  <c r="J224" i="11"/>
  <c r="N224" i="11"/>
  <c r="O224" i="11"/>
  <c r="P224" i="11"/>
  <c r="Q224" i="11"/>
  <c r="J225" i="11"/>
  <c r="N225" i="11"/>
  <c r="O225" i="11"/>
  <c r="P225" i="11"/>
  <c r="Q225" i="11"/>
  <c r="J226" i="11"/>
  <c r="N226" i="11"/>
  <c r="O226" i="11"/>
  <c r="P226" i="11"/>
  <c r="Q226" i="11"/>
  <c r="J227" i="11"/>
  <c r="N227" i="11"/>
  <c r="O227" i="11"/>
  <c r="P227" i="11"/>
  <c r="Q227" i="11"/>
  <c r="J228" i="11"/>
  <c r="N228" i="11"/>
  <c r="O228" i="11"/>
  <c r="P228" i="11"/>
  <c r="Q228" i="11"/>
  <c r="J229" i="11"/>
  <c r="N229" i="11"/>
  <c r="O229" i="11"/>
  <c r="P229" i="11"/>
  <c r="Q229" i="11"/>
  <c r="J230" i="11"/>
  <c r="N230" i="11"/>
  <c r="O230" i="11"/>
  <c r="P230" i="11"/>
  <c r="Q230" i="11"/>
  <c r="J231" i="11"/>
  <c r="N231" i="11"/>
  <c r="O231" i="11"/>
  <c r="P231" i="11"/>
  <c r="Q231" i="11"/>
  <c r="J232" i="11"/>
  <c r="N232" i="11"/>
  <c r="O232" i="11"/>
  <c r="P232" i="11"/>
  <c r="Q232" i="11"/>
  <c r="J233" i="11"/>
  <c r="N233" i="11"/>
  <c r="O233" i="11"/>
  <c r="P233" i="11"/>
  <c r="Q233" i="11"/>
  <c r="J234" i="11"/>
  <c r="N234" i="11"/>
  <c r="O234" i="11"/>
  <c r="P234" i="11"/>
  <c r="Q234" i="11"/>
  <c r="J235" i="11"/>
  <c r="N235" i="11"/>
  <c r="O235" i="11"/>
  <c r="P235" i="11"/>
  <c r="Q235" i="11"/>
  <c r="J236" i="11"/>
  <c r="N236" i="11"/>
  <c r="O236" i="11"/>
  <c r="P236" i="11"/>
  <c r="Q236" i="11"/>
  <c r="J237" i="11"/>
  <c r="N237" i="11"/>
  <c r="O237" i="11"/>
  <c r="P237" i="11"/>
  <c r="Q237" i="11"/>
  <c r="J238" i="11"/>
  <c r="N238" i="11"/>
  <c r="O238" i="11"/>
  <c r="P238" i="11"/>
  <c r="Q238" i="11"/>
  <c r="J239" i="11"/>
  <c r="N239" i="11"/>
  <c r="O239" i="11"/>
  <c r="P239" i="11"/>
  <c r="Q239" i="11"/>
  <c r="J240" i="11"/>
  <c r="N240" i="11"/>
  <c r="O240" i="11"/>
  <c r="P240" i="11"/>
  <c r="Q240" i="11"/>
  <c r="J241" i="11"/>
  <c r="N241" i="11"/>
  <c r="O241" i="11"/>
  <c r="P241" i="11"/>
  <c r="Q241" i="11"/>
  <c r="J242" i="11"/>
  <c r="N242" i="11"/>
  <c r="O242" i="11"/>
  <c r="P242" i="11"/>
  <c r="Q242" i="11"/>
  <c r="J243" i="11"/>
  <c r="N243" i="11"/>
  <c r="O243" i="11"/>
  <c r="P243" i="11"/>
  <c r="Q243" i="11"/>
  <c r="J244" i="11"/>
  <c r="N244" i="11"/>
  <c r="O244" i="11"/>
  <c r="P244" i="11"/>
  <c r="Q244" i="11"/>
  <c r="J245" i="11"/>
  <c r="N245" i="11"/>
  <c r="O245" i="11"/>
  <c r="P245" i="11"/>
  <c r="Q245" i="11"/>
  <c r="J246" i="11"/>
  <c r="N246" i="11"/>
  <c r="O246" i="11"/>
  <c r="P246" i="11"/>
  <c r="Q246" i="11"/>
  <c r="J247" i="11"/>
  <c r="N247" i="11"/>
  <c r="O247" i="11"/>
  <c r="P247" i="11"/>
  <c r="Q247" i="11"/>
  <c r="J248" i="11"/>
  <c r="N248" i="11"/>
  <c r="O248" i="11"/>
  <c r="P248" i="11"/>
  <c r="Q248" i="11"/>
  <c r="J249" i="11"/>
  <c r="N249" i="11"/>
  <c r="O249" i="11"/>
  <c r="P249" i="11"/>
  <c r="Q249" i="11"/>
  <c r="J250" i="11"/>
  <c r="N250" i="11"/>
  <c r="O250" i="11"/>
  <c r="P250" i="11"/>
  <c r="Q250" i="11"/>
  <c r="J251" i="11"/>
  <c r="N251" i="11"/>
  <c r="O251" i="11"/>
  <c r="P251" i="11"/>
  <c r="Q251" i="11"/>
  <c r="J252" i="11"/>
  <c r="N252" i="11"/>
  <c r="O252" i="11"/>
  <c r="P252" i="11"/>
  <c r="Q252" i="11"/>
  <c r="J253" i="11"/>
  <c r="N253" i="11"/>
  <c r="O253" i="11"/>
  <c r="P253" i="11"/>
  <c r="Q253" i="11"/>
  <c r="J254" i="11"/>
  <c r="N254" i="11"/>
  <c r="O254" i="11"/>
  <c r="P254" i="11"/>
  <c r="Q254" i="11"/>
  <c r="J255" i="11"/>
  <c r="N255" i="11"/>
  <c r="O255" i="11"/>
  <c r="P255" i="11"/>
  <c r="Q255" i="11"/>
  <c r="J256" i="11"/>
  <c r="N256" i="11"/>
  <c r="O256" i="11"/>
  <c r="P256" i="11"/>
  <c r="Q256" i="11"/>
  <c r="J257" i="11"/>
  <c r="N257" i="11"/>
  <c r="O257" i="11"/>
  <c r="P257" i="11"/>
  <c r="Q257" i="11"/>
  <c r="J258" i="11"/>
  <c r="N258" i="11"/>
  <c r="O258" i="11"/>
  <c r="P258" i="11"/>
  <c r="Q258" i="11"/>
  <c r="J259" i="11"/>
  <c r="N259" i="11"/>
  <c r="O259" i="11"/>
  <c r="P259" i="11"/>
  <c r="Q259" i="11"/>
  <c r="J260" i="11"/>
  <c r="N260" i="11"/>
  <c r="O260" i="11"/>
  <c r="P260" i="11"/>
  <c r="Q260" i="11"/>
  <c r="J261" i="11"/>
  <c r="N261" i="11"/>
  <c r="O261" i="11"/>
  <c r="P261" i="11"/>
  <c r="Q261" i="11"/>
  <c r="J262" i="11"/>
  <c r="N262" i="11"/>
  <c r="O262" i="11"/>
  <c r="P262" i="11"/>
  <c r="Q262" i="11"/>
  <c r="J263" i="11"/>
  <c r="N263" i="11"/>
  <c r="O263" i="11"/>
  <c r="P263" i="11"/>
  <c r="Q263" i="11"/>
  <c r="J264" i="11"/>
  <c r="N264" i="11"/>
  <c r="O264" i="11"/>
  <c r="P264" i="11"/>
  <c r="Q264" i="11"/>
  <c r="J265" i="11"/>
  <c r="N265" i="11"/>
  <c r="O265" i="11"/>
  <c r="P265" i="11"/>
  <c r="Q265" i="11"/>
  <c r="J266" i="11"/>
  <c r="N266" i="11"/>
  <c r="O266" i="11"/>
  <c r="P266" i="11"/>
  <c r="Q266" i="11"/>
  <c r="J267" i="11"/>
  <c r="N267" i="11"/>
  <c r="O267" i="11"/>
  <c r="P267" i="11"/>
  <c r="Q267" i="11"/>
  <c r="J268" i="11"/>
  <c r="N268" i="11"/>
  <c r="O268" i="11"/>
  <c r="P268" i="11"/>
  <c r="Q268" i="11"/>
  <c r="J269" i="11"/>
  <c r="N269" i="11"/>
  <c r="O269" i="11"/>
  <c r="P269" i="11"/>
  <c r="Q269" i="11"/>
  <c r="J270" i="11"/>
  <c r="N270" i="11"/>
  <c r="O270" i="11"/>
  <c r="P270" i="11"/>
  <c r="Q270" i="11"/>
  <c r="J271" i="11"/>
  <c r="N271" i="11"/>
  <c r="O271" i="11"/>
  <c r="P271" i="11"/>
  <c r="Q271" i="11"/>
  <c r="J272" i="11"/>
  <c r="N272" i="11"/>
  <c r="O272" i="11"/>
  <c r="P272" i="11"/>
  <c r="Q272" i="11"/>
  <c r="J273" i="11"/>
  <c r="N273" i="11"/>
  <c r="O273" i="11"/>
  <c r="P273" i="11"/>
  <c r="Q273" i="11"/>
  <c r="J274" i="11"/>
  <c r="N274" i="11"/>
  <c r="O274" i="11"/>
  <c r="P274" i="11"/>
  <c r="Q274" i="11"/>
  <c r="J275" i="11"/>
  <c r="N275" i="11"/>
  <c r="O275" i="11"/>
  <c r="P275" i="11"/>
  <c r="Q275" i="11"/>
  <c r="J276" i="11"/>
  <c r="N276" i="11"/>
  <c r="O276" i="11"/>
  <c r="P276" i="11"/>
  <c r="Q276" i="11"/>
  <c r="J277" i="11"/>
  <c r="N277" i="11"/>
  <c r="O277" i="11"/>
  <c r="P277" i="11"/>
  <c r="Q277" i="11"/>
  <c r="J278" i="11"/>
  <c r="N278" i="11"/>
  <c r="O278" i="11"/>
  <c r="P278" i="11"/>
  <c r="Q278" i="11"/>
  <c r="J279" i="11"/>
  <c r="N279" i="11"/>
  <c r="O279" i="11"/>
  <c r="P279" i="11"/>
  <c r="Q279" i="11"/>
  <c r="J280" i="11"/>
  <c r="N280" i="11"/>
  <c r="O280" i="11"/>
  <c r="P280" i="11"/>
  <c r="Q280" i="11"/>
  <c r="J281" i="11"/>
  <c r="N281" i="11"/>
  <c r="O281" i="11"/>
  <c r="P281" i="11"/>
  <c r="Q281" i="11"/>
  <c r="J282" i="11"/>
  <c r="N282" i="11"/>
  <c r="O282" i="11"/>
  <c r="P282" i="11"/>
  <c r="Q282" i="11"/>
  <c r="J283" i="11"/>
  <c r="N283" i="11"/>
  <c r="O283" i="11"/>
  <c r="P283" i="11"/>
  <c r="Q283" i="11"/>
  <c r="J284" i="11"/>
  <c r="N284" i="11"/>
  <c r="O284" i="11"/>
  <c r="P284" i="11"/>
  <c r="Q284" i="11"/>
  <c r="J285" i="11"/>
  <c r="N285" i="11"/>
  <c r="O285" i="11"/>
  <c r="P285" i="11"/>
  <c r="Q285" i="11"/>
  <c r="J286" i="11"/>
  <c r="N286" i="11"/>
  <c r="O286" i="11"/>
  <c r="P286" i="11"/>
  <c r="Q286" i="11"/>
  <c r="J287" i="11"/>
  <c r="N287" i="11"/>
  <c r="O287" i="11"/>
  <c r="P287" i="11"/>
  <c r="Q287" i="11"/>
  <c r="J288" i="11"/>
  <c r="N288" i="11"/>
  <c r="O288" i="11"/>
  <c r="P288" i="11"/>
  <c r="Q288" i="11"/>
  <c r="J289" i="11"/>
  <c r="N289" i="11"/>
  <c r="O289" i="11"/>
  <c r="P289" i="11"/>
  <c r="Q289" i="11"/>
  <c r="J290" i="11"/>
  <c r="N290" i="11"/>
  <c r="O290" i="11"/>
  <c r="P290" i="11"/>
  <c r="Q290" i="11"/>
  <c r="J291" i="11"/>
  <c r="N291" i="11"/>
  <c r="O291" i="11"/>
  <c r="P291" i="11"/>
  <c r="Q291" i="11"/>
  <c r="J292" i="11"/>
  <c r="N292" i="11"/>
  <c r="O292" i="11"/>
  <c r="P292" i="11"/>
  <c r="Q292" i="11"/>
  <c r="J293" i="11"/>
  <c r="N293" i="11"/>
  <c r="O293" i="11"/>
  <c r="P293" i="11"/>
  <c r="Q293" i="11"/>
  <c r="J294" i="11"/>
  <c r="N294" i="11"/>
  <c r="O294" i="11"/>
  <c r="P294" i="11"/>
  <c r="Q294" i="11"/>
  <c r="J295" i="11"/>
  <c r="N295" i="11"/>
  <c r="O295" i="11"/>
  <c r="P295" i="11"/>
  <c r="Q295" i="11"/>
  <c r="J296" i="11"/>
  <c r="N296" i="11"/>
  <c r="O296" i="11"/>
  <c r="P296" i="11"/>
  <c r="Q296" i="11"/>
  <c r="J297" i="11"/>
  <c r="N297" i="11"/>
  <c r="O297" i="11"/>
  <c r="P297" i="11"/>
  <c r="Q297" i="11"/>
  <c r="J298" i="11"/>
  <c r="N298" i="11"/>
  <c r="O298" i="11"/>
  <c r="P298" i="11"/>
  <c r="Q298" i="11"/>
  <c r="J299" i="11"/>
  <c r="N299" i="11"/>
  <c r="O299" i="11"/>
  <c r="P299" i="11"/>
  <c r="Q299" i="11"/>
  <c r="J300" i="11"/>
  <c r="N300" i="11"/>
  <c r="O300" i="11"/>
  <c r="P300" i="11"/>
  <c r="Q300" i="11"/>
  <c r="J301" i="11"/>
  <c r="N301" i="11"/>
  <c r="O301" i="11"/>
  <c r="P301" i="11"/>
  <c r="Q301" i="11"/>
  <c r="J302" i="11"/>
  <c r="N302" i="11"/>
  <c r="O302" i="11"/>
  <c r="P302" i="11"/>
  <c r="Q302" i="11"/>
  <c r="J303" i="11"/>
  <c r="N303" i="11"/>
  <c r="O303" i="11"/>
  <c r="P303" i="11"/>
  <c r="Q303" i="11"/>
  <c r="J304" i="11"/>
  <c r="N304" i="11"/>
  <c r="O304" i="11"/>
  <c r="P304" i="11"/>
  <c r="Q304" i="11"/>
  <c r="J305" i="11"/>
  <c r="N305" i="11"/>
  <c r="O305" i="11"/>
  <c r="P305" i="11"/>
  <c r="Q305" i="11"/>
  <c r="J306" i="11"/>
  <c r="N306" i="11"/>
  <c r="O306" i="11"/>
  <c r="P306" i="11"/>
  <c r="Q306" i="11"/>
  <c r="J307" i="11"/>
  <c r="N307" i="11"/>
  <c r="O307" i="11"/>
  <c r="P307" i="11"/>
  <c r="Q307" i="11"/>
  <c r="J308" i="11"/>
  <c r="N308" i="11"/>
  <c r="O308" i="11"/>
  <c r="P308" i="11"/>
  <c r="Q308" i="11"/>
  <c r="J309" i="11"/>
  <c r="N309" i="11"/>
  <c r="O309" i="11"/>
  <c r="P309" i="11"/>
  <c r="Q309" i="11"/>
  <c r="J310" i="11"/>
  <c r="N310" i="11"/>
  <c r="O310" i="11"/>
  <c r="P310" i="11"/>
  <c r="Q310" i="11"/>
  <c r="J311" i="11"/>
  <c r="N311" i="11"/>
  <c r="O311" i="11"/>
  <c r="P311" i="11"/>
  <c r="Q311" i="11"/>
  <c r="J312" i="11"/>
  <c r="N312" i="11"/>
  <c r="O312" i="11"/>
  <c r="P312" i="11"/>
  <c r="Q312" i="11"/>
  <c r="J313" i="11"/>
  <c r="N313" i="11"/>
  <c r="O313" i="11"/>
  <c r="P313" i="11"/>
  <c r="Q313" i="11"/>
  <c r="J314" i="11"/>
  <c r="N314" i="11"/>
  <c r="O314" i="11"/>
  <c r="P314" i="11"/>
  <c r="Q314" i="11"/>
  <c r="J315" i="11"/>
  <c r="N315" i="11"/>
  <c r="O315" i="11"/>
  <c r="P315" i="11"/>
  <c r="Q315" i="11"/>
  <c r="J316" i="11"/>
  <c r="N316" i="11"/>
  <c r="O316" i="11"/>
  <c r="P316" i="11"/>
  <c r="Q316" i="11"/>
  <c r="J317" i="11"/>
  <c r="N317" i="11"/>
  <c r="O317" i="11"/>
  <c r="P317" i="11"/>
  <c r="Q317" i="11"/>
  <c r="J318" i="11"/>
  <c r="N318" i="11"/>
  <c r="O318" i="11"/>
  <c r="P318" i="11"/>
  <c r="Q318" i="11"/>
  <c r="J319" i="11"/>
  <c r="N319" i="11"/>
  <c r="O319" i="11"/>
  <c r="P319" i="11"/>
  <c r="Q319" i="11"/>
  <c r="J320" i="11"/>
  <c r="N320" i="11"/>
  <c r="O320" i="11"/>
  <c r="P320" i="11"/>
  <c r="Q320" i="11"/>
  <c r="J321" i="11"/>
  <c r="N321" i="11"/>
  <c r="O321" i="11"/>
  <c r="P321" i="11"/>
  <c r="Q321" i="11"/>
  <c r="J322" i="11"/>
  <c r="N322" i="11"/>
  <c r="O322" i="11"/>
  <c r="P322" i="11"/>
  <c r="Q322" i="11"/>
  <c r="J323" i="11"/>
  <c r="N323" i="11"/>
  <c r="O323" i="11"/>
  <c r="P323" i="11"/>
  <c r="Q323" i="11"/>
  <c r="J324" i="11"/>
  <c r="N324" i="11"/>
  <c r="O324" i="11"/>
  <c r="P324" i="11"/>
  <c r="Q324" i="11"/>
  <c r="J325" i="11"/>
  <c r="N325" i="11"/>
  <c r="O325" i="11"/>
  <c r="P325" i="11"/>
  <c r="Q325" i="11"/>
  <c r="J326" i="11"/>
  <c r="N326" i="11"/>
  <c r="O326" i="11"/>
  <c r="P326" i="11"/>
  <c r="Q326" i="11"/>
  <c r="J327" i="11"/>
  <c r="N327" i="11"/>
  <c r="O327" i="11"/>
  <c r="P327" i="11"/>
  <c r="Q327" i="11"/>
  <c r="J328" i="11"/>
  <c r="N328" i="11"/>
  <c r="O328" i="11"/>
  <c r="P328" i="11"/>
  <c r="Q328" i="11"/>
  <c r="J329" i="11"/>
  <c r="N329" i="11"/>
  <c r="O329" i="11"/>
  <c r="P329" i="11"/>
  <c r="Q329" i="11"/>
  <c r="J330" i="11"/>
  <c r="N330" i="11"/>
  <c r="O330" i="11"/>
  <c r="P330" i="11"/>
  <c r="Q330" i="11"/>
  <c r="J331" i="11"/>
  <c r="N331" i="11"/>
  <c r="O331" i="11"/>
  <c r="P331" i="11"/>
  <c r="Q331" i="11"/>
  <c r="J332" i="11"/>
  <c r="N332" i="11"/>
  <c r="O332" i="11"/>
  <c r="P332" i="11"/>
  <c r="Q332" i="11"/>
  <c r="J333" i="11"/>
  <c r="N333" i="11"/>
  <c r="O333" i="11"/>
  <c r="P333" i="11"/>
  <c r="Q333" i="11"/>
  <c r="J334" i="11"/>
  <c r="N334" i="11"/>
  <c r="O334" i="11"/>
  <c r="P334" i="11"/>
  <c r="Q334" i="11"/>
  <c r="J335" i="11"/>
  <c r="N335" i="11"/>
  <c r="O335" i="11"/>
  <c r="P335" i="11"/>
  <c r="Q335" i="11"/>
  <c r="J336" i="11"/>
  <c r="N336" i="11"/>
  <c r="O336" i="11"/>
  <c r="P336" i="11"/>
  <c r="Q336" i="11"/>
  <c r="J337" i="11"/>
  <c r="N337" i="11"/>
  <c r="O337" i="11"/>
  <c r="P337" i="11"/>
  <c r="Q337" i="11"/>
  <c r="J338" i="11"/>
  <c r="N338" i="11"/>
  <c r="O338" i="11"/>
  <c r="P338" i="11"/>
  <c r="Q338" i="11"/>
  <c r="J339" i="11"/>
  <c r="N339" i="11"/>
  <c r="O339" i="11"/>
  <c r="P339" i="11"/>
  <c r="Q339" i="11"/>
  <c r="J340" i="11"/>
  <c r="N340" i="11"/>
  <c r="O340" i="11"/>
  <c r="P340" i="11"/>
  <c r="Q340" i="11"/>
  <c r="J341" i="11"/>
  <c r="N341" i="11"/>
  <c r="O341" i="11"/>
  <c r="P341" i="11"/>
  <c r="Q341" i="11"/>
  <c r="J342" i="11"/>
  <c r="N342" i="11"/>
  <c r="O342" i="11"/>
  <c r="P342" i="11"/>
  <c r="Q342" i="11"/>
  <c r="J343" i="11"/>
  <c r="N343" i="11"/>
  <c r="O343" i="11"/>
  <c r="P343" i="11"/>
  <c r="Q343" i="11"/>
  <c r="J344" i="11"/>
  <c r="N344" i="11"/>
  <c r="O344" i="11"/>
  <c r="P344" i="11"/>
  <c r="Q344" i="11"/>
  <c r="J345" i="11"/>
  <c r="N345" i="11"/>
  <c r="O345" i="11"/>
  <c r="P345" i="11"/>
  <c r="Q345" i="11"/>
  <c r="J346" i="11"/>
  <c r="N346" i="11"/>
  <c r="O346" i="11"/>
  <c r="P346" i="11"/>
  <c r="Q346" i="11"/>
  <c r="J347" i="11"/>
  <c r="N347" i="11"/>
  <c r="O347" i="11"/>
  <c r="P347" i="11"/>
  <c r="Q347" i="11"/>
  <c r="J348" i="11"/>
  <c r="N348" i="11"/>
  <c r="O348" i="11"/>
  <c r="P348" i="11"/>
  <c r="Q348" i="11"/>
  <c r="J349" i="11"/>
  <c r="N349" i="11"/>
  <c r="O349" i="11"/>
  <c r="P349" i="11"/>
  <c r="Q349" i="11"/>
  <c r="J350" i="11"/>
  <c r="N350" i="11"/>
  <c r="O350" i="11"/>
  <c r="P350" i="11"/>
  <c r="Q350" i="11"/>
  <c r="J351" i="11"/>
  <c r="N351" i="11"/>
  <c r="O351" i="11"/>
  <c r="P351" i="11"/>
  <c r="Q351" i="11"/>
  <c r="J352" i="11"/>
  <c r="N352" i="11"/>
  <c r="O352" i="11"/>
  <c r="P352" i="11"/>
  <c r="Q352" i="11"/>
  <c r="J353" i="11"/>
  <c r="N353" i="11"/>
  <c r="O353" i="11"/>
  <c r="P353" i="11"/>
  <c r="Q353" i="11"/>
  <c r="J354" i="11"/>
  <c r="N354" i="11"/>
  <c r="O354" i="11"/>
  <c r="P354" i="11"/>
  <c r="Q354" i="11"/>
  <c r="J355" i="11"/>
  <c r="N355" i="11"/>
  <c r="O355" i="11"/>
  <c r="P355" i="11"/>
  <c r="Q355" i="11"/>
  <c r="J356" i="11"/>
  <c r="N356" i="11"/>
  <c r="O356" i="11"/>
  <c r="P356" i="11"/>
  <c r="Q356" i="11"/>
  <c r="J357" i="11"/>
  <c r="N357" i="11"/>
  <c r="O357" i="11"/>
  <c r="P357" i="11"/>
  <c r="Q357" i="11"/>
  <c r="J358" i="11"/>
  <c r="N358" i="11"/>
  <c r="O358" i="11"/>
  <c r="P358" i="11"/>
  <c r="Q358" i="11"/>
  <c r="J359" i="11"/>
  <c r="N359" i="11"/>
  <c r="O359" i="11"/>
  <c r="P359" i="11"/>
  <c r="Q359" i="11"/>
  <c r="J360" i="11"/>
  <c r="N360" i="11"/>
  <c r="O360" i="11"/>
  <c r="P360" i="11"/>
  <c r="Q360" i="11"/>
  <c r="J361" i="11"/>
  <c r="N361" i="11"/>
  <c r="O361" i="11"/>
  <c r="P361" i="11"/>
  <c r="Q361" i="11"/>
  <c r="J362" i="11"/>
  <c r="N362" i="11"/>
  <c r="O362" i="11"/>
  <c r="P362" i="11"/>
  <c r="Q362" i="11"/>
  <c r="J363" i="11"/>
  <c r="N363" i="11"/>
  <c r="O363" i="11"/>
  <c r="P363" i="11"/>
  <c r="Q363" i="11"/>
  <c r="J364" i="11"/>
  <c r="N364" i="11"/>
  <c r="O364" i="11"/>
  <c r="P364" i="11"/>
  <c r="Q364" i="11"/>
  <c r="J365" i="11"/>
  <c r="N365" i="11"/>
  <c r="O365" i="11"/>
  <c r="P365" i="11"/>
  <c r="Q365" i="11"/>
  <c r="J366" i="11"/>
  <c r="N366" i="11"/>
  <c r="O366" i="11"/>
  <c r="P366" i="11"/>
  <c r="Q366" i="11"/>
  <c r="J367" i="11"/>
  <c r="N367" i="11"/>
  <c r="O367" i="11"/>
  <c r="P367" i="11"/>
  <c r="Q367" i="11"/>
  <c r="J368" i="11"/>
  <c r="N368" i="11"/>
  <c r="O368" i="11"/>
  <c r="P368" i="11"/>
  <c r="Q368" i="11"/>
  <c r="J369" i="11"/>
  <c r="N369" i="11"/>
  <c r="O369" i="11"/>
  <c r="P369" i="11"/>
  <c r="Q369" i="11"/>
  <c r="J370" i="11"/>
  <c r="N370" i="11"/>
  <c r="O370" i="11"/>
  <c r="P370" i="11"/>
  <c r="Q370" i="11"/>
  <c r="J371" i="11"/>
  <c r="N371" i="11"/>
  <c r="O371" i="11"/>
  <c r="P371" i="11"/>
  <c r="Q371" i="11"/>
  <c r="J372" i="11"/>
  <c r="N372" i="11"/>
  <c r="O372" i="11"/>
  <c r="P372" i="11"/>
  <c r="Q372" i="11"/>
  <c r="J373" i="11"/>
  <c r="N373" i="11"/>
  <c r="O373" i="11"/>
  <c r="P373" i="11"/>
  <c r="Q373" i="11"/>
  <c r="J374" i="11"/>
  <c r="N374" i="11"/>
  <c r="O374" i="11"/>
  <c r="P374" i="11"/>
  <c r="Q374" i="11"/>
  <c r="J375" i="11"/>
  <c r="N375" i="11"/>
  <c r="O375" i="11"/>
  <c r="P375" i="11"/>
  <c r="Q375" i="11"/>
  <c r="J376" i="11"/>
  <c r="N376" i="11"/>
  <c r="O376" i="11"/>
  <c r="P376" i="11"/>
  <c r="Q376" i="11"/>
  <c r="J377" i="11"/>
  <c r="N377" i="11"/>
  <c r="O377" i="11"/>
  <c r="P377" i="11"/>
  <c r="Q377" i="11"/>
  <c r="J378" i="11"/>
  <c r="N378" i="11"/>
  <c r="O378" i="11"/>
  <c r="P378" i="11"/>
  <c r="Q378" i="11"/>
  <c r="J379" i="11"/>
  <c r="N379" i="11"/>
  <c r="O379" i="11"/>
  <c r="P379" i="11"/>
  <c r="Q379" i="11"/>
  <c r="J380" i="11"/>
  <c r="N380" i="11"/>
  <c r="O380" i="11"/>
  <c r="P380" i="11"/>
  <c r="Q380" i="11"/>
  <c r="J381" i="11"/>
  <c r="N381" i="11"/>
  <c r="O381" i="11"/>
  <c r="P381" i="11"/>
  <c r="Q381" i="11"/>
  <c r="J382" i="11"/>
  <c r="N382" i="11"/>
  <c r="O382" i="11"/>
  <c r="P382" i="11"/>
  <c r="Q382" i="11"/>
  <c r="J383" i="11"/>
  <c r="N383" i="11"/>
  <c r="O383" i="11"/>
  <c r="P383" i="11"/>
  <c r="Q383" i="11"/>
  <c r="J384" i="11"/>
  <c r="N384" i="11"/>
  <c r="O384" i="11"/>
  <c r="P384" i="11"/>
  <c r="Q384" i="11"/>
  <c r="J385" i="11"/>
  <c r="N385" i="11"/>
  <c r="O385" i="11"/>
  <c r="P385" i="11"/>
  <c r="Q385" i="11"/>
  <c r="J386" i="11"/>
  <c r="N386" i="11"/>
  <c r="O386" i="11"/>
  <c r="P386" i="11"/>
  <c r="Q386" i="11"/>
  <c r="J387" i="11"/>
  <c r="N387" i="11"/>
  <c r="O387" i="11"/>
  <c r="P387" i="11"/>
  <c r="Q387" i="11"/>
  <c r="J388" i="11"/>
  <c r="N388" i="11"/>
  <c r="O388" i="11"/>
  <c r="P388" i="11"/>
  <c r="Q388" i="11"/>
  <c r="J389" i="11"/>
  <c r="N389" i="11"/>
  <c r="O389" i="11"/>
  <c r="P389" i="11"/>
  <c r="Q389" i="11"/>
  <c r="J390" i="11"/>
  <c r="N390" i="11"/>
  <c r="O390" i="11"/>
  <c r="P390" i="11"/>
  <c r="Q390" i="11"/>
  <c r="J391" i="11"/>
  <c r="N391" i="11"/>
  <c r="O391" i="11"/>
  <c r="P391" i="11"/>
  <c r="Q391" i="11"/>
  <c r="J392" i="11"/>
  <c r="N392" i="11"/>
  <c r="O392" i="11"/>
  <c r="P392" i="11"/>
  <c r="Q392" i="11"/>
  <c r="J393" i="11"/>
  <c r="N393" i="11"/>
  <c r="O393" i="11"/>
  <c r="P393" i="11"/>
  <c r="Q393" i="11"/>
  <c r="J394" i="11"/>
  <c r="N394" i="11"/>
  <c r="O394" i="11"/>
  <c r="P394" i="11"/>
  <c r="Q394" i="11"/>
  <c r="J395" i="11"/>
  <c r="N395" i="11"/>
  <c r="O395" i="11"/>
  <c r="P395" i="11"/>
  <c r="Q395" i="11"/>
  <c r="J396" i="11"/>
  <c r="N396" i="11"/>
  <c r="O396" i="11"/>
  <c r="P396" i="11"/>
  <c r="Q396" i="11"/>
  <c r="J397" i="11"/>
  <c r="N397" i="11"/>
  <c r="O397" i="11"/>
  <c r="P397" i="11"/>
  <c r="Q397" i="11"/>
  <c r="J398" i="11"/>
  <c r="N398" i="11"/>
  <c r="O398" i="11"/>
  <c r="P398" i="11"/>
  <c r="Q398" i="11"/>
  <c r="J399" i="11"/>
  <c r="N399" i="11"/>
  <c r="O399" i="11"/>
  <c r="P399" i="11"/>
  <c r="Q399" i="11"/>
  <c r="J400" i="11"/>
  <c r="N400" i="11"/>
  <c r="O400" i="11"/>
  <c r="P400" i="11"/>
  <c r="Q400" i="11"/>
  <c r="J401" i="11"/>
  <c r="N401" i="11"/>
  <c r="O401" i="11"/>
  <c r="P401" i="11"/>
  <c r="Q401" i="11"/>
  <c r="J402" i="11"/>
  <c r="N402" i="11"/>
  <c r="O402" i="11"/>
  <c r="P402" i="11"/>
  <c r="Q402" i="11"/>
  <c r="J403" i="11"/>
  <c r="N403" i="11"/>
  <c r="O403" i="11"/>
  <c r="P403" i="11"/>
  <c r="Q403" i="11"/>
  <c r="J404" i="11"/>
  <c r="N404" i="11"/>
  <c r="O404" i="11"/>
  <c r="P404" i="11"/>
  <c r="Q404" i="11"/>
  <c r="J405" i="11"/>
  <c r="N405" i="11"/>
  <c r="O405" i="11"/>
  <c r="P405" i="11"/>
  <c r="Q405" i="11"/>
  <c r="J406" i="11"/>
  <c r="N406" i="11"/>
  <c r="O406" i="11"/>
  <c r="P406" i="11"/>
  <c r="Q406" i="11"/>
  <c r="J407" i="11"/>
  <c r="N407" i="11"/>
  <c r="O407" i="11"/>
  <c r="P407" i="11"/>
  <c r="Q407" i="11"/>
  <c r="J408" i="11"/>
  <c r="N408" i="11"/>
  <c r="O408" i="11"/>
  <c r="P408" i="11"/>
  <c r="Q408" i="11"/>
  <c r="J409" i="11"/>
  <c r="N409" i="11"/>
  <c r="O409" i="11"/>
  <c r="P409" i="11"/>
  <c r="Q409" i="11"/>
  <c r="J410" i="11"/>
  <c r="N410" i="11"/>
  <c r="O410" i="11"/>
  <c r="P410" i="11"/>
  <c r="Q410" i="11"/>
  <c r="J411" i="11"/>
  <c r="N411" i="11"/>
  <c r="O411" i="11"/>
  <c r="P411" i="11"/>
  <c r="Q411" i="11"/>
  <c r="J412" i="11"/>
  <c r="N412" i="11"/>
  <c r="O412" i="11"/>
  <c r="P412" i="11"/>
  <c r="Q412" i="11"/>
  <c r="J413" i="11"/>
  <c r="N413" i="11"/>
  <c r="O413" i="11"/>
  <c r="P413" i="11"/>
  <c r="Q413" i="11"/>
  <c r="J414" i="11"/>
  <c r="N414" i="11"/>
  <c r="O414" i="11"/>
  <c r="P414" i="11"/>
  <c r="Q414" i="11"/>
  <c r="J415" i="11"/>
  <c r="N415" i="11"/>
  <c r="O415" i="11"/>
  <c r="P415" i="11"/>
  <c r="Q415" i="11"/>
  <c r="J416" i="11"/>
  <c r="N416" i="11"/>
  <c r="O416" i="11"/>
  <c r="P416" i="11"/>
  <c r="Q416" i="11"/>
  <c r="J417" i="11"/>
  <c r="N417" i="11"/>
  <c r="O417" i="11"/>
  <c r="P417" i="11"/>
  <c r="Q417" i="11"/>
  <c r="J418" i="11"/>
  <c r="N418" i="11"/>
  <c r="O418" i="11"/>
  <c r="P418" i="11"/>
  <c r="Q418" i="11"/>
  <c r="J419" i="11"/>
  <c r="N419" i="11"/>
  <c r="O419" i="11"/>
  <c r="P419" i="11"/>
  <c r="Q419" i="11"/>
  <c r="J420" i="11"/>
  <c r="N420" i="11"/>
  <c r="O420" i="11"/>
  <c r="P420" i="11"/>
  <c r="Q420" i="11"/>
  <c r="J421" i="11"/>
  <c r="N421" i="11"/>
  <c r="O421" i="11"/>
  <c r="P421" i="11"/>
  <c r="Q421" i="11"/>
  <c r="J422" i="11"/>
  <c r="N422" i="11"/>
  <c r="O422" i="11"/>
  <c r="P422" i="11"/>
  <c r="Q422" i="11"/>
  <c r="J423" i="11"/>
  <c r="N423" i="11"/>
  <c r="O423" i="11"/>
  <c r="P423" i="11"/>
  <c r="Q423" i="11"/>
  <c r="J424" i="11"/>
  <c r="N424" i="11"/>
  <c r="O424" i="11"/>
  <c r="P424" i="11"/>
  <c r="Q424" i="11"/>
  <c r="J425" i="11"/>
  <c r="N425" i="11"/>
  <c r="O425" i="11"/>
  <c r="P425" i="11"/>
  <c r="Q425" i="11"/>
  <c r="J426" i="11"/>
  <c r="N426" i="11"/>
  <c r="O426" i="11"/>
  <c r="P426" i="11"/>
  <c r="Q426" i="11"/>
  <c r="J427" i="11"/>
  <c r="N427" i="11"/>
  <c r="O427" i="11"/>
  <c r="P427" i="11"/>
  <c r="Q427" i="11"/>
  <c r="J428" i="11"/>
  <c r="N428" i="11"/>
  <c r="O428" i="11"/>
  <c r="P428" i="11"/>
  <c r="Q428" i="11"/>
  <c r="J429" i="11"/>
  <c r="N429" i="11"/>
  <c r="O429" i="11"/>
  <c r="P429" i="11"/>
  <c r="Q429" i="11"/>
  <c r="J430" i="11"/>
  <c r="N430" i="11"/>
  <c r="O430" i="11"/>
  <c r="P430" i="11"/>
  <c r="Q430" i="11"/>
  <c r="J431" i="11"/>
  <c r="N431" i="11"/>
  <c r="O431" i="11"/>
  <c r="P431" i="11"/>
  <c r="Q431" i="11"/>
  <c r="J432" i="11"/>
  <c r="N432" i="11"/>
  <c r="O432" i="11"/>
  <c r="P432" i="11"/>
  <c r="Q432" i="11"/>
  <c r="J433" i="11"/>
  <c r="N433" i="11"/>
  <c r="O433" i="11"/>
  <c r="P433" i="11"/>
  <c r="Q433" i="11"/>
  <c r="J434" i="11"/>
  <c r="N434" i="11"/>
  <c r="O434" i="11"/>
  <c r="P434" i="11"/>
  <c r="Q434" i="11"/>
  <c r="J435" i="11"/>
  <c r="N435" i="11"/>
  <c r="O435" i="11"/>
  <c r="P435" i="11"/>
  <c r="Q435" i="11"/>
  <c r="J436" i="11"/>
  <c r="N436" i="11"/>
  <c r="O436" i="11"/>
  <c r="P436" i="11"/>
  <c r="Q436" i="11"/>
  <c r="J437" i="11"/>
  <c r="N437" i="11"/>
  <c r="O437" i="11"/>
  <c r="P437" i="11"/>
  <c r="Q437" i="11"/>
  <c r="J438" i="11"/>
  <c r="N438" i="11"/>
  <c r="O438" i="11"/>
  <c r="P438" i="11"/>
  <c r="Q438" i="11"/>
  <c r="J439" i="11"/>
  <c r="N439" i="11"/>
  <c r="O439" i="11"/>
  <c r="P439" i="11"/>
  <c r="Q439" i="11"/>
  <c r="J440" i="11"/>
  <c r="N440" i="11"/>
  <c r="O440" i="11"/>
  <c r="P440" i="11"/>
  <c r="Q440" i="11"/>
  <c r="J441" i="11"/>
  <c r="N441" i="11"/>
  <c r="O441" i="11"/>
  <c r="P441" i="11"/>
  <c r="Q441" i="11"/>
  <c r="J442" i="11"/>
  <c r="N442" i="11"/>
  <c r="O442" i="11"/>
  <c r="P442" i="11"/>
  <c r="Q442" i="11"/>
  <c r="J443" i="11"/>
  <c r="N443" i="11"/>
  <c r="O443" i="11"/>
  <c r="P443" i="11"/>
  <c r="Q443" i="11"/>
  <c r="J444" i="11"/>
  <c r="N444" i="11"/>
  <c r="O444" i="11"/>
  <c r="P444" i="11"/>
  <c r="Q444" i="11"/>
  <c r="J445" i="11"/>
  <c r="N445" i="11"/>
  <c r="O445" i="11"/>
  <c r="P445" i="11"/>
  <c r="Q445" i="11"/>
  <c r="J446" i="11"/>
  <c r="N446" i="11"/>
  <c r="O446" i="11"/>
  <c r="P446" i="11"/>
  <c r="Q446" i="11"/>
  <c r="J447" i="11"/>
  <c r="N447" i="11"/>
  <c r="O447" i="11"/>
  <c r="P447" i="11"/>
  <c r="Q447" i="11"/>
  <c r="J448" i="11"/>
  <c r="N448" i="11"/>
  <c r="O448" i="11"/>
  <c r="P448" i="11"/>
  <c r="Q448" i="11"/>
  <c r="J449" i="11"/>
  <c r="N449" i="11"/>
  <c r="O449" i="11"/>
  <c r="P449" i="11"/>
  <c r="Q449" i="11"/>
  <c r="J450" i="11"/>
  <c r="N450" i="11"/>
  <c r="O450" i="11"/>
  <c r="P450" i="11"/>
  <c r="Q450" i="11"/>
  <c r="J451" i="11"/>
  <c r="N451" i="11"/>
  <c r="O451" i="11"/>
  <c r="P451" i="11"/>
  <c r="Q451" i="11"/>
  <c r="J452" i="11"/>
  <c r="N452" i="11"/>
  <c r="O452" i="11"/>
  <c r="P452" i="11"/>
  <c r="Q452" i="11"/>
  <c r="J453" i="11"/>
  <c r="N453" i="11"/>
  <c r="O453" i="11"/>
  <c r="P453" i="11"/>
  <c r="Q453" i="11"/>
  <c r="J454" i="11"/>
  <c r="N454" i="11"/>
  <c r="O454" i="11"/>
  <c r="P454" i="11"/>
  <c r="Q454" i="11"/>
  <c r="J455" i="11"/>
  <c r="N455" i="11"/>
  <c r="O455" i="11"/>
  <c r="P455" i="11"/>
  <c r="Q455" i="11"/>
  <c r="J456" i="11"/>
  <c r="N456" i="11"/>
  <c r="O456" i="11"/>
  <c r="P456" i="11"/>
  <c r="Q456" i="11"/>
  <c r="J457" i="11"/>
  <c r="N457" i="11"/>
  <c r="O457" i="11"/>
  <c r="P457" i="11"/>
  <c r="Q457" i="11"/>
  <c r="J458" i="11"/>
  <c r="N458" i="11"/>
  <c r="O458" i="11"/>
  <c r="P458" i="11"/>
  <c r="Q458" i="11"/>
  <c r="J459" i="11"/>
  <c r="N459" i="11"/>
  <c r="O459" i="11"/>
  <c r="P459" i="11"/>
  <c r="Q459" i="11"/>
  <c r="J460" i="11"/>
  <c r="N460" i="11"/>
  <c r="O460" i="11"/>
  <c r="P460" i="11"/>
  <c r="Q460" i="11"/>
  <c r="J461" i="11"/>
  <c r="N461" i="11"/>
  <c r="O461" i="11"/>
  <c r="P461" i="11"/>
  <c r="Q461" i="11"/>
  <c r="J462" i="11"/>
  <c r="N462" i="11"/>
  <c r="O462" i="11"/>
  <c r="P462" i="11"/>
  <c r="Q462" i="11"/>
  <c r="J463" i="11"/>
  <c r="N463" i="11"/>
  <c r="O463" i="11"/>
  <c r="P463" i="11"/>
  <c r="Q463" i="11"/>
  <c r="J464" i="11"/>
  <c r="N464" i="11"/>
  <c r="O464" i="11"/>
  <c r="P464" i="11"/>
  <c r="Q464" i="11"/>
  <c r="J465" i="11"/>
  <c r="N465" i="11"/>
  <c r="O465" i="11"/>
  <c r="P465" i="11"/>
  <c r="Q465" i="11"/>
  <c r="J466" i="11"/>
  <c r="N466" i="11"/>
  <c r="O466" i="11"/>
  <c r="P466" i="11"/>
  <c r="Q466" i="11"/>
  <c r="J467" i="11"/>
  <c r="N467" i="11"/>
  <c r="O467" i="11"/>
  <c r="P467" i="11"/>
  <c r="Q467" i="11"/>
  <c r="J468" i="11"/>
  <c r="N468" i="11"/>
  <c r="O468" i="11"/>
  <c r="P468" i="11"/>
  <c r="Q468" i="11"/>
  <c r="J469" i="11"/>
  <c r="N469" i="11"/>
  <c r="O469" i="11"/>
  <c r="P469" i="11"/>
  <c r="Q469" i="11"/>
  <c r="J470" i="11"/>
  <c r="N470" i="11"/>
  <c r="O470" i="11"/>
  <c r="P470" i="11"/>
  <c r="Q470" i="11"/>
  <c r="J471" i="11"/>
  <c r="N471" i="11"/>
  <c r="O471" i="11"/>
  <c r="P471" i="11"/>
  <c r="Q471" i="11"/>
  <c r="J472" i="11"/>
  <c r="N472" i="11"/>
  <c r="O472" i="11"/>
  <c r="P472" i="11"/>
  <c r="Q472" i="11"/>
  <c r="J473" i="11"/>
  <c r="N473" i="11"/>
  <c r="O473" i="11"/>
  <c r="P473" i="11"/>
  <c r="Q473" i="11"/>
  <c r="J474" i="11"/>
  <c r="N474" i="11"/>
  <c r="O474" i="11"/>
  <c r="P474" i="11"/>
  <c r="Q474" i="11"/>
  <c r="J475" i="11"/>
  <c r="N475" i="11"/>
  <c r="O475" i="11"/>
  <c r="P475" i="11"/>
  <c r="Q475" i="11"/>
  <c r="J476" i="11"/>
  <c r="N476" i="11"/>
  <c r="O476" i="11"/>
  <c r="P476" i="11"/>
  <c r="Q476" i="11"/>
  <c r="J477" i="11"/>
  <c r="N477" i="11"/>
  <c r="O477" i="11"/>
  <c r="P477" i="11"/>
  <c r="Q477" i="11"/>
  <c r="J478" i="11"/>
  <c r="N478" i="11"/>
  <c r="O478" i="11"/>
  <c r="P478" i="11"/>
  <c r="Q478" i="11"/>
  <c r="J479" i="11"/>
  <c r="N479" i="11"/>
  <c r="O479" i="11"/>
  <c r="P479" i="11"/>
  <c r="Q479" i="11"/>
  <c r="J480" i="11"/>
  <c r="N480" i="11"/>
  <c r="O480" i="11"/>
  <c r="P480" i="11"/>
  <c r="Q480" i="11"/>
  <c r="J481" i="11"/>
  <c r="N481" i="11"/>
  <c r="O481" i="11"/>
  <c r="P481" i="11"/>
  <c r="Q481" i="11"/>
  <c r="J482" i="11"/>
  <c r="N482" i="11"/>
  <c r="O482" i="11"/>
  <c r="P482" i="11"/>
  <c r="Q482" i="11"/>
  <c r="J483" i="11"/>
  <c r="N483" i="11"/>
  <c r="O483" i="11"/>
  <c r="P483" i="11"/>
  <c r="Q483" i="11"/>
  <c r="J484" i="11"/>
  <c r="N484" i="11"/>
  <c r="O484" i="11"/>
  <c r="P484" i="11"/>
  <c r="Q484" i="11"/>
  <c r="J485" i="11"/>
  <c r="N485" i="11"/>
  <c r="O485" i="11"/>
  <c r="P485" i="11"/>
  <c r="Q485" i="11"/>
  <c r="J486" i="11"/>
  <c r="N486" i="11"/>
  <c r="O486" i="11"/>
  <c r="P486" i="11"/>
  <c r="Q486" i="11"/>
  <c r="J487" i="11"/>
  <c r="N487" i="11"/>
  <c r="O487" i="11"/>
  <c r="P487" i="11"/>
  <c r="Q487" i="11"/>
  <c r="J488" i="11"/>
  <c r="N488" i="11"/>
  <c r="O488" i="11"/>
  <c r="P488" i="11"/>
  <c r="Q488" i="11"/>
  <c r="J489" i="11"/>
  <c r="N489" i="11"/>
  <c r="O489" i="11"/>
  <c r="P489" i="11"/>
  <c r="Q489" i="11"/>
  <c r="J490" i="11"/>
  <c r="N490" i="11"/>
  <c r="O490" i="11"/>
  <c r="P490" i="11"/>
  <c r="Q490" i="11"/>
  <c r="J491" i="11"/>
  <c r="N491" i="11"/>
  <c r="O491" i="11"/>
  <c r="P491" i="11"/>
  <c r="Q491" i="11"/>
  <c r="J492" i="11"/>
  <c r="N492" i="11"/>
  <c r="O492" i="11"/>
  <c r="P492" i="11"/>
  <c r="Q492" i="11"/>
  <c r="J493" i="11"/>
  <c r="N493" i="11"/>
  <c r="O493" i="11"/>
  <c r="P493" i="11"/>
  <c r="Q493" i="11"/>
  <c r="J494" i="11"/>
  <c r="N494" i="11"/>
  <c r="O494" i="11"/>
  <c r="P494" i="11"/>
  <c r="Q494" i="11"/>
  <c r="J495" i="11"/>
  <c r="N495" i="11"/>
  <c r="O495" i="11"/>
  <c r="P495" i="11"/>
  <c r="Q495" i="11"/>
  <c r="J496" i="11"/>
  <c r="N496" i="11"/>
  <c r="O496" i="11"/>
  <c r="P496" i="11"/>
  <c r="Q496" i="11"/>
  <c r="J497" i="11"/>
  <c r="N497" i="11"/>
  <c r="O497" i="11"/>
  <c r="P497" i="11"/>
  <c r="Q497" i="11"/>
  <c r="J498" i="11"/>
  <c r="N498" i="11"/>
  <c r="O498" i="11"/>
  <c r="P498" i="11"/>
  <c r="Q498" i="11"/>
  <c r="J499" i="11"/>
  <c r="N499" i="11"/>
  <c r="O499" i="11"/>
  <c r="P499" i="11"/>
  <c r="Q499" i="11"/>
  <c r="J500" i="11"/>
  <c r="N500" i="11"/>
  <c r="O500" i="11"/>
  <c r="P500" i="11"/>
  <c r="Q500" i="11"/>
  <c r="J501" i="11"/>
  <c r="N501" i="11"/>
  <c r="O501" i="11"/>
  <c r="P501" i="11"/>
  <c r="Q501" i="11"/>
  <c r="J502" i="11"/>
  <c r="N502" i="11"/>
  <c r="O502" i="11"/>
  <c r="P502" i="11"/>
  <c r="Q502" i="11"/>
  <c r="J503" i="11"/>
  <c r="N503" i="11"/>
  <c r="O503" i="11"/>
  <c r="P503" i="11"/>
  <c r="Q503" i="11"/>
  <c r="J504" i="11"/>
  <c r="N504" i="11"/>
  <c r="O504" i="11"/>
  <c r="P504" i="11"/>
  <c r="Q504" i="11"/>
  <c r="J505" i="11"/>
  <c r="N505" i="11"/>
  <c r="O505" i="11"/>
  <c r="P505" i="11"/>
  <c r="Q505" i="11"/>
  <c r="J506" i="11"/>
  <c r="N506" i="11"/>
  <c r="O506" i="11"/>
  <c r="P506" i="11"/>
  <c r="Q506" i="11"/>
  <c r="J507" i="11"/>
  <c r="N507" i="11"/>
  <c r="O507" i="11"/>
  <c r="P507" i="11"/>
  <c r="Q507" i="11"/>
  <c r="J508" i="11"/>
  <c r="N508" i="11"/>
  <c r="O508" i="11"/>
  <c r="P508" i="11"/>
  <c r="Q508" i="11"/>
  <c r="J509" i="11"/>
  <c r="N509" i="11"/>
  <c r="O509" i="11"/>
  <c r="P509" i="11"/>
  <c r="Q509" i="11"/>
  <c r="J510" i="11"/>
  <c r="N510" i="11"/>
  <c r="O510" i="11"/>
  <c r="P510" i="11"/>
  <c r="Q510" i="11"/>
  <c r="J511" i="11"/>
  <c r="N511" i="11"/>
  <c r="O511" i="11"/>
  <c r="P511" i="11"/>
  <c r="Q511" i="11"/>
  <c r="J512" i="11"/>
  <c r="N512" i="11"/>
  <c r="O512" i="11"/>
  <c r="P512" i="11"/>
  <c r="Q512" i="11"/>
  <c r="J513" i="11"/>
  <c r="N513" i="11"/>
  <c r="O513" i="11"/>
  <c r="P513" i="11"/>
  <c r="Q513" i="11"/>
  <c r="J514" i="11"/>
  <c r="N514" i="11"/>
  <c r="O514" i="11"/>
  <c r="P514" i="11"/>
  <c r="Q514" i="11"/>
  <c r="J515" i="11"/>
  <c r="N515" i="11"/>
  <c r="O515" i="11"/>
  <c r="P515" i="11"/>
  <c r="Q515" i="11"/>
  <c r="J516" i="11"/>
  <c r="N516" i="11"/>
  <c r="O516" i="11"/>
  <c r="P516" i="11"/>
  <c r="Q516" i="11"/>
  <c r="J517" i="11"/>
  <c r="N517" i="11"/>
  <c r="O517" i="11"/>
  <c r="P517" i="11"/>
  <c r="Q517" i="11"/>
  <c r="J518" i="11"/>
  <c r="N518" i="11"/>
  <c r="O518" i="11"/>
  <c r="P518" i="11"/>
  <c r="Q518" i="11"/>
  <c r="J519" i="11"/>
  <c r="N519" i="11"/>
  <c r="O519" i="11"/>
  <c r="P519" i="11"/>
  <c r="Q519" i="11"/>
  <c r="J520" i="11"/>
  <c r="N520" i="11"/>
  <c r="O520" i="11"/>
  <c r="P520" i="11"/>
  <c r="Q520" i="11"/>
  <c r="J521" i="11"/>
  <c r="N521" i="11"/>
  <c r="O521" i="11"/>
  <c r="P521" i="11"/>
  <c r="Q521" i="11"/>
  <c r="J522" i="11"/>
  <c r="N522" i="11"/>
  <c r="O522" i="11"/>
  <c r="P522" i="11"/>
  <c r="Q522" i="11"/>
  <c r="J523" i="11"/>
  <c r="N523" i="11"/>
  <c r="O523" i="11"/>
  <c r="P523" i="11"/>
  <c r="Q523" i="11"/>
  <c r="J524" i="11"/>
  <c r="N524" i="11"/>
  <c r="O524" i="11"/>
  <c r="P524" i="11"/>
  <c r="Q524" i="11"/>
  <c r="J525" i="11"/>
  <c r="N525" i="11"/>
  <c r="O525" i="11"/>
  <c r="P525" i="11"/>
  <c r="Q525" i="11"/>
  <c r="J526" i="11"/>
  <c r="N526" i="11"/>
  <c r="O526" i="11"/>
  <c r="P526" i="11"/>
  <c r="Q526" i="11"/>
  <c r="J527" i="11"/>
  <c r="N527" i="11"/>
  <c r="O527" i="11"/>
  <c r="P527" i="11"/>
  <c r="Q527" i="11"/>
  <c r="J528" i="11"/>
  <c r="N528" i="11"/>
  <c r="O528" i="11"/>
  <c r="P528" i="11"/>
  <c r="Q528" i="11"/>
  <c r="J529" i="11"/>
  <c r="N529" i="11"/>
  <c r="O529" i="11"/>
  <c r="P529" i="11"/>
  <c r="Q529" i="11"/>
  <c r="J530" i="11"/>
  <c r="N530" i="11"/>
  <c r="O530" i="11"/>
  <c r="P530" i="11"/>
  <c r="Q530" i="11"/>
  <c r="J531" i="11"/>
  <c r="N531" i="11"/>
  <c r="O531" i="11"/>
  <c r="P531" i="11"/>
  <c r="Q531" i="11"/>
  <c r="J532" i="11"/>
  <c r="N532" i="11"/>
  <c r="O532" i="11"/>
  <c r="P532" i="11"/>
  <c r="Q532" i="11"/>
  <c r="J533" i="11"/>
  <c r="N533" i="11"/>
  <c r="O533" i="11"/>
  <c r="P533" i="11"/>
  <c r="Q533" i="11"/>
  <c r="J534" i="11"/>
  <c r="N534" i="11"/>
  <c r="O534" i="11"/>
  <c r="P534" i="11"/>
  <c r="Q534" i="11"/>
  <c r="J535" i="11"/>
  <c r="N535" i="11"/>
  <c r="O535" i="11"/>
  <c r="P535" i="11"/>
  <c r="Q535" i="11"/>
  <c r="J536" i="11"/>
  <c r="N536" i="11"/>
  <c r="O536" i="11"/>
  <c r="P536" i="11"/>
  <c r="Q536" i="11"/>
  <c r="J537" i="11"/>
  <c r="N537" i="11"/>
  <c r="O537" i="11"/>
  <c r="P537" i="11"/>
  <c r="Q537" i="11"/>
  <c r="J538" i="11"/>
  <c r="N538" i="11"/>
  <c r="O538" i="11"/>
  <c r="P538" i="11"/>
  <c r="Q538" i="11"/>
  <c r="J539" i="11"/>
  <c r="N539" i="11"/>
  <c r="O539" i="11"/>
  <c r="P539" i="11"/>
  <c r="Q539" i="11"/>
  <c r="J540" i="11"/>
  <c r="N540" i="11"/>
  <c r="O540" i="11"/>
  <c r="P540" i="11"/>
  <c r="Q540" i="11"/>
  <c r="J541" i="11"/>
  <c r="N541" i="11"/>
  <c r="O541" i="11"/>
  <c r="P541" i="11"/>
  <c r="Q541" i="11"/>
  <c r="J542" i="11"/>
  <c r="N542" i="11"/>
  <c r="O542" i="11"/>
  <c r="P542" i="11"/>
  <c r="Q542" i="11"/>
  <c r="J543" i="11"/>
  <c r="N543" i="11"/>
  <c r="O543" i="11"/>
  <c r="P543" i="11"/>
  <c r="Q543" i="11"/>
  <c r="J544" i="11"/>
  <c r="N544" i="11"/>
  <c r="O544" i="11"/>
  <c r="P544" i="11"/>
  <c r="Q544" i="11"/>
  <c r="J545" i="11"/>
  <c r="N545" i="11"/>
  <c r="O545" i="11"/>
  <c r="P545" i="11"/>
  <c r="Q545" i="11"/>
  <c r="J546" i="11"/>
  <c r="N546" i="11"/>
  <c r="O546" i="11"/>
  <c r="P546" i="11"/>
  <c r="Q546" i="11"/>
  <c r="J547" i="11"/>
  <c r="N547" i="11"/>
  <c r="O547" i="11"/>
  <c r="P547" i="11"/>
  <c r="Q547" i="11"/>
  <c r="J548" i="11"/>
  <c r="N548" i="11"/>
  <c r="O548" i="11"/>
  <c r="P548" i="11"/>
  <c r="Q548" i="11"/>
  <c r="J549" i="11"/>
  <c r="N549" i="11"/>
  <c r="O549" i="11"/>
  <c r="P549" i="11"/>
  <c r="Q549" i="11"/>
  <c r="J550" i="11"/>
  <c r="N550" i="11"/>
  <c r="O550" i="11"/>
  <c r="P550" i="11"/>
  <c r="Q550" i="11"/>
  <c r="J551" i="11"/>
  <c r="N551" i="11"/>
  <c r="O551" i="11"/>
  <c r="P551" i="11"/>
  <c r="Q551" i="11"/>
  <c r="J552" i="11"/>
  <c r="N552" i="11"/>
  <c r="O552" i="11"/>
  <c r="P552" i="11"/>
  <c r="Q552" i="11"/>
  <c r="J553" i="11"/>
  <c r="N553" i="11"/>
  <c r="O553" i="11"/>
  <c r="P553" i="11"/>
  <c r="Q553" i="11"/>
  <c r="J554" i="11"/>
  <c r="N554" i="11"/>
  <c r="O554" i="11"/>
  <c r="P554" i="11"/>
  <c r="Q554" i="11"/>
  <c r="J555" i="11"/>
  <c r="N555" i="11"/>
  <c r="O555" i="11"/>
  <c r="P555" i="11"/>
  <c r="Q555" i="11"/>
  <c r="J556" i="11"/>
  <c r="N556" i="11"/>
  <c r="O556" i="11"/>
  <c r="P556" i="11"/>
  <c r="Q556" i="11"/>
  <c r="J557" i="11"/>
  <c r="N557" i="11"/>
  <c r="O557" i="11"/>
  <c r="P557" i="11"/>
  <c r="Q557" i="11"/>
  <c r="J558" i="11"/>
  <c r="N558" i="11"/>
  <c r="O558" i="11"/>
  <c r="P558" i="11"/>
  <c r="Q558" i="11"/>
  <c r="J559" i="11"/>
  <c r="N559" i="11"/>
  <c r="O559" i="11"/>
  <c r="P559" i="11"/>
  <c r="Q559" i="11"/>
  <c r="J560" i="11"/>
  <c r="N560" i="11"/>
  <c r="O560" i="11"/>
  <c r="P560" i="11"/>
  <c r="Q560" i="11"/>
  <c r="J561" i="11"/>
  <c r="N561" i="11"/>
  <c r="O561" i="11"/>
  <c r="P561" i="11"/>
  <c r="Q561" i="11"/>
  <c r="J562" i="11"/>
  <c r="N562" i="11"/>
  <c r="O562" i="11"/>
  <c r="P562" i="11"/>
  <c r="Q562" i="11"/>
  <c r="J563" i="11"/>
  <c r="N563" i="11"/>
  <c r="O563" i="11"/>
  <c r="P563" i="11"/>
  <c r="Q563" i="11"/>
  <c r="J564" i="11"/>
  <c r="N564" i="11"/>
  <c r="O564" i="11"/>
  <c r="P564" i="11"/>
  <c r="Q564" i="11"/>
  <c r="J565" i="11"/>
  <c r="N565" i="11"/>
  <c r="O565" i="11"/>
  <c r="P565" i="11"/>
  <c r="Q565" i="11"/>
  <c r="J566" i="11"/>
  <c r="N566" i="11"/>
  <c r="O566" i="11"/>
  <c r="P566" i="11"/>
  <c r="Q566" i="11"/>
  <c r="J567" i="11"/>
  <c r="N567" i="11"/>
  <c r="O567" i="11"/>
  <c r="P567" i="11"/>
  <c r="Q567" i="11"/>
  <c r="J568" i="11"/>
  <c r="N568" i="11"/>
  <c r="O568" i="11"/>
  <c r="P568" i="11"/>
  <c r="Q568" i="11"/>
  <c r="J569" i="11"/>
  <c r="N569" i="11"/>
  <c r="O569" i="11"/>
  <c r="P569" i="11"/>
  <c r="Q569" i="11"/>
  <c r="J570" i="11"/>
  <c r="N570" i="11"/>
  <c r="O570" i="11"/>
  <c r="P570" i="11"/>
  <c r="Q570" i="11"/>
  <c r="J571" i="11"/>
  <c r="N571" i="11"/>
  <c r="O571" i="11"/>
  <c r="P571" i="11"/>
  <c r="Q571" i="11"/>
  <c r="J572" i="11"/>
  <c r="N572" i="11"/>
  <c r="O572" i="11"/>
  <c r="P572" i="11"/>
  <c r="Q572" i="11"/>
  <c r="J573" i="11"/>
  <c r="N573" i="11"/>
  <c r="O573" i="11"/>
  <c r="P573" i="11"/>
  <c r="Q573" i="11"/>
  <c r="J574" i="11"/>
  <c r="N574" i="11"/>
  <c r="O574" i="11"/>
  <c r="P574" i="11"/>
  <c r="Q574" i="11"/>
  <c r="J575" i="11"/>
  <c r="N575" i="11"/>
  <c r="O575" i="11"/>
  <c r="P575" i="11"/>
  <c r="Q575" i="11"/>
  <c r="J576" i="11"/>
  <c r="N576" i="11"/>
  <c r="O576" i="11"/>
  <c r="P576" i="11"/>
  <c r="Q576" i="11"/>
  <c r="J577" i="11"/>
  <c r="N577" i="11"/>
  <c r="O577" i="11"/>
  <c r="P577" i="11"/>
  <c r="Q577" i="11"/>
  <c r="J578" i="11"/>
  <c r="N578" i="11"/>
  <c r="O578" i="11"/>
  <c r="P578" i="11"/>
  <c r="Q578" i="11"/>
  <c r="J579" i="11"/>
  <c r="N579" i="11"/>
  <c r="O579" i="11"/>
  <c r="P579" i="11"/>
  <c r="Q579" i="11"/>
  <c r="J580" i="11"/>
  <c r="N580" i="11"/>
  <c r="O580" i="11"/>
  <c r="P580" i="11"/>
  <c r="Q580" i="11"/>
  <c r="J581" i="11"/>
  <c r="N581" i="11"/>
  <c r="O581" i="11"/>
  <c r="P581" i="11"/>
  <c r="Q581" i="11"/>
  <c r="J582" i="11"/>
  <c r="N582" i="11"/>
  <c r="O582" i="11"/>
  <c r="P582" i="11"/>
  <c r="Q582" i="11"/>
  <c r="J583" i="11"/>
  <c r="N583" i="11"/>
  <c r="O583" i="11"/>
  <c r="P583" i="11"/>
  <c r="Q583" i="11"/>
  <c r="J584" i="11"/>
  <c r="N584" i="11"/>
  <c r="O584" i="11"/>
  <c r="P584" i="11"/>
  <c r="Q584" i="11"/>
  <c r="J585" i="11"/>
  <c r="N585" i="11"/>
  <c r="O585" i="11"/>
  <c r="P585" i="11"/>
  <c r="Q585" i="11"/>
  <c r="J586" i="11"/>
  <c r="N586" i="11"/>
  <c r="O586" i="11"/>
  <c r="P586" i="11"/>
  <c r="Q586" i="11"/>
  <c r="J587" i="11"/>
  <c r="N587" i="11"/>
  <c r="O587" i="11"/>
  <c r="P587" i="11"/>
  <c r="Q587" i="11"/>
  <c r="J588" i="11"/>
  <c r="N588" i="11"/>
  <c r="O588" i="11"/>
  <c r="P588" i="11"/>
  <c r="Q588" i="11"/>
  <c r="J589" i="11"/>
  <c r="N589" i="11"/>
  <c r="O589" i="11"/>
  <c r="P589" i="11"/>
  <c r="Q589" i="11"/>
  <c r="J590" i="11"/>
  <c r="N590" i="11"/>
  <c r="O590" i="11"/>
  <c r="P590" i="11"/>
  <c r="Q590" i="11"/>
  <c r="J591" i="11"/>
  <c r="N591" i="11"/>
  <c r="O591" i="11"/>
  <c r="P591" i="11"/>
  <c r="Q591" i="11"/>
  <c r="J592" i="11"/>
  <c r="N592" i="11"/>
  <c r="O592" i="11"/>
  <c r="P592" i="11"/>
  <c r="Q592" i="11"/>
  <c r="J593" i="11"/>
  <c r="N593" i="11"/>
  <c r="O593" i="11"/>
  <c r="P593" i="11"/>
  <c r="Q593" i="11"/>
  <c r="J594" i="11"/>
  <c r="N594" i="11"/>
  <c r="O594" i="11"/>
  <c r="P594" i="11"/>
  <c r="Q594" i="11"/>
  <c r="J595" i="11"/>
  <c r="N595" i="11"/>
  <c r="O595" i="11"/>
  <c r="P595" i="11"/>
  <c r="Q595" i="11"/>
  <c r="J596" i="11"/>
  <c r="N596" i="11"/>
  <c r="O596" i="11"/>
  <c r="P596" i="11"/>
  <c r="Q596" i="11"/>
  <c r="J597" i="11"/>
  <c r="N597" i="11"/>
  <c r="O597" i="11"/>
  <c r="P597" i="11"/>
  <c r="Q597" i="11"/>
  <c r="J598" i="11"/>
  <c r="N598" i="11"/>
  <c r="O598" i="11"/>
  <c r="P598" i="11"/>
  <c r="Q598" i="11"/>
  <c r="J599" i="11"/>
  <c r="N599" i="11"/>
  <c r="O599" i="11"/>
  <c r="P599" i="11"/>
  <c r="Q599" i="11"/>
  <c r="J600" i="11"/>
  <c r="N600" i="11"/>
  <c r="O600" i="11"/>
  <c r="P600" i="11"/>
  <c r="Q600" i="11"/>
  <c r="J601" i="11"/>
  <c r="N601" i="11"/>
  <c r="O601" i="11"/>
  <c r="P601" i="11"/>
  <c r="Q601" i="11"/>
  <c r="J602" i="11"/>
  <c r="N602" i="11"/>
  <c r="O602" i="11"/>
  <c r="P602" i="11"/>
  <c r="Q602" i="11"/>
  <c r="J603" i="11"/>
  <c r="N603" i="11"/>
  <c r="O603" i="11"/>
  <c r="P603" i="11"/>
  <c r="Q603" i="11"/>
  <c r="J604" i="11"/>
  <c r="N604" i="11"/>
  <c r="O604" i="11"/>
  <c r="P604" i="11"/>
  <c r="Q604" i="11"/>
  <c r="J605" i="11"/>
  <c r="N605" i="11"/>
  <c r="O605" i="11"/>
  <c r="P605" i="11"/>
  <c r="Q605" i="11"/>
  <c r="J606" i="11"/>
  <c r="N606" i="11"/>
  <c r="O606" i="11"/>
  <c r="P606" i="11"/>
  <c r="Q606" i="11"/>
  <c r="J607" i="11"/>
  <c r="N607" i="11"/>
  <c r="O607" i="11"/>
  <c r="P607" i="11"/>
  <c r="Q607" i="11"/>
  <c r="J608" i="11"/>
  <c r="N608" i="11"/>
  <c r="O608" i="11"/>
  <c r="P608" i="11"/>
  <c r="Q608" i="11"/>
  <c r="J609" i="11"/>
  <c r="N609" i="11"/>
  <c r="O609" i="11"/>
  <c r="P609" i="11"/>
  <c r="Q609" i="11"/>
  <c r="J610" i="11"/>
  <c r="N610" i="11"/>
  <c r="O610" i="11"/>
  <c r="P610" i="11"/>
  <c r="Q610" i="11"/>
  <c r="J611" i="11"/>
  <c r="N611" i="11"/>
  <c r="O611" i="11"/>
  <c r="P611" i="11"/>
  <c r="Q611" i="11"/>
  <c r="J612" i="11"/>
  <c r="N612" i="11"/>
  <c r="O612" i="11"/>
  <c r="P612" i="11"/>
  <c r="Q612" i="11"/>
  <c r="J613" i="11"/>
  <c r="N613" i="11"/>
  <c r="O613" i="11"/>
  <c r="P613" i="11"/>
  <c r="Q613" i="11"/>
  <c r="J614" i="11"/>
  <c r="N614" i="11"/>
  <c r="O614" i="11"/>
  <c r="P614" i="11"/>
  <c r="Q614" i="11"/>
  <c r="J615" i="11"/>
  <c r="N615" i="11"/>
  <c r="O615" i="11"/>
  <c r="P615" i="11"/>
  <c r="Q615" i="11"/>
  <c r="J616" i="11"/>
  <c r="N616" i="11"/>
  <c r="O616" i="11"/>
  <c r="P616" i="11"/>
  <c r="Q616" i="11"/>
  <c r="J617" i="11"/>
  <c r="N617" i="11"/>
  <c r="O617" i="11"/>
  <c r="P617" i="11"/>
  <c r="Q617" i="11"/>
  <c r="J618" i="11"/>
  <c r="N618" i="11"/>
  <c r="O618" i="11"/>
  <c r="P618" i="11"/>
  <c r="Q618" i="11"/>
  <c r="J619" i="11"/>
  <c r="N619" i="11"/>
  <c r="O619" i="11"/>
  <c r="P619" i="11"/>
  <c r="Q619" i="11"/>
  <c r="J620" i="11"/>
  <c r="N620" i="11"/>
  <c r="O620" i="11"/>
  <c r="P620" i="11"/>
  <c r="Q620" i="11"/>
  <c r="J621" i="11"/>
  <c r="N621" i="11"/>
  <c r="O621" i="11"/>
  <c r="P621" i="11"/>
  <c r="Q621" i="11"/>
  <c r="J622" i="11"/>
  <c r="N622" i="11"/>
  <c r="O622" i="11"/>
  <c r="P622" i="11"/>
  <c r="Q622" i="11"/>
  <c r="J623" i="11"/>
  <c r="N623" i="11"/>
  <c r="O623" i="11"/>
  <c r="P623" i="11"/>
  <c r="Q623" i="11"/>
  <c r="J624" i="11"/>
  <c r="N624" i="11"/>
  <c r="O624" i="11"/>
  <c r="P624" i="11"/>
  <c r="Q624" i="11"/>
  <c r="J625" i="11"/>
  <c r="N625" i="11"/>
  <c r="O625" i="11"/>
  <c r="P625" i="11"/>
  <c r="Q625" i="11"/>
  <c r="J626" i="11"/>
  <c r="N626" i="11"/>
  <c r="O626" i="11"/>
  <c r="P626" i="11"/>
  <c r="Q626" i="11"/>
  <c r="J627" i="11"/>
  <c r="N627" i="11"/>
  <c r="O627" i="11"/>
  <c r="P627" i="11"/>
  <c r="Q627" i="11"/>
  <c r="J628" i="11"/>
  <c r="N628" i="11"/>
  <c r="O628" i="11"/>
  <c r="P628" i="11"/>
  <c r="Q628" i="11"/>
  <c r="J629" i="11"/>
  <c r="N629" i="11"/>
  <c r="O629" i="11"/>
  <c r="P629" i="11"/>
  <c r="Q629" i="11"/>
  <c r="J630" i="11"/>
  <c r="N630" i="11"/>
  <c r="O630" i="11"/>
  <c r="P630" i="11"/>
  <c r="Q630" i="11"/>
  <c r="J631" i="11"/>
  <c r="N631" i="11"/>
  <c r="O631" i="11"/>
  <c r="P631" i="11"/>
  <c r="Q631" i="11"/>
  <c r="J632" i="11"/>
  <c r="N632" i="11"/>
  <c r="O632" i="11"/>
  <c r="P632" i="11"/>
  <c r="Q632" i="11"/>
  <c r="J633" i="11"/>
  <c r="N633" i="11"/>
  <c r="O633" i="11"/>
  <c r="P633" i="11"/>
  <c r="Q633" i="11"/>
  <c r="J634" i="11"/>
  <c r="N634" i="11"/>
  <c r="O634" i="11"/>
  <c r="P634" i="11"/>
  <c r="Q634" i="11"/>
  <c r="J635" i="11"/>
  <c r="N635" i="11"/>
  <c r="O635" i="11"/>
  <c r="P635" i="11"/>
  <c r="Q635" i="11"/>
  <c r="J636" i="11"/>
  <c r="N636" i="11"/>
  <c r="O636" i="11"/>
  <c r="P636" i="11"/>
  <c r="Q636" i="11"/>
  <c r="J637" i="11"/>
  <c r="N637" i="11"/>
  <c r="O637" i="11"/>
  <c r="P637" i="11"/>
  <c r="Q637" i="11"/>
  <c r="J638" i="11"/>
  <c r="N638" i="11"/>
  <c r="O638" i="11"/>
  <c r="P638" i="11"/>
  <c r="Q638" i="11"/>
  <c r="J639" i="11"/>
  <c r="N639" i="11"/>
  <c r="O639" i="11"/>
  <c r="P639" i="11"/>
  <c r="Q639" i="11"/>
  <c r="J640" i="11"/>
  <c r="N640" i="11"/>
  <c r="O640" i="11"/>
  <c r="P640" i="11"/>
  <c r="Q640" i="11"/>
  <c r="J641" i="11"/>
  <c r="N641" i="11"/>
  <c r="O641" i="11"/>
  <c r="P641" i="11"/>
  <c r="Q641" i="11"/>
  <c r="J642" i="11"/>
  <c r="N642" i="11"/>
  <c r="O642" i="11"/>
  <c r="P642" i="11"/>
  <c r="Q642" i="11"/>
  <c r="J643" i="11"/>
  <c r="N643" i="11"/>
  <c r="O643" i="11"/>
  <c r="P643" i="11"/>
  <c r="Q643" i="11"/>
  <c r="J644" i="11"/>
  <c r="N644" i="11"/>
  <c r="O644" i="11"/>
  <c r="P644" i="11"/>
  <c r="Q644" i="11"/>
  <c r="J645" i="11"/>
  <c r="N645" i="11"/>
  <c r="O645" i="11"/>
  <c r="P645" i="11"/>
  <c r="Q645" i="11"/>
  <c r="J646" i="11"/>
  <c r="N646" i="11"/>
  <c r="O646" i="11"/>
  <c r="P646" i="11"/>
  <c r="Q646" i="11"/>
  <c r="J647" i="11"/>
  <c r="N647" i="11"/>
  <c r="O647" i="11"/>
  <c r="P647" i="11"/>
  <c r="Q647" i="11"/>
  <c r="J648" i="11"/>
  <c r="N648" i="11"/>
  <c r="O648" i="11"/>
  <c r="P648" i="11"/>
  <c r="Q648" i="11"/>
  <c r="J649" i="11"/>
  <c r="N649" i="11"/>
  <c r="O649" i="11"/>
  <c r="P649" i="11"/>
  <c r="Q649" i="11"/>
  <c r="J650" i="11"/>
  <c r="N650" i="11"/>
  <c r="O650" i="11"/>
  <c r="P650" i="11"/>
  <c r="Q650" i="11"/>
  <c r="J651" i="11"/>
  <c r="N651" i="11"/>
  <c r="O651" i="11"/>
  <c r="P651" i="11"/>
  <c r="Q651" i="11"/>
  <c r="J652" i="11"/>
  <c r="N652" i="11"/>
  <c r="O652" i="11"/>
  <c r="P652" i="11"/>
  <c r="Q652" i="11"/>
  <c r="J653" i="11"/>
  <c r="N653" i="11"/>
  <c r="O653" i="11"/>
  <c r="P653" i="11"/>
  <c r="Q653" i="11"/>
  <c r="J654" i="11"/>
  <c r="N654" i="11"/>
  <c r="O654" i="11"/>
  <c r="P654" i="11"/>
  <c r="Q654" i="11"/>
  <c r="J655" i="11"/>
  <c r="N655" i="11"/>
  <c r="O655" i="11"/>
  <c r="P655" i="11"/>
  <c r="Q655" i="11"/>
  <c r="J656" i="11"/>
  <c r="N656" i="11"/>
  <c r="O656" i="11"/>
  <c r="P656" i="11"/>
  <c r="Q656" i="11"/>
  <c r="J657" i="11"/>
  <c r="N657" i="11"/>
  <c r="O657" i="11"/>
  <c r="P657" i="11"/>
  <c r="Q657" i="11"/>
  <c r="J658" i="11"/>
  <c r="N658" i="11"/>
  <c r="O658" i="11"/>
  <c r="P658" i="11"/>
  <c r="Q658" i="11"/>
  <c r="J659" i="11"/>
  <c r="N659" i="11"/>
  <c r="O659" i="11"/>
  <c r="P659" i="11"/>
  <c r="Q659" i="11"/>
  <c r="J660" i="11"/>
  <c r="N660" i="11"/>
  <c r="O660" i="11"/>
  <c r="P660" i="11"/>
  <c r="Q660" i="11"/>
  <c r="J661" i="11"/>
  <c r="N661" i="11"/>
  <c r="O661" i="11"/>
  <c r="P661" i="11"/>
  <c r="Q661" i="11"/>
  <c r="J662" i="11"/>
  <c r="N662" i="11"/>
  <c r="O662" i="11"/>
  <c r="P662" i="11"/>
  <c r="Q662" i="11"/>
  <c r="J663" i="11"/>
  <c r="N663" i="11"/>
  <c r="O663" i="11"/>
  <c r="P663" i="11"/>
  <c r="Q663" i="11"/>
  <c r="J664" i="11"/>
  <c r="N664" i="11"/>
  <c r="O664" i="11"/>
  <c r="P664" i="11"/>
  <c r="Q664" i="11"/>
  <c r="J665" i="11"/>
  <c r="N665" i="11"/>
  <c r="O665" i="11"/>
  <c r="P665" i="11"/>
  <c r="Q665" i="11"/>
  <c r="J666" i="11"/>
  <c r="N666" i="11"/>
  <c r="O666" i="11"/>
  <c r="P666" i="11"/>
  <c r="Q666" i="11"/>
  <c r="J667" i="11"/>
  <c r="N667" i="11"/>
  <c r="O667" i="11"/>
  <c r="P667" i="11"/>
  <c r="Q667" i="11"/>
  <c r="J668" i="11"/>
  <c r="N668" i="11"/>
  <c r="O668" i="11"/>
  <c r="P668" i="11"/>
  <c r="Q668" i="11"/>
  <c r="J669" i="11"/>
  <c r="N669" i="11"/>
  <c r="O669" i="11"/>
  <c r="P669" i="11"/>
  <c r="Q669" i="11"/>
  <c r="J670" i="11"/>
  <c r="N670" i="11"/>
  <c r="O670" i="11"/>
  <c r="P670" i="11"/>
  <c r="Q670" i="11"/>
  <c r="J671" i="11"/>
  <c r="N671" i="11"/>
  <c r="O671" i="11"/>
  <c r="P671" i="11"/>
  <c r="Q671" i="11"/>
  <c r="J672" i="11"/>
  <c r="N672" i="11"/>
  <c r="O672" i="11"/>
  <c r="P672" i="11"/>
  <c r="Q672" i="11"/>
  <c r="J673" i="11"/>
  <c r="N673" i="11"/>
  <c r="O673" i="11"/>
  <c r="P673" i="11"/>
  <c r="Q673" i="11"/>
  <c r="J674" i="11"/>
  <c r="N674" i="11"/>
  <c r="O674" i="11"/>
  <c r="P674" i="11"/>
  <c r="Q674" i="11"/>
  <c r="J675" i="11"/>
  <c r="N675" i="11"/>
  <c r="O675" i="11"/>
  <c r="P675" i="11"/>
  <c r="Q675" i="11"/>
  <c r="J676" i="11"/>
  <c r="N676" i="11"/>
  <c r="O676" i="11"/>
  <c r="P676" i="11"/>
  <c r="Q676" i="11"/>
  <c r="J677" i="11"/>
  <c r="N677" i="11"/>
  <c r="O677" i="11"/>
  <c r="P677" i="11"/>
  <c r="Q677" i="11"/>
  <c r="J678" i="11"/>
  <c r="N678" i="11"/>
  <c r="O678" i="11"/>
  <c r="P678" i="11"/>
  <c r="Q678" i="11"/>
  <c r="J679" i="11"/>
  <c r="N679" i="11"/>
  <c r="O679" i="11"/>
  <c r="P679" i="11"/>
  <c r="Q679" i="11"/>
  <c r="J680" i="11"/>
  <c r="N680" i="11"/>
  <c r="O680" i="11"/>
  <c r="P680" i="11"/>
  <c r="Q680" i="11"/>
  <c r="J681" i="11"/>
  <c r="N681" i="11"/>
  <c r="O681" i="11"/>
  <c r="P681" i="11"/>
  <c r="Q681" i="11"/>
  <c r="J682" i="11"/>
  <c r="N682" i="11"/>
  <c r="O682" i="11"/>
  <c r="P682" i="11"/>
  <c r="Q682" i="11"/>
  <c r="J683" i="11"/>
  <c r="N683" i="11"/>
  <c r="O683" i="11"/>
  <c r="P683" i="11"/>
  <c r="Q683" i="11"/>
  <c r="J684" i="11"/>
  <c r="N684" i="11"/>
  <c r="O684" i="11"/>
  <c r="P684" i="11"/>
  <c r="Q684" i="11"/>
  <c r="J685" i="11"/>
  <c r="N685" i="11"/>
  <c r="O685" i="11"/>
  <c r="P685" i="11"/>
  <c r="Q685" i="11"/>
  <c r="J686" i="11"/>
  <c r="N686" i="11"/>
  <c r="O686" i="11"/>
  <c r="P686" i="11"/>
  <c r="Q686" i="11"/>
  <c r="J687" i="11"/>
  <c r="N687" i="11"/>
  <c r="O687" i="11"/>
  <c r="P687" i="11"/>
  <c r="Q687" i="11"/>
  <c r="J688" i="11"/>
  <c r="N688" i="11"/>
  <c r="O688" i="11"/>
  <c r="P688" i="11"/>
  <c r="Q688" i="11"/>
  <c r="J689" i="11"/>
  <c r="N689" i="11"/>
  <c r="O689" i="11"/>
  <c r="P689" i="11"/>
  <c r="Q689" i="11"/>
  <c r="J690" i="11"/>
  <c r="N690" i="11"/>
  <c r="O690" i="11"/>
  <c r="P690" i="11"/>
  <c r="Q690" i="11"/>
  <c r="J691" i="11"/>
  <c r="N691" i="11"/>
  <c r="O691" i="11"/>
  <c r="P691" i="11"/>
  <c r="Q691" i="11"/>
  <c r="J692" i="11"/>
  <c r="N692" i="11"/>
  <c r="O692" i="11"/>
  <c r="P692" i="11"/>
  <c r="Q692" i="11"/>
  <c r="J693" i="11"/>
  <c r="N693" i="11"/>
  <c r="O693" i="11"/>
  <c r="P693" i="11"/>
  <c r="Q693" i="11"/>
  <c r="J694" i="11"/>
  <c r="N694" i="11"/>
  <c r="O694" i="11"/>
  <c r="P694" i="11"/>
  <c r="Q694" i="11"/>
  <c r="J695" i="11"/>
  <c r="N695" i="11"/>
  <c r="O695" i="11"/>
  <c r="P695" i="11"/>
  <c r="Q695" i="11"/>
  <c r="J696" i="11"/>
  <c r="N696" i="11"/>
  <c r="O696" i="11"/>
  <c r="P696" i="11"/>
  <c r="Q696" i="11"/>
  <c r="J697" i="11"/>
  <c r="N697" i="11"/>
  <c r="O697" i="11"/>
  <c r="P697" i="11"/>
  <c r="Q697" i="11"/>
  <c r="J698" i="11"/>
  <c r="N698" i="11"/>
  <c r="O698" i="11"/>
  <c r="P698" i="11"/>
  <c r="Q698" i="11"/>
  <c r="J699" i="11"/>
  <c r="N699" i="11"/>
  <c r="O699" i="11"/>
  <c r="P699" i="11"/>
  <c r="Q699" i="11"/>
  <c r="J700" i="11"/>
  <c r="N700" i="11"/>
  <c r="O700" i="11"/>
  <c r="P700" i="11"/>
  <c r="Q700" i="11"/>
  <c r="J701" i="11"/>
  <c r="N701" i="11"/>
  <c r="O701" i="11"/>
  <c r="P701" i="11"/>
  <c r="Q701" i="11"/>
  <c r="J702" i="11"/>
  <c r="N702" i="11"/>
  <c r="O702" i="11"/>
  <c r="P702" i="11"/>
  <c r="Q702" i="11"/>
  <c r="J703" i="11"/>
  <c r="N703" i="11"/>
  <c r="O703" i="11"/>
  <c r="P703" i="11"/>
  <c r="Q703" i="11"/>
  <c r="J704" i="11"/>
  <c r="N704" i="11"/>
  <c r="O704" i="11"/>
  <c r="P704" i="11"/>
  <c r="Q704" i="11"/>
  <c r="J705" i="11"/>
  <c r="N705" i="11"/>
  <c r="O705" i="11"/>
  <c r="P705" i="11"/>
  <c r="Q705" i="11"/>
  <c r="J706" i="11"/>
  <c r="N706" i="11"/>
  <c r="O706" i="11"/>
  <c r="P706" i="11"/>
  <c r="Q706" i="11"/>
  <c r="J707" i="11"/>
  <c r="N707" i="11"/>
  <c r="O707" i="11"/>
  <c r="P707" i="11"/>
  <c r="Q707" i="11"/>
  <c r="J708" i="11"/>
  <c r="N708" i="11"/>
  <c r="O708" i="11"/>
  <c r="P708" i="11"/>
  <c r="Q708" i="11"/>
  <c r="J709" i="11"/>
  <c r="N709" i="11"/>
  <c r="O709" i="11"/>
  <c r="P709" i="11"/>
  <c r="Q709" i="11"/>
  <c r="J710" i="11"/>
  <c r="N710" i="11"/>
  <c r="O710" i="11"/>
  <c r="P710" i="11"/>
  <c r="Q710" i="11"/>
  <c r="J711" i="11"/>
  <c r="N711" i="11"/>
  <c r="O711" i="11"/>
  <c r="P711" i="11"/>
  <c r="Q711" i="11"/>
  <c r="J712" i="11"/>
  <c r="N712" i="11"/>
  <c r="O712" i="11"/>
  <c r="P712" i="11"/>
  <c r="Q712" i="11"/>
  <c r="E713" i="11"/>
  <c r="G713" i="11"/>
  <c r="J713" i="11"/>
  <c r="N713" i="11"/>
  <c r="O713" i="11"/>
  <c r="P713" i="11"/>
  <c r="Q713" i="11"/>
  <c r="E715" i="11"/>
  <c r="J715" i="11"/>
  <c r="N715" i="11"/>
  <c r="O715" i="11"/>
  <c r="P715" i="11"/>
  <c r="Q715" i="11"/>
  <c r="E716" i="11"/>
  <c r="J716" i="11"/>
  <c r="N716" i="11"/>
  <c r="O716" i="11"/>
  <c r="P716" i="11"/>
  <c r="Q716" i="11"/>
  <c r="E717" i="11"/>
  <c r="J717" i="11"/>
  <c r="N717" i="11"/>
  <c r="O717" i="11"/>
  <c r="P717" i="11"/>
  <c r="Q717" i="11"/>
  <c r="E718" i="11"/>
  <c r="J718" i="11"/>
  <c r="N718" i="11"/>
  <c r="O718" i="11"/>
  <c r="P718" i="11"/>
  <c r="Q718" i="11"/>
  <c r="E719" i="11"/>
  <c r="J719" i="11"/>
  <c r="N719" i="11"/>
  <c r="O719" i="11"/>
  <c r="P719" i="11"/>
  <c r="Q719" i="11"/>
  <c r="E720" i="11"/>
  <c r="J720" i="11"/>
  <c r="N720" i="11"/>
  <c r="O720" i="11"/>
  <c r="P720" i="11"/>
  <c r="Q720" i="11"/>
  <c r="E721" i="11"/>
  <c r="J721" i="11"/>
  <c r="N721" i="11"/>
  <c r="O721" i="11"/>
  <c r="P721" i="11"/>
  <c r="Q721" i="11"/>
  <c r="E722" i="11"/>
  <c r="J722" i="11"/>
  <c r="N722" i="11"/>
  <c r="O722" i="11"/>
  <c r="P722" i="11"/>
  <c r="Q722" i="11"/>
  <c r="E723" i="11"/>
  <c r="J723" i="11"/>
  <c r="N723" i="11"/>
  <c r="O723" i="11"/>
  <c r="P723" i="11"/>
  <c r="Q723" i="11"/>
  <c r="E724" i="11"/>
  <c r="J724" i="11"/>
  <c r="N724" i="11"/>
  <c r="O724" i="11"/>
  <c r="P724" i="11"/>
  <c r="Q724" i="11"/>
  <c r="E725" i="11"/>
  <c r="J725" i="11"/>
  <c r="N725" i="11"/>
  <c r="O725" i="11"/>
  <c r="P725" i="11"/>
  <c r="Q725" i="11"/>
  <c r="E726" i="11"/>
  <c r="J726" i="11"/>
  <c r="N726" i="11"/>
  <c r="O726" i="11"/>
  <c r="P726" i="11"/>
  <c r="Q726" i="11"/>
  <c r="E727" i="11"/>
  <c r="J727" i="11"/>
  <c r="N727" i="11"/>
  <c r="O727" i="11"/>
  <c r="P727" i="11"/>
  <c r="Q727" i="11"/>
  <c r="E728" i="11"/>
  <c r="J728" i="11"/>
  <c r="N728" i="11"/>
  <c r="O728" i="11"/>
  <c r="P728" i="11"/>
  <c r="Q728" i="11"/>
  <c r="E729" i="11"/>
  <c r="J729" i="11"/>
  <c r="N729" i="11"/>
  <c r="O729" i="11"/>
  <c r="P729" i="11"/>
  <c r="Q729" i="11"/>
  <c r="E730" i="11"/>
  <c r="J730" i="11"/>
  <c r="N730" i="11"/>
  <c r="O730" i="11"/>
  <c r="P730" i="11"/>
  <c r="Q730" i="11"/>
  <c r="E731" i="11"/>
  <c r="J731" i="11"/>
  <c r="N731" i="11"/>
  <c r="O731" i="11"/>
  <c r="P731" i="11"/>
  <c r="Q731" i="11"/>
  <c r="E732" i="11"/>
  <c r="J732" i="11"/>
  <c r="N732" i="11"/>
  <c r="O732" i="11"/>
  <c r="P732" i="11"/>
  <c r="Q732" i="11"/>
  <c r="E733" i="11"/>
  <c r="J733" i="11"/>
  <c r="N733" i="11"/>
  <c r="O733" i="11"/>
  <c r="P733" i="11"/>
  <c r="Q733" i="11"/>
  <c r="E734" i="11"/>
  <c r="J734" i="11"/>
  <c r="N734" i="11"/>
  <c r="O734" i="11"/>
  <c r="P734" i="11"/>
  <c r="Q734" i="11"/>
  <c r="E735" i="11"/>
  <c r="J735" i="11"/>
  <c r="N735" i="11"/>
  <c r="O735" i="11"/>
  <c r="P735" i="11"/>
  <c r="Q735" i="11"/>
  <c r="E736" i="11"/>
  <c r="J736" i="11"/>
  <c r="N736" i="11"/>
  <c r="O736" i="11"/>
  <c r="P736" i="11"/>
  <c r="Q736" i="11"/>
  <c r="E737" i="11"/>
  <c r="J737" i="11"/>
  <c r="N737" i="11"/>
  <c r="O737" i="11"/>
  <c r="P737" i="11"/>
  <c r="Q737" i="11"/>
  <c r="E738" i="11"/>
  <c r="J738" i="11"/>
  <c r="N738" i="11"/>
  <c r="O738" i="11"/>
  <c r="P738" i="11"/>
  <c r="Q738" i="11"/>
  <c r="E739" i="11"/>
  <c r="J739" i="11"/>
  <c r="N739" i="11"/>
  <c r="O739" i="11"/>
  <c r="P739" i="11"/>
  <c r="Q739" i="11"/>
  <c r="E740" i="11"/>
  <c r="J740" i="11"/>
  <c r="N740" i="11"/>
  <c r="O740" i="11"/>
  <c r="P740" i="11"/>
  <c r="Q740" i="11"/>
  <c r="E741" i="11"/>
  <c r="J741" i="11"/>
  <c r="N741" i="11"/>
  <c r="O741" i="11"/>
  <c r="P741" i="11"/>
  <c r="Q741" i="11"/>
  <c r="E742" i="11"/>
  <c r="J742" i="11"/>
  <c r="N742" i="11"/>
  <c r="O742" i="11"/>
  <c r="P742" i="11"/>
  <c r="Q742" i="11"/>
  <c r="E743" i="11"/>
  <c r="J743" i="11"/>
  <c r="N743" i="11"/>
  <c r="O743" i="11"/>
  <c r="P743" i="11"/>
  <c r="Q743" i="11"/>
  <c r="E744" i="11"/>
  <c r="J744" i="11"/>
  <c r="N744" i="11"/>
  <c r="O744" i="11"/>
  <c r="P744" i="11"/>
  <c r="Q744" i="11"/>
  <c r="E745" i="11"/>
  <c r="J745" i="11"/>
  <c r="N745" i="11"/>
  <c r="O745" i="11"/>
  <c r="P745" i="11"/>
  <c r="Q745" i="11"/>
  <c r="E746" i="11"/>
  <c r="J746" i="11"/>
  <c r="N746" i="11"/>
  <c r="O746" i="11"/>
  <c r="P746" i="11"/>
  <c r="Q746" i="11"/>
  <c r="E747" i="11"/>
  <c r="J747" i="11"/>
  <c r="N747" i="11"/>
  <c r="O747" i="11"/>
  <c r="P747" i="11"/>
  <c r="Q747" i="11"/>
  <c r="E748" i="11"/>
  <c r="J748" i="11"/>
  <c r="N748" i="11"/>
  <c r="O748" i="11"/>
  <c r="P748" i="11"/>
  <c r="Q748" i="11"/>
  <c r="E749" i="11"/>
  <c r="J749" i="11"/>
  <c r="N749" i="11"/>
  <c r="O749" i="11"/>
  <c r="P749" i="11"/>
  <c r="Q749" i="11"/>
  <c r="E750" i="11"/>
  <c r="J750" i="11"/>
  <c r="N750" i="11"/>
  <c r="O750" i="11"/>
  <c r="P750" i="11"/>
  <c r="Q750" i="11"/>
  <c r="E751" i="11"/>
  <c r="J751" i="11"/>
  <c r="N751" i="11"/>
  <c r="O751" i="11"/>
  <c r="P751" i="11"/>
  <c r="Q751" i="11"/>
  <c r="E752" i="11"/>
  <c r="J752" i="11"/>
  <c r="N752" i="11"/>
  <c r="O752" i="11"/>
  <c r="P752" i="11"/>
  <c r="Q752" i="11"/>
  <c r="E753" i="11"/>
  <c r="J753" i="11"/>
  <c r="N753" i="11"/>
  <c r="O753" i="11"/>
  <c r="P753" i="11"/>
  <c r="Q753" i="11"/>
  <c r="E754" i="11"/>
  <c r="J754" i="11"/>
  <c r="N754" i="11"/>
  <c r="O754" i="11"/>
  <c r="P754" i="11"/>
  <c r="Q754" i="11"/>
  <c r="E755" i="11"/>
  <c r="J755" i="11"/>
  <c r="N755" i="11"/>
  <c r="O755" i="11"/>
  <c r="P755" i="11"/>
  <c r="Q755" i="11"/>
  <c r="E756" i="11"/>
  <c r="J756" i="11"/>
  <c r="N756" i="11"/>
  <c r="O756" i="11"/>
  <c r="P756" i="11"/>
  <c r="Q756" i="11"/>
  <c r="E757" i="11"/>
  <c r="J757" i="11"/>
  <c r="N757" i="11"/>
  <c r="O757" i="11"/>
  <c r="P757" i="11"/>
  <c r="Q757" i="11"/>
  <c r="E758" i="11"/>
  <c r="J758" i="11"/>
  <c r="N758" i="11"/>
  <c r="O758" i="11"/>
  <c r="P758" i="11"/>
  <c r="Q758" i="11"/>
  <c r="E759" i="11"/>
  <c r="J759" i="11"/>
  <c r="N759" i="11"/>
  <c r="O759" i="11"/>
  <c r="P759" i="11"/>
  <c r="Q759" i="11"/>
  <c r="E760" i="11"/>
  <c r="J760" i="11"/>
  <c r="N760" i="11"/>
  <c r="O760" i="11"/>
  <c r="P760" i="11"/>
  <c r="Q760" i="11"/>
  <c r="E761" i="11"/>
  <c r="J761" i="11"/>
  <c r="N761" i="11"/>
  <c r="O761" i="11"/>
  <c r="P761" i="11"/>
  <c r="Q761" i="11"/>
  <c r="E762" i="11"/>
  <c r="J762" i="11"/>
  <c r="N762" i="11"/>
  <c r="O762" i="11"/>
  <c r="P762" i="11"/>
  <c r="Q762" i="11"/>
  <c r="E763" i="11"/>
  <c r="J763" i="11"/>
  <c r="N763" i="11"/>
  <c r="O763" i="11"/>
  <c r="P763" i="11"/>
  <c r="Q763" i="11"/>
  <c r="E764" i="11"/>
  <c r="J764" i="11"/>
  <c r="N764" i="11"/>
  <c r="O764" i="11"/>
  <c r="P764" i="11"/>
  <c r="Q764" i="11"/>
  <c r="E765" i="11"/>
  <c r="J765" i="11"/>
  <c r="N765" i="11"/>
  <c r="O765" i="11"/>
  <c r="P765" i="11"/>
  <c r="Q765" i="11"/>
  <c r="E766" i="11"/>
  <c r="J766" i="11"/>
  <c r="N766" i="11"/>
  <c r="O766" i="11"/>
  <c r="P766" i="11"/>
  <c r="Q766" i="11"/>
  <c r="E767" i="11"/>
  <c r="J767" i="11"/>
  <c r="N767" i="11"/>
  <c r="O767" i="11"/>
  <c r="P767" i="11"/>
  <c r="Q767" i="11"/>
  <c r="E768" i="11"/>
  <c r="J768" i="11"/>
  <c r="N768" i="11"/>
  <c r="O768" i="11"/>
  <c r="P768" i="11"/>
  <c r="Q768" i="11"/>
  <c r="E769" i="11"/>
  <c r="J769" i="11"/>
  <c r="N769" i="11"/>
  <c r="O769" i="11"/>
  <c r="P769" i="11"/>
  <c r="Q769" i="11"/>
  <c r="E770" i="11"/>
  <c r="J770" i="11"/>
  <c r="N770" i="11"/>
  <c r="O770" i="11"/>
  <c r="P770" i="11"/>
  <c r="Q770" i="11"/>
  <c r="E771" i="11"/>
  <c r="J771" i="11"/>
  <c r="N771" i="11"/>
  <c r="O771" i="11"/>
  <c r="P771" i="11"/>
  <c r="Q771" i="11"/>
  <c r="E772" i="11"/>
  <c r="J772" i="11"/>
  <c r="N772" i="11"/>
  <c r="O772" i="11"/>
  <c r="P772" i="11"/>
  <c r="Q772" i="11"/>
  <c r="E773" i="11"/>
  <c r="J773" i="11"/>
  <c r="N773" i="11"/>
  <c r="O773" i="11"/>
  <c r="P773" i="11"/>
  <c r="Q773" i="11"/>
  <c r="E774" i="11"/>
  <c r="J774" i="11"/>
  <c r="N774" i="11"/>
  <c r="O774" i="11"/>
  <c r="P774" i="11"/>
  <c r="Q774" i="11"/>
  <c r="E775" i="11"/>
  <c r="J775" i="11"/>
  <c r="N775" i="11"/>
  <c r="O775" i="11"/>
  <c r="P775" i="11"/>
  <c r="Q775" i="11"/>
  <c r="E776" i="11"/>
  <c r="J776" i="11"/>
  <c r="N776" i="11"/>
  <c r="O776" i="11"/>
  <c r="P776" i="11"/>
  <c r="Q776" i="11"/>
  <c r="E777" i="11"/>
  <c r="J777" i="11"/>
  <c r="N777" i="11"/>
  <c r="O777" i="11"/>
  <c r="P777" i="11"/>
  <c r="Q777" i="11"/>
  <c r="E778" i="11"/>
  <c r="J778" i="11"/>
  <c r="N778" i="11"/>
  <c r="O778" i="11"/>
  <c r="P778" i="11"/>
  <c r="Q778" i="11"/>
  <c r="E779" i="11"/>
  <c r="J779" i="11"/>
  <c r="N779" i="11"/>
  <c r="O779" i="11"/>
  <c r="P779" i="11"/>
  <c r="Q779" i="11"/>
  <c r="E780" i="11"/>
  <c r="J780" i="11"/>
  <c r="N780" i="11"/>
  <c r="O780" i="11"/>
  <c r="P780" i="11"/>
  <c r="Q780" i="11"/>
  <c r="E781" i="11"/>
  <c r="J781" i="11"/>
  <c r="N781" i="11"/>
  <c r="O781" i="11"/>
  <c r="P781" i="11"/>
  <c r="Q781" i="11"/>
  <c r="E782" i="11"/>
  <c r="J782" i="11"/>
  <c r="N782" i="11"/>
  <c r="O782" i="11"/>
  <c r="P782" i="11"/>
  <c r="Q782" i="11"/>
  <c r="E783" i="11"/>
  <c r="J783" i="11"/>
  <c r="N783" i="11"/>
  <c r="O783" i="11"/>
  <c r="P783" i="11"/>
  <c r="Q783" i="11"/>
  <c r="E784" i="11"/>
  <c r="J784" i="11"/>
  <c r="N784" i="11"/>
  <c r="O784" i="11"/>
  <c r="P784" i="11"/>
  <c r="Q784" i="11"/>
  <c r="E785" i="11"/>
  <c r="J785" i="11"/>
  <c r="N785" i="11"/>
  <c r="O785" i="11"/>
  <c r="P785" i="11"/>
  <c r="Q785" i="11"/>
  <c r="E786" i="11"/>
  <c r="J786" i="11"/>
  <c r="N786" i="11"/>
  <c r="O786" i="11"/>
  <c r="P786" i="11"/>
  <c r="Q786" i="11"/>
  <c r="E787" i="11"/>
  <c r="J787" i="11"/>
  <c r="N787" i="11"/>
  <c r="O787" i="11"/>
  <c r="P787" i="11"/>
  <c r="Q787" i="11"/>
  <c r="E788" i="11"/>
  <c r="J788" i="11"/>
  <c r="N788" i="11"/>
  <c r="O788" i="11"/>
  <c r="P788" i="11"/>
  <c r="Q788" i="11"/>
  <c r="E789" i="11"/>
  <c r="J789" i="11"/>
  <c r="N789" i="11"/>
  <c r="O789" i="11"/>
  <c r="P789" i="11"/>
  <c r="Q789" i="11"/>
  <c r="E790" i="11"/>
  <c r="J790" i="11"/>
  <c r="N790" i="11"/>
  <c r="O790" i="11"/>
  <c r="P790" i="11"/>
  <c r="Q790" i="11"/>
  <c r="E791" i="11"/>
  <c r="J791" i="11"/>
  <c r="N791" i="11"/>
  <c r="O791" i="11"/>
  <c r="P791" i="11"/>
  <c r="Q791" i="11"/>
  <c r="E792" i="11"/>
  <c r="J792" i="11"/>
  <c r="N792" i="11"/>
  <c r="O792" i="11"/>
  <c r="P792" i="11"/>
  <c r="Q792" i="11"/>
  <c r="E793" i="11"/>
  <c r="J793" i="11"/>
  <c r="N793" i="11"/>
  <c r="O793" i="11"/>
  <c r="P793" i="11"/>
  <c r="Q793" i="11"/>
  <c r="E794" i="11"/>
  <c r="J794" i="11"/>
  <c r="N794" i="11"/>
  <c r="O794" i="11"/>
  <c r="P794" i="11"/>
  <c r="Q794" i="11"/>
  <c r="E795" i="11"/>
  <c r="J795" i="11"/>
  <c r="N795" i="11"/>
  <c r="O795" i="11"/>
  <c r="P795" i="11"/>
  <c r="Q795" i="11"/>
  <c r="E796" i="11"/>
  <c r="J796" i="11"/>
  <c r="N796" i="11"/>
  <c r="O796" i="11"/>
  <c r="P796" i="11"/>
  <c r="Q796" i="11"/>
  <c r="E797" i="11"/>
  <c r="J797" i="11"/>
  <c r="N797" i="11"/>
  <c r="O797" i="11"/>
  <c r="P797" i="11"/>
  <c r="Q797" i="11"/>
  <c r="E798" i="11"/>
  <c r="J798" i="11"/>
  <c r="N798" i="11"/>
  <c r="O798" i="11"/>
  <c r="P798" i="11"/>
  <c r="Q798" i="11"/>
  <c r="E799" i="11"/>
  <c r="J799" i="11"/>
  <c r="N799" i="11"/>
  <c r="O799" i="11"/>
  <c r="P799" i="11"/>
  <c r="Q799" i="11"/>
  <c r="E800" i="11"/>
  <c r="J800" i="11"/>
  <c r="N800" i="11"/>
  <c r="O800" i="11"/>
  <c r="P800" i="11"/>
  <c r="Q800" i="11"/>
  <c r="E801" i="11"/>
  <c r="J801" i="11"/>
  <c r="N801" i="11"/>
  <c r="O801" i="11"/>
  <c r="P801" i="11"/>
  <c r="Q801" i="11"/>
  <c r="E802" i="11"/>
  <c r="J802" i="11"/>
  <c r="N802" i="11"/>
  <c r="O802" i="11"/>
  <c r="P802" i="11"/>
  <c r="Q802" i="11"/>
  <c r="E803" i="11"/>
  <c r="J803" i="11"/>
  <c r="N803" i="11"/>
  <c r="O803" i="11"/>
  <c r="P803" i="11"/>
  <c r="Q803" i="11"/>
  <c r="E804" i="11"/>
  <c r="J804" i="11"/>
  <c r="N804" i="11"/>
  <c r="O804" i="11"/>
  <c r="P804" i="11"/>
  <c r="Q804" i="11"/>
  <c r="E805" i="11"/>
  <c r="J805" i="11"/>
  <c r="N805" i="11"/>
  <c r="O805" i="11"/>
  <c r="P805" i="11"/>
  <c r="Q805" i="11"/>
  <c r="E806" i="11"/>
  <c r="J806" i="11"/>
  <c r="N806" i="11"/>
  <c r="O806" i="11"/>
  <c r="P806" i="11"/>
  <c r="Q806" i="11"/>
  <c r="E807" i="11"/>
  <c r="J807" i="11"/>
  <c r="N807" i="11"/>
  <c r="O807" i="11"/>
  <c r="P807" i="11"/>
  <c r="Q807" i="11"/>
  <c r="E808" i="11"/>
  <c r="J808" i="11"/>
  <c r="N808" i="11"/>
  <c r="O808" i="11"/>
  <c r="P808" i="11"/>
  <c r="Q808" i="11"/>
  <c r="E809" i="11"/>
  <c r="J809" i="11"/>
  <c r="N809" i="11"/>
  <c r="O809" i="11"/>
  <c r="P809" i="11"/>
  <c r="Q809" i="11"/>
  <c r="E810" i="11"/>
  <c r="J810" i="11"/>
  <c r="N810" i="11"/>
  <c r="O810" i="11"/>
  <c r="P810" i="11"/>
  <c r="Q810" i="11"/>
  <c r="E811" i="11"/>
  <c r="J811" i="11"/>
  <c r="N811" i="11"/>
  <c r="O811" i="11"/>
  <c r="P811" i="11"/>
  <c r="Q811" i="11"/>
  <c r="E812" i="11"/>
  <c r="J812" i="11"/>
  <c r="N812" i="11"/>
  <c r="O812" i="11"/>
  <c r="P812" i="11"/>
  <c r="Q812" i="11"/>
  <c r="E813" i="11"/>
  <c r="J813" i="11"/>
  <c r="N813" i="11"/>
  <c r="O813" i="11"/>
  <c r="P813" i="11"/>
  <c r="Q813" i="11"/>
  <c r="E814" i="11"/>
  <c r="J814" i="11"/>
  <c r="N814" i="11"/>
  <c r="O814" i="11"/>
  <c r="P814" i="11"/>
  <c r="Q814" i="11"/>
  <c r="E815" i="11"/>
  <c r="J815" i="11"/>
  <c r="N815" i="11"/>
  <c r="O815" i="11"/>
  <c r="P815" i="11"/>
  <c r="Q815" i="11"/>
  <c r="E816" i="11"/>
  <c r="J816" i="11"/>
  <c r="N816" i="11"/>
  <c r="O816" i="11"/>
  <c r="P816" i="11"/>
  <c r="Q816" i="11"/>
  <c r="E817" i="11"/>
  <c r="J817" i="11"/>
  <c r="N817" i="11"/>
  <c r="O817" i="11"/>
  <c r="P817" i="11"/>
  <c r="Q817" i="11"/>
  <c r="E818" i="11"/>
  <c r="J818" i="11"/>
  <c r="N818" i="11"/>
  <c r="O818" i="11"/>
  <c r="P818" i="11"/>
  <c r="Q818" i="11"/>
  <c r="E819" i="11"/>
  <c r="J819" i="11"/>
  <c r="N819" i="11"/>
  <c r="O819" i="11"/>
  <c r="P819" i="11"/>
  <c r="Q819" i="11"/>
  <c r="E820" i="11"/>
  <c r="J820" i="11"/>
  <c r="N820" i="11"/>
  <c r="O820" i="11"/>
  <c r="P820" i="11"/>
  <c r="Q820" i="11"/>
  <c r="E821" i="11"/>
  <c r="J821" i="11"/>
  <c r="N821" i="11"/>
  <c r="O821" i="11"/>
  <c r="P821" i="11"/>
  <c r="Q821" i="11"/>
  <c r="E822" i="11"/>
  <c r="J822" i="11"/>
  <c r="N822" i="11"/>
  <c r="O822" i="11"/>
  <c r="P822" i="11"/>
  <c r="Q822" i="11"/>
  <c r="E823" i="11"/>
  <c r="J823" i="11"/>
  <c r="N823" i="11"/>
  <c r="O823" i="11"/>
  <c r="P823" i="11"/>
  <c r="Q823" i="11"/>
  <c r="E824" i="11"/>
  <c r="J824" i="11"/>
  <c r="N824" i="11"/>
  <c r="O824" i="11"/>
  <c r="P824" i="11"/>
  <c r="Q824" i="11"/>
  <c r="E825" i="11"/>
  <c r="J825" i="11"/>
  <c r="N825" i="11"/>
  <c r="O825" i="11"/>
  <c r="P825" i="11"/>
  <c r="Q825" i="11"/>
  <c r="E826" i="11"/>
  <c r="J826" i="11"/>
  <c r="N826" i="11"/>
  <c r="O826" i="11"/>
  <c r="P826" i="11"/>
  <c r="Q826" i="11"/>
  <c r="E827" i="11"/>
  <c r="J827" i="11"/>
  <c r="N827" i="11"/>
  <c r="O827" i="11"/>
  <c r="P827" i="11"/>
  <c r="Q827" i="11"/>
  <c r="E828" i="11"/>
  <c r="J828" i="11"/>
  <c r="N828" i="11"/>
  <c r="O828" i="11"/>
  <c r="P828" i="11"/>
  <c r="Q828" i="11"/>
  <c r="E829" i="11"/>
  <c r="J829" i="11"/>
  <c r="N829" i="11"/>
  <c r="O829" i="11"/>
  <c r="P829" i="11"/>
  <c r="Q829" i="11"/>
  <c r="E830" i="11"/>
  <c r="J830" i="11"/>
  <c r="N830" i="11"/>
  <c r="O830" i="11"/>
  <c r="P830" i="11"/>
  <c r="Q830" i="11"/>
  <c r="E831" i="11"/>
  <c r="J831" i="11"/>
  <c r="N831" i="11"/>
  <c r="O831" i="11"/>
  <c r="P831" i="11"/>
  <c r="Q831" i="11"/>
  <c r="E832" i="11"/>
  <c r="J832" i="11"/>
  <c r="N832" i="11"/>
  <c r="O832" i="11"/>
  <c r="P832" i="11"/>
  <c r="Q832" i="11"/>
  <c r="E833" i="11"/>
  <c r="J833" i="11"/>
  <c r="N833" i="11"/>
  <c r="O833" i="11"/>
  <c r="P833" i="11"/>
  <c r="Q833" i="11"/>
  <c r="E834" i="11"/>
  <c r="J834" i="11"/>
  <c r="N834" i="11"/>
  <c r="O834" i="11"/>
  <c r="P834" i="11"/>
  <c r="Q834" i="11"/>
  <c r="E835" i="11"/>
  <c r="J835" i="11"/>
  <c r="N835" i="11"/>
  <c r="O835" i="11"/>
  <c r="P835" i="11"/>
  <c r="Q835" i="11"/>
  <c r="E836" i="11"/>
  <c r="J836" i="11"/>
  <c r="N836" i="11"/>
  <c r="O836" i="11"/>
  <c r="P836" i="11"/>
  <c r="Q836" i="11"/>
  <c r="E837" i="11"/>
  <c r="J837" i="11"/>
  <c r="N837" i="11"/>
  <c r="O837" i="11"/>
  <c r="P837" i="11"/>
  <c r="Q837" i="11"/>
  <c r="E838" i="11"/>
  <c r="J838" i="11"/>
  <c r="N838" i="11"/>
  <c r="O838" i="11"/>
  <c r="P838" i="11"/>
  <c r="Q838" i="11"/>
  <c r="E839" i="11"/>
  <c r="J839" i="11"/>
  <c r="N839" i="11"/>
  <c r="O839" i="11"/>
  <c r="P839" i="11"/>
  <c r="Q839" i="11"/>
  <c r="E840" i="11"/>
  <c r="J840" i="11"/>
  <c r="N840" i="11"/>
  <c r="O840" i="11"/>
  <c r="P840" i="11"/>
  <c r="Q840" i="11"/>
  <c r="E841" i="11"/>
  <c r="J841" i="11"/>
  <c r="N841" i="11"/>
  <c r="O841" i="11"/>
  <c r="P841" i="11"/>
  <c r="Q841" i="11"/>
  <c r="E842" i="11"/>
  <c r="J842" i="11"/>
  <c r="N842" i="11"/>
  <c r="O842" i="11"/>
  <c r="P842" i="11"/>
  <c r="Q842" i="11"/>
  <c r="E843" i="11"/>
  <c r="J843" i="11"/>
  <c r="N843" i="11"/>
  <c r="O843" i="11"/>
  <c r="P843" i="11"/>
  <c r="Q843" i="11"/>
  <c r="E844" i="11"/>
  <c r="J844" i="11"/>
  <c r="N844" i="11"/>
  <c r="O844" i="11"/>
  <c r="P844" i="11"/>
  <c r="Q844" i="11"/>
  <c r="E845" i="11"/>
  <c r="J845" i="11"/>
  <c r="N845" i="11"/>
  <c r="O845" i="11"/>
  <c r="P845" i="11"/>
  <c r="Q845" i="11"/>
  <c r="E846" i="11"/>
  <c r="J846" i="11"/>
  <c r="N846" i="11"/>
  <c r="O846" i="11"/>
  <c r="P846" i="11"/>
  <c r="Q846" i="11"/>
  <c r="E847" i="11"/>
  <c r="J847" i="11"/>
  <c r="N847" i="11"/>
  <c r="O847" i="11"/>
  <c r="P847" i="11"/>
  <c r="Q847" i="11"/>
  <c r="E848" i="11"/>
  <c r="J848" i="11"/>
  <c r="N848" i="11"/>
  <c r="O848" i="11"/>
  <c r="P848" i="11"/>
  <c r="Q848" i="11"/>
  <c r="E849" i="11"/>
  <c r="J849" i="11"/>
  <c r="N849" i="11"/>
  <c r="O849" i="11"/>
  <c r="P849" i="11"/>
  <c r="Q849" i="11"/>
  <c r="E850" i="11"/>
  <c r="J850" i="11"/>
  <c r="N850" i="11"/>
  <c r="O850" i="11"/>
  <c r="P850" i="11"/>
  <c r="Q850" i="11"/>
  <c r="E851" i="11"/>
  <c r="J851" i="11"/>
  <c r="N851" i="11"/>
  <c r="O851" i="11"/>
  <c r="P851" i="11"/>
  <c r="Q851" i="11"/>
  <c r="E852" i="11"/>
  <c r="J852" i="11"/>
  <c r="N852" i="11"/>
  <c r="O852" i="11"/>
  <c r="P852" i="11"/>
  <c r="Q852" i="11"/>
  <c r="E853" i="11"/>
  <c r="J853" i="11"/>
  <c r="N853" i="11"/>
  <c r="O853" i="11"/>
  <c r="P853" i="11"/>
  <c r="Q853" i="11"/>
  <c r="E854" i="11"/>
  <c r="J854" i="11"/>
  <c r="N854" i="11"/>
  <c r="O854" i="11"/>
  <c r="P854" i="11"/>
  <c r="Q854" i="11"/>
  <c r="E855" i="11"/>
  <c r="J855" i="11"/>
  <c r="N855" i="11"/>
  <c r="O855" i="11"/>
  <c r="P855" i="11"/>
  <c r="Q855" i="11"/>
  <c r="E856" i="11"/>
  <c r="J856" i="11"/>
  <c r="N856" i="11"/>
  <c r="O856" i="11"/>
  <c r="P856" i="11"/>
  <c r="Q856" i="11"/>
  <c r="E857" i="11"/>
  <c r="J857" i="11"/>
  <c r="N857" i="11"/>
  <c r="O857" i="11"/>
  <c r="P857" i="11"/>
  <c r="Q857" i="11"/>
  <c r="E858" i="11"/>
  <c r="J858" i="11"/>
  <c r="N858" i="11"/>
  <c r="O858" i="11"/>
  <c r="P858" i="11"/>
  <c r="Q858" i="11"/>
  <c r="E859" i="11"/>
  <c r="J859" i="11"/>
  <c r="N859" i="11"/>
  <c r="O859" i="11"/>
  <c r="P859" i="11"/>
  <c r="Q859" i="11"/>
  <c r="E860" i="11"/>
  <c r="J860" i="11"/>
  <c r="N860" i="11"/>
  <c r="O860" i="11"/>
  <c r="P860" i="11"/>
  <c r="Q860" i="11"/>
  <c r="E861" i="11"/>
  <c r="J861" i="11"/>
  <c r="N861" i="11"/>
  <c r="O861" i="11"/>
  <c r="P861" i="11"/>
  <c r="Q861" i="11"/>
  <c r="E862" i="11"/>
  <c r="J862" i="11"/>
  <c r="N862" i="11"/>
  <c r="O862" i="11"/>
  <c r="P862" i="11"/>
  <c r="Q862" i="11"/>
  <c r="E863" i="11"/>
  <c r="J863" i="11"/>
  <c r="N863" i="11"/>
  <c r="O863" i="11"/>
  <c r="P863" i="11"/>
  <c r="Q863" i="11"/>
  <c r="E864" i="11"/>
  <c r="J864" i="11"/>
  <c r="N864" i="11"/>
  <c r="O864" i="11"/>
  <c r="P864" i="11"/>
  <c r="Q864" i="11"/>
  <c r="E865" i="11"/>
  <c r="J865" i="11"/>
  <c r="N865" i="11"/>
  <c r="O865" i="11"/>
  <c r="P865" i="11"/>
  <c r="Q865" i="11"/>
  <c r="E866" i="11"/>
  <c r="J866" i="11"/>
  <c r="N866" i="11"/>
  <c r="O866" i="11"/>
  <c r="P866" i="11"/>
  <c r="Q866" i="11"/>
  <c r="E867" i="11"/>
  <c r="J867" i="11"/>
  <c r="N867" i="11"/>
  <c r="O867" i="11"/>
  <c r="P867" i="11"/>
  <c r="Q867" i="11"/>
  <c r="E868" i="11"/>
  <c r="J868" i="11"/>
  <c r="N868" i="11"/>
  <c r="O868" i="11"/>
  <c r="P868" i="11"/>
  <c r="Q868" i="11"/>
  <c r="E869" i="11"/>
  <c r="J869" i="11"/>
  <c r="N869" i="11"/>
  <c r="O869" i="11"/>
  <c r="P869" i="11"/>
  <c r="Q869" i="11"/>
  <c r="E870" i="11"/>
  <c r="J870" i="11"/>
  <c r="N870" i="11"/>
  <c r="O870" i="11"/>
  <c r="P870" i="11"/>
  <c r="Q870" i="11"/>
  <c r="E871" i="11"/>
  <c r="J871" i="11"/>
  <c r="N871" i="11"/>
  <c r="O871" i="11"/>
  <c r="P871" i="11"/>
  <c r="Q871" i="11"/>
  <c r="E872" i="11"/>
  <c r="J872" i="11"/>
  <c r="N872" i="11"/>
  <c r="O872" i="11"/>
  <c r="P872" i="11"/>
  <c r="Q872" i="11"/>
  <c r="E873" i="11"/>
  <c r="J873" i="11"/>
  <c r="N873" i="11"/>
  <c r="O873" i="11"/>
  <c r="P873" i="11"/>
  <c r="Q873" i="11"/>
  <c r="E874" i="11"/>
  <c r="J874" i="11"/>
  <c r="N874" i="11"/>
  <c r="O874" i="11"/>
  <c r="P874" i="11"/>
  <c r="Q874" i="11"/>
  <c r="E875" i="11"/>
  <c r="J875" i="11"/>
  <c r="N875" i="11"/>
  <c r="O875" i="11"/>
  <c r="P875" i="11"/>
  <c r="Q875" i="11"/>
  <c r="E876" i="11"/>
  <c r="J876" i="11"/>
  <c r="N876" i="11"/>
  <c r="O876" i="11"/>
  <c r="P876" i="11"/>
  <c r="Q876" i="11"/>
  <c r="E877" i="11"/>
  <c r="J877" i="11"/>
  <c r="N877" i="11"/>
  <c r="O877" i="11"/>
  <c r="P877" i="11"/>
  <c r="Q877" i="11"/>
  <c r="E878" i="11"/>
  <c r="J878" i="11"/>
  <c r="N878" i="11"/>
  <c r="O878" i="11"/>
  <c r="P878" i="11"/>
  <c r="Q878" i="11"/>
  <c r="E879" i="11"/>
  <c r="J879" i="11"/>
  <c r="N879" i="11"/>
  <c r="O879" i="11"/>
  <c r="P879" i="11"/>
  <c r="Q879" i="11"/>
  <c r="E880" i="11"/>
  <c r="J880" i="11"/>
  <c r="N880" i="11"/>
  <c r="O880" i="11"/>
  <c r="P880" i="11"/>
  <c r="Q880" i="11"/>
  <c r="E881" i="11"/>
  <c r="J881" i="11"/>
  <c r="N881" i="11"/>
  <c r="O881" i="11"/>
  <c r="P881" i="11"/>
  <c r="Q881" i="11"/>
  <c r="E882" i="11"/>
  <c r="J882" i="11"/>
  <c r="N882" i="11"/>
  <c r="O882" i="11"/>
  <c r="P882" i="11"/>
  <c r="Q882" i="11"/>
  <c r="E883" i="11"/>
  <c r="J883" i="11"/>
  <c r="N883" i="11"/>
  <c r="O883" i="11"/>
  <c r="P883" i="11"/>
  <c r="Q883" i="11"/>
  <c r="E884" i="11"/>
  <c r="J884" i="11"/>
  <c r="N884" i="11"/>
  <c r="O884" i="11"/>
  <c r="P884" i="11"/>
  <c r="Q884" i="11"/>
  <c r="E885" i="11"/>
  <c r="J885" i="11"/>
  <c r="N885" i="11"/>
  <c r="O885" i="11"/>
  <c r="P885" i="11"/>
  <c r="Q885" i="11"/>
  <c r="E886" i="11"/>
  <c r="J886" i="11"/>
  <c r="N886" i="11"/>
  <c r="O886" i="11"/>
  <c r="P886" i="11"/>
  <c r="Q886" i="11"/>
  <c r="E887" i="11"/>
  <c r="J887" i="11"/>
  <c r="N887" i="11"/>
  <c r="O887" i="11"/>
  <c r="P887" i="11"/>
  <c r="Q887" i="11"/>
  <c r="E888" i="11"/>
  <c r="J888" i="11"/>
  <c r="N888" i="11"/>
  <c r="O888" i="11"/>
  <c r="P888" i="11"/>
  <c r="Q888" i="11"/>
  <c r="E889" i="11"/>
  <c r="J889" i="11"/>
  <c r="N889" i="11"/>
  <c r="O889" i="11"/>
  <c r="P889" i="11"/>
  <c r="Q889" i="11"/>
  <c r="E890" i="11"/>
  <c r="J890" i="11"/>
  <c r="N890" i="11"/>
  <c r="O890" i="11"/>
  <c r="P890" i="11"/>
  <c r="Q890" i="11"/>
  <c r="E891" i="11"/>
  <c r="J891" i="11"/>
  <c r="N891" i="11"/>
  <c r="O891" i="11"/>
  <c r="P891" i="11"/>
  <c r="Q891" i="11"/>
  <c r="E892" i="11"/>
  <c r="J892" i="11"/>
  <c r="N892" i="11"/>
  <c r="O892" i="11"/>
  <c r="P892" i="11"/>
  <c r="Q892" i="11"/>
  <c r="E893" i="11"/>
  <c r="J893" i="11"/>
  <c r="N893" i="11"/>
  <c r="O893" i="11"/>
  <c r="P893" i="11"/>
  <c r="Q893" i="11"/>
  <c r="E894" i="11"/>
  <c r="J894" i="11"/>
  <c r="N894" i="11"/>
  <c r="O894" i="11"/>
  <c r="P894" i="11"/>
  <c r="Q894" i="11"/>
  <c r="E895" i="11"/>
  <c r="J895" i="11"/>
  <c r="N895" i="11"/>
  <c r="O895" i="11"/>
  <c r="P895" i="11"/>
  <c r="Q895" i="11"/>
  <c r="E896" i="11"/>
  <c r="J896" i="11"/>
  <c r="N896" i="11"/>
  <c r="O896" i="11"/>
  <c r="P896" i="11"/>
  <c r="Q896" i="11"/>
  <c r="E897" i="11"/>
  <c r="J897" i="11"/>
  <c r="N897" i="11"/>
  <c r="O897" i="11"/>
  <c r="P897" i="11"/>
  <c r="Q897" i="11"/>
  <c r="E898" i="11"/>
  <c r="J898" i="11"/>
  <c r="N898" i="11"/>
  <c r="O898" i="11"/>
  <c r="P898" i="11"/>
  <c r="Q898" i="11"/>
  <c r="E899" i="11"/>
  <c r="J899" i="11"/>
  <c r="N899" i="11"/>
  <c r="O899" i="11"/>
  <c r="P899" i="11"/>
  <c r="Q899" i="11"/>
  <c r="E900" i="11"/>
  <c r="J900" i="11"/>
  <c r="N900" i="11"/>
  <c r="O900" i="11"/>
  <c r="P900" i="11"/>
  <c r="Q900" i="11"/>
  <c r="E901" i="11"/>
  <c r="J901" i="11"/>
  <c r="N901" i="11"/>
  <c r="O901" i="11"/>
  <c r="P901" i="11"/>
  <c r="Q901" i="11"/>
  <c r="E902" i="11"/>
  <c r="J902" i="11"/>
  <c r="N902" i="11"/>
  <c r="O902" i="11"/>
  <c r="P902" i="11"/>
  <c r="Q902" i="11"/>
  <c r="E903" i="11"/>
  <c r="J903" i="11"/>
  <c r="N903" i="11"/>
  <c r="O903" i="11"/>
  <c r="P903" i="11"/>
  <c r="Q903" i="11"/>
  <c r="E904" i="11"/>
  <c r="J904" i="11"/>
  <c r="N904" i="11"/>
  <c r="O904" i="11"/>
  <c r="P904" i="11"/>
  <c r="Q904" i="11"/>
  <c r="E905" i="11"/>
  <c r="J905" i="11"/>
  <c r="N905" i="11"/>
  <c r="O905" i="11"/>
  <c r="P905" i="11"/>
  <c r="Q905" i="11"/>
  <c r="E906" i="11"/>
  <c r="J906" i="11"/>
  <c r="N906" i="11"/>
  <c r="O906" i="11"/>
  <c r="P906" i="11"/>
  <c r="Q906" i="11"/>
  <c r="E907" i="11"/>
  <c r="J907" i="11"/>
  <c r="N907" i="11"/>
  <c r="O907" i="11"/>
  <c r="P907" i="11"/>
  <c r="Q907" i="11"/>
  <c r="E908" i="11"/>
  <c r="J908" i="11"/>
  <c r="N908" i="11"/>
  <c r="O908" i="11"/>
  <c r="P908" i="11"/>
  <c r="Q908" i="11"/>
  <c r="E909" i="11"/>
  <c r="J909" i="11"/>
  <c r="N909" i="11"/>
  <c r="O909" i="11"/>
  <c r="P909" i="11"/>
  <c r="Q909" i="11"/>
  <c r="E910" i="11"/>
  <c r="J910" i="11"/>
  <c r="N910" i="11"/>
  <c r="O910" i="11"/>
  <c r="P910" i="11"/>
  <c r="Q910" i="11"/>
  <c r="E911" i="11"/>
  <c r="J911" i="11"/>
  <c r="N911" i="11"/>
  <c r="O911" i="11"/>
  <c r="P911" i="11"/>
  <c r="Q911" i="11"/>
  <c r="E912" i="11"/>
  <c r="J912" i="11"/>
  <c r="N912" i="11"/>
  <c r="O912" i="11"/>
  <c r="P912" i="11"/>
  <c r="Q912" i="11"/>
  <c r="E913" i="11"/>
  <c r="J913" i="11"/>
  <c r="N913" i="11"/>
  <c r="O913" i="11"/>
  <c r="P913" i="11"/>
  <c r="Q913" i="11"/>
  <c r="E914" i="11"/>
  <c r="J914" i="11"/>
  <c r="N914" i="11"/>
  <c r="O914" i="11"/>
  <c r="P914" i="11"/>
  <c r="Q914" i="11"/>
  <c r="E915" i="11"/>
  <c r="J915" i="11"/>
  <c r="N915" i="11"/>
  <c r="O915" i="11"/>
  <c r="P915" i="11"/>
  <c r="Q915" i="11"/>
  <c r="E916" i="11"/>
  <c r="J916" i="11"/>
  <c r="N916" i="11"/>
  <c r="O916" i="11"/>
  <c r="P916" i="11"/>
  <c r="Q916" i="11"/>
  <c r="E917" i="11"/>
  <c r="J917" i="11"/>
  <c r="N917" i="11"/>
  <c r="O917" i="11"/>
  <c r="P917" i="11"/>
  <c r="Q917" i="11"/>
  <c r="E918" i="11"/>
  <c r="J918" i="11"/>
  <c r="N918" i="11"/>
  <c r="O918" i="11"/>
  <c r="P918" i="11"/>
  <c r="Q918" i="11"/>
  <c r="E919" i="11"/>
  <c r="J919" i="11"/>
  <c r="N919" i="11"/>
  <c r="O919" i="11"/>
  <c r="P919" i="11"/>
  <c r="Q919" i="11"/>
  <c r="E920" i="11"/>
  <c r="J920" i="11"/>
  <c r="N920" i="11"/>
  <c r="O920" i="11"/>
  <c r="P920" i="11"/>
  <c r="Q920" i="11"/>
  <c r="E921" i="11"/>
  <c r="J921" i="11"/>
  <c r="N921" i="11"/>
  <c r="O921" i="11"/>
  <c r="P921" i="11"/>
  <c r="Q921" i="11"/>
  <c r="E922" i="11"/>
  <c r="J922" i="11"/>
  <c r="N922" i="11"/>
  <c r="O922" i="11"/>
  <c r="P922" i="11"/>
  <c r="Q922" i="11"/>
  <c r="E923" i="11"/>
  <c r="J923" i="11"/>
  <c r="N923" i="11"/>
  <c r="O923" i="11"/>
  <c r="P923" i="11"/>
  <c r="Q923" i="11"/>
  <c r="E924" i="11"/>
  <c r="J924" i="11"/>
  <c r="N924" i="11"/>
  <c r="O924" i="11"/>
  <c r="P924" i="11"/>
  <c r="Q924" i="11"/>
  <c r="E925" i="11"/>
  <c r="J925" i="11"/>
  <c r="N925" i="11"/>
  <c r="O925" i="11"/>
  <c r="P925" i="11"/>
  <c r="Q925" i="11"/>
  <c r="E926" i="11"/>
  <c r="J926" i="11"/>
  <c r="N926" i="11"/>
  <c r="O926" i="11"/>
  <c r="P926" i="11"/>
  <c r="Q926" i="11"/>
  <c r="E927" i="11"/>
  <c r="J927" i="11"/>
  <c r="N927" i="11"/>
  <c r="O927" i="11"/>
  <c r="P927" i="11"/>
  <c r="Q927" i="11"/>
  <c r="E928" i="11"/>
  <c r="J928" i="11"/>
  <c r="N928" i="11"/>
  <c r="O928" i="11"/>
  <c r="P928" i="11"/>
  <c r="Q928" i="11"/>
  <c r="E929" i="11"/>
  <c r="J929" i="11"/>
  <c r="N929" i="11"/>
  <c r="O929" i="11"/>
  <c r="P929" i="11"/>
  <c r="Q929" i="11"/>
  <c r="E930" i="11"/>
  <c r="J930" i="11"/>
  <c r="N930" i="11"/>
  <c r="O930" i="11"/>
  <c r="P930" i="11"/>
  <c r="Q930" i="11"/>
  <c r="E931" i="11"/>
  <c r="J931" i="11"/>
  <c r="N931" i="11"/>
  <c r="O931" i="11"/>
  <c r="P931" i="11"/>
  <c r="Q931" i="11"/>
  <c r="E932" i="11"/>
  <c r="J932" i="11"/>
  <c r="N932" i="11"/>
  <c r="O932" i="11"/>
  <c r="P932" i="11"/>
  <c r="Q932" i="11"/>
  <c r="E933" i="11"/>
  <c r="J933" i="11"/>
  <c r="N933" i="11"/>
  <c r="O933" i="11"/>
  <c r="P933" i="11"/>
  <c r="Q933" i="11"/>
  <c r="E934" i="11"/>
  <c r="J934" i="11"/>
  <c r="N934" i="11"/>
  <c r="O934" i="11"/>
  <c r="P934" i="11"/>
  <c r="Q934" i="11"/>
  <c r="E935" i="11"/>
  <c r="J935" i="11"/>
  <c r="N935" i="11"/>
  <c r="O935" i="11"/>
  <c r="P935" i="11"/>
  <c r="Q935" i="11"/>
  <c r="E936" i="11"/>
  <c r="J936" i="11"/>
  <c r="N936" i="11"/>
  <c r="O936" i="11"/>
  <c r="P936" i="11"/>
  <c r="Q936" i="11"/>
  <c r="E937" i="11"/>
  <c r="J937" i="11"/>
  <c r="N937" i="11"/>
  <c r="O937" i="11"/>
  <c r="P937" i="11"/>
  <c r="Q937" i="11"/>
  <c r="E938" i="11"/>
  <c r="J938" i="11"/>
  <c r="N938" i="11"/>
  <c r="O938" i="11"/>
  <c r="P938" i="11"/>
  <c r="Q938" i="11"/>
  <c r="E939" i="11"/>
  <c r="J939" i="11"/>
  <c r="N939" i="11"/>
  <c r="O939" i="11"/>
  <c r="P939" i="11"/>
  <c r="Q939" i="11"/>
  <c r="E940" i="11"/>
  <c r="J940" i="11"/>
  <c r="N940" i="11"/>
  <c r="O940" i="11"/>
  <c r="P940" i="11"/>
  <c r="Q940" i="11"/>
  <c r="E941" i="11"/>
  <c r="J941" i="11"/>
  <c r="N941" i="11"/>
  <c r="O941" i="11"/>
  <c r="P941" i="11"/>
  <c r="Q941" i="11"/>
  <c r="E942" i="11"/>
  <c r="J942" i="11"/>
  <c r="N942" i="11"/>
  <c r="O942" i="11"/>
  <c r="P942" i="11"/>
  <c r="Q942" i="11"/>
  <c r="E943" i="11"/>
  <c r="J943" i="11"/>
  <c r="N943" i="11"/>
  <c r="O943" i="11"/>
  <c r="P943" i="11"/>
  <c r="Q943" i="11"/>
  <c r="E944" i="11"/>
  <c r="J944" i="11"/>
  <c r="N944" i="11"/>
  <c r="O944" i="11"/>
  <c r="P944" i="11"/>
  <c r="Q944" i="11"/>
  <c r="E945" i="11"/>
  <c r="J945" i="11"/>
  <c r="N945" i="11"/>
  <c r="O945" i="11"/>
  <c r="P945" i="11"/>
  <c r="Q945" i="11"/>
  <c r="E946" i="11"/>
  <c r="J946" i="11"/>
  <c r="N946" i="11"/>
  <c r="O946" i="11"/>
  <c r="P946" i="11"/>
  <c r="Q946" i="11"/>
  <c r="E947" i="11"/>
  <c r="J947" i="11"/>
  <c r="N947" i="11"/>
  <c r="O947" i="11"/>
  <c r="P947" i="11"/>
  <c r="Q947" i="11"/>
  <c r="E948" i="11"/>
  <c r="J948" i="11"/>
  <c r="N948" i="11"/>
  <c r="O948" i="11"/>
  <c r="P948" i="11"/>
  <c r="Q948" i="11"/>
  <c r="E949" i="11"/>
  <c r="J949" i="11"/>
  <c r="N949" i="11"/>
  <c r="O949" i="11"/>
  <c r="P949" i="11"/>
  <c r="Q949" i="11"/>
  <c r="E950" i="11"/>
  <c r="J950" i="11"/>
  <c r="N950" i="11"/>
  <c r="O950" i="11"/>
  <c r="P950" i="11"/>
  <c r="Q950" i="11"/>
  <c r="E951" i="11"/>
  <c r="J951" i="11"/>
  <c r="N951" i="11"/>
  <c r="O951" i="11"/>
  <c r="P951" i="11"/>
  <c r="Q951" i="11"/>
  <c r="E952" i="11"/>
  <c r="J952" i="11"/>
  <c r="N952" i="11"/>
  <c r="O952" i="11"/>
  <c r="P952" i="11"/>
  <c r="Q952" i="11"/>
  <c r="E953" i="11"/>
  <c r="J953" i="11"/>
  <c r="N953" i="11"/>
  <c r="O953" i="11"/>
  <c r="P953" i="11"/>
  <c r="Q953" i="11"/>
  <c r="E954" i="11"/>
  <c r="J954" i="11"/>
  <c r="N954" i="11"/>
  <c r="O954" i="11"/>
  <c r="P954" i="11"/>
  <c r="Q954" i="11"/>
  <c r="E955" i="11"/>
  <c r="J955" i="11"/>
  <c r="N955" i="11"/>
  <c r="O955" i="11"/>
  <c r="P955" i="11"/>
  <c r="Q955" i="11"/>
  <c r="E956" i="11"/>
  <c r="J956" i="11"/>
  <c r="N956" i="11"/>
  <c r="O956" i="11"/>
  <c r="P956" i="11"/>
  <c r="Q956" i="11"/>
  <c r="E957" i="11"/>
  <c r="J957" i="11"/>
  <c r="N957" i="11"/>
  <c r="O957" i="11"/>
  <c r="P957" i="11"/>
  <c r="Q957" i="11"/>
  <c r="E958" i="11"/>
  <c r="J958" i="11"/>
  <c r="N958" i="11"/>
  <c r="O958" i="11"/>
  <c r="P958" i="11"/>
  <c r="Q958" i="11"/>
  <c r="E959" i="11"/>
  <c r="J959" i="11"/>
  <c r="N959" i="11"/>
  <c r="O959" i="11"/>
  <c r="P959" i="11"/>
  <c r="Q959" i="11"/>
  <c r="E960" i="11"/>
  <c r="J960" i="11"/>
  <c r="N960" i="11"/>
  <c r="O960" i="11"/>
  <c r="P960" i="11"/>
  <c r="Q960" i="11"/>
  <c r="E961" i="11"/>
  <c r="J961" i="11"/>
  <c r="N961" i="11"/>
  <c r="O961" i="11"/>
  <c r="P961" i="11"/>
  <c r="Q961" i="11"/>
  <c r="E962" i="11"/>
  <c r="J962" i="11"/>
  <c r="N962" i="11"/>
  <c r="O962" i="11"/>
  <c r="P962" i="11"/>
  <c r="Q962" i="11"/>
  <c r="E963" i="11"/>
  <c r="J963" i="11"/>
  <c r="N963" i="11"/>
  <c r="O963" i="11"/>
  <c r="P963" i="11"/>
  <c r="Q963" i="11"/>
  <c r="E964" i="11"/>
  <c r="J964" i="11"/>
  <c r="N964" i="11"/>
  <c r="O964" i="11"/>
  <c r="P964" i="11"/>
  <c r="Q964" i="11"/>
  <c r="E965" i="11"/>
  <c r="J965" i="11"/>
  <c r="N965" i="11"/>
  <c r="O965" i="11"/>
  <c r="P965" i="11"/>
  <c r="Q965" i="11"/>
  <c r="E966" i="11"/>
  <c r="J966" i="11"/>
  <c r="N966" i="11"/>
  <c r="O966" i="11"/>
  <c r="P966" i="11"/>
  <c r="Q966" i="11"/>
  <c r="E967" i="11"/>
  <c r="J967" i="11"/>
  <c r="N967" i="11"/>
  <c r="O967" i="11"/>
  <c r="P967" i="11"/>
  <c r="Q967" i="11"/>
  <c r="E968" i="11"/>
  <c r="J968" i="11"/>
  <c r="N968" i="11"/>
  <c r="O968" i="11"/>
  <c r="P968" i="11"/>
  <c r="Q968" i="11"/>
  <c r="E969" i="11"/>
  <c r="J969" i="11"/>
  <c r="N969" i="11"/>
  <c r="O969" i="11"/>
  <c r="P969" i="11"/>
  <c r="Q969" i="11"/>
  <c r="E970" i="11"/>
  <c r="J970" i="11"/>
  <c r="N970" i="11"/>
  <c r="O970" i="11"/>
  <c r="P970" i="11"/>
  <c r="Q970" i="11"/>
  <c r="E971" i="11"/>
  <c r="J971" i="11"/>
  <c r="N971" i="11"/>
  <c r="O971" i="11"/>
  <c r="P971" i="11"/>
  <c r="Q971" i="11"/>
  <c r="E972" i="11"/>
  <c r="J972" i="11"/>
  <c r="N972" i="11"/>
  <c r="O972" i="11"/>
  <c r="P972" i="11"/>
  <c r="Q972" i="11"/>
  <c r="E973" i="11"/>
  <c r="J973" i="11"/>
  <c r="N973" i="11"/>
  <c r="O973" i="11"/>
  <c r="P973" i="11"/>
  <c r="Q973" i="11"/>
  <c r="E974" i="11"/>
  <c r="J974" i="11"/>
  <c r="N974" i="11"/>
  <c r="O974" i="11"/>
  <c r="P974" i="11"/>
  <c r="Q974" i="11"/>
  <c r="E975" i="11"/>
  <c r="J975" i="11"/>
  <c r="N975" i="11"/>
  <c r="O975" i="11"/>
  <c r="P975" i="11"/>
  <c r="Q975" i="11"/>
  <c r="E976" i="11"/>
  <c r="J976" i="11"/>
  <c r="N976" i="11"/>
  <c r="O976" i="11"/>
  <c r="P976" i="11"/>
  <c r="Q976" i="11"/>
  <c r="E977" i="11"/>
  <c r="J977" i="11"/>
  <c r="N977" i="11"/>
  <c r="O977" i="11"/>
  <c r="P977" i="11"/>
  <c r="Q977" i="11"/>
  <c r="E978" i="11"/>
  <c r="J978" i="11"/>
  <c r="N978" i="11"/>
  <c r="O978" i="11"/>
  <c r="P978" i="11"/>
  <c r="Q978" i="11"/>
  <c r="E979" i="11"/>
  <c r="J979" i="11"/>
  <c r="N979" i="11"/>
  <c r="O979" i="11"/>
  <c r="P979" i="11"/>
  <c r="Q979" i="11"/>
  <c r="E980" i="11"/>
  <c r="J980" i="11"/>
  <c r="N980" i="11"/>
  <c r="O980" i="11"/>
  <c r="P980" i="11"/>
  <c r="Q980" i="11"/>
  <c r="E981" i="11"/>
  <c r="J981" i="11"/>
  <c r="N981" i="11"/>
  <c r="O981" i="11"/>
  <c r="P981" i="11"/>
  <c r="Q981" i="11"/>
  <c r="E982" i="11"/>
  <c r="J982" i="11"/>
  <c r="N982" i="11"/>
  <c r="O982" i="11"/>
  <c r="P982" i="11"/>
  <c r="Q982" i="11"/>
  <c r="E983" i="11"/>
  <c r="J983" i="11"/>
  <c r="N983" i="11"/>
  <c r="O983" i="11"/>
  <c r="P983" i="11"/>
  <c r="Q983" i="11"/>
  <c r="E984" i="11"/>
  <c r="J984" i="11"/>
  <c r="N984" i="11"/>
  <c r="O984" i="11"/>
  <c r="P984" i="11"/>
  <c r="Q984" i="11"/>
  <c r="E985" i="11"/>
  <c r="J985" i="11"/>
  <c r="N985" i="11"/>
  <c r="O985" i="11"/>
  <c r="P985" i="11"/>
  <c r="Q985" i="11"/>
  <c r="E986" i="11"/>
  <c r="J986" i="11"/>
  <c r="N986" i="11"/>
  <c r="O986" i="11"/>
  <c r="P986" i="11"/>
  <c r="Q986" i="11"/>
  <c r="E987" i="11"/>
  <c r="J987" i="11"/>
  <c r="N987" i="11"/>
  <c r="O987" i="11"/>
  <c r="P987" i="11"/>
  <c r="Q987" i="11"/>
  <c r="E988" i="11"/>
  <c r="J988" i="11"/>
  <c r="N988" i="11"/>
  <c r="O988" i="11"/>
  <c r="P988" i="11"/>
  <c r="Q988" i="11"/>
  <c r="E989" i="11"/>
  <c r="J989" i="11"/>
  <c r="N989" i="11"/>
  <c r="O989" i="11"/>
  <c r="P989" i="11"/>
  <c r="Q989" i="11"/>
  <c r="E990" i="11"/>
  <c r="J990" i="11"/>
  <c r="N990" i="11"/>
  <c r="O990" i="11"/>
  <c r="P990" i="11"/>
  <c r="Q990" i="11"/>
  <c r="E991" i="11"/>
  <c r="J991" i="11"/>
  <c r="N991" i="11"/>
  <c r="O991" i="11"/>
  <c r="P991" i="11"/>
  <c r="Q991" i="11"/>
  <c r="E992" i="11"/>
  <c r="J992" i="11"/>
  <c r="N992" i="11"/>
  <c r="O992" i="11"/>
  <c r="P992" i="11"/>
  <c r="Q992" i="11"/>
  <c r="E993" i="11"/>
  <c r="J993" i="11"/>
  <c r="N993" i="11"/>
  <c r="O993" i="11"/>
  <c r="P993" i="11"/>
  <c r="Q993" i="11"/>
  <c r="E994" i="11"/>
  <c r="J994" i="11"/>
  <c r="N994" i="11"/>
  <c r="O994" i="11"/>
  <c r="P994" i="11"/>
  <c r="Q994" i="11"/>
  <c r="E995" i="11"/>
  <c r="J995" i="11"/>
  <c r="N995" i="11"/>
  <c r="O995" i="11"/>
  <c r="P995" i="11"/>
  <c r="Q995" i="11"/>
  <c r="E996" i="11"/>
  <c r="J996" i="11"/>
  <c r="N996" i="11"/>
  <c r="O996" i="11"/>
  <c r="P996" i="11"/>
  <c r="Q996" i="11"/>
  <c r="E997" i="11"/>
  <c r="J997" i="11"/>
  <c r="N997" i="11"/>
  <c r="O997" i="11"/>
  <c r="P997" i="11"/>
  <c r="Q997" i="11"/>
  <c r="E998" i="11"/>
  <c r="J998" i="11"/>
  <c r="N998" i="11"/>
  <c r="O998" i="11"/>
  <c r="P998" i="11"/>
  <c r="Q998" i="11"/>
  <c r="E999" i="11"/>
  <c r="J999" i="11"/>
  <c r="N999" i="11"/>
  <c r="O999" i="11"/>
  <c r="P999" i="11"/>
  <c r="Q999" i="11"/>
  <c r="E1000" i="11"/>
  <c r="J1000" i="11"/>
  <c r="N1000" i="11"/>
  <c r="O1000" i="11"/>
  <c r="P1000" i="11"/>
  <c r="Q1000" i="11"/>
  <c r="E1001" i="11"/>
  <c r="J1001" i="11"/>
  <c r="N1001" i="11"/>
  <c r="O1001" i="11"/>
  <c r="P1001" i="11"/>
  <c r="Q1001" i="11"/>
  <c r="E1002" i="11"/>
  <c r="J1002" i="11"/>
  <c r="N1002" i="11"/>
  <c r="O1002" i="11"/>
  <c r="P1002" i="11"/>
  <c r="Q1002" i="11"/>
  <c r="E1003" i="11"/>
  <c r="J1003" i="11"/>
  <c r="N1003" i="11"/>
  <c r="O1003" i="11"/>
  <c r="P1003" i="11"/>
  <c r="Q1003" i="11"/>
  <c r="E1004" i="11"/>
  <c r="J1004" i="11"/>
  <c r="N1004" i="11"/>
  <c r="O1004" i="11"/>
  <c r="P1004" i="11"/>
  <c r="Q1004" i="11"/>
  <c r="E1005" i="11"/>
  <c r="J1005" i="11"/>
  <c r="N1005" i="11"/>
  <c r="O1005" i="11"/>
  <c r="P1005" i="11"/>
  <c r="Q1005" i="11"/>
  <c r="E1006" i="11"/>
  <c r="J1006" i="11"/>
  <c r="N1006" i="11"/>
  <c r="O1006" i="11"/>
  <c r="P1006" i="11"/>
  <c r="Q1006" i="11"/>
  <c r="E1007" i="11"/>
  <c r="J1007" i="11"/>
  <c r="N1007" i="11"/>
  <c r="O1007" i="11"/>
  <c r="P1007" i="11"/>
  <c r="Q1007" i="11"/>
  <c r="E1008" i="11"/>
  <c r="J1008" i="11"/>
  <c r="N1008" i="11"/>
  <c r="O1008" i="11"/>
  <c r="P1008" i="11"/>
  <c r="Q1008" i="11"/>
  <c r="E1009" i="11"/>
  <c r="J1009" i="11"/>
  <c r="N1009" i="11"/>
  <c r="O1009" i="11"/>
  <c r="P1009" i="11"/>
  <c r="Q1009" i="11"/>
  <c r="E1010" i="11"/>
  <c r="J1010" i="11"/>
  <c r="N1010" i="11"/>
  <c r="O1010" i="11"/>
  <c r="P1010" i="11"/>
  <c r="Q1010" i="11"/>
  <c r="E1011" i="11"/>
  <c r="J1011" i="11"/>
  <c r="N1011" i="11"/>
  <c r="O1011" i="11"/>
  <c r="P1011" i="11"/>
  <c r="Q1011" i="11"/>
  <c r="E1012" i="11"/>
  <c r="J1012" i="11"/>
  <c r="N1012" i="11"/>
  <c r="O1012" i="11"/>
  <c r="P1012" i="11"/>
  <c r="Q1012" i="11"/>
  <c r="E1013" i="11"/>
  <c r="J1013" i="11"/>
  <c r="N1013" i="11"/>
  <c r="O1013" i="11"/>
  <c r="P1013" i="11"/>
  <c r="Q1013" i="11"/>
  <c r="E1014" i="11"/>
  <c r="J1014" i="11"/>
  <c r="N1014" i="11"/>
  <c r="O1014" i="11"/>
  <c r="P1014" i="11"/>
  <c r="Q1014" i="11"/>
  <c r="E1015" i="11"/>
  <c r="J1015" i="11"/>
  <c r="N1015" i="11"/>
  <c r="O1015" i="11"/>
  <c r="P1015" i="11"/>
  <c r="Q1015" i="11"/>
  <c r="E1016" i="11"/>
  <c r="J1016" i="11"/>
  <c r="N1016" i="11"/>
  <c r="O1016" i="11"/>
  <c r="P1016" i="11"/>
  <c r="Q1016" i="11"/>
  <c r="E1017" i="11"/>
  <c r="J1017" i="11"/>
  <c r="N1017" i="11"/>
  <c r="O1017" i="11"/>
  <c r="P1017" i="11"/>
  <c r="Q1017" i="11"/>
  <c r="E1018" i="11"/>
  <c r="J1018" i="11"/>
  <c r="N1018" i="11"/>
  <c r="O1018" i="11"/>
  <c r="P1018" i="11"/>
  <c r="Q1018" i="11"/>
  <c r="E1019" i="11"/>
  <c r="J1019" i="11"/>
  <c r="N1019" i="11"/>
  <c r="O1019" i="11"/>
  <c r="P1019" i="11"/>
  <c r="Q1019" i="11"/>
  <c r="E1020" i="11"/>
  <c r="J1020" i="11"/>
  <c r="N1020" i="11"/>
  <c r="O1020" i="11"/>
  <c r="P1020" i="11"/>
  <c r="Q1020" i="11"/>
  <c r="E1021" i="11"/>
  <c r="J1021" i="11"/>
  <c r="N1021" i="11"/>
  <c r="O1021" i="11"/>
  <c r="P1021" i="11"/>
  <c r="Q1021" i="11"/>
  <c r="E1022" i="11"/>
  <c r="J1022" i="11"/>
  <c r="N1022" i="11"/>
  <c r="O1022" i="11"/>
  <c r="P1022" i="11"/>
  <c r="Q1022" i="11"/>
  <c r="E1023" i="11"/>
  <c r="J1023" i="11"/>
  <c r="N1023" i="11"/>
  <c r="O1023" i="11"/>
  <c r="P1023" i="11"/>
  <c r="Q1023" i="11"/>
  <c r="E1024" i="11"/>
  <c r="J1024" i="11"/>
  <c r="N1024" i="11"/>
  <c r="O1024" i="11"/>
  <c r="P1024" i="11"/>
  <c r="Q1024" i="11"/>
  <c r="E1025" i="11"/>
  <c r="J1025" i="11"/>
  <c r="N1025" i="11"/>
  <c r="O1025" i="11"/>
  <c r="P1025" i="11"/>
  <c r="Q1025" i="11"/>
  <c r="E1026" i="11"/>
  <c r="J1026" i="11"/>
  <c r="N1026" i="11"/>
  <c r="O1026" i="11"/>
  <c r="P1026" i="11"/>
  <c r="Q1026" i="11"/>
  <c r="E1027" i="11"/>
  <c r="J1027" i="11"/>
  <c r="N1027" i="11"/>
  <c r="O1027" i="11"/>
  <c r="P1027" i="11"/>
  <c r="Q1027" i="11"/>
  <c r="E1028" i="11"/>
  <c r="J1028" i="11"/>
  <c r="N1028" i="11"/>
  <c r="O1028" i="11"/>
  <c r="P1028" i="11"/>
  <c r="Q1028" i="11"/>
  <c r="E1029" i="11"/>
  <c r="J1029" i="11"/>
  <c r="N1029" i="11"/>
  <c r="O1029" i="11"/>
  <c r="P1029" i="11"/>
  <c r="Q1029" i="11"/>
  <c r="E1030" i="11"/>
  <c r="J1030" i="11"/>
  <c r="N1030" i="11"/>
  <c r="O1030" i="11"/>
  <c r="P1030" i="11"/>
  <c r="Q1030" i="11"/>
  <c r="E1031" i="11"/>
  <c r="J1031" i="11"/>
  <c r="N1031" i="11"/>
  <c r="O1031" i="11"/>
  <c r="P1031" i="11"/>
  <c r="Q1031" i="11"/>
  <c r="E1032" i="11"/>
  <c r="J1032" i="11"/>
  <c r="N1032" i="11"/>
  <c r="O1032" i="11"/>
  <c r="P1032" i="11"/>
  <c r="Q1032" i="11"/>
  <c r="E1033" i="11"/>
  <c r="J1033" i="11"/>
  <c r="N1033" i="11"/>
  <c r="O1033" i="11"/>
  <c r="P1033" i="11"/>
  <c r="Q1033" i="11"/>
  <c r="E1034" i="11"/>
  <c r="J1034" i="11"/>
  <c r="N1034" i="11"/>
  <c r="O1034" i="11"/>
  <c r="P1034" i="11"/>
  <c r="Q1034" i="11"/>
  <c r="E1035" i="11"/>
  <c r="J1035" i="11"/>
  <c r="N1035" i="11"/>
  <c r="O1035" i="11"/>
  <c r="P1035" i="11"/>
  <c r="Q1035" i="11"/>
  <c r="E1036" i="11"/>
  <c r="J1036" i="11"/>
  <c r="N1036" i="11"/>
  <c r="O1036" i="11"/>
  <c r="P1036" i="11"/>
  <c r="Q1036" i="11"/>
  <c r="E1037" i="11"/>
  <c r="J1037" i="11"/>
  <c r="N1037" i="11"/>
  <c r="O1037" i="11"/>
  <c r="P1037" i="11"/>
  <c r="Q1037" i="11"/>
  <c r="E1038" i="11"/>
  <c r="J1038" i="11"/>
  <c r="N1038" i="11"/>
  <c r="O1038" i="11"/>
  <c r="P1038" i="11"/>
  <c r="Q1038" i="11"/>
  <c r="E1039" i="11"/>
  <c r="J1039" i="11"/>
  <c r="N1039" i="11"/>
  <c r="O1039" i="11"/>
  <c r="P1039" i="11"/>
  <c r="Q1039" i="11"/>
  <c r="E1040" i="11"/>
  <c r="J1040" i="11"/>
  <c r="N1040" i="11"/>
  <c r="O1040" i="11"/>
  <c r="P1040" i="11"/>
  <c r="Q1040" i="11"/>
  <c r="E1041" i="11"/>
  <c r="J1041" i="11"/>
  <c r="N1041" i="11"/>
  <c r="O1041" i="11"/>
  <c r="P1041" i="11"/>
  <c r="Q1041" i="11"/>
  <c r="E1042" i="11"/>
  <c r="J1042" i="11"/>
  <c r="N1042" i="11"/>
  <c r="O1042" i="11"/>
  <c r="P1042" i="11"/>
  <c r="Q1042" i="11"/>
  <c r="E1043" i="11"/>
  <c r="J1043" i="11"/>
  <c r="N1043" i="11"/>
  <c r="O1043" i="11"/>
  <c r="P1043" i="11"/>
  <c r="Q1043" i="11"/>
  <c r="E1044" i="11"/>
  <c r="J1044" i="11"/>
  <c r="N1044" i="11"/>
  <c r="O1044" i="11"/>
  <c r="P1044" i="11"/>
  <c r="Q1044" i="11"/>
  <c r="E1045" i="11"/>
  <c r="J1045" i="11"/>
  <c r="N1045" i="11"/>
  <c r="O1045" i="11"/>
  <c r="P1045" i="11"/>
  <c r="Q1045" i="11"/>
  <c r="E1046" i="11"/>
  <c r="J1046" i="11"/>
  <c r="N1046" i="11"/>
  <c r="O1046" i="11"/>
  <c r="P1046" i="11"/>
  <c r="Q1046" i="11"/>
  <c r="E1047" i="11"/>
  <c r="J1047" i="11"/>
  <c r="N1047" i="11"/>
  <c r="O1047" i="11"/>
  <c r="P1047" i="11"/>
  <c r="Q1047" i="11"/>
  <c r="E1048" i="11"/>
  <c r="J1048" i="11"/>
  <c r="N1048" i="11"/>
  <c r="O1048" i="11"/>
  <c r="P1048" i="11"/>
  <c r="Q1048" i="11"/>
  <c r="E1049" i="11"/>
  <c r="J1049" i="11"/>
  <c r="N1049" i="11"/>
  <c r="O1049" i="11"/>
  <c r="P1049" i="11"/>
  <c r="Q1049" i="11"/>
  <c r="E1050" i="11"/>
  <c r="J1050" i="11"/>
  <c r="N1050" i="11"/>
  <c r="O1050" i="11"/>
  <c r="P1050" i="11"/>
  <c r="Q1050" i="11"/>
  <c r="E1051" i="11"/>
  <c r="J1051" i="11"/>
  <c r="N1051" i="11"/>
  <c r="O1051" i="11"/>
  <c r="P1051" i="11"/>
  <c r="Q1051" i="11"/>
  <c r="E1052" i="11"/>
  <c r="J1052" i="11"/>
  <c r="N1052" i="11"/>
  <c r="O1052" i="11"/>
  <c r="P1052" i="11"/>
  <c r="Q1052" i="11"/>
  <c r="E1053" i="11"/>
  <c r="J1053" i="11"/>
  <c r="N1053" i="11"/>
  <c r="O1053" i="11"/>
  <c r="P1053" i="11"/>
  <c r="Q1053" i="11"/>
  <c r="E1054" i="11"/>
  <c r="J1054" i="11"/>
  <c r="N1054" i="11"/>
  <c r="O1054" i="11"/>
  <c r="P1054" i="11"/>
  <c r="Q1054" i="11"/>
  <c r="E1055" i="11"/>
  <c r="J1055" i="11"/>
  <c r="N1055" i="11"/>
  <c r="O1055" i="11"/>
  <c r="P1055" i="11"/>
  <c r="Q1055" i="11"/>
  <c r="E1056" i="11"/>
  <c r="J1056" i="11"/>
  <c r="N1056" i="11"/>
  <c r="O1056" i="11"/>
  <c r="P1056" i="11"/>
  <c r="Q1056" i="11"/>
  <c r="E1057" i="11"/>
  <c r="J1057" i="11"/>
  <c r="N1057" i="11"/>
  <c r="O1057" i="11"/>
  <c r="P1057" i="11"/>
  <c r="Q1057" i="11"/>
  <c r="E1058" i="11"/>
  <c r="J1058" i="11"/>
  <c r="N1058" i="11"/>
  <c r="O1058" i="11"/>
  <c r="P1058" i="11"/>
  <c r="Q1058" i="11"/>
  <c r="E1059" i="11"/>
  <c r="J1059" i="11"/>
  <c r="N1059" i="11"/>
  <c r="O1059" i="11"/>
  <c r="P1059" i="11"/>
  <c r="Q1059" i="11"/>
  <c r="E1060" i="11"/>
  <c r="J1060" i="11"/>
  <c r="N1060" i="11"/>
  <c r="O1060" i="11"/>
  <c r="P1060" i="11"/>
  <c r="Q1060" i="11"/>
  <c r="E1061" i="11"/>
  <c r="J1061" i="11"/>
  <c r="N1061" i="11"/>
  <c r="O1061" i="11"/>
  <c r="P1061" i="11"/>
  <c r="Q1061" i="11"/>
  <c r="E1062" i="11"/>
  <c r="J1062" i="11"/>
  <c r="N1062" i="11"/>
  <c r="O1062" i="11"/>
  <c r="P1062" i="11"/>
  <c r="Q1062" i="11"/>
  <c r="E1063" i="11"/>
  <c r="J1063" i="11"/>
  <c r="N1063" i="11"/>
  <c r="O1063" i="11"/>
  <c r="P1063" i="11"/>
  <c r="Q1063" i="11"/>
  <c r="E1064" i="11"/>
  <c r="J1064" i="11"/>
  <c r="N1064" i="11"/>
  <c r="O1064" i="11"/>
  <c r="P1064" i="11"/>
  <c r="Q1064" i="11"/>
  <c r="E1065" i="11"/>
  <c r="J1065" i="11"/>
  <c r="N1065" i="11"/>
  <c r="O1065" i="11"/>
  <c r="P1065" i="11"/>
  <c r="Q1065" i="11"/>
  <c r="E1066" i="11"/>
  <c r="J1066" i="11"/>
  <c r="R1066" i="11"/>
  <c r="S1066" i="11"/>
  <c r="T1066" i="11"/>
  <c r="U1066" i="11"/>
  <c r="W1066" i="11"/>
  <c r="N1066" i="11"/>
  <c r="O1066" i="11"/>
  <c r="P1066" i="11"/>
  <c r="Q1066" i="11"/>
  <c r="E1068" i="11"/>
  <c r="J1068" i="11"/>
  <c r="N1068" i="11"/>
  <c r="O1068" i="11"/>
  <c r="P1068" i="11"/>
  <c r="Q1068" i="11"/>
  <c r="E1069" i="11"/>
  <c r="J1069" i="11"/>
  <c r="N1069" i="11"/>
  <c r="O1069" i="11"/>
  <c r="P1069" i="11"/>
  <c r="Q1069" i="11"/>
  <c r="E1070" i="11"/>
  <c r="J1070" i="11"/>
  <c r="N1070" i="11"/>
  <c r="O1070" i="11"/>
  <c r="P1070" i="11"/>
  <c r="Q1070" i="11"/>
  <c r="E1071" i="11"/>
  <c r="J1071" i="11"/>
  <c r="N1071" i="11"/>
  <c r="O1071" i="11"/>
  <c r="P1071" i="11"/>
  <c r="Q1071" i="11"/>
  <c r="E1072" i="11"/>
  <c r="J1072" i="11"/>
  <c r="N1072" i="11"/>
  <c r="O1072" i="11"/>
  <c r="P1072" i="11"/>
  <c r="Q1072" i="11"/>
  <c r="E1073" i="11"/>
  <c r="J1073" i="11"/>
  <c r="N1073" i="11"/>
  <c r="O1073" i="11"/>
  <c r="P1073" i="11"/>
  <c r="Q1073" i="11"/>
  <c r="E1074" i="11"/>
  <c r="J1074" i="11"/>
  <c r="N1074" i="11"/>
  <c r="O1074" i="11"/>
  <c r="P1074" i="11"/>
  <c r="Q1074" i="11"/>
  <c r="E1075" i="11"/>
  <c r="J1075" i="11"/>
  <c r="N1075" i="11"/>
  <c r="O1075" i="11"/>
  <c r="P1075" i="11"/>
  <c r="Q1075" i="11"/>
  <c r="E1076" i="11"/>
  <c r="J1076" i="11"/>
  <c r="N1076" i="11"/>
  <c r="O1076" i="11"/>
  <c r="P1076" i="11"/>
  <c r="Q1076" i="11"/>
  <c r="E1077" i="11"/>
  <c r="J1077" i="11"/>
  <c r="N1077" i="11"/>
  <c r="O1077" i="11"/>
  <c r="P1077" i="11"/>
  <c r="Q1077" i="11"/>
  <c r="E1078" i="11"/>
  <c r="J1078" i="11"/>
  <c r="N1078" i="11"/>
  <c r="O1078" i="11"/>
  <c r="P1078" i="11"/>
  <c r="Q1078" i="11"/>
  <c r="E1079" i="11"/>
  <c r="J1079" i="11"/>
  <c r="N1079" i="11"/>
  <c r="O1079" i="11"/>
  <c r="P1079" i="11"/>
  <c r="Q1079" i="11"/>
  <c r="E1080" i="11"/>
  <c r="J1080" i="11"/>
  <c r="N1080" i="11"/>
  <c r="O1080" i="11"/>
  <c r="P1080" i="11"/>
  <c r="Q1080" i="11"/>
  <c r="E1081" i="11"/>
  <c r="J1081" i="11"/>
  <c r="N1081" i="11"/>
  <c r="O1081" i="11"/>
  <c r="P1081" i="11"/>
  <c r="Q1081" i="11"/>
  <c r="E1082" i="11"/>
  <c r="J1082" i="11"/>
  <c r="N1082" i="11"/>
  <c r="O1082" i="11"/>
  <c r="P1082" i="11"/>
  <c r="Q1082" i="11"/>
  <c r="E1083" i="11"/>
  <c r="J1083" i="11"/>
  <c r="N1083" i="11"/>
  <c r="O1083" i="11"/>
  <c r="P1083" i="11"/>
  <c r="Q1083" i="11"/>
  <c r="E1084" i="11"/>
  <c r="J1084" i="11"/>
  <c r="N1084" i="11"/>
  <c r="O1084" i="11"/>
  <c r="P1084" i="11"/>
  <c r="Q1084" i="11"/>
  <c r="E1085" i="11"/>
  <c r="J1085" i="11"/>
  <c r="N1085" i="11"/>
  <c r="O1085" i="11"/>
  <c r="P1085" i="11"/>
  <c r="Q1085" i="11"/>
  <c r="E1086" i="11"/>
  <c r="J1086" i="11"/>
  <c r="N1086" i="11"/>
  <c r="O1086" i="11"/>
  <c r="P1086" i="11"/>
  <c r="Q1086" i="11"/>
  <c r="E1087" i="11"/>
  <c r="J1087" i="11"/>
  <c r="N1087" i="11"/>
  <c r="O1087" i="11"/>
  <c r="P1087" i="11"/>
  <c r="Q1087" i="11"/>
  <c r="E1088" i="11"/>
  <c r="J1088" i="11"/>
  <c r="N1088" i="11"/>
  <c r="O1088" i="11"/>
  <c r="P1088" i="11"/>
  <c r="Q1088" i="11"/>
  <c r="E1089" i="11"/>
  <c r="J1089" i="11"/>
  <c r="N1089" i="11"/>
  <c r="O1089" i="11"/>
  <c r="P1089" i="11"/>
  <c r="Q1089" i="11"/>
  <c r="E1090" i="11"/>
  <c r="J1090" i="11"/>
  <c r="N1090" i="11"/>
  <c r="O1090" i="11"/>
  <c r="P1090" i="11"/>
  <c r="Q1090" i="11"/>
  <c r="E1091" i="11"/>
  <c r="J1091" i="11"/>
  <c r="N1091" i="11"/>
  <c r="O1091" i="11"/>
  <c r="P1091" i="11"/>
  <c r="Q1091" i="11"/>
  <c r="E1092" i="11"/>
  <c r="J1092" i="11"/>
  <c r="N1092" i="11"/>
  <c r="O1092" i="11"/>
  <c r="P1092" i="11"/>
  <c r="Q1092" i="11"/>
  <c r="E1093" i="11"/>
  <c r="J1093" i="11"/>
  <c r="N1093" i="11"/>
  <c r="O1093" i="11"/>
  <c r="P1093" i="11"/>
  <c r="Q1093" i="11"/>
  <c r="E1094" i="11"/>
  <c r="J1094" i="11"/>
  <c r="N1094" i="11"/>
  <c r="O1094" i="11"/>
  <c r="P1094" i="11"/>
  <c r="Q1094" i="11"/>
  <c r="E1095" i="11"/>
  <c r="J1095" i="11"/>
  <c r="N1095" i="11"/>
  <c r="O1095" i="11"/>
  <c r="P1095" i="11"/>
  <c r="Q1095" i="11"/>
  <c r="E1096" i="11"/>
  <c r="J1096" i="11"/>
  <c r="N1096" i="11"/>
  <c r="O1096" i="11"/>
  <c r="P1096" i="11"/>
  <c r="Q1096" i="11"/>
  <c r="E1097" i="11"/>
  <c r="J1097" i="11"/>
  <c r="N1097" i="11"/>
  <c r="O1097" i="11"/>
  <c r="P1097" i="11"/>
  <c r="Q1097" i="11"/>
  <c r="E1098" i="11"/>
  <c r="J1098" i="11"/>
  <c r="N1098" i="11"/>
  <c r="O1098" i="11"/>
  <c r="P1098" i="11"/>
  <c r="Q1098" i="11"/>
  <c r="E1099" i="11"/>
  <c r="J1099" i="11"/>
  <c r="N1099" i="11"/>
  <c r="O1099" i="11"/>
  <c r="P1099" i="11"/>
  <c r="Q1099" i="11"/>
  <c r="E1100" i="11"/>
  <c r="J1100" i="11"/>
  <c r="N1100" i="11"/>
  <c r="O1100" i="11"/>
  <c r="P1100" i="11"/>
  <c r="Q1100" i="11"/>
  <c r="E1101" i="11"/>
  <c r="J1101" i="11"/>
  <c r="N1101" i="11"/>
  <c r="O1101" i="11"/>
  <c r="P1101" i="11"/>
  <c r="Q1101" i="11"/>
  <c r="E1102" i="11"/>
  <c r="J1102" i="11"/>
  <c r="N1102" i="11"/>
  <c r="O1102" i="11"/>
  <c r="P1102" i="11"/>
  <c r="Q1102" i="11"/>
  <c r="E1103" i="11"/>
  <c r="J1103" i="11"/>
  <c r="N1103" i="11"/>
  <c r="O1103" i="11"/>
  <c r="P1103" i="11"/>
  <c r="Q1103" i="11"/>
  <c r="E1104" i="11"/>
  <c r="J1104" i="11"/>
  <c r="N1104" i="11"/>
  <c r="O1104" i="11"/>
  <c r="P1104" i="11"/>
  <c r="Q1104" i="11"/>
  <c r="E1105" i="11"/>
  <c r="J1105" i="11"/>
  <c r="N1105" i="11"/>
  <c r="O1105" i="11"/>
  <c r="P1105" i="11"/>
  <c r="Q1105" i="11"/>
  <c r="E1106" i="11"/>
  <c r="J1106" i="11"/>
  <c r="N1106" i="11"/>
  <c r="O1106" i="11"/>
  <c r="P1106" i="11"/>
  <c r="Q1106" i="11"/>
  <c r="E1107" i="11"/>
  <c r="J1107" i="11"/>
  <c r="N1107" i="11"/>
  <c r="O1107" i="11"/>
  <c r="P1107" i="11"/>
  <c r="Q1107" i="11"/>
  <c r="E1108" i="11"/>
  <c r="J1108" i="11"/>
  <c r="N1108" i="11"/>
  <c r="O1108" i="11"/>
  <c r="P1108" i="11"/>
  <c r="Q1108" i="11"/>
  <c r="E1109" i="11"/>
  <c r="J1109" i="11"/>
  <c r="N1109" i="11"/>
  <c r="O1109" i="11"/>
  <c r="P1109" i="11"/>
  <c r="Q1109" i="11"/>
  <c r="E1110" i="11"/>
  <c r="J1110" i="11"/>
  <c r="N1110" i="11"/>
  <c r="O1110" i="11"/>
  <c r="P1110" i="11"/>
  <c r="Q1110" i="11"/>
  <c r="E1111" i="11"/>
  <c r="J1111" i="11"/>
  <c r="N1111" i="11"/>
  <c r="O1111" i="11"/>
  <c r="P1111" i="11"/>
  <c r="Q1111" i="11"/>
  <c r="E1112" i="11"/>
  <c r="J1112" i="11"/>
  <c r="N1112" i="11"/>
  <c r="O1112" i="11"/>
  <c r="P1112" i="11"/>
  <c r="Q1112" i="11"/>
  <c r="E1113" i="11"/>
  <c r="J1113" i="11"/>
  <c r="N1113" i="11"/>
  <c r="O1113" i="11"/>
  <c r="P1113" i="11"/>
  <c r="Q1113" i="11"/>
  <c r="E1114" i="11"/>
  <c r="J1114" i="11"/>
  <c r="N1114" i="11"/>
  <c r="O1114" i="11"/>
  <c r="P1114" i="11"/>
  <c r="Q1114" i="11"/>
  <c r="E1115" i="11"/>
  <c r="J1115" i="11"/>
  <c r="N1115" i="11"/>
  <c r="O1115" i="11"/>
  <c r="P1115" i="11"/>
  <c r="Q1115" i="11"/>
  <c r="E1116" i="11"/>
  <c r="J1116" i="11"/>
  <c r="N1116" i="11"/>
  <c r="O1116" i="11"/>
  <c r="P1116" i="11"/>
  <c r="Q1116" i="11"/>
  <c r="E1117" i="11"/>
  <c r="J1117" i="11"/>
  <c r="N1117" i="11"/>
  <c r="O1117" i="11"/>
  <c r="P1117" i="11"/>
  <c r="Q1117" i="11"/>
  <c r="E1118" i="11"/>
  <c r="J1118" i="11"/>
  <c r="N1118" i="11"/>
  <c r="O1118" i="11"/>
  <c r="P1118" i="11"/>
  <c r="Q1118" i="11"/>
  <c r="E1119" i="11"/>
  <c r="J1119" i="11"/>
  <c r="N1119" i="11"/>
  <c r="O1119" i="11"/>
  <c r="P1119" i="11"/>
  <c r="Q1119" i="11"/>
  <c r="E1120" i="11"/>
  <c r="J1120" i="11"/>
  <c r="N1120" i="11"/>
  <c r="O1120" i="11"/>
  <c r="P1120" i="11"/>
  <c r="Q1120" i="11"/>
  <c r="E1121" i="11"/>
  <c r="J1121" i="11"/>
  <c r="N1121" i="11"/>
  <c r="O1121" i="11"/>
  <c r="P1121" i="11"/>
  <c r="Q1121" i="11"/>
  <c r="E1122" i="11"/>
  <c r="J1122" i="11"/>
  <c r="N1122" i="11"/>
  <c r="O1122" i="11"/>
  <c r="P1122" i="11"/>
  <c r="Q1122" i="11"/>
  <c r="E1123" i="11"/>
  <c r="J1123" i="11"/>
  <c r="N1123" i="11"/>
  <c r="O1123" i="11"/>
  <c r="P1123" i="11"/>
  <c r="Q1123" i="11"/>
  <c r="E1124" i="11"/>
  <c r="J1124" i="11"/>
  <c r="N1124" i="11"/>
  <c r="O1124" i="11"/>
  <c r="P1124" i="11"/>
  <c r="Q1124" i="11"/>
  <c r="E1125" i="11"/>
  <c r="J1125" i="11"/>
  <c r="N1125" i="11"/>
  <c r="O1125" i="11"/>
  <c r="P1125" i="11"/>
  <c r="Q1125" i="11"/>
  <c r="E1126" i="11"/>
  <c r="J1126" i="11"/>
  <c r="N1126" i="11"/>
  <c r="O1126" i="11"/>
  <c r="P1126" i="11"/>
  <c r="Q1126" i="11"/>
  <c r="E1127" i="11"/>
  <c r="J1127" i="11"/>
  <c r="N1127" i="11"/>
  <c r="O1127" i="11"/>
  <c r="P1127" i="11"/>
  <c r="Q1127" i="11"/>
  <c r="E1128" i="11"/>
  <c r="J1128" i="11"/>
  <c r="N1128" i="11"/>
  <c r="O1128" i="11"/>
  <c r="P1128" i="11"/>
  <c r="Q1128" i="11"/>
  <c r="E1129" i="11"/>
  <c r="J1129" i="11"/>
  <c r="N1129" i="11"/>
  <c r="O1129" i="11"/>
  <c r="P1129" i="11"/>
  <c r="Q1129" i="11"/>
  <c r="E1130" i="11"/>
  <c r="J1130" i="11"/>
  <c r="N1130" i="11"/>
  <c r="O1130" i="11"/>
  <c r="P1130" i="11"/>
  <c r="Q1130" i="11"/>
  <c r="E1131" i="11"/>
  <c r="J1131" i="11"/>
  <c r="N1131" i="11"/>
  <c r="O1131" i="11"/>
  <c r="P1131" i="11"/>
  <c r="Q1131" i="11"/>
  <c r="E1132" i="11"/>
  <c r="J1132" i="11"/>
  <c r="N1132" i="11"/>
  <c r="O1132" i="11"/>
  <c r="P1132" i="11"/>
  <c r="Q1132" i="11"/>
  <c r="E1133" i="11"/>
  <c r="J1133" i="11"/>
  <c r="N1133" i="11"/>
  <c r="O1133" i="11"/>
  <c r="P1133" i="11"/>
  <c r="Q1133" i="11"/>
  <c r="E1134" i="11"/>
  <c r="J1134" i="11"/>
  <c r="N1134" i="11"/>
  <c r="O1134" i="11"/>
  <c r="P1134" i="11"/>
  <c r="Q1134" i="11"/>
  <c r="E1135" i="11"/>
  <c r="J1135" i="11"/>
  <c r="N1135" i="11"/>
  <c r="O1135" i="11"/>
  <c r="P1135" i="11"/>
  <c r="Q1135" i="11"/>
  <c r="E1136" i="11"/>
  <c r="J1136" i="11"/>
  <c r="N1136" i="11"/>
  <c r="O1136" i="11"/>
  <c r="P1136" i="11"/>
  <c r="Q1136" i="11"/>
  <c r="E1137" i="11"/>
  <c r="J1137" i="11"/>
  <c r="N1137" i="11"/>
  <c r="O1137" i="11"/>
  <c r="P1137" i="11"/>
  <c r="Q1137" i="11"/>
  <c r="E1138" i="11"/>
  <c r="J1138" i="11"/>
  <c r="N1138" i="11"/>
  <c r="O1138" i="11"/>
  <c r="P1138" i="11"/>
  <c r="Q1138" i="11"/>
  <c r="E1139" i="11"/>
  <c r="J1139" i="11"/>
  <c r="N1139" i="11"/>
  <c r="O1139" i="11"/>
  <c r="P1139" i="11"/>
  <c r="Q1139" i="11"/>
  <c r="E1140" i="11"/>
  <c r="J1140" i="11"/>
  <c r="N1140" i="11"/>
  <c r="O1140" i="11"/>
  <c r="P1140" i="11"/>
  <c r="Q1140" i="11"/>
  <c r="E1141" i="11"/>
  <c r="J1141" i="11"/>
  <c r="N1141" i="11"/>
  <c r="O1141" i="11"/>
  <c r="P1141" i="11"/>
  <c r="Q1141" i="11"/>
  <c r="E1142" i="11"/>
  <c r="J1142" i="11"/>
  <c r="N1142" i="11"/>
  <c r="O1142" i="11"/>
  <c r="P1142" i="11"/>
  <c r="Q1142" i="11"/>
  <c r="E1143" i="11"/>
  <c r="J1143" i="11"/>
  <c r="N1143" i="11"/>
  <c r="O1143" i="11"/>
  <c r="P1143" i="11"/>
  <c r="Q1143" i="11"/>
  <c r="E1144" i="11"/>
  <c r="J1144" i="11"/>
  <c r="N1144" i="11"/>
  <c r="O1144" i="11"/>
  <c r="P1144" i="11"/>
  <c r="Q1144" i="11"/>
  <c r="E1145" i="11"/>
  <c r="J1145" i="11"/>
  <c r="N1145" i="11"/>
  <c r="O1145" i="11"/>
  <c r="P1145" i="11"/>
  <c r="Q1145" i="11"/>
  <c r="E1146" i="11"/>
  <c r="J1146" i="11"/>
  <c r="N1146" i="11"/>
  <c r="O1146" i="11"/>
  <c r="P1146" i="11"/>
  <c r="Q1146" i="11"/>
  <c r="E1147" i="11"/>
  <c r="J1147" i="11"/>
  <c r="N1147" i="11"/>
  <c r="O1147" i="11"/>
  <c r="P1147" i="11"/>
  <c r="Q1147" i="11"/>
  <c r="E1148" i="11"/>
  <c r="J1148" i="11"/>
  <c r="N1148" i="11"/>
  <c r="O1148" i="11"/>
  <c r="P1148" i="11"/>
  <c r="Q1148" i="11"/>
  <c r="E1149" i="11"/>
  <c r="J1149" i="11"/>
  <c r="N1149" i="11"/>
  <c r="O1149" i="11"/>
  <c r="P1149" i="11"/>
  <c r="Q1149" i="11"/>
  <c r="E1150" i="11"/>
  <c r="J1150" i="11"/>
  <c r="N1150" i="11"/>
  <c r="O1150" i="11"/>
  <c r="P1150" i="11"/>
  <c r="Q1150" i="11"/>
  <c r="E1151" i="11"/>
  <c r="J1151" i="11"/>
  <c r="N1151" i="11"/>
  <c r="O1151" i="11"/>
  <c r="P1151" i="11"/>
  <c r="Q1151" i="11"/>
  <c r="E1152" i="11"/>
  <c r="J1152" i="11"/>
  <c r="N1152" i="11"/>
  <c r="O1152" i="11"/>
  <c r="P1152" i="11"/>
  <c r="Q1152" i="11"/>
  <c r="E1153" i="11"/>
  <c r="J1153" i="11"/>
  <c r="N1153" i="11"/>
  <c r="O1153" i="11"/>
  <c r="P1153" i="11"/>
  <c r="Q1153" i="11"/>
  <c r="E1154" i="11"/>
  <c r="J1154" i="11"/>
  <c r="N1154" i="11"/>
  <c r="O1154" i="11"/>
  <c r="P1154" i="11"/>
  <c r="Q1154" i="11"/>
  <c r="E1155" i="11"/>
  <c r="J1155" i="11"/>
  <c r="N1155" i="11"/>
  <c r="O1155" i="11"/>
  <c r="P1155" i="11"/>
  <c r="Q1155" i="11"/>
  <c r="E1156" i="11"/>
  <c r="J1156" i="11"/>
  <c r="N1156" i="11"/>
  <c r="O1156" i="11"/>
  <c r="P1156" i="11"/>
  <c r="Q1156" i="11"/>
  <c r="E1157" i="11"/>
  <c r="J1157" i="11"/>
  <c r="N1157" i="11"/>
  <c r="O1157" i="11"/>
  <c r="P1157" i="11"/>
  <c r="Q1157" i="11"/>
  <c r="E1158" i="11"/>
  <c r="J1158" i="11"/>
  <c r="N1158" i="11"/>
  <c r="O1158" i="11"/>
  <c r="P1158" i="11"/>
  <c r="Q1158" i="11"/>
  <c r="E1159" i="11"/>
  <c r="J1159" i="11"/>
  <c r="N1159" i="11"/>
  <c r="O1159" i="11"/>
  <c r="P1159" i="11"/>
  <c r="Q1159" i="11"/>
  <c r="E1160" i="11"/>
  <c r="J1160" i="11"/>
  <c r="N1160" i="11"/>
  <c r="O1160" i="11"/>
  <c r="P1160" i="11"/>
  <c r="Q1160" i="11"/>
  <c r="E1161" i="11"/>
  <c r="J1161" i="11"/>
  <c r="N1161" i="11"/>
  <c r="O1161" i="11"/>
  <c r="P1161" i="11"/>
  <c r="Q1161" i="11"/>
  <c r="E1162" i="11"/>
  <c r="J1162" i="11"/>
  <c r="N1162" i="11"/>
  <c r="O1162" i="11"/>
  <c r="P1162" i="11"/>
  <c r="Q1162" i="11"/>
  <c r="E1163" i="11"/>
  <c r="J1163" i="11"/>
  <c r="N1163" i="11"/>
  <c r="O1163" i="11"/>
  <c r="P1163" i="11"/>
  <c r="Q1163" i="11"/>
  <c r="E1164" i="11"/>
  <c r="J1164" i="11"/>
  <c r="N1164" i="11"/>
  <c r="O1164" i="11"/>
  <c r="P1164" i="11"/>
  <c r="Q1164" i="11"/>
  <c r="E1165" i="11"/>
  <c r="J1165" i="11"/>
  <c r="N1165" i="11"/>
  <c r="O1165" i="11"/>
  <c r="P1165" i="11"/>
  <c r="Q1165" i="11"/>
  <c r="E1166" i="11"/>
  <c r="J1166" i="11"/>
  <c r="N1166" i="11"/>
  <c r="O1166" i="11"/>
  <c r="P1166" i="11"/>
  <c r="Q1166" i="11"/>
  <c r="E1167" i="11"/>
  <c r="J1167" i="11"/>
  <c r="N1167" i="11"/>
  <c r="O1167" i="11"/>
  <c r="P1167" i="11"/>
  <c r="Q1167" i="11"/>
  <c r="E1168" i="11"/>
  <c r="J1168" i="11"/>
  <c r="N1168" i="11"/>
  <c r="O1168" i="11"/>
  <c r="P1168" i="11"/>
  <c r="Q1168" i="11"/>
  <c r="E1169" i="11"/>
  <c r="J1169" i="11"/>
  <c r="N1169" i="11"/>
  <c r="O1169" i="11"/>
  <c r="P1169" i="11"/>
  <c r="Q1169" i="11"/>
  <c r="E1170" i="11"/>
  <c r="J1170" i="11"/>
  <c r="N1170" i="11"/>
  <c r="O1170" i="11"/>
  <c r="P1170" i="11"/>
  <c r="Q1170" i="11"/>
  <c r="E1171" i="11"/>
  <c r="J1171" i="11"/>
  <c r="N1171" i="11"/>
  <c r="O1171" i="11"/>
  <c r="P1171" i="11"/>
  <c r="Q1171" i="11"/>
  <c r="E1172" i="11"/>
  <c r="J1172" i="11"/>
  <c r="N1172" i="11"/>
  <c r="O1172" i="11"/>
  <c r="P1172" i="11"/>
  <c r="Q1172" i="11"/>
  <c r="E1173" i="11"/>
  <c r="J1173" i="11"/>
  <c r="N1173" i="11"/>
  <c r="O1173" i="11"/>
  <c r="P1173" i="11"/>
  <c r="Q1173" i="11"/>
  <c r="E1174" i="11"/>
  <c r="J1174" i="11"/>
  <c r="N1174" i="11"/>
  <c r="O1174" i="11"/>
  <c r="P1174" i="11"/>
  <c r="Q1174" i="11"/>
  <c r="E1175" i="11"/>
  <c r="J1175" i="11"/>
  <c r="N1175" i="11"/>
  <c r="O1175" i="11"/>
  <c r="P1175" i="11"/>
  <c r="Q1175" i="11"/>
  <c r="E1176" i="11"/>
  <c r="J1176" i="11"/>
  <c r="N1176" i="11"/>
  <c r="O1176" i="11"/>
  <c r="P1176" i="11"/>
  <c r="Q1176" i="11"/>
  <c r="E1177" i="11"/>
  <c r="J1177" i="11"/>
  <c r="N1177" i="11"/>
  <c r="O1177" i="11"/>
  <c r="P1177" i="11"/>
  <c r="Q1177" i="11"/>
  <c r="E1178" i="11"/>
  <c r="J1178" i="11"/>
  <c r="N1178" i="11"/>
  <c r="O1178" i="11"/>
  <c r="P1178" i="11"/>
  <c r="Q1178" i="11"/>
  <c r="E1179" i="11"/>
  <c r="J1179" i="11"/>
  <c r="N1179" i="11"/>
  <c r="O1179" i="11"/>
  <c r="P1179" i="11"/>
  <c r="Q1179" i="11"/>
  <c r="E1180" i="11"/>
  <c r="J1180" i="11"/>
  <c r="N1180" i="11"/>
  <c r="O1180" i="11"/>
  <c r="P1180" i="11"/>
  <c r="Q1180" i="11"/>
  <c r="E1181" i="11"/>
  <c r="J1181" i="11"/>
  <c r="N1181" i="11"/>
  <c r="O1181" i="11"/>
  <c r="P1181" i="11"/>
  <c r="Q1181" i="11"/>
  <c r="E1182" i="11"/>
  <c r="J1182" i="11"/>
  <c r="N1182" i="11"/>
  <c r="O1182" i="11"/>
  <c r="P1182" i="11"/>
  <c r="Q1182" i="11"/>
  <c r="E1183" i="11"/>
  <c r="J1183" i="11"/>
  <c r="N1183" i="11"/>
  <c r="O1183" i="11"/>
  <c r="P1183" i="11"/>
  <c r="Q1183" i="11"/>
  <c r="E1184" i="11"/>
  <c r="J1184" i="11"/>
  <c r="N1184" i="11"/>
  <c r="O1184" i="11"/>
  <c r="P1184" i="11"/>
  <c r="Q1184" i="11"/>
  <c r="E1185" i="11"/>
  <c r="J1185" i="11"/>
  <c r="N1185" i="11"/>
  <c r="O1185" i="11"/>
  <c r="P1185" i="11"/>
  <c r="Q1185" i="11"/>
  <c r="E1186" i="11"/>
  <c r="J1186" i="11"/>
  <c r="N1186" i="11"/>
  <c r="O1186" i="11"/>
  <c r="P1186" i="11"/>
  <c r="Q1186" i="11"/>
  <c r="E1187" i="11"/>
  <c r="J1187" i="11"/>
  <c r="N1187" i="11"/>
  <c r="O1187" i="11"/>
  <c r="P1187" i="11"/>
  <c r="Q1187" i="11"/>
  <c r="E1188" i="11"/>
  <c r="J1188" i="11"/>
  <c r="N1188" i="11"/>
  <c r="O1188" i="11"/>
  <c r="P1188" i="11"/>
  <c r="Q1188" i="11"/>
  <c r="E1189" i="11"/>
  <c r="J1189" i="11"/>
  <c r="N1189" i="11"/>
  <c r="O1189" i="11"/>
  <c r="P1189" i="11"/>
  <c r="Q1189" i="11"/>
  <c r="E1190" i="11"/>
  <c r="J1190" i="11"/>
  <c r="N1190" i="11"/>
  <c r="O1190" i="11"/>
  <c r="P1190" i="11"/>
  <c r="Q1190" i="11"/>
  <c r="E1191" i="11"/>
  <c r="J1191" i="11"/>
  <c r="N1191" i="11"/>
  <c r="O1191" i="11"/>
  <c r="P1191" i="11"/>
  <c r="Q1191" i="11"/>
  <c r="E1192" i="11"/>
  <c r="J1192" i="11"/>
  <c r="N1192" i="11"/>
  <c r="O1192" i="11"/>
  <c r="P1192" i="11"/>
  <c r="Q1192" i="11"/>
  <c r="E1193" i="11"/>
  <c r="J1193" i="11"/>
  <c r="N1193" i="11"/>
  <c r="O1193" i="11"/>
  <c r="P1193" i="11"/>
  <c r="Q1193" i="11"/>
  <c r="E1194" i="11"/>
  <c r="J1194" i="11"/>
  <c r="N1194" i="11"/>
  <c r="O1194" i="11"/>
  <c r="P1194" i="11"/>
  <c r="Q1194" i="11"/>
  <c r="E1195" i="11"/>
  <c r="J1195" i="11"/>
  <c r="N1195" i="11"/>
  <c r="O1195" i="11"/>
  <c r="P1195" i="11"/>
  <c r="Q1195" i="11"/>
  <c r="E1196" i="11"/>
  <c r="J1196" i="11"/>
  <c r="N1196" i="11"/>
  <c r="O1196" i="11"/>
  <c r="P1196" i="11"/>
  <c r="Q1196" i="11"/>
  <c r="E1197" i="11"/>
  <c r="J1197" i="11"/>
  <c r="N1197" i="11"/>
  <c r="O1197" i="11"/>
  <c r="P1197" i="11"/>
  <c r="Q1197" i="11"/>
  <c r="E1198" i="11"/>
  <c r="J1198" i="11"/>
  <c r="N1198" i="11"/>
  <c r="O1198" i="11"/>
  <c r="P1198" i="11"/>
  <c r="Q1198" i="11"/>
  <c r="E1199" i="11"/>
  <c r="J1199" i="11"/>
  <c r="N1199" i="11"/>
  <c r="O1199" i="11"/>
  <c r="P1199" i="11"/>
  <c r="Q1199" i="11"/>
  <c r="E1200" i="11"/>
  <c r="J1200" i="11"/>
  <c r="N1200" i="11"/>
  <c r="O1200" i="11"/>
  <c r="P1200" i="11"/>
  <c r="Q1200" i="11"/>
  <c r="E1201" i="11"/>
  <c r="J1201" i="11"/>
  <c r="N1201" i="11"/>
  <c r="O1201" i="11"/>
  <c r="P1201" i="11"/>
  <c r="Q1201" i="11"/>
  <c r="E1202" i="11"/>
  <c r="J1202" i="11"/>
  <c r="N1202" i="11"/>
  <c r="O1202" i="11"/>
  <c r="P1202" i="11"/>
  <c r="Q1202" i="11"/>
  <c r="E1203" i="11"/>
  <c r="J1203" i="11"/>
  <c r="N1203" i="11"/>
  <c r="O1203" i="11"/>
  <c r="P1203" i="11"/>
  <c r="Q1203" i="11"/>
  <c r="E1204" i="11"/>
  <c r="J1204" i="11"/>
  <c r="N1204" i="11"/>
  <c r="O1204" i="11"/>
  <c r="P1204" i="11"/>
  <c r="Q1204" i="11"/>
  <c r="E1205" i="11"/>
  <c r="J1205" i="11"/>
  <c r="N1205" i="11"/>
  <c r="O1205" i="11"/>
  <c r="P1205" i="11"/>
  <c r="Q1205" i="11"/>
  <c r="E1206" i="11"/>
  <c r="J1206" i="11"/>
  <c r="N1206" i="11"/>
  <c r="O1206" i="11"/>
  <c r="P1206" i="11"/>
  <c r="Q1206" i="11"/>
  <c r="E1207" i="11"/>
  <c r="J1207" i="11"/>
  <c r="N1207" i="11"/>
  <c r="O1207" i="11"/>
  <c r="P1207" i="11"/>
  <c r="Q1207" i="11"/>
  <c r="E1208" i="11"/>
  <c r="J1208" i="11"/>
  <c r="N1208" i="11"/>
  <c r="O1208" i="11"/>
  <c r="P1208" i="11"/>
  <c r="Q1208" i="11"/>
  <c r="E1209" i="11"/>
  <c r="J1209" i="11"/>
  <c r="N1209" i="11"/>
  <c r="O1209" i="11"/>
  <c r="P1209" i="11"/>
  <c r="Q1209" i="11"/>
  <c r="E1210" i="11"/>
  <c r="J1210" i="11"/>
  <c r="N1210" i="11"/>
  <c r="O1210" i="11"/>
  <c r="P1210" i="11"/>
  <c r="Q1210" i="11"/>
  <c r="E1211" i="11"/>
  <c r="J1211" i="11"/>
  <c r="N1211" i="11"/>
  <c r="O1211" i="11"/>
  <c r="P1211" i="11"/>
  <c r="Q1211" i="11"/>
  <c r="E1212" i="11"/>
  <c r="J1212" i="11"/>
  <c r="N1212" i="11"/>
  <c r="O1212" i="11"/>
  <c r="P1212" i="11"/>
  <c r="Q1212" i="11"/>
  <c r="E1213" i="11"/>
  <c r="J1213" i="11"/>
  <c r="N1213" i="11"/>
  <c r="O1213" i="11"/>
  <c r="P1213" i="11"/>
  <c r="Q1213" i="11"/>
  <c r="E1214" i="11"/>
  <c r="J1214" i="11"/>
  <c r="N1214" i="11"/>
  <c r="O1214" i="11"/>
  <c r="P1214" i="11"/>
  <c r="Q1214" i="11"/>
  <c r="E1215" i="11"/>
  <c r="J1215" i="11"/>
  <c r="N1215" i="11"/>
  <c r="O1215" i="11"/>
  <c r="P1215" i="11"/>
  <c r="Q1215" i="11"/>
  <c r="E1216" i="11"/>
  <c r="J1216" i="11"/>
  <c r="N1216" i="11"/>
  <c r="O1216" i="11"/>
  <c r="P1216" i="11"/>
  <c r="Q1216" i="11"/>
  <c r="E1217" i="11"/>
  <c r="J1217" i="11"/>
  <c r="N1217" i="11"/>
  <c r="O1217" i="11"/>
  <c r="P1217" i="11"/>
  <c r="Q1217" i="11"/>
  <c r="E1218" i="11"/>
  <c r="J1218" i="11"/>
  <c r="N1218" i="11"/>
  <c r="O1218" i="11"/>
  <c r="P1218" i="11"/>
  <c r="Q1218" i="11"/>
  <c r="E1219" i="11"/>
  <c r="J1219" i="11"/>
  <c r="N1219" i="11"/>
  <c r="O1219" i="11"/>
  <c r="P1219" i="11"/>
  <c r="Q1219" i="11"/>
  <c r="E1220" i="11"/>
  <c r="J1220" i="11"/>
  <c r="N1220" i="11"/>
  <c r="O1220" i="11"/>
  <c r="P1220" i="11"/>
  <c r="Q1220" i="11"/>
  <c r="E1221" i="11"/>
  <c r="J1221" i="11"/>
  <c r="N1221" i="11"/>
  <c r="O1221" i="11"/>
  <c r="P1221" i="11"/>
  <c r="Q1221" i="11"/>
  <c r="E1222" i="11"/>
  <c r="J1222" i="11"/>
  <c r="N1222" i="11"/>
  <c r="O1222" i="11"/>
  <c r="P1222" i="11"/>
  <c r="Q1222" i="11"/>
  <c r="E1223" i="11"/>
  <c r="J1223" i="11"/>
  <c r="N1223" i="11"/>
  <c r="O1223" i="11"/>
  <c r="P1223" i="11"/>
  <c r="Q1223" i="11"/>
  <c r="E1224" i="11"/>
  <c r="J1224" i="11"/>
  <c r="N1224" i="11"/>
  <c r="O1224" i="11"/>
  <c r="P1224" i="11"/>
  <c r="Q1224" i="11"/>
  <c r="E1225" i="11"/>
  <c r="J1225" i="11"/>
  <c r="N1225" i="11"/>
  <c r="O1225" i="11"/>
  <c r="P1225" i="11"/>
  <c r="Q1225" i="11"/>
  <c r="E1226" i="11"/>
  <c r="J1226" i="11"/>
  <c r="N1226" i="11"/>
  <c r="O1226" i="11"/>
  <c r="P1226" i="11"/>
  <c r="Q1226" i="11"/>
  <c r="E1227" i="11"/>
  <c r="J1227" i="11"/>
  <c r="N1227" i="11"/>
  <c r="O1227" i="11"/>
  <c r="P1227" i="11"/>
  <c r="Q1227" i="11"/>
  <c r="E1228" i="11"/>
  <c r="J1228" i="11"/>
  <c r="N1228" i="11"/>
  <c r="O1228" i="11"/>
  <c r="P1228" i="11"/>
  <c r="Q1228" i="11"/>
  <c r="E1229" i="11"/>
  <c r="J1229" i="11"/>
  <c r="N1229" i="11"/>
  <c r="O1229" i="11"/>
  <c r="P1229" i="11"/>
  <c r="Q1229" i="11"/>
  <c r="E1230" i="11"/>
  <c r="J1230" i="11"/>
  <c r="N1230" i="11"/>
  <c r="O1230" i="11"/>
  <c r="P1230" i="11"/>
  <c r="Q1230" i="11"/>
  <c r="E1231" i="11"/>
  <c r="J1231" i="11"/>
  <c r="N1231" i="11"/>
  <c r="O1231" i="11"/>
  <c r="P1231" i="11"/>
  <c r="Q1231" i="11"/>
  <c r="E1232" i="11"/>
  <c r="J1232" i="11"/>
  <c r="N1232" i="11"/>
  <c r="O1232" i="11"/>
  <c r="P1232" i="11"/>
  <c r="Q1232" i="11"/>
  <c r="E1233" i="11"/>
  <c r="J1233" i="11"/>
  <c r="N1233" i="11"/>
  <c r="O1233" i="11"/>
  <c r="P1233" i="11"/>
  <c r="Q1233" i="11"/>
  <c r="E1234" i="11"/>
  <c r="J1234" i="11"/>
  <c r="N1234" i="11"/>
  <c r="O1234" i="11"/>
  <c r="P1234" i="11"/>
  <c r="Q1234" i="11"/>
  <c r="E1235" i="11"/>
  <c r="J1235" i="11"/>
  <c r="N1235" i="11"/>
  <c r="O1235" i="11"/>
  <c r="P1235" i="11"/>
  <c r="Q1235" i="11"/>
  <c r="E1236" i="11"/>
  <c r="J1236" i="11"/>
  <c r="N1236" i="11"/>
  <c r="O1236" i="11"/>
  <c r="P1236" i="11"/>
  <c r="Q1236" i="11"/>
  <c r="E1237" i="11"/>
  <c r="J1237" i="11"/>
  <c r="N1237" i="11"/>
  <c r="O1237" i="11"/>
  <c r="P1237" i="11"/>
  <c r="Q1237" i="11"/>
  <c r="E1238" i="11"/>
  <c r="J1238" i="11"/>
  <c r="N1238" i="11"/>
  <c r="O1238" i="11"/>
  <c r="P1238" i="11"/>
  <c r="Q1238" i="11"/>
  <c r="E1239" i="11"/>
  <c r="J1239" i="11"/>
  <c r="N1239" i="11"/>
  <c r="O1239" i="11"/>
  <c r="P1239" i="11"/>
  <c r="Q1239" i="11"/>
  <c r="E1240" i="11"/>
  <c r="J1240" i="11"/>
  <c r="N1240" i="11"/>
  <c r="O1240" i="11"/>
  <c r="P1240" i="11"/>
  <c r="Q1240" i="11"/>
  <c r="E1241" i="11"/>
  <c r="J1241" i="11"/>
  <c r="N1241" i="11"/>
  <c r="O1241" i="11"/>
  <c r="P1241" i="11"/>
  <c r="Q1241" i="11"/>
  <c r="E1242" i="11"/>
  <c r="J1242" i="11"/>
  <c r="N1242" i="11"/>
  <c r="O1242" i="11"/>
  <c r="P1242" i="11"/>
  <c r="Q1242" i="11"/>
  <c r="E1243" i="11"/>
  <c r="J1243" i="11"/>
  <c r="N1243" i="11"/>
  <c r="O1243" i="11"/>
  <c r="P1243" i="11"/>
  <c r="Q1243" i="11"/>
  <c r="E1244" i="11"/>
  <c r="J1244" i="11"/>
  <c r="N1244" i="11"/>
  <c r="O1244" i="11"/>
  <c r="P1244" i="11"/>
  <c r="Q1244" i="11"/>
  <c r="E1245" i="11"/>
  <c r="J1245" i="11"/>
  <c r="N1245" i="11"/>
  <c r="O1245" i="11"/>
  <c r="P1245" i="11"/>
  <c r="Q1245" i="11"/>
  <c r="E1246" i="11"/>
  <c r="J1246" i="11"/>
  <c r="N1246" i="11"/>
  <c r="O1246" i="11"/>
  <c r="P1246" i="11"/>
  <c r="Q1246" i="11"/>
  <c r="E1247" i="11"/>
  <c r="J1247" i="11"/>
  <c r="N1247" i="11"/>
  <c r="O1247" i="11"/>
  <c r="P1247" i="11"/>
  <c r="Q1247" i="11"/>
  <c r="E1248" i="11"/>
  <c r="J1248" i="11"/>
  <c r="N1248" i="11"/>
  <c r="O1248" i="11"/>
  <c r="P1248" i="11"/>
  <c r="Q1248" i="11"/>
  <c r="E1249" i="11"/>
  <c r="J1249" i="11"/>
  <c r="N1249" i="11"/>
  <c r="O1249" i="11"/>
  <c r="P1249" i="11"/>
  <c r="Q1249" i="11"/>
  <c r="E1250" i="11"/>
  <c r="J1250" i="11"/>
  <c r="N1250" i="11"/>
  <c r="O1250" i="11"/>
  <c r="P1250" i="11"/>
  <c r="Q1250" i="11"/>
  <c r="E1251" i="11"/>
  <c r="J1251" i="11"/>
  <c r="N1251" i="11"/>
  <c r="O1251" i="11"/>
  <c r="P1251" i="11"/>
  <c r="Q1251" i="11"/>
  <c r="E1252" i="11"/>
  <c r="J1252" i="11"/>
  <c r="N1252" i="11"/>
  <c r="O1252" i="11"/>
  <c r="P1252" i="11"/>
  <c r="Q1252" i="11"/>
  <c r="E1253" i="11"/>
  <c r="J1253" i="11"/>
  <c r="N1253" i="11"/>
  <c r="O1253" i="11"/>
  <c r="P1253" i="11"/>
  <c r="Q1253" i="11"/>
  <c r="E1254" i="11"/>
  <c r="J1254" i="11"/>
  <c r="N1254" i="11"/>
  <c r="O1254" i="11"/>
  <c r="P1254" i="11"/>
  <c r="Q1254" i="11"/>
  <c r="E1255" i="11"/>
  <c r="J1255" i="11"/>
  <c r="N1255" i="11"/>
  <c r="O1255" i="11"/>
  <c r="P1255" i="11"/>
  <c r="Q1255" i="11"/>
  <c r="E1256" i="11"/>
  <c r="J1256" i="11"/>
  <c r="N1256" i="11"/>
  <c r="O1256" i="11"/>
  <c r="P1256" i="11"/>
  <c r="Q1256" i="11"/>
  <c r="E1257" i="11"/>
  <c r="J1257" i="11"/>
  <c r="N1257" i="11"/>
  <c r="O1257" i="11"/>
  <c r="P1257" i="11"/>
  <c r="Q1257" i="11"/>
  <c r="E1258" i="11"/>
  <c r="J1258" i="11"/>
  <c r="N1258" i="11"/>
  <c r="O1258" i="11"/>
  <c r="P1258" i="11"/>
  <c r="Q1258" i="11"/>
  <c r="E1259" i="11"/>
  <c r="J1259" i="11"/>
  <c r="N1259" i="11"/>
  <c r="O1259" i="11"/>
  <c r="P1259" i="11"/>
  <c r="Q1259" i="11"/>
  <c r="E1260" i="11"/>
  <c r="J1260" i="11"/>
  <c r="N1260" i="11"/>
  <c r="O1260" i="11"/>
  <c r="P1260" i="11"/>
  <c r="Q1260" i="11"/>
  <c r="E1261" i="11"/>
  <c r="J1261" i="11"/>
  <c r="N1261" i="11"/>
  <c r="O1261" i="11"/>
  <c r="P1261" i="11"/>
  <c r="Q1261" i="11"/>
  <c r="E1262" i="11"/>
  <c r="J1262" i="11"/>
  <c r="N1262" i="11"/>
  <c r="O1262" i="11"/>
  <c r="P1262" i="11"/>
  <c r="Q1262" i="11"/>
  <c r="E1263" i="11"/>
  <c r="J1263" i="11"/>
  <c r="N1263" i="11"/>
  <c r="O1263" i="11"/>
  <c r="P1263" i="11"/>
  <c r="Q1263" i="11"/>
  <c r="E1264" i="11"/>
  <c r="J1264" i="11"/>
  <c r="N1264" i="11"/>
  <c r="O1264" i="11"/>
  <c r="P1264" i="11"/>
  <c r="Q1264" i="11"/>
  <c r="E1265" i="11"/>
  <c r="J1265" i="11"/>
  <c r="N1265" i="11"/>
  <c r="O1265" i="11"/>
  <c r="P1265" i="11"/>
  <c r="Q1265" i="11"/>
  <c r="E1266" i="11"/>
  <c r="J1266" i="11"/>
  <c r="N1266" i="11"/>
  <c r="O1266" i="11"/>
  <c r="P1266" i="11"/>
  <c r="Q1266" i="11"/>
  <c r="E1267" i="11"/>
  <c r="J1267" i="11"/>
  <c r="N1267" i="11"/>
  <c r="O1267" i="11"/>
  <c r="P1267" i="11"/>
  <c r="Q1267" i="11"/>
  <c r="E1268" i="11"/>
  <c r="J1268" i="11"/>
  <c r="N1268" i="11"/>
  <c r="O1268" i="11"/>
  <c r="P1268" i="11"/>
  <c r="Q1268" i="11"/>
  <c r="E1269" i="11"/>
  <c r="J1269" i="11"/>
  <c r="N1269" i="11"/>
  <c r="O1269" i="11"/>
  <c r="P1269" i="11"/>
  <c r="Q1269" i="11"/>
  <c r="E1270" i="11"/>
  <c r="J1270" i="11"/>
  <c r="N1270" i="11"/>
  <c r="O1270" i="11"/>
  <c r="P1270" i="11"/>
  <c r="Q1270" i="11"/>
  <c r="E1271" i="11"/>
  <c r="J1271" i="11"/>
  <c r="N1271" i="11"/>
  <c r="O1271" i="11"/>
  <c r="P1271" i="11"/>
  <c r="Q1271" i="11"/>
  <c r="E1272" i="11"/>
  <c r="J1272" i="11"/>
  <c r="N1272" i="11"/>
  <c r="O1272" i="11"/>
  <c r="P1272" i="11"/>
  <c r="Q1272" i="11"/>
  <c r="E1273" i="11"/>
  <c r="J1273" i="11"/>
  <c r="N1273" i="11"/>
  <c r="O1273" i="11"/>
  <c r="P1273" i="11"/>
  <c r="Q1273" i="11"/>
  <c r="E1274" i="11"/>
  <c r="J1274" i="11"/>
  <c r="N1274" i="11"/>
  <c r="O1274" i="11"/>
  <c r="P1274" i="11"/>
  <c r="Q1274" i="11"/>
  <c r="E1275" i="11"/>
  <c r="J1275" i="11"/>
  <c r="N1275" i="11"/>
  <c r="O1275" i="11"/>
  <c r="P1275" i="11"/>
  <c r="Q1275" i="11"/>
  <c r="E1276" i="11"/>
  <c r="J1276" i="11"/>
  <c r="N1276" i="11"/>
  <c r="O1276" i="11"/>
  <c r="P1276" i="11"/>
  <c r="Q1276" i="11"/>
  <c r="E1277" i="11"/>
  <c r="J1277" i="11"/>
  <c r="N1277" i="11"/>
  <c r="O1277" i="11"/>
  <c r="P1277" i="11"/>
  <c r="Q1277" i="11"/>
  <c r="E1278" i="11"/>
  <c r="J1278" i="11"/>
  <c r="N1278" i="11"/>
  <c r="O1278" i="11"/>
  <c r="P1278" i="11"/>
  <c r="Q1278" i="11"/>
  <c r="E1279" i="11"/>
  <c r="J1279" i="11"/>
  <c r="N1279" i="11"/>
  <c r="O1279" i="11"/>
  <c r="P1279" i="11"/>
  <c r="Q1279" i="11"/>
  <c r="E1280" i="11"/>
  <c r="J1280" i="11"/>
  <c r="N1280" i="11"/>
  <c r="O1280" i="11"/>
  <c r="P1280" i="11"/>
  <c r="Q1280" i="11"/>
  <c r="E1281" i="11"/>
  <c r="J1281" i="11"/>
  <c r="N1281" i="11"/>
  <c r="O1281" i="11"/>
  <c r="P1281" i="11"/>
  <c r="Q1281" i="11"/>
  <c r="E1282" i="11"/>
  <c r="J1282" i="11"/>
  <c r="N1282" i="11"/>
  <c r="O1282" i="11"/>
  <c r="P1282" i="11"/>
  <c r="Q1282" i="11"/>
  <c r="E1283" i="11"/>
  <c r="J1283" i="11"/>
  <c r="N1283" i="11"/>
  <c r="O1283" i="11"/>
  <c r="P1283" i="11"/>
  <c r="Q1283" i="11"/>
  <c r="E1284" i="11"/>
  <c r="J1284" i="11"/>
  <c r="N1284" i="11"/>
  <c r="O1284" i="11"/>
  <c r="P1284" i="11"/>
  <c r="Q1284" i="11"/>
  <c r="E1285" i="11"/>
  <c r="J1285" i="11"/>
  <c r="N1285" i="11"/>
  <c r="O1285" i="11"/>
  <c r="P1285" i="11"/>
  <c r="Q1285" i="11"/>
  <c r="E1286" i="11"/>
  <c r="J1286" i="11"/>
  <c r="N1286" i="11"/>
  <c r="O1286" i="11"/>
  <c r="P1286" i="11"/>
  <c r="Q1286" i="11"/>
  <c r="E1287" i="11"/>
  <c r="J1287" i="11"/>
  <c r="N1287" i="11"/>
  <c r="O1287" i="11"/>
  <c r="P1287" i="11"/>
  <c r="Q1287" i="11"/>
  <c r="E1288" i="11"/>
  <c r="J1288" i="11"/>
  <c r="N1288" i="11"/>
  <c r="O1288" i="11"/>
  <c r="P1288" i="11"/>
  <c r="Q1288" i="11"/>
  <c r="E1289" i="11"/>
  <c r="J1289" i="11"/>
  <c r="N1289" i="11"/>
  <c r="O1289" i="11"/>
  <c r="P1289" i="11"/>
  <c r="Q1289" i="11"/>
  <c r="E1290" i="11"/>
  <c r="J1290" i="11"/>
  <c r="N1290" i="11"/>
  <c r="O1290" i="11"/>
  <c r="P1290" i="11"/>
  <c r="Q1290" i="11"/>
  <c r="E1291" i="11"/>
  <c r="J1291" i="11"/>
  <c r="N1291" i="11"/>
  <c r="O1291" i="11"/>
  <c r="P1291" i="11"/>
  <c r="Q1291" i="11"/>
  <c r="E1292" i="11"/>
  <c r="J1292" i="11"/>
  <c r="N1292" i="11"/>
  <c r="O1292" i="11"/>
  <c r="P1292" i="11"/>
  <c r="Q1292" i="11"/>
  <c r="E1293" i="11"/>
  <c r="J1293" i="11"/>
  <c r="N1293" i="11"/>
  <c r="O1293" i="11"/>
  <c r="P1293" i="11"/>
  <c r="Q1293" i="11"/>
  <c r="E1294" i="11"/>
  <c r="J1294" i="11"/>
  <c r="N1294" i="11"/>
  <c r="O1294" i="11"/>
  <c r="P1294" i="11"/>
  <c r="Q1294" i="11"/>
  <c r="E1295" i="11"/>
  <c r="J1295" i="11"/>
  <c r="N1295" i="11"/>
  <c r="O1295" i="11"/>
  <c r="P1295" i="11"/>
  <c r="Q1295" i="11"/>
  <c r="E1296" i="11"/>
  <c r="J1296" i="11"/>
  <c r="N1296" i="11"/>
  <c r="O1296" i="11"/>
  <c r="P1296" i="11"/>
  <c r="Q1296" i="11"/>
  <c r="E1297" i="11"/>
  <c r="J1297" i="11"/>
  <c r="N1297" i="11"/>
  <c r="O1297" i="11"/>
  <c r="P1297" i="11"/>
  <c r="Q1297" i="11"/>
  <c r="E1298" i="11"/>
  <c r="J1298" i="11"/>
  <c r="N1298" i="11"/>
  <c r="O1298" i="11"/>
  <c r="P1298" i="11"/>
  <c r="Q1298" i="11"/>
  <c r="E1299" i="11"/>
  <c r="J1299" i="11"/>
  <c r="N1299" i="11"/>
  <c r="O1299" i="11"/>
  <c r="P1299" i="11"/>
  <c r="Q1299" i="11"/>
  <c r="E1300" i="11"/>
  <c r="J1300" i="11"/>
  <c r="N1300" i="11"/>
  <c r="O1300" i="11"/>
  <c r="P1300" i="11"/>
  <c r="Q1300" i="11"/>
  <c r="E1301" i="11"/>
  <c r="J1301" i="11"/>
  <c r="N1301" i="11"/>
  <c r="O1301" i="11"/>
  <c r="P1301" i="11"/>
  <c r="Q1301" i="11"/>
  <c r="E1302" i="11"/>
  <c r="J1302" i="11"/>
  <c r="N1302" i="11"/>
  <c r="O1302" i="11"/>
  <c r="P1302" i="11"/>
  <c r="Q1302" i="11"/>
  <c r="E1303" i="11"/>
  <c r="J1303" i="11"/>
  <c r="N1303" i="11"/>
  <c r="O1303" i="11"/>
  <c r="P1303" i="11"/>
  <c r="Q1303" i="11"/>
  <c r="E1304" i="11"/>
  <c r="J1304" i="11"/>
  <c r="N1304" i="11"/>
  <c r="O1304" i="11"/>
  <c r="P1304" i="11"/>
  <c r="Q1304" i="11"/>
  <c r="E1305" i="11"/>
  <c r="J1305" i="11"/>
  <c r="N1305" i="11"/>
  <c r="O1305" i="11"/>
  <c r="P1305" i="11"/>
  <c r="Q1305" i="11"/>
  <c r="E1306" i="11"/>
  <c r="J1306" i="11"/>
  <c r="N1306" i="11"/>
  <c r="O1306" i="11"/>
  <c r="P1306" i="11"/>
  <c r="Q1306" i="11"/>
  <c r="E1307" i="11"/>
  <c r="J1307" i="11"/>
  <c r="N1307" i="11"/>
  <c r="O1307" i="11"/>
  <c r="P1307" i="11"/>
  <c r="Q1307" i="11"/>
  <c r="E1308" i="11"/>
  <c r="J1308" i="11"/>
  <c r="N1308" i="11"/>
  <c r="O1308" i="11"/>
  <c r="P1308" i="11"/>
  <c r="Q1308" i="11"/>
  <c r="E1309" i="11"/>
  <c r="G1309" i="11"/>
  <c r="J1309" i="11"/>
  <c r="R1309" i="11"/>
  <c r="S1309" i="11"/>
  <c r="T1309" i="11"/>
  <c r="N1309" i="11"/>
  <c r="O1309" i="11"/>
  <c r="P1309" i="11"/>
  <c r="Q1309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50" i="11"/>
  <c r="E1351" i="11"/>
  <c r="G1351" i="11"/>
  <c r="J1351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E1599" i="11"/>
  <c r="G1599" i="11"/>
  <c r="J1599" i="11"/>
  <c r="AI1604" i="11"/>
  <c r="AI1605" i="11"/>
  <c r="AI1606" i="11"/>
  <c r="AI1607" i="11"/>
  <c r="AI1608" i="11"/>
  <c r="AI1609" i="11"/>
  <c r="AI1610" i="11"/>
  <c r="AI1611" i="11"/>
  <c r="AI1612" i="11"/>
  <c r="AI1613" i="11"/>
  <c r="AI1614" i="11"/>
  <c r="AI1615" i="11"/>
  <c r="AI1616" i="11"/>
  <c r="AI1617" i="11"/>
  <c r="AI1618" i="11"/>
  <c r="AI1619" i="11"/>
  <c r="AI1620" i="11"/>
  <c r="AI1621" i="11"/>
  <c r="AI1624" i="11"/>
  <c r="AI1625" i="11"/>
  <c r="AI1626" i="11"/>
  <c r="AI1627" i="11"/>
  <c r="AI1628" i="11"/>
  <c r="AI1629" i="11"/>
  <c r="AI1630" i="11"/>
  <c r="AI1631" i="11"/>
  <c r="AI1632" i="11"/>
  <c r="AI1636" i="11"/>
  <c r="AI1637" i="11"/>
  <c r="AI1638" i="11"/>
  <c r="AI1639" i="11"/>
  <c r="AI1640" i="11"/>
  <c r="AI1641" i="11"/>
  <c r="AI1642" i="11"/>
  <c r="AI1643" i="11"/>
  <c r="AI1644" i="11"/>
  <c r="AI1645" i="11"/>
  <c r="AI1646" i="11"/>
  <c r="AI1647" i="11"/>
  <c r="AI1648" i="11"/>
  <c r="AI1649" i="11"/>
  <c r="AI1650" i="11"/>
  <c r="AI1651" i="11"/>
  <c r="AI1652" i="11"/>
  <c r="AI1653" i="11"/>
  <c r="AI1654" i="11"/>
  <c r="AI1655" i="11"/>
  <c r="AI1656" i="11"/>
  <c r="AI1657" i="11"/>
  <c r="AI1658" i="11"/>
  <c r="AI1659" i="11"/>
  <c r="AI1660" i="11"/>
  <c r="AI1661" i="11"/>
  <c r="AI1662" i="11"/>
  <c r="AI1663" i="11"/>
  <c r="AI1664" i="11"/>
  <c r="AI1665" i="11"/>
  <c r="AI1666" i="11"/>
  <c r="AI1667" i="11"/>
  <c r="AI1668" i="11"/>
  <c r="AI1669" i="11"/>
  <c r="AI1670" i="11"/>
  <c r="AI1671" i="11"/>
  <c r="AI1672" i="11"/>
</calcChain>
</file>

<file path=xl/comments1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Registration, for States: November 2010"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Registration, for States: November 2010"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Registration, for States: November 2010"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Census P-20 "Reported Voting and Registration, for States: November 2010"</t>
        </r>
      </text>
    </comment>
    <comment ref="I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Vote for President</t>
        </r>
      </text>
    </comment>
    <comment ref="H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data available - using turnout data for Governor
</t>
        </r>
      </text>
    </comment>
    <comment ref="H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data available - using turnout data for Governor
</t>
        </r>
      </text>
    </comment>
    <comment ref="H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data available - using turnout data for Governor
</t>
        </r>
      </text>
    </comment>
    <comment ref="H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data available - using turnout data for Governor
</t>
        </r>
      </text>
    </comment>
    <comment ref="H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several counties not reporting ballots.  These counties use total vote for Governor.</t>
        </r>
      </text>
    </comment>
    <comment ref="U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</t>
        </r>
      </text>
    </comment>
    <comment ref="H1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82,327 in Canvass.  Yavapai County SOVC has 82,369</t>
        </r>
      </text>
    </comment>
    <comment ref="H12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1,750,840 on Canvass.  Corrected figure in Yavapai County per county SOVC.</t>
        </r>
      </text>
    </comment>
    <comment ref="BM2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Vote-by-Mail</t>
        </r>
      </text>
    </comment>
    <comment ref="S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November 1 Voter Registration by Party (Active Only)</t>
        </r>
      </text>
    </comment>
    <comment ref="AA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AC3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UPA</t>
        </r>
      </text>
    </comment>
    <comment ref="F34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2010 - Active + Inactive</t>
        </r>
      </text>
    </comment>
    <comment ref="G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any voters in
addition to the October report. Active Only</t>
        </r>
      </text>
    </comment>
    <comment ref="S34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2004. Active and Inactive.</t>
        </r>
      </text>
    </comment>
    <comment ref="H34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AGP Report (this report is not 100% accurate)</t>
        </r>
      </text>
    </comment>
    <comment ref="U4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 Party Affiliation</t>
        </r>
      </text>
    </comment>
    <comment ref="F419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F426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F498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F506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F507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H541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Times Counted for US House instead of Cards Cast.</t>
        </r>
      </text>
    </comment>
    <comment ref="F555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Data not in county report.   Data from report "Active Voter by Race/Geneder as of November 1, 2010"</t>
        </r>
      </text>
    </comment>
    <comment ref="F577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Collected from individual county reports.  Several counties missing data - these are augmented with data from "Active Voters by Race/Gender Within County Totals as of November 01, 2010"</t>
        </r>
      </text>
    </comment>
    <comment ref="H577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Compiled from individual County Reports</t>
        </r>
      </text>
    </comment>
    <comment ref="BL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Advance</t>
        </r>
      </text>
    </comment>
    <comment ref="H11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from ENR Report.  Turnout report has different figures.</t>
        </r>
      </text>
    </comment>
    <comment ref="S124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Only</t>
        </r>
      </text>
    </comment>
    <comment ref="U12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BB145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7am registration</t>
        </r>
      </text>
    </comment>
    <comment ref="U18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</t>
        </r>
      </text>
    </comment>
    <comment ref="AA18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Nebraska Party</t>
        </r>
      </text>
    </comment>
    <comment ref="S18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</t>
        </r>
      </text>
    </comment>
    <comment ref="U18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Nonpartisan</t>
        </r>
      </text>
    </comment>
    <comment ref="Z18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BG183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P-17 (registered voter under age 18 at time registration was submitted, but who will be age 18 or older by election day)</t>
        </r>
      </text>
    </comment>
    <comment ref="F18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Another report has 5,245,835</t>
        </r>
      </text>
    </comment>
    <comment ref="U18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S19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</t>
        </r>
      </text>
    </comment>
    <comment ref="U19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Blank</t>
        </r>
      </text>
    </comment>
    <comment ref="F21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North Dakota does not have voter registration.</t>
        </r>
      </text>
    </comment>
    <comment ref="F2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Registration from November (Count Book)</t>
        </r>
      </text>
    </comment>
    <comment ref="S24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from 8/10/2010</t>
        </r>
      </text>
    </comment>
    <comment ref="G26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Active voters not in report.  See columns at right for active voters from 12/1</t>
        </r>
      </text>
    </comment>
    <comment ref="BE26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December 1, 2010.
</t>
        </r>
      </text>
    </comment>
    <comment ref="BF26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December 1, 2010.
</t>
        </r>
      </text>
    </comment>
    <comment ref="BH26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December 1, 2010.
</t>
        </r>
      </text>
    </comment>
    <comment ref="G28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E28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Non-Suspense</t>
        </r>
      </text>
    </comment>
    <comment ref="BF28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Suspense</t>
        </r>
      </text>
    </comment>
    <comment ref="W31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Mountain Party</t>
        </r>
      </text>
    </comment>
  </commentList>
</comments>
</file>

<file path=xl/comments3.xml><?xml version="1.0" encoding="utf-8"?>
<comments xmlns="http://schemas.openxmlformats.org/spreadsheetml/2006/main">
  <authors>
    <author>David Leip</author>
    <author>Dave Leip</author>
  </authors>
  <commentList>
    <comment ref="E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2010 - Active + Inactive</t>
        </r>
      </text>
    </comment>
    <comment ref="F172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numbers reported in the Statement of Vote includes any voters in
addition to the October report. Active Only</t>
        </r>
      </text>
    </comment>
    <comment ref="R1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Registration and Party Enrollment in Connecticut October 26, 2010 Active only</t>
        </r>
      </text>
    </comment>
    <comment ref="A598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Benedicta Twp. and Silver Ridge Twp.</t>
        </r>
      </text>
    </comment>
    <comment ref="E135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Registration from November (Count Book)</t>
        </r>
      </text>
    </comment>
    <comment ref="R135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data are from 8/10/2010 (October 2010 are not available)</t>
        </r>
      </text>
    </comment>
    <comment ref="T135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Unaffiliated</t>
        </r>
      </text>
    </comment>
    <comment ref="W135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Moderate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<sst xmlns="http://schemas.openxmlformats.org/spreadsheetml/2006/main" count="23546" uniqueCount="3213">
  <si>
    <t>Veterans</t>
  </si>
  <si>
    <t>Alaska Division of Elections</t>
  </si>
  <si>
    <t>Number of Registered Voters by Party within Precinct Date: 10/9/2010</t>
  </si>
  <si>
    <t>pdf Document</t>
  </si>
  <si>
    <t>North Oxford</t>
  </si>
  <si>
    <t>Stockholm</t>
  </si>
  <si>
    <t>Darien</t>
  </si>
  <si>
    <t>Hampton Falls</t>
  </si>
  <si>
    <t>Allenstown</t>
  </si>
  <si>
    <t>2010 Statewide General Election Canvass</t>
  </si>
  <si>
    <t>Linda McCulloch</t>
  </si>
  <si>
    <t>p2</t>
  </si>
  <si>
    <t>Voting Information</t>
  </si>
  <si>
    <t>Wentworth's</t>
  </si>
  <si>
    <t>Access Date</t>
  </si>
  <si>
    <t>Type</t>
  </si>
  <si>
    <t>W</t>
  </si>
  <si>
    <t>Darlington</t>
  </si>
  <si>
    <t>Tuscola</t>
  </si>
  <si>
    <t>Westminster</t>
  </si>
  <si>
    <t>Stockton Springs</t>
  </si>
  <si>
    <t>Beans Purchase</t>
  </si>
  <si>
    <t>Chandlers Purchase</t>
  </si>
  <si>
    <t>Woodson</t>
  </si>
  <si>
    <t>Moniteau</t>
  </si>
  <si>
    <t>Chebeague Island</t>
  </si>
  <si>
    <t>Owl's Head</t>
  </si>
  <si>
    <t>Dillon</t>
  </si>
  <si>
    <t>Swampscott</t>
  </si>
  <si>
    <t>Northwest Hancock</t>
  </si>
  <si>
    <t>Wales</t>
  </si>
  <si>
    <t>Maryland</t>
  </si>
  <si>
    <t>MD</t>
  </si>
  <si>
    <t>Alford</t>
  </si>
  <si>
    <t>Glastenbury town</t>
  </si>
  <si>
    <t>Article Title</t>
  </si>
  <si>
    <t>Complete Title</t>
  </si>
  <si>
    <t>Publisher</t>
  </si>
  <si>
    <t>Year</t>
  </si>
  <si>
    <t>Pages</t>
  </si>
  <si>
    <t>Passamaquoddy Pleasant Point</t>
  </si>
  <si>
    <t>Un. Twp. Unity</t>
  </si>
  <si>
    <t>Lincolnville</t>
  </si>
  <si>
    <t>Gooding</t>
  </si>
  <si>
    <t>Woodbridge</t>
  </si>
  <si>
    <t>Reservation</t>
  </si>
  <si>
    <t>Limerick</t>
  </si>
  <si>
    <t>Colchester</t>
  </si>
  <si>
    <t>Concord</t>
  </si>
  <si>
    <t>Stoneham</t>
  </si>
  <si>
    <t>Active</t>
  </si>
  <si>
    <t>Author1</t>
  </si>
  <si>
    <t>Author1 Title</t>
  </si>
  <si>
    <t>Griswold</t>
  </si>
  <si>
    <t>Cutler</t>
  </si>
  <si>
    <t>Westport</t>
  </si>
  <si>
    <t>Stephenson</t>
  </si>
  <si>
    <t>Landgrove</t>
  </si>
  <si>
    <t>Author2</t>
  </si>
  <si>
    <t>Author2 Title</t>
  </si>
  <si>
    <t>Comp</t>
  </si>
  <si>
    <t>Colbert</t>
  </si>
  <si>
    <t>Philadelphia</t>
  </si>
  <si>
    <t>Summit</t>
  </si>
  <si>
    <t>Teller</t>
  </si>
  <si>
    <t>Surry</t>
  </si>
  <si>
    <t>Web Page</t>
  </si>
  <si>
    <t>Dixs Grant</t>
  </si>
  <si>
    <t>Northampton</t>
  </si>
  <si>
    <t>Naugatuck</t>
  </si>
  <si>
    <t>Plympton</t>
  </si>
  <si>
    <t>South Aroostook</t>
  </si>
  <si>
    <t>West Central Franklin</t>
  </si>
  <si>
    <t>North Hampton</t>
  </si>
  <si>
    <t>Allagash</t>
  </si>
  <si>
    <t>Walthall</t>
  </si>
  <si>
    <t>Gilmer</t>
  </si>
  <si>
    <t>Rockingham</t>
  </si>
  <si>
    <t>Kennebec</t>
  </si>
  <si>
    <t>Rockport</t>
  </si>
  <si>
    <t>Waterville Valley</t>
  </si>
  <si>
    <t>WI</t>
  </si>
  <si>
    <t>Weare</t>
  </si>
  <si>
    <t>Baileyville</t>
  </si>
  <si>
    <t>Pershing</t>
  </si>
  <si>
    <t>Skamania</t>
  </si>
  <si>
    <t>Snohomish</t>
  </si>
  <si>
    <t>Greene</t>
  </si>
  <si>
    <t>Nowata</t>
  </si>
  <si>
    <t>North Penobscot</t>
  </si>
  <si>
    <t>Whitney</t>
  </si>
  <si>
    <t>Yadkin</t>
  </si>
  <si>
    <t>Waitsfield</t>
  </si>
  <si>
    <t>Lamoine</t>
  </si>
  <si>
    <t>Passamaquoddy Indian Township</t>
  </si>
  <si>
    <t>Ballots - Polls</t>
  </si>
  <si>
    <t>Kennebunk</t>
  </si>
  <si>
    <t>Atkinson and Gilmanton Academy Grant</t>
  </si>
  <si>
    <t>Northeast Somerset</t>
  </si>
  <si>
    <t>Limington</t>
  </si>
  <si>
    <t>gore</t>
  </si>
  <si>
    <t>Seboomook Lake</t>
  </si>
  <si>
    <t>Southport</t>
  </si>
  <si>
    <t>C</t>
  </si>
  <si>
    <t>B</t>
  </si>
  <si>
    <t>Source</t>
  </si>
  <si>
    <t>North Berwick</t>
  </si>
  <si>
    <t>Austin</t>
  </si>
  <si>
    <t>Stafford</t>
  </si>
  <si>
    <t>Hibberts</t>
  </si>
  <si>
    <t>Des Moines</t>
  </si>
  <si>
    <t>Forest</t>
  </si>
  <si>
    <t>Chaplin</t>
  </si>
  <si>
    <t>Crawfords Purchase</t>
  </si>
  <si>
    <t>Leicester</t>
  </si>
  <si>
    <t>Concho</t>
  </si>
  <si>
    <t>Obion</t>
  </si>
  <si>
    <t>Foard</t>
  </si>
  <si>
    <t>Roque Bluffs</t>
  </si>
  <si>
    <t>Greer</t>
  </si>
  <si>
    <t>Love</t>
  </si>
  <si>
    <t>North Andover</t>
  </si>
  <si>
    <t>Arundel</t>
  </si>
  <si>
    <t>Bexar</t>
  </si>
  <si>
    <t>Sturbridge</t>
  </si>
  <si>
    <t>Dunstable</t>
  </si>
  <si>
    <t>Plainville</t>
  </si>
  <si>
    <t>West Tisbury</t>
  </si>
  <si>
    <t>La Plata</t>
  </si>
  <si>
    <t>Arrowsic</t>
  </si>
  <si>
    <t>Sandown</t>
  </si>
  <si>
    <t>Stanly</t>
  </si>
  <si>
    <t>Stokes</t>
  </si>
  <si>
    <t>Talmadge</t>
  </si>
  <si>
    <t>Irasburg</t>
  </si>
  <si>
    <t>Southbury</t>
  </si>
  <si>
    <t>Cowley</t>
  </si>
  <si>
    <t>Hampshire</t>
  </si>
  <si>
    <t>X</t>
  </si>
  <si>
    <t>Sargents Purchase</t>
  </si>
  <si>
    <t>Boylston</t>
  </si>
  <si>
    <t>Blandford</t>
  </si>
  <si>
    <t>George</t>
  </si>
  <si>
    <t>Creek</t>
  </si>
  <si>
    <t>Erath</t>
  </si>
  <si>
    <t>Manchester</t>
  </si>
  <si>
    <t>Argyle</t>
  </si>
  <si>
    <t>Smith</t>
  </si>
  <si>
    <t>Scurry</t>
  </si>
  <si>
    <t>Ashley</t>
  </si>
  <si>
    <t>Windsor</t>
  </si>
  <si>
    <t>Barber</t>
  </si>
  <si>
    <t>Fitchburg</t>
  </si>
  <si>
    <t>Anderson</t>
  </si>
  <si>
    <t>Galveston</t>
  </si>
  <si>
    <t>Appomattox</t>
  </si>
  <si>
    <t>%Turnout VAP</t>
  </si>
  <si>
    <t>Nueces</t>
  </si>
  <si>
    <t>St. Charles</t>
  </si>
  <si>
    <t>Parker</t>
  </si>
  <si>
    <t>Peacham</t>
  </si>
  <si>
    <t>Burke</t>
  </si>
  <si>
    <t>Schoharie</t>
  </si>
  <si>
    <t>Sugar Hill</t>
  </si>
  <si>
    <t>Kingfisher</t>
  </si>
  <si>
    <t>West Rutland</t>
  </si>
  <si>
    <t>West Stockbridge</t>
  </si>
  <si>
    <t>Hingham</t>
  </si>
  <si>
    <t>Talladega</t>
  </si>
  <si>
    <t>Bangor</t>
  </si>
  <si>
    <t>Frye Island</t>
  </si>
  <si>
    <t>Hyde Park</t>
  </si>
  <si>
    <t>Nodaway</t>
  </si>
  <si>
    <t>Norway</t>
  </si>
  <si>
    <t>Norwich</t>
  </si>
  <si>
    <t>Detroit</t>
  </si>
  <si>
    <t>Masardis</t>
  </si>
  <si>
    <t>Kennebunkport</t>
  </si>
  <si>
    <t>Stanislaus</t>
  </si>
  <si>
    <t>East Haddam</t>
  </si>
  <si>
    <t>Wareham</t>
  </si>
  <si>
    <t>Hughes</t>
  </si>
  <si>
    <t>Hale</t>
  </si>
  <si>
    <t>Republic</t>
  </si>
  <si>
    <t>Buckfield</t>
  </si>
  <si>
    <t>SC</t>
  </si>
  <si>
    <t>District 17</t>
  </si>
  <si>
    <t>Perry</t>
  </si>
  <si>
    <t>North Haven</t>
  </si>
  <si>
    <t>Plainfield</t>
  </si>
  <si>
    <t>Hubbardton</t>
  </si>
  <si>
    <t>Huntington</t>
  </si>
  <si>
    <t>King George</t>
  </si>
  <si>
    <t>East Central Penobscot</t>
  </si>
  <si>
    <t>Guadalupe</t>
  </si>
  <si>
    <t>Harding</t>
  </si>
  <si>
    <t>Salem</t>
  </si>
  <si>
    <t>Grenada</t>
  </si>
  <si>
    <t>Glascock</t>
  </si>
  <si>
    <t>Ballots - Military/Overseas</t>
  </si>
  <si>
    <t>Gardiner</t>
  </si>
  <si>
    <t>Frankfort</t>
  </si>
  <si>
    <t>Ervings Location</t>
  </si>
  <si>
    <t>Old Town</t>
  </si>
  <si>
    <t>Orient</t>
  </si>
  <si>
    <t>Voting District</t>
  </si>
  <si>
    <t>East Greenwich</t>
  </si>
  <si>
    <t>Success Township</t>
  </si>
  <si>
    <t>West Windsor</t>
  </si>
  <si>
    <t>Penobscot Indian Island</t>
  </si>
  <si>
    <t>MCD</t>
  </si>
  <si>
    <t>Newark</t>
  </si>
  <si>
    <t>Corinna</t>
  </si>
  <si>
    <t>Searsmont</t>
  </si>
  <si>
    <t>Templeton</t>
  </si>
  <si>
    <t>Newington</t>
  </si>
  <si>
    <t>Greenville</t>
  </si>
  <si>
    <t>Winter Harbor</t>
  </si>
  <si>
    <t>Robbinston</t>
  </si>
  <si>
    <t>Cabarrus</t>
  </si>
  <si>
    <t>Otero</t>
  </si>
  <si>
    <t>Payne</t>
  </si>
  <si>
    <t>Branford</t>
  </si>
  <si>
    <t>Burrillville</t>
  </si>
  <si>
    <t>Walpole</t>
  </si>
  <si>
    <t>Lemhi</t>
  </si>
  <si>
    <t>Broadwater</t>
  </si>
  <si>
    <t>Beverly</t>
  </si>
  <si>
    <t>Boothbay</t>
  </si>
  <si>
    <t>Thomaston</t>
  </si>
  <si>
    <t>Van Wert</t>
  </si>
  <si>
    <t>New Hanover</t>
  </si>
  <si>
    <t>MT</t>
  </si>
  <si>
    <t>Cullman</t>
  </si>
  <si>
    <t>Wilkin</t>
  </si>
  <si>
    <t>Effingham</t>
  </si>
  <si>
    <t>McMinn</t>
  </si>
  <si>
    <t>Pender</t>
  </si>
  <si>
    <t>Baker</t>
  </si>
  <si>
    <t>Wyman</t>
  </si>
  <si>
    <t>Columbia</t>
  </si>
  <si>
    <t>Meigs</t>
  </si>
  <si>
    <t>Agawam</t>
  </si>
  <si>
    <t>Boulder</t>
  </si>
  <si>
    <t>Second College Grant</t>
  </si>
  <si>
    <t>Corinth</t>
  </si>
  <si>
    <t>Brooklyn</t>
  </si>
  <si>
    <t>Shiawassee</t>
  </si>
  <si>
    <t>Tewksbury</t>
  </si>
  <si>
    <t>Clayton</t>
  </si>
  <si>
    <t>Medina</t>
  </si>
  <si>
    <t>Brewer</t>
  </si>
  <si>
    <t>Thompson and Meserves Purchase</t>
  </si>
  <si>
    <t>Griggs</t>
  </si>
  <si>
    <t>Nottingham</t>
  </si>
  <si>
    <t>Orford</t>
  </si>
  <si>
    <t>East Central Franklin</t>
  </si>
  <si>
    <t>Northport</t>
  </si>
  <si>
    <t>Navarro</t>
  </si>
  <si>
    <t>New Jersey Department of Law and Public Safety Division of Elections</t>
  </si>
  <si>
    <t>Square Lake</t>
  </si>
  <si>
    <t>CTY</t>
  </si>
  <si>
    <t>Parke</t>
  </si>
  <si>
    <t>Northumberland</t>
  </si>
  <si>
    <t>Westmore</t>
  </si>
  <si>
    <t>Weybridge</t>
  </si>
  <si>
    <t>Derby</t>
  </si>
  <si>
    <t>Martins Location</t>
  </si>
  <si>
    <t>Ballots - New/Former Resident</t>
  </si>
  <si>
    <t>Guildhall</t>
  </si>
  <si>
    <t>Arlington</t>
  </si>
  <si>
    <t>Westmoreland</t>
  </si>
  <si>
    <t>Narragansett</t>
  </si>
  <si>
    <t>Greeley</t>
  </si>
  <si>
    <t>Island Falls</t>
  </si>
  <si>
    <t>Mathews</t>
  </si>
  <si>
    <t>St. Francois</t>
  </si>
  <si>
    <t>Amelia</t>
  </si>
  <si>
    <t>Dover</t>
  </si>
  <si>
    <t>Eden</t>
  </si>
  <si>
    <t>Huerfano</t>
  </si>
  <si>
    <t>Iberville</t>
  </si>
  <si>
    <t>Total Pop 2000</t>
  </si>
  <si>
    <t>Pop &gt; 18 2000</t>
  </si>
  <si>
    <t>Long</t>
  </si>
  <si>
    <t>District 38</t>
  </si>
  <si>
    <t>Charleston</t>
  </si>
  <si>
    <t>Oscoda</t>
  </si>
  <si>
    <t>Sargent</t>
  </si>
  <si>
    <t>Slope</t>
  </si>
  <si>
    <t>Pocahontas</t>
  </si>
  <si>
    <t>New Boston</t>
  </si>
  <si>
    <t>Dade</t>
  </si>
  <si>
    <t>Westborough</t>
  </si>
  <si>
    <t>Tuolumne</t>
  </si>
  <si>
    <t>Secretary of State</t>
  </si>
  <si>
    <t>Harmon</t>
  </si>
  <si>
    <t>Fryeburg</t>
  </si>
  <si>
    <t>Titus</t>
  </si>
  <si>
    <t>Boxford</t>
  </si>
  <si>
    <t>South Bristol</t>
  </si>
  <si>
    <t>Wicomico</t>
  </si>
  <si>
    <t>Westford</t>
  </si>
  <si>
    <t>Trenton</t>
  </si>
  <si>
    <t>Jefferson Davis</t>
  </si>
  <si>
    <t>Dauphin</t>
  </si>
  <si>
    <t>New Sharon</t>
  </si>
  <si>
    <t>Leake</t>
  </si>
  <si>
    <t>Revere</t>
  </si>
  <si>
    <t>Hadleys Purchase</t>
  </si>
  <si>
    <t>Criehaven</t>
  </si>
  <si>
    <t>Stonewall</t>
  </si>
  <si>
    <t>Bradford</t>
  </si>
  <si>
    <t>Chittenden</t>
  </si>
  <si>
    <t>Grand Isle</t>
  </si>
  <si>
    <t>Rumford</t>
  </si>
  <si>
    <t>Sabattus</t>
  </si>
  <si>
    <t>Pamlico</t>
  </si>
  <si>
    <t>Maine</t>
  </si>
  <si>
    <t>County</t>
  </si>
  <si>
    <t>Peru</t>
  </si>
  <si>
    <t>Missaukee</t>
  </si>
  <si>
    <t>Hempstead</t>
  </si>
  <si>
    <t>Bridgeport</t>
  </si>
  <si>
    <t>Broward</t>
  </si>
  <si>
    <t>Willimantic</t>
  </si>
  <si>
    <t>Central Somerset</t>
  </si>
  <si>
    <t>Southeast Piscataquis</t>
  </si>
  <si>
    <t>San Juan</t>
  </si>
  <si>
    <t>Brockton</t>
  </si>
  <si>
    <t>Wheelock</t>
  </si>
  <si>
    <t>Whiting</t>
  </si>
  <si>
    <t>Schoolcraft</t>
  </si>
  <si>
    <t>Kit Carson</t>
  </si>
  <si>
    <t>Ripley</t>
  </si>
  <si>
    <t>Alachua</t>
  </si>
  <si>
    <t>Raymond</t>
  </si>
  <si>
    <t>Rindge</t>
  </si>
  <si>
    <t>East Granby</t>
  </si>
  <si>
    <t>Voting Age Pop</t>
  </si>
  <si>
    <t>Tennessee</t>
  </si>
  <si>
    <t>Crawford</t>
  </si>
  <si>
    <t>Wellesley</t>
  </si>
  <si>
    <t>Lyndon</t>
  </si>
  <si>
    <t>Bozrah</t>
  </si>
  <si>
    <t>Box Butte</t>
  </si>
  <si>
    <t>Hiram</t>
  </si>
  <si>
    <t>Gregory</t>
  </si>
  <si>
    <t>Haakon</t>
  </si>
  <si>
    <t>Cherry</t>
  </si>
  <si>
    <t>Bancroft</t>
  </si>
  <si>
    <t>Total Population</t>
  </si>
  <si>
    <t>Princeton</t>
  </si>
  <si>
    <t>Parsonsfield</t>
  </si>
  <si>
    <t>Missoula</t>
  </si>
  <si>
    <t>Weymouth</t>
  </si>
  <si>
    <t>Bent</t>
  </si>
  <si>
    <t>Okfuskee</t>
  </si>
  <si>
    <t>Okmulgee</t>
  </si>
  <si>
    <t>Wise</t>
  </si>
  <si>
    <t>Coffey</t>
  </si>
  <si>
    <t>Blue Hill</t>
  </si>
  <si>
    <t>Eddy</t>
  </si>
  <si>
    <t>Gloucester</t>
  </si>
  <si>
    <t>Monmouth</t>
  </si>
  <si>
    <t>Whitley</t>
  </si>
  <si>
    <t>Brimfield</t>
  </si>
  <si>
    <t>Montana Secretary of State Elections</t>
  </si>
  <si>
    <t>Kittery</t>
  </si>
  <si>
    <t>Lagrange</t>
  </si>
  <si>
    <t>Newtown</t>
  </si>
  <si>
    <t>Mendon</t>
  </si>
  <si>
    <t>Garrett</t>
  </si>
  <si>
    <t>Tompkins</t>
  </si>
  <si>
    <t>Nacogdoches</t>
  </si>
  <si>
    <t>Center Harbor</t>
  </si>
  <si>
    <t>Sorrento</t>
  </si>
  <si>
    <t>ST</t>
  </si>
  <si>
    <t>Watonwan</t>
  </si>
  <si>
    <t>Floyd</t>
  </si>
  <si>
    <t>Forsyth</t>
  </si>
  <si>
    <t>Hart</t>
  </si>
  <si>
    <t>Brantley</t>
  </si>
  <si>
    <t>Brooks</t>
  </si>
  <si>
    <t>Bryan</t>
  </si>
  <si>
    <t>Beans Grant</t>
  </si>
  <si>
    <t>Crystal</t>
  </si>
  <si>
    <t>Cushing</t>
  </si>
  <si>
    <t>Killingly</t>
  </si>
  <si>
    <t>Menard</t>
  </si>
  <si>
    <t>Fort Fairfield</t>
  </si>
  <si>
    <t>Searsport</t>
  </si>
  <si>
    <t>Southington</t>
  </si>
  <si>
    <t>Greenwich</t>
  </si>
  <si>
    <t>Hampstead</t>
  </si>
  <si>
    <t>Bowdoin</t>
  </si>
  <si>
    <t>Garvin</t>
  </si>
  <si>
    <t>Fayston</t>
  </si>
  <si>
    <t>Granby</t>
  </si>
  <si>
    <t>Oceana</t>
  </si>
  <si>
    <t>Rensselaer</t>
  </si>
  <si>
    <t>East Hartford</t>
  </si>
  <si>
    <t>Rehoboth</t>
  </si>
  <si>
    <t>Moultrie</t>
  </si>
  <si>
    <t>Catron</t>
  </si>
  <si>
    <t>Aurora</t>
  </si>
  <si>
    <t>Bulloch</t>
  </si>
  <si>
    <t>Howland</t>
  </si>
  <si>
    <t>Marshfield</t>
  </si>
  <si>
    <t>Towns</t>
  </si>
  <si>
    <t>Egremont</t>
  </si>
  <si>
    <t>Newburgh</t>
  </si>
  <si>
    <t>Kingfield</t>
  </si>
  <si>
    <t>Powell</t>
  </si>
  <si>
    <t>Caddo</t>
  </si>
  <si>
    <t>Calais</t>
  </si>
  <si>
    <t>Fair Haven</t>
  </si>
  <si>
    <t>Nolan</t>
  </si>
  <si>
    <t>Duxbury</t>
  </si>
  <si>
    <t>Ashburnham</t>
  </si>
  <si>
    <t>MO</t>
  </si>
  <si>
    <t>Andrew</t>
  </si>
  <si>
    <t>Vanceboro</t>
  </si>
  <si>
    <t>Wabash</t>
  </si>
  <si>
    <t>North Adams</t>
  </si>
  <si>
    <t>Heard</t>
  </si>
  <si>
    <t>Somerset town</t>
  </si>
  <si>
    <t>Norwood</t>
  </si>
  <si>
    <t>Pawlet</t>
  </si>
  <si>
    <t>Phillips</t>
  </si>
  <si>
    <t>Aiken</t>
  </si>
  <si>
    <t>Moretown</t>
  </si>
  <si>
    <t>Danforth</t>
  </si>
  <si>
    <t>Dayton</t>
  </si>
  <si>
    <t>Conway</t>
  </si>
  <si>
    <t>NM</t>
  </si>
  <si>
    <t>Fairlee</t>
  </si>
  <si>
    <t>Abbot</t>
  </si>
  <si>
    <t>Missouri</t>
  </si>
  <si>
    <t>Haynesville</t>
  </si>
  <si>
    <t>Charlestown</t>
  </si>
  <si>
    <t>Sterling</t>
  </si>
  <si>
    <t>%Turnout REG</t>
  </si>
  <si>
    <t>Low and Burbanks Grant</t>
  </si>
  <si>
    <t>Twombly</t>
  </si>
  <si>
    <t>Plantation</t>
  </si>
  <si>
    <t>Iberia</t>
  </si>
  <si>
    <t>Gunnison</t>
  </si>
  <si>
    <t>Dawson</t>
  </si>
  <si>
    <t>Freeport</t>
  </si>
  <si>
    <t>DeWitt</t>
  </si>
  <si>
    <t>Caribou</t>
  </si>
  <si>
    <t>Westfield</t>
  </si>
  <si>
    <t>Cheshire</t>
  </si>
  <si>
    <t>Schuylkill</t>
  </si>
  <si>
    <t>Mifflin</t>
  </si>
  <si>
    <t>Tishomingo</t>
  </si>
  <si>
    <t>Epsom</t>
  </si>
  <si>
    <t>Rollinsford</t>
  </si>
  <si>
    <t>Rumney</t>
  </si>
  <si>
    <t>Rye</t>
  </si>
  <si>
    <t>Wheatland</t>
  </si>
  <si>
    <t>Bergen</t>
  </si>
  <si>
    <t>Morrow</t>
  </si>
  <si>
    <t>Indian Township</t>
  </si>
  <si>
    <t>Ellington</t>
  </si>
  <si>
    <t>Sedgwick</t>
  </si>
  <si>
    <t>Pasquotank</t>
  </si>
  <si>
    <t>Pittsfield</t>
  </si>
  <si>
    <t>Edwards</t>
  </si>
  <si>
    <t>Elk</t>
  </si>
  <si>
    <t>Goliad</t>
  </si>
  <si>
    <t>Suffolk</t>
  </si>
  <si>
    <t>New Hartford</t>
  </si>
  <si>
    <t>Stetson</t>
  </si>
  <si>
    <t>East Central Washington</t>
  </si>
  <si>
    <t>Swanzey</t>
  </si>
  <si>
    <t>Tamworth</t>
  </si>
  <si>
    <t>Northwood</t>
  </si>
  <si>
    <t>Ballots - Absentee</t>
  </si>
  <si>
    <t>West Haven</t>
  </si>
  <si>
    <t>Easthampton</t>
  </si>
  <si>
    <t>Bay</t>
  </si>
  <si>
    <t>Harrisonburg</t>
  </si>
  <si>
    <t>Northfield</t>
  </si>
  <si>
    <t>Aroostook</t>
  </si>
  <si>
    <t>New Canaan</t>
  </si>
  <si>
    <t>Big Horn</t>
  </si>
  <si>
    <t>South Thomaston</t>
  </si>
  <si>
    <t>Sumner</t>
  </si>
  <si>
    <t>Onslow</t>
  </si>
  <si>
    <t>Fredericksburg</t>
  </si>
  <si>
    <t>Galax</t>
  </si>
  <si>
    <t>New Castle</t>
  </si>
  <si>
    <t>CT</t>
  </si>
  <si>
    <t>WY</t>
  </si>
  <si>
    <t>Stillwater</t>
  </si>
  <si>
    <t>Newcastle</t>
  </si>
  <si>
    <t>Hope</t>
  </si>
  <si>
    <t>Rhode Island</t>
  </si>
  <si>
    <t>Cayuga</t>
  </si>
  <si>
    <t>Lyme</t>
  </si>
  <si>
    <t>Kenduskeag</t>
  </si>
  <si>
    <t>Calvert</t>
  </si>
  <si>
    <t>Branch</t>
  </si>
  <si>
    <t>Charlevoix</t>
  </si>
  <si>
    <t>Flagler</t>
  </si>
  <si>
    <t>Osborn</t>
  </si>
  <si>
    <t>Ferdinand town</t>
  </si>
  <si>
    <t>Louisa</t>
  </si>
  <si>
    <t>Dona Ana</t>
  </si>
  <si>
    <t>Harpswell</t>
  </si>
  <si>
    <t>Niobrara</t>
  </si>
  <si>
    <t>Penobscot</t>
  </si>
  <si>
    <t>North Hero</t>
  </si>
  <si>
    <t>Washington Secretary of State Elections</t>
  </si>
  <si>
    <t>Central Aroostook</t>
  </si>
  <si>
    <t>Level</t>
  </si>
  <si>
    <t>Lewis town</t>
  </si>
  <si>
    <t>Mountrail</t>
  </si>
  <si>
    <t>Fisher</t>
  </si>
  <si>
    <t>Sprague</t>
  </si>
  <si>
    <t>Kewaunee</t>
  </si>
  <si>
    <t>Hammond</t>
  </si>
  <si>
    <t>Chariton</t>
  </si>
  <si>
    <t>Cole</t>
  </si>
  <si>
    <t>Kidder</t>
  </si>
  <si>
    <t>Norridgewock</t>
  </si>
  <si>
    <t>Edmunds</t>
  </si>
  <si>
    <t>Thorndike</t>
  </si>
  <si>
    <t>Central Hancock</t>
  </si>
  <si>
    <t>Northeast Piscataquis</t>
  </si>
  <si>
    <t>East Montpelier</t>
  </si>
  <si>
    <t>Holland</t>
  </si>
  <si>
    <t>Cotton</t>
  </si>
  <si>
    <t>South Oxford</t>
  </si>
  <si>
    <t>Montcalm</t>
  </si>
  <si>
    <t>New Hapmshire</t>
  </si>
  <si>
    <t>Wakefield</t>
  </si>
  <si>
    <t>Page</t>
  </si>
  <si>
    <t>Warner's grant</t>
  </si>
  <si>
    <t>West Springfield</t>
  </si>
  <si>
    <t>MS</t>
  </si>
  <si>
    <t>Strafford</t>
  </si>
  <si>
    <t>Chemung</t>
  </si>
  <si>
    <t>Edgartown</t>
  </si>
  <si>
    <t>Mineral</t>
  </si>
  <si>
    <t>Brevard</t>
  </si>
  <si>
    <t>Cache</t>
  </si>
  <si>
    <t>Humboldt</t>
  </si>
  <si>
    <t>Maui</t>
  </si>
  <si>
    <t>Otsego</t>
  </si>
  <si>
    <t>Rock Island</t>
  </si>
  <si>
    <t>Quay</t>
  </si>
  <si>
    <t>Cheboygan</t>
  </si>
  <si>
    <t>Culberson</t>
  </si>
  <si>
    <t>Beaverhead</t>
  </si>
  <si>
    <t>Prince Edward</t>
  </si>
  <si>
    <t>New Milford</t>
  </si>
  <si>
    <t>Houston</t>
  </si>
  <si>
    <t>Virginia</t>
  </si>
  <si>
    <t>Barron</t>
  </si>
  <si>
    <t>Bayfield</t>
  </si>
  <si>
    <t>Friendship</t>
  </si>
  <si>
    <t>Waseca</t>
  </si>
  <si>
    <t>Burnet</t>
  </si>
  <si>
    <t>Ellsworth</t>
  </si>
  <si>
    <t>Labette</t>
  </si>
  <si>
    <t>Wilmington</t>
  </si>
  <si>
    <t>St. Landry</t>
  </si>
  <si>
    <t>Starksboro</t>
  </si>
  <si>
    <t>Alfalfa</t>
  </si>
  <si>
    <t>Archuleta</t>
  </si>
  <si>
    <t>Sumter</t>
  </si>
  <si>
    <t>Dudley</t>
  </si>
  <si>
    <t>Wilbraham</t>
  </si>
  <si>
    <t>District 6</t>
  </si>
  <si>
    <t>Upshur</t>
  </si>
  <si>
    <t>Twin Falls</t>
  </si>
  <si>
    <t>Ray</t>
  </si>
  <si>
    <t>Cranberry Isles</t>
  </si>
  <si>
    <t>Croydon</t>
  </si>
  <si>
    <t>Uxbridge</t>
  </si>
  <si>
    <t>Ashfield</t>
  </si>
  <si>
    <t>Athol</t>
  </si>
  <si>
    <t>Watertown</t>
  </si>
  <si>
    <t>North Attleborough</t>
  </si>
  <si>
    <t>District 33</t>
  </si>
  <si>
    <t>Mahoning</t>
  </si>
  <si>
    <t>Greenlee</t>
  </si>
  <si>
    <t>Lucas</t>
  </si>
  <si>
    <t>Deep River</t>
  </si>
  <si>
    <t>Buckland</t>
  </si>
  <si>
    <t>Canton</t>
  </si>
  <si>
    <t>Harwich</t>
  </si>
  <si>
    <t>Hatfield</t>
  </si>
  <si>
    <t>Bullock</t>
  </si>
  <si>
    <t>Harrison</t>
  </si>
  <si>
    <t>Bosque</t>
  </si>
  <si>
    <t>Beacon Falls</t>
  </si>
  <si>
    <t>Beddington</t>
  </si>
  <si>
    <t>Lafourche</t>
  </si>
  <si>
    <t>LaSalle</t>
  </si>
  <si>
    <t>Emanuel</t>
  </si>
  <si>
    <t>North Dakota</t>
  </si>
  <si>
    <t>Hersey</t>
  </si>
  <si>
    <t>Wellfleet</t>
  </si>
  <si>
    <t>Wendell</t>
  </si>
  <si>
    <t>Fairfax</t>
  </si>
  <si>
    <t>Palmer</t>
  </si>
  <si>
    <t>Thompson</t>
  </si>
  <si>
    <t>Menominee</t>
  </si>
  <si>
    <t>Warner</t>
  </si>
  <si>
    <t>Luna</t>
  </si>
  <si>
    <t>Cimarron</t>
  </si>
  <si>
    <t>Roxbury</t>
  </si>
  <si>
    <t>Saginaw</t>
  </si>
  <si>
    <t>West Newbury</t>
  </si>
  <si>
    <t>Oneida</t>
  </si>
  <si>
    <t>Chesterfield</t>
  </si>
  <si>
    <t>Oakham</t>
  </si>
  <si>
    <t>Norwell</t>
  </si>
  <si>
    <t>Groton</t>
  </si>
  <si>
    <t>Rush</t>
  </si>
  <si>
    <t>Dummerston</t>
  </si>
  <si>
    <t>Brookline</t>
  </si>
  <si>
    <t>South Franklin</t>
  </si>
  <si>
    <t>Newry</t>
  </si>
  <si>
    <t>Northwest Aroostook</t>
  </si>
  <si>
    <t>Peterborough</t>
  </si>
  <si>
    <t>Lonoke</t>
  </si>
  <si>
    <t>Wolcott</t>
  </si>
  <si>
    <t>Acushnet</t>
  </si>
  <si>
    <t>Tinmouth</t>
  </si>
  <si>
    <t>Pushmataha</t>
  </si>
  <si>
    <t>Shutesbury</t>
  </si>
  <si>
    <t>Belfast</t>
  </si>
  <si>
    <t>Finney</t>
  </si>
  <si>
    <t>Isle La Motte</t>
  </si>
  <si>
    <t>Day</t>
  </si>
  <si>
    <t>Vance</t>
  </si>
  <si>
    <t>Richardson</t>
  </si>
  <si>
    <t>Atchison</t>
  </si>
  <si>
    <t>Wibaux</t>
  </si>
  <si>
    <t>Old Orchard Beach</t>
  </si>
  <si>
    <t>Okanogan</t>
  </si>
  <si>
    <t>Dickenson</t>
  </si>
  <si>
    <t>San Bernardino</t>
  </si>
  <si>
    <t>Schuyler</t>
  </si>
  <si>
    <t>Seminole</t>
  </si>
  <si>
    <t>Dallam</t>
  </si>
  <si>
    <t>Cassia</t>
  </si>
  <si>
    <t>Clark</t>
  </si>
  <si>
    <t>Woodward</t>
  </si>
  <si>
    <t>Dunn</t>
  </si>
  <si>
    <t>Perquimans</t>
  </si>
  <si>
    <t>Ward</t>
  </si>
  <si>
    <t>Bonneville</t>
  </si>
  <si>
    <t>Linn</t>
  </si>
  <si>
    <t>Audubon</t>
  </si>
  <si>
    <t>Rio Arriba</t>
  </si>
  <si>
    <t>Daviess</t>
  </si>
  <si>
    <t>Cuming</t>
  </si>
  <si>
    <t>Henrico</t>
  </si>
  <si>
    <t>NC</t>
  </si>
  <si>
    <t>Fort Kent</t>
  </si>
  <si>
    <t>AL</t>
  </si>
  <si>
    <t>Bullitt</t>
  </si>
  <si>
    <t>Harvard</t>
  </si>
  <si>
    <t>Allegany</t>
  </si>
  <si>
    <t>Tulsa</t>
  </si>
  <si>
    <t>Wagoner</t>
  </si>
  <si>
    <t>Preston</t>
  </si>
  <si>
    <t>Faulk</t>
  </si>
  <si>
    <t>Harmony</t>
  </si>
  <si>
    <t>Ira</t>
  </si>
  <si>
    <t>Islesboro</t>
  </si>
  <si>
    <t>Jackman</t>
  </si>
  <si>
    <t>South Hadley</t>
  </si>
  <si>
    <t>Westmanland</t>
  </si>
  <si>
    <t>Southborough</t>
  </si>
  <si>
    <t>Edgecomb</t>
  </si>
  <si>
    <t>Scotland</t>
  </si>
  <si>
    <t>Stacyville</t>
  </si>
  <si>
    <t>Cohasset</t>
  </si>
  <si>
    <t>Brunswick</t>
  </si>
  <si>
    <t>Torrington</t>
  </si>
  <si>
    <t>Wenham</t>
  </si>
  <si>
    <t>Industry</t>
  </si>
  <si>
    <t>Deer Isle</t>
  </si>
  <si>
    <t>Denmark</t>
  </si>
  <si>
    <t>Hettinger</t>
  </si>
  <si>
    <t>Dorset</t>
  </si>
  <si>
    <t>Ocean</t>
  </si>
  <si>
    <t>St. Francis</t>
  </si>
  <si>
    <t>Gilead</t>
  </si>
  <si>
    <t>New Mexico</t>
  </si>
  <si>
    <t>Hopedale</t>
  </si>
  <si>
    <t>Rolette</t>
  </si>
  <si>
    <t>District 28</t>
  </si>
  <si>
    <t>District 29</t>
  </si>
  <si>
    <t>Gaston</t>
  </si>
  <si>
    <t>Oklahoma</t>
  </si>
  <si>
    <t>OK</t>
  </si>
  <si>
    <t>OR</t>
  </si>
  <si>
    <t>Brownville</t>
  </si>
  <si>
    <t>San Miguel</t>
  </si>
  <si>
    <t>Lampasas</t>
  </si>
  <si>
    <t>Nobleboro</t>
  </si>
  <si>
    <t>Northbridge</t>
  </si>
  <si>
    <t>Ashby</t>
  </si>
  <si>
    <t>Brownington</t>
  </si>
  <si>
    <t>Androscoggin</t>
  </si>
  <si>
    <t>West Paris</t>
  </si>
  <si>
    <t>Lemington</t>
  </si>
  <si>
    <t>Warren's gore</t>
  </si>
  <si>
    <t>Black Hawk</t>
  </si>
  <si>
    <t>Date</t>
  </si>
  <si>
    <t>Bandera</t>
  </si>
  <si>
    <t>Jonesboro</t>
  </si>
  <si>
    <t>Wilmot</t>
  </si>
  <si>
    <t>Orrington</t>
  </si>
  <si>
    <t>Dukes</t>
  </si>
  <si>
    <t>Unity</t>
  </si>
  <si>
    <t>Temple</t>
  </si>
  <si>
    <t>Stratford</t>
  </si>
  <si>
    <t>Brookings</t>
  </si>
  <si>
    <t>North Carolina State Board of Elections</t>
  </si>
  <si>
    <t>Fulton</t>
  </si>
  <si>
    <t>Habersham</t>
  </si>
  <si>
    <t>Kilkenny township</t>
  </si>
  <si>
    <t>Odell township</t>
  </si>
  <si>
    <t>Leeds</t>
  </si>
  <si>
    <t>Levant</t>
  </si>
  <si>
    <t>Coles</t>
  </si>
  <si>
    <t>Edgar</t>
  </si>
  <si>
    <t>Buena Vista</t>
  </si>
  <si>
    <t>Collier</t>
  </si>
  <si>
    <t>Nottoway</t>
  </si>
  <si>
    <t>Winchendon</t>
  </si>
  <si>
    <t>Stratham</t>
  </si>
  <si>
    <t>Shackelford</t>
  </si>
  <si>
    <t>Somervell</t>
  </si>
  <si>
    <t>Falmouth</t>
  </si>
  <si>
    <t>Jewell</t>
  </si>
  <si>
    <t>Chenango</t>
  </si>
  <si>
    <t>Fergus</t>
  </si>
  <si>
    <t>Boyd</t>
  </si>
  <si>
    <t>Cortland</t>
  </si>
  <si>
    <t>Gillespie</t>
  </si>
  <si>
    <t>Bar Harbor</t>
  </si>
  <si>
    <t>Erving</t>
  </si>
  <si>
    <t>Portage Lake</t>
  </si>
  <si>
    <t>Moody</t>
  </si>
  <si>
    <t>Roberts</t>
  </si>
  <si>
    <t>Brooklin</t>
  </si>
  <si>
    <t>Sacramento</t>
  </si>
  <si>
    <t>Colquitt</t>
  </si>
  <si>
    <t>Sidney</t>
  </si>
  <si>
    <t>Ravalli</t>
  </si>
  <si>
    <t>Buckingham</t>
  </si>
  <si>
    <t>McPherson</t>
  </si>
  <si>
    <t>Ford</t>
  </si>
  <si>
    <t>Weld</t>
  </si>
  <si>
    <t>Alna</t>
  </si>
  <si>
    <t>Independent/Unenrolled</t>
  </si>
  <si>
    <t>Ripton</t>
  </si>
  <si>
    <t>Rochester</t>
  </si>
  <si>
    <t>Stannard</t>
  </si>
  <si>
    <t>Fairhaven</t>
  </si>
  <si>
    <t>Elkhart</t>
  </si>
  <si>
    <t>McDonough</t>
  </si>
  <si>
    <t>Ross</t>
  </si>
  <si>
    <t>Kings</t>
  </si>
  <si>
    <t>NJ</t>
  </si>
  <si>
    <t>North Brookfield</t>
  </si>
  <si>
    <t>Wake</t>
  </si>
  <si>
    <t>Jasper</t>
  </si>
  <si>
    <t>Butler</t>
  </si>
  <si>
    <t>Gila</t>
  </si>
  <si>
    <t>Atascosa</t>
  </si>
  <si>
    <t>Clare</t>
  </si>
  <si>
    <t>Charlottesville</t>
  </si>
  <si>
    <t>Lycoming</t>
  </si>
  <si>
    <t>Banks</t>
  </si>
  <si>
    <t>Gonzales</t>
  </si>
  <si>
    <t>Lyndeborough</t>
  </si>
  <si>
    <t>District 23</t>
  </si>
  <si>
    <t>South Dakota</t>
  </si>
  <si>
    <t>Bracken</t>
  </si>
  <si>
    <t>Boscawen</t>
  </si>
  <si>
    <t>Brentwood</t>
  </si>
  <si>
    <t>Teton</t>
  </si>
  <si>
    <t>Saugus</t>
  </si>
  <si>
    <t>Hodgeman</t>
  </si>
  <si>
    <t>North Washington</t>
  </si>
  <si>
    <t>Pinkham's Grant</t>
  </si>
  <si>
    <t>Yazoo</t>
  </si>
  <si>
    <t>Wayland</t>
  </si>
  <si>
    <t>Hallowell</t>
  </si>
  <si>
    <t>Northwest Somerset</t>
  </si>
  <si>
    <t>Cleveland</t>
  </si>
  <si>
    <t>Inyo</t>
  </si>
  <si>
    <t>New Kent</t>
  </si>
  <si>
    <t>Frederick</t>
  </si>
  <si>
    <t>Rockdale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</si>
  <si>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</si>
  <si>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</si>
  <si>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</si>
  <si>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</si>
  <si>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</si>
  <si>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</si>
  <si>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</si>
  <si>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</si>
  <si>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Haddam</t>
  </si>
  <si>
    <t>Hamden</t>
  </si>
  <si>
    <t>MI</t>
  </si>
  <si>
    <t>Blue Earth</t>
  </si>
  <si>
    <t>Nantucket</t>
  </si>
  <si>
    <t>Rabun</t>
  </si>
  <si>
    <t>Fall River</t>
  </si>
  <si>
    <t>Washita</t>
  </si>
  <si>
    <t>Panton</t>
  </si>
  <si>
    <t>Caratunk</t>
  </si>
  <si>
    <t>Southbridge</t>
  </si>
  <si>
    <t>Randolph</t>
  </si>
  <si>
    <t>Russell</t>
  </si>
  <si>
    <t>Tremont</t>
  </si>
  <si>
    <t>Irwin</t>
  </si>
  <si>
    <t>Roscommon</t>
  </si>
  <si>
    <t>Colfax</t>
  </si>
  <si>
    <t>Sierra</t>
  </si>
  <si>
    <t>Siskiyou</t>
  </si>
  <si>
    <t>Wadena</t>
  </si>
  <si>
    <t>West Bridgewater</t>
  </si>
  <si>
    <t>West Brookfield</t>
  </si>
  <si>
    <t>Blackstone</t>
  </si>
  <si>
    <t>Cottle</t>
  </si>
  <si>
    <t>Whately</t>
  </si>
  <si>
    <t>Yancey</t>
  </si>
  <si>
    <t>Webb</t>
  </si>
  <si>
    <t>Lac Qui Parle</t>
  </si>
  <si>
    <t>Richmond</t>
  </si>
  <si>
    <t>Alleghany</t>
  </si>
  <si>
    <t>Kay</t>
  </si>
  <si>
    <t>Murray</t>
  </si>
  <si>
    <t>Cromwell</t>
  </si>
  <si>
    <t>Dewey</t>
  </si>
  <si>
    <t>Middletown Springs</t>
  </si>
  <si>
    <t>Harford</t>
  </si>
  <si>
    <t>Sanilac</t>
  </si>
  <si>
    <t>Christian</t>
  </si>
  <si>
    <t>FL</t>
  </si>
  <si>
    <t>East Brookfield</t>
  </si>
  <si>
    <t>Pepperell</t>
  </si>
  <si>
    <t>Ellis</t>
  </si>
  <si>
    <t>Errol</t>
  </si>
  <si>
    <t>East Windsor</t>
  </si>
  <si>
    <t>Eastford</t>
  </si>
  <si>
    <t>Montgomery</t>
  </si>
  <si>
    <t>Santa Fe</t>
  </si>
  <si>
    <t>Socorro</t>
  </si>
  <si>
    <t>Bourne</t>
  </si>
  <si>
    <t>Boxborough</t>
  </si>
  <si>
    <t>Dover-Foxcroft</t>
  </si>
  <si>
    <t>Hinds</t>
  </si>
  <si>
    <t>Oakfield</t>
  </si>
  <si>
    <t>Deering</t>
  </si>
  <si>
    <t>Edgecombe</t>
  </si>
  <si>
    <t>Potter</t>
  </si>
  <si>
    <t>Freestone</t>
  </si>
  <si>
    <t>Eliot</t>
  </si>
  <si>
    <t>Conservative</t>
  </si>
  <si>
    <t>Walden</t>
  </si>
  <si>
    <t>District 40</t>
  </si>
  <si>
    <t>Holliston</t>
  </si>
  <si>
    <t>Holyoke</t>
  </si>
  <si>
    <t>Ransom</t>
  </si>
  <si>
    <t>Stutsman</t>
  </si>
  <si>
    <t>Peoria</t>
  </si>
  <si>
    <t>Troy</t>
  </si>
  <si>
    <t>Agency</t>
  </si>
  <si>
    <t>Santa Rosa</t>
  </si>
  <si>
    <t>Elliott</t>
  </si>
  <si>
    <t>St. George</t>
  </si>
  <si>
    <t>Sheffield</t>
  </si>
  <si>
    <t>Shelburne</t>
  </si>
  <si>
    <t>Bland</t>
  </si>
  <si>
    <t>Isabella</t>
  </si>
  <si>
    <t>Mecosta</t>
  </si>
  <si>
    <t>Botetourt</t>
  </si>
  <si>
    <t>Los Alamos</t>
  </si>
  <si>
    <t>Dewitt</t>
  </si>
  <si>
    <t>Dickens</t>
  </si>
  <si>
    <t>Callaway</t>
  </si>
  <si>
    <t>North Stonington</t>
  </si>
  <si>
    <t>Rankin</t>
  </si>
  <si>
    <t>Sharkey</t>
  </si>
  <si>
    <t>Mount Holly</t>
  </si>
  <si>
    <t>Fort Bend</t>
  </si>
  <si>
    <t>Palermo</t>
  </si>
  <si>
    <t>Mont Vernon</t>
  </si>
  <si>
    <t>Portage</t>
  </si>
  <si>
    <t>Wardsboro</t>
  </si>
  <si>
    <t>Frenchville</t>
  </si>
  <si>
    <t>Navajo</t>
  </si>
  <si>
    <t>North Franklin</t>
  </si>
  <si>
    <t>Hertford</t>
  </si>
  <si>
    <t>Notes</t>
  </si>
  <si>
    <t>Throckmorton</t>
  </si>
  <si>
    <t>Livingston</t>
  </si>
  <si>
    <t>Tuscarawas</t>
  </si>
  <si>
    <t>Bee</t>
  </si>
  <si>
    <t>Proctor</t>
  </si>
  <si>
    <t>Bleckley</t>
  </si>
  <si>
    <t>White</t>
  </si>
  <si>
    <t>Gill</t>
  </si>
  <si>
    <t>Nez Perce</t>
  </si>
  <si>
    <t>North Yarmouth</t>
  </si>
  <si>
    <t>Lewiston</t>
  </si>
  <si>
    <t>Inactive</t>
  </si>
  <si>
    <t>Park</t>
  </si>
  <si>
    <t>Plaistow</t>
  </si>
  <si>
    <t>Jonesport</t>
  </si>
  <si>
    <t>South Berwick</t>
  </si>
  <si>
    <t>Kenosha</t>
  </si>
  <si>
    <t>West Boylston</t>
  </si>
  <si>
    <t>South Windsor</t>
  </si>
  <si>
    <t>Westhampton</t>
  </si>
  <si>
    <t>Moffat</t>
  </si>
  <si>
    <t>Montezuma</t>
  </si>
  <si>
    <t>Boise</t>
  </si>
  <si>
    <t>Cumberland</t>
  </si>
  <si>
    <t>Edmonson</t>
  </si>
  <si>
    <t>Meddybemps</t>
  </si>
  <si>
    <t>Mayes</t>
  </si>
  <si>
    <t>Starr</t>
  </si>
  <si>
    <t>Florida</t>
  </si>
  <si>
    <t>Tuftonboro</t>
  </si>
  <si>
    <t>Orwell</t>
  </si>
  <si>
    <t>Jamaica</t>
  </si>
  <si>
    <t>Humphreys</t>
  </si>
  <si>
    <t>Solon</t>
  </si>
  <si>
    <t>Alstead</t>
  </si>
  <si>
    <t>Louisiana</t>
  </si>
  <si>
    <t>Otisfield</t>
  </si>
  <si>
    <t>Tuscaloosa</t>
  </si>
  <si>
    <t>Dodge</t>
  </si>
  <si>
    <t>Vinton</t>
  </si>
  <si>
    <t>NH</t>
  </si>
  <si>
    <t>Belgrade</t>
  </si>
  <si>
    <t>Oldham</t>
  </si>
  <si>
    <t>San Joaquin</t>
  </si>
  <si>
    <t>Oliver</t>
  </si>
  <si>
    <t>Boston</t>
  </si>
  <si>
    <t>Castleton</t>
  </si>
  <si>
    <t>Henniker</t>
  </si>
  <si>
    <t>Otis</t>
  </si>
  <si>
    <t>Colleton</t>
  </si>
  <si>
    <t>Gibson</t>
  </si>
  <si>
    <t>Windham</t>
  </si>
  <si>
    <t>Averill town</t>
  </si>
  <si>
    <t>Boothbay Harbor</t>
  </si>
  <si>
    <t>Lisbon</t>
  </si>
  <si>
    <t>Starks</t>
  </si>
  <si>
    <t>Madbury</t>
  </si>
  <si>
    <t>Marlow</t>
  </si>
  <si>
    <t>Tilton</t>
  </si>
  <si>
    <t>Prospect</t>
  </si>
  <si>
    <t>Bernardston</t>
  </si>
  <si>
    <t>Easton</t>
  </si>
  <si>
    <t>Wetzel</t>
  </si>
  <si>
    <t>West Virginia</t>
  </si>
  <si>
    <t>WV</t>
  </si>
  <si>
    <t>Yankton</t>
  </si>
  <si>
    <t>Foxborough</t>
  </si>
  <si>
    <t>Delaware</t>
  </si>
  <si>
    <t>DE</t>
  </si>
  <si>
    <t>Iroquois</t>
  </si>
  <si>
    <t>Midland</t>
  </si>
  <si>
    <t>Hermon</t>
  </si>
  <si>
    <t>Becket</t>
  </si>
  <si>
    <t>Woodstock</t>
  </si>
  <si>
    <t>Newfield</t>
  </si>
  <si>
    <t>Wilbarger</t>
  </si>
  <si>
    <t>Custer</t>
  </si>
  <si>
    <t>Delta</t>
  </si>
  <si>
    <t>Northwest Piscataquis</t>
  </si>
  <si>
    <t>Dennis</t>
  </si>
  <si>
    <t>Dighton</t>
  </si>
  <si>
    <t>Dracut</t>
  </si>
  <si>
    <t>Newfields</t>
  </si>
  <si>
    <t>Beaver Cove</t>
  </si>
  <si>
    <t>Kearney</t>
  </si>
  <si>
    <t>Amherst</t>
  </si>
  <si>
    <t>Norton</t>
  </si>
  <si>
    <t>Long Island</t>
  </si>
  <si>
    <t>Damariscotta</t>
  </si>
  <si>
    <t>Fauquier</t>
  </si>
  <si>
    <t>McKinley</t>
  </si>
  <si>
    <t>Mora</t>
  </si>
  <si>
    <t>Columbus</t>
  </si>
  <si>
    <t>Larimer</t>
  </si>
  <si>
    <t>Oswego</t>
  </si>
  <si>
    <t>Bertie</t>
  </si>
  <si>
    <t>Transylvania</t>
  </si>
  <si>
    <t>East Baton Rouge</t>
  </si>
  <si>
    <t>Southwick</t>
  </si>
  <si>
    <t>Ontonagon</t>
  </si>
  <si>
    <t>New Canada</t>
  </si>
  <si>
    <t>Borden</t>
  </si>
  <si>
    <t>District 32</t>
  </si>
  <si>
    <t>Fletcher</t>
  </si>
  <si>
    <t>Montrose</t>
  </si>
  <si>
    <t>Gilpin</t>
  </si>
  <si>
    <t>Vanderburgh</t>
  </si>
  <si>
    <t>Greensboro</t>
  </si>
  <si>
    <t>Treasure</t>
  </si>
  <si>
    <t>Bethany</t>
  </si>
  <si>
    <t>Lenoir</t>
  </si>
  <si>
    <t>Nash</t>
  </si>
  <si>
    <t>Chelmsford</t>
  </si>
  <si>
    <t>Motley</t>
  </si>
  <si>
    <t>Autauga</t>
  </si>
  <si>
    <t>Baldwin</t>
  </si>
  <si>
    <t>Barbour</t>
  </si>
  <si>
    <t>San Augustine</t>
  </si>
  <si>
    <t>New Portland</t>
  </si>
  <si>
    <t>Ansonia</t>
  </si>
  <si>
    <t>New Limerick</t>
  </si>
  <si>
    <t>Powhatan</t>
  </si>
  <si>
    <t>Buels gore</t>
  </si>
  <si>
    <t>Jackson</t>
  </si>
  <si>
    <t>Orland</t>
  </si>
  <si>
    <t>Orono</t>
  </si>
  <si>
    <t>Bladen</t>
  </si>
  <si>
    <t>Hart's Location</t>
  </si>
  <si>
    <t>COUSUBFP</t>
  </si>
  <si>
    <t>Desoto</t>
  </si>
  <si>
    <t>Peabody</t>
  </si>
  <si>
    <t>Parmer</t>
  </si>
  <si>
    <t>Ledyard</t>
  </si>
  <si>
    <t>Grant</t>
  </si>
  <si>
    <t>Amesbury</t>
  </si>
  <si>
    <t>Calumet</t>
  </si>
  <si>
    <t>Dane</t>
  </si>
  <si>
    <t>Wilton</t>
  </si>
  <si>
    <t>East Longmeadow</t>
  </si>
  <si>
    <t>Buffalo</t>
  </si>
  <si>
    <t>Echols</t>
  </si>
  <si>
    <t>District 26</t>
  </si>
  <si>
    <t>Shoshone</t>
  </si>
  <si>
    <t>Deaf Smith</t>
  </si>
  <si>
    <t>Blanco</t>
  </si>
  <si>
    <t>Ada</t>
  </si>
  <si>
    <t>Mars Hill</t>
  </si>
  <si>
    <t>Iosco</t>
  </si>
  <si>
    <t>Columbiana</t>
  </si>
  <si>
    <t>La Salle</t>
  </si>
  <si>
    <t>Prince William</t>
  </si>
  <si>
    <t>Oak Bluffs</t>
  </si>
  <si>
    <t>Cooper</t>
  </si>
  <si>
    <t>Ventura</t>
  </si>
  <si>
    <t>Latimer</t>
  </si>
  <si>
    <t>Jersey</t>
  </si>
  <si>
    <t>Pike</t>
  </si>
  <si>
    <t>Middleton</t>
  </si>
  <si>
    <t>McNairy</t>
  </si>
  <si>
    <t>Moore</t>
  </si>
  <si>
    <t>Passadumkeag</t>
  </si>
  <si>
    <t>Cobb</t>
  </si>
  <si>
    <t>Ossipee</t>
  </si>
  <si>
    <t>Coshocton</t>
  </si>
  <si>
    <t>Ipswich</t>
  </si>
  <si>
    <t>Vassalboro</t>
  </si>
  <si>
    <t>Veazie</t>
  </si>
  <si>
    <t>Beadle</t>
  </si>
  <si>
    <t>Vigo</t>
  </si>
  <si>
    <t>Landaff</t>
  </si>
  <si>
    <t>Greenup</t>
  </si>
  <si>
    <t>Alexandria</t>
  </si>
  <si>
    <t>Bowie</t>
  </si>
  <si>
    <t>Faulkner</t>
  </si>
  <si>
    <t>Augusta</t>
  </si>
  <si>
    <t>Terrebonne</t>
  </si>
  <si>
    <t>District 35</t>
  </si>
  <si>
    <t>Redwood</t>
  </si>
  <si>
    <t>Renville</t>
  </si>
  <si>
    <t>Worthington</t>
  </si>
  <si>
    <t>Hudson</t>
  </si>
  <si>
    <t>District 9</t>
  </si>
  <si>
    <t>Nicholas</t>
  </si>
  <si>
    <t>District 39</t>
  </si>
  <si>
    <t>Fentress</t>
  </si>
  <si>
    <t>Giles</t>
  </si>
  <si>
    <t>Storey</t>
  </si>
  <si>
    <t>Ringgold</t>
  </si>
  <si>
    <t>Livermore Falls</t>
  </si>
  <si>
    <t>Mattawamkeag</t>
  </si>
  <si>
    <t>Maxfield</t>
  </si>
  <si>
    <t>Reading</t>
  </si>
  <si>
    <t>Dexter</t>
  </si>
  <si>
    <t>Campton</t>
  </si>
  <si>
    <t>Red River</t>
  </si>
  <si>
    <t>Norwalk</t>
  </si>
  <si>
    <t>Michigan</t>
  </si>
  <si>
    <t>Lubec</t>
  </si>
  <si>
    <t>Gasconade</t>
  </si>
  <si>
    <t>Cameron</t>
  </si>
  <si>
    <t>Doniphan</t>
  </si>
  <si>
    <t>Derry</t>
  </si>
  <si>
    <t>Niagara</t>
  </si>
  <si>
    <t>Medfield</t>
  </si>
  <si>
    <t>Biddeford</t>
  </si>
  <si>
    <t>Granville</t>
  </si>
  <si>
    <t>Parkman</t>
  </si>
  <si>
    <t>Connecticut</t>
  </si>
  <si>
    <t>Sublette</t>
  </si>
  <si>
    <t>Embden</t>
  </si>
  <si>
    <t>Cross</t>
  </si>
  <si>
    <t>Saluda</t>
  </si>
  <si>
    <t>Cabot</t>
  </si>
  <si>
    <t>Pembroke</t>
  </si>
  <si>
    <t>Cornville</t>
  </si>
  <si>
    <t>Sanbornton</t>
  </si>
  <si>
    <t>Dearborn</t>
  </si>
  <si>
    <t>Dunklin</t>
  </si>
  <si>
    <t>Colonial Heights</t>
  </si>
  <si>
    <t>New Sweden</t>
  </si>
  <si>
    <t>Buncombe</t>
  </si>
  <si>
    <t>Quincy</t>
  </si>
  <si>
    <t>Raynham</t>
  </si>
  <si>
    <t>Deblois</t>
  </si>
  <si>
    <t>Hill</t>
  </si>
  <si>
    <t>Poquoson</t>
  </si>
  <si>
    <t>Dresden</t>
  </si>
  <si>
    <t>Claremont</t>
  </si>
  <si>
    <t>McCook</t>
  </si>
  <si>
    <t>Lea</t>
  </si>
  <si>
    <t>Davison</t>
  </si>
  <si>
    <t>Live Oak</t>
  </si>
  <si>
    <t>McMullen</t>
  </si>
  <si>
    <t>Pitt</t>
  </si>
  <si>
    <t>South Hampton</t>
  </si>
  <si>
    <t>Republican Moderate</t>
  </si>
  <si>
    <t>Piermont</t>
  </si>
  <si>
    <t>Falls</t>
  </si>
  <si>
    <t>Gouldsboro</t>
  </si>
  <si>
    <t>Grand</t>
  </si>
  <si>
    <t>Falls Church</t>
  </si>
  <si>
    <t>Yell</t>
  </si>
  <si>
    <t>Sherman</t>
  </si>
  <si>
    <t>R</t>
  </si>
  <si>
    <t>Cutts Grant</t>
  </si>
  <si>
    <t>Pittsford</t>
  </si>
  <si>
    <t>Stanton</t>
  </si>
  <si>
    <t>Stevens</t>
  </si>
  <si>
    <t>Maynard</t>
  </si>
  <si>
    <t>Hardin</t>
  </si>
  <si>
    <t>Macon</t>
  </si>
  <si>
    <t>Madison</t>
  </si>
  <si>
    <t>Berwick</t>
  </si>
  <si>
    <t>Tyrrell</t>
  </si>
  <si>
    <t>Acworth</t>
  </si>
  <si>
    <t>Dixfield</t>
  </si>
  <si>
    <t>Machias</t>
  </si>
  <si>
    <t>Phillipston</t>
  </si>
  <si>
    <t>Edinburg</t>
  </si>
  <si>
    <t>Tazewell</t>
  </si>
  <si>
    <t>Woodruff</t>
  </si>
  <si>
    <t>Ochiltree</t>
  </si>
  <si>
    <t>Palo Pinto</t>
  </si>
  <si>
    <t>Winhall</t>
  </si>
  <si>
    <t>Whitingham</t>
  </si>
  <si>
    <t>Great Barrington</t>
  </si>
  <si>
    <t>Greenfield</t>
  </si>
  <si>
    <t>Groveland</t>
  </si>
  <si>
    <t>Hadley</t>
  </si>
  <si>
    <t>Wiscasset</t>
  </si>
  <si>
    <t>Wentworth</t>
  </si>
  <si>
    <t>Swansea</t>
  </si>
  <si>
    <t>Killington</t>
  </si>
  <si>
    <t>Lewis</t>
  </si>
  <si>
    <t>Minidoka</t>
  </si>
  <si>
    <t>East Haven</t>
  </si>
  <si>
    <t>Ouray</t>
  </si>
  <si>
    <t>Total Pop</t>
  </si>
  <si>
    <t>East Bridgewater</t>
  </si>
  <si>
    <t>Sunapee</t>
  </si>
  <si>
    <t>New Ipswich</t>
  </si>
  <si>
    <t>Alabama</t>
  </si>
  <si>
    <t>Dickey</t>
  </si>
  <si>
    <t>Belchertown</t>
  </si>
  <si>
    <t>Conejos</t>
  </si>
  <si>
    <t>Upton</t>
  </si>
  <si>
    <t>Pleasants</t>
  </si>
  <si>
    <t>Crenshaw</t>
  </si>
  <si>
    <t>Lakeville</t>
  </si>
  <si>
    <t>Alger</t>
  </si>
  <si>
    <t>Hocking</t>
  </si>
  <si>
    <t>Framingham</t>
  </si>
  <si>
    <t>Irion</t>
  </si>
  <si>
    <t>Jack</t>
  </si>
  <si>
    <t>Whitneyville</t>
  </si>
  <si>
    <t>Holbrook</t>
  </si>
  <si>
    <t>Cummington</t>
  </si>
  <si>
    <t>Shapleigh</t>
  </si>
  <si>
    <t>Chilmark</t>
  </si>
  <si>
    <t>Seneca</t>
  </si>
  <si>
    <t>Tioga</t>
  </si>
  <si>
    <t>Mariaville</t>
  </si>
  <si>
    <t>Roger Mills</t>
  </si>
  <si>
    <t>Rogers</t>
  </si>
  <si>
    <t>Butts</t>
  </si>
  <si>
    <t>Ulster</t>
  </si>
  <si>
    <t>AK</t>
  </si>
  <si>
    <t>Deerfield</t>
  </si>
  <si>
    <t>Massachusetts</t>
  </si>
  <si>
    <t>MA</t>
  </si>
  <si>
    <t>Winthrop</t>
  </si>
  <si>
    <t>Licking</t>
  </si>
  <si>
    <t>Person</t>
  </si>
  <si>
    <t>Coffee</t>
  </si>
  <si>
    <t>New Madrid</t>
  </si>
  <si>
    <t>Rockbridge</t>
  </si>
  <si>
    <t>Bastrop</t>
  </si>
  <si>
    <t>Baylor</t>
  </si>
  <si>
    <t>Desha</t>
  </si>
  <si>
    <t>Clermont</t>
  </si>
  <si>
    <t>Cerro Gordo</t>
  </si>
  <si>
    <t>Bremer</t>
  </si>
  <si>
    <t>The Forks</t>
  </si>
  <si>
    <t>Chisago</t>
  </si>
  <si>
    <t>Pembina</t>
  </si>
  <si>
    <t>Livermore</t>
  </si>
  <si>
    <t>St. Clair</t>
  </si>
  <si>
    <t>Allegan</t>
  </si>
  <si>
    <t>Benzie</t>
  </si>
  <si>
    <t>Tunica</t>
  </si>
  <si>
    <t>Allamakee</t>
  </si>
  <si>
    <t>Benson</t>
  </si>
  <si>
    <t>Claiborne</t>
  </si>
  <si>
    <t>Eddington</t>
  </si>
  <si>
    <t>Cambridge</t>
  </si>
  <si>
    <t>Canaan</t>
  </si>
  <si>
    <t>Westwood</t>
  </si>
  <si>
    <t>Hinesburg</t>
  </si>
  <si>
    <t>Swain</t>
  </si>
  <si>
    <t>Wyandotte</t>
  </si>
  <si>
    <t>New Hampshire</t>
  </si>
  <si>
    <t>Royalton</t>
  </si>
  <si>
    <t>Meriden</t>
  </si>
  <si>
    <t>Oakland</t>
  </si>
  <si>
    <t>Little River</t>
  </si>
  <si>
    <t>Hyde</t>
  </si>
  <si>
    <t>Jerauld</t>
  </si>
  <si>
    <t>Wyandot</t>
  </si>
  <si>
    <t>Coryell</t>
  </si>
  <si>
    <t>Ashford</t>
  </si>
  <si>
    <t>District 16</t>
  </si>
  <si>
    <t>Glacier</t>
  </si>
  <si>
    <t>Haralson</t>
  </si>
  <si>
    <t>Waltham</t>
  </si>
  <si>
    <t>Kentucky</t>
  </si>
  <si>
    <t>Tallapoosa</t>
  </si>
  <si>
    <t>Imperial</t>
  </si>
  <si>
    <t>RI</t>
  </si>
  <si>
    <t>Silver Bow</t>
  </si>
  <si>
    <t>Howell</t>
  </si>
  <si>
    <t>Iron</t>
  </si>
  <si>
    <t>Wirt</t>
  </si>
  <si>
    <t>Harrington</t>
  </si>
  <si>
    <t>China</t>
  </si>
  <si>
    <t>Billerica</t>
  </si>
  <si>
    <t>Chapman</t>
  </si>
  <si>
    <t>VT</t>
  </si>
  <si>
    <t>Heath</t>
  </si>
  <si>
    <t>Morristown</t>
  </si>
  <si>
    <t>Multnomah</t>
  </si>
  <si>
    <t>Bottineau</t>
  </si>
  <si>
    <t>Gogebic</t>
  </si>
  <si>
    <t>Okeechobee</t>
  </si>
  <si>
    <t>Reagan</t>
  </si>
  <si>
    <t>Real</t>
  </si>
  <si>
    <t>Bethlehem</t>
  </si>
  <si>
    <t>Bow</t>
  </si>
  <si>
    <t>Naples</t>
  </si>
  <si>
    <t>Izard</t>
  </si>
  <si>
    <t>Athens</t>
  </si>
  <si>
    <t>Ralls</t>
  </si>
  <si>
    <t>Aitkin</t>
  </si>
  <si>
    <t>Briscoe</t>
  </si>
  <si>
    <t>Yolo</t>
  </si>
  <si>
    <t>Donley</t>
  </si>
  <si>
    <t>Sudbury</t>
  </si>
  <si>
    <t>Shelton</t>
  </si>
  <si>
    <t>Minnesota</t>
  </si>
  <si>
    <t>MN</t>
  </si>
  <si>
    <t>Posey</t>
  </si>
  <si>
    <t>Los Angeles</t>
  </si>
  <si>
    <t>El Paso</t>
  </si>
  <si>
    <t>Cornwall</t>
  </si>
  <si>
    <t>East Hancock</t>
  </si>
  <si>
    <t>Cooke</t>
  </si>
  <si>
    <t>Bond</t>
  </si>
  <si>
    <t>Evangeline</t>
  </si>
  <si>
    <t>Sandisfield</t>
  </si>
  <si>
    <t>Sandwich</t>
  </si>
  <si>
    <t>Mount Tabor</t>
  </si>
  <si>
    <t>Meriwether</t>
  </si>
  <si>
    <t>Hayes</t>
  </si>
  <si>
    <t>Lane</t>
  </si>
  <si>
    <t>Early</t>
  </si>
  <si>
    <t>Madera</t>
  </si>
  <si>
    <t>Chowan</t>
  </si>
  <si>
    <t>Nat Law</t>
  </si>
  <si>
    <t>New Haven</t>
  </si>
  <si>
    <t>Phelps</t>
  </si>
  <si>
    <t>Lovell</t>
  </si>
  <si>
    <t>Archer</t>
  </si>
  <si>
    <t>Henry</t>
  </si>
  <si>
    <t>Yarmouth</t>
  </si>
  <si>
    <t>Oregon</t>
  </si>
  <si>
    <t>Glocester</t>
  </si>
  <si>
    <t>Carson City</t>
  </si>
  <si>
    <t>Millsfield</t>
  </si>
  <si>
    <t>Craighead</t>
  </si>
  <si>
    <t>Dooly</t>
  </si>
  <si>
    <t>Barry</t>
  </si>
  <si>
    <t>Allendale</t>
  </si>
  <si>
    <t>Morehouse</t>
  </si>
  <si>
    <t>Bellingham</t>
  </si>
  <si>
    <t>District 8</t>
  </si>
  <si>
    <t>District 12</t>
  </si>
  <si>
    <t>Constitution</t>
  </si>
  <si>
    <t>Lowndes</t>
  </si>
  <si>
    <t>Melrose</t>
  </si>
  <si>
    <t>Saco</t>
  </si>
  <si>
    <t>St. Agatha</t>
  </si>
  <si>
    <t>Kossuth</t>
  </si>
  <si>
    <t>Hampden</t>
  </si>
  <si>
    <t>New Britain</t>
  </si>
  <si>
    <t>Lowell</t>
  </si>
  <si>
    <t>Ludlow</t>
  </si>
  <si>
    <t>Cavendish</t>
  </si>
  <si>
    <t>Somersworth</t>
  </si>
  <si>
    <t>Overseas</t>
  </si>
  <si>
    <t>Zapata</t>
  </si>
  <si>
    <t>Barnstable</t>
  </si>
  <si>
    <t>Savoy</t>
  </si>
  <si>
    <t>District 18</t>
  </si>
  <si>
    <t>Deer Lodge</t>
  </si>
  <si>
    <t>Fallon</t>
  </si>
  <si>
    <t>Lanesborough</t>
  </si>
  <si>
    <t>Monkton</t>
  </si>
  <si>
    <t>Other</t>
  </si>
  <si>
    <t>Brown</t>
  </si>
  <si>
    <t>Jefferson</t>
  </si>
  <si>
    <t>Kern</t>
  </si>
  <si>
    <t>Amity</t>
  </si>
  <si>
    <t>Chicopee</t>
  </si>
  <si>
    <t>Gregg</t>
  </si>
  <si>
    <t>Winterport</t>
  </si>
  <si>
    <t>Wallagrass</t>
  </si>
  <si>
    <t>Spokane</t>
  </si>
  <si>
    <t>Milford</t>
  </si>
  <si>
    <t>Millbury</t>
  </si>
  <si>
    <t>Lamar</t>
  </si>
  <si>
    <t>Sheridan</t>
  </si>
  <si>
    <t>Williams</t>
  </si>
  <si>
    <t>Tyngsborough</t>
  </si>
  <si>
    <t>Cibola</t>
  </si>
  <si>
    <t>Pearl River</t>
  </si>
  <si>
    <t>Patten</t>
  </si>
  <si>
    <t>Dale</t>
  </si>
  <si>
    <t>Chicot</t>
  </si>
  <si>
    <t>Pickens</t>
  </si>
  <si>
    <t>Pontotoc</t>
  </si>
  <si>
    <t>Riverside</t>
  </si>
  <si>
    <t>Nuckolls</t>
  </si>
  <si>
    <t>Stoughton</t>
  </si>
  <si>
    <t>Stow</t>
  </si>
  <si>
    <t>Stonington</t>
  </si>
  <si>
    <t>Johnston</t>
  </si>
  <si>
    <t>Alfred</t>
  </si>
  <si>
    <t>Sagadahoc</t>
  </si>
  <si>
    <t>Albion</t>
  </si>
  <si>
    <t>Clinton</t>
  </si>
  <si>
    <t>Bailey</t>
  </si>
  <si>
    <t>Vienna</t>
  </si>
  <si>
    <t>Jamestown</t>
  </si>
  <si>
    <t>District 27</t>
  </si>
  <si>
    <t>Sandoval</t>
  </si>
  <si>
    <t>Choctaw</t>
  </si>
  <si>
    <t>Clarke</t>
  </si>
  <si>
    <t>Litchfield</t>
  </si>
  <si>
    <t>Glenburn</t>
  </si>
  <si>
    <t>Lamoille</t>
  </si>
  <si>
    <t>California</t>
  </si>
  <si>
    <t>CA</t>
  </si>
  <si>
    <t>Montmorency</t>
  </si>
  <si>
    <t>Wharton</t>
  </si>
  <si>
    <t>Bowerbank</t>
  </si>
  <si>
    <t>San Benito</t>
  </si>
  <si>
    <t>Clinch</t>
  </si>
  <si>
    <t>Toole</t>
  </si>
  <si>
    <t>West Gardiner</t>
  </si>
  <si>
    <t>Metcalfe</t>
  </si>
  <si>
    <t>Muhlenberg</t>
  </si>
  <si>
    <t>Sebec</t>
  </si>
  <si>
    <t>Berkley</t>
  </si>
  <si>
    <t>Sanford</t>
  </si>
  <si>
    <t>Thornton</t>
  </si>
  <si>
    <t>Shenandoah</t>
  </si>
  <si>
    <t>Marengo</t>
  </si>
  <si>
    <t>Newport News</t>
  </si>
  <si>
    <t>Petersburg</t>
  </si>
  <si>
    <t>Rock</t>
  </si>
  <si>
    <t>Alton</t>
  </si>
  <si>
    <t>New Marlborough</t>
  </si>
  <si>
    <t>Wrentham</t>
  </si>
  <si>
    <t>Rowe</t>
  </si>
  <si>
    <t>Lunenburg</t>
  </si>
  <si>
    <t>Barren</t>
  </si>
  <si>
    <t>Attleboro</t>
  </si>
  <si>
    <t>Topsfield</t>
  </si>
  <si>
    <t>Loving</t>
  </si>
  <si>
    <t>Orangeburg</t>
  </si>
  <si>
    <t>Saguache</t>
  </si>
  <si>
    <t>Kimball</t>
  </si>
  <si>
    <t>Schleicher</t>
  </si>
  <si>
    <t>Shannon</t>
  </si>
  <si>
    <t>Harney</t>
  </si>
  <si>
    <t>Deschutes</t>
  </si>
  <si>
    <t>Hernando</t>
  </si>
  <si>
    <t>District 19</t>
  </si>
  <si>
    <t>Garza</t>
  </si>
  <si>
    <t>Jeff Davis</t>
  </si>
  <si>
    <t>Chichester</t>
  </si>
  <si>
    <t>Juab</t>
  </si>
  <si>
    <t>Merrimac</t>
  </si>
  <si>
    <t>Gadsden</t>
  </si>
  <si>
    <t>Doddridge</t>
  </si>
  <si>
    <t>Drew</t>
  </si>
  <si>
    <t>Lauderdale</t>
  </si>
  <si>
    <t>Chambers</t>
  </si>
  <si>
    <t>Brule</t>
  </si>
  <si>
    <t>Bibb</t>
  </si>
  <si>
    <t>Provincetown</t>
  </si>
  <si>
    <t>Troup</t>
  </si>
  <si>
    <t>Lawrence</t>
  </si>
  <si>
    <t>McCracken</t>
  </si>
  <si>
    <t>Brazoria</t>
  </si>
  <si>
    <t>Freetown</t>
  </si>
  <si>
    <t>D</t>
  </si>
  <si>
    <t>Quitman</t>
  </si>
  <si>
    <t>Camp</t>
  </si>
  <si>
    <t>Carson</t>
  </si>
  <si>
    <t>Mattapoisett</t>
  </si>
  <si>
    <t>Churchill</t>
  </si>
  <si>
    <t>Owyhee</t>
  </si>
  <si>
    <t>Grimes</t>
  </si>
  <si>
    <t>Garfield</t>
  </si>
  <si>
    <t>Citrus</t>
  </si>
  <si>
    <t>Natick</t>
  </si>
  <si>
    <t>Keene</t>
  </si>
  <si>
    <t>Danvers</t>
  </si>
  <si>
    <t>Pottawattamie</t>
  </si>
  <si>
    <t>Danville</t>
  </si>
  <si>
    <t>La Crosse</t>
  </si>
  <si>
    <t>Outagamie</t>
  </si>
  <si>
    <t>Milbridge</t>
  </si>
  <si>
    <t>Panola</t>
  </si>
  <si>
    <t>Braintree</t>
  </si>
  <si>
    <t>Williston</t>
  </si>
  <si>
    <t>Prentiss</t>
  </si>
  <si>
    <t>Hebron</t>
  </si>
  <si>
    <t>Nye</t>
  </si>
  <si>
    <t>Harrisville</t>
  </si>
  <si>
    <t>Chaves</t>
  </si>
  <si>
    <t>Franklin</t>
  </si>
  <si>
    <t>Skagit</t>
  </si>
  <si>
    <t>Dartmouth</t>
  </si>
  <si>
    <t>Epping</t>
  </si>
  <si>
    <t>Centerville</t>
  </si>
  <si>
    <t>Green's Grant</t>
  </si>
  <si>
    <t>Seymour</t>
  </si>
  <si>
    <t>Hopewell</t>
  </si>
  <si>
    <t>Hodgdon</t>
  </si>
  <si>
    <t>Pend Oreille</t>
  </si>
  <si>
    <t>Burt</t>
  </si>
  <si>
    <t>Morrill</t>
  </si>
  <si>
    <t>Hamilton</t>
  </si>
  <si>
    <t>Sangamon</t>
  </si>
  <si>
    <t>Toombs</t>
  </si>
  <si>
    <t>Cecil</t>
  </si>
  <si>
    <t>Cannon</t>
  </si>
  <si>
    <t>Cheatham</t>
  </si>
  <si>
    <t>Cook</t>
  </si>
  <si>
    <t>Millville</t>
  </si>
  <si>
    <t>Wisconsin</t>
  </si>
  <si>
    <t>Langdon</t>
  </si>
  <si>
    <t>Lempster</t>
  </si>
  <si>
    <t>Martin</t>
  </si>
  <si>
    <t>Muskegon</t>
  </si>
  <si>
    <t>Newaygo</t>
  </si>
  <si>
    <t>Bannock</t>
  </si>
  <si>
    <t>Palmyra</t>
  </si>
  <si>
    <t>Nashua</t>
  </si>
  <si>
    <t>Greenbrier</t>
  </si>
  <si>
    <t>Ziebach</t>
  </si>
  <si>
    <t>Milan</t>
  </si>
  <si>
    <t>Jones</t>
  </si>
  <si>
    <t>Alpine</t>
  </si>
  <si>
    <t>Middlefield</t>
  </si>
  <si>
    <t>Stratton</t>
  </si>
  <si>
    <t>Platte</t>
  </si>
  <si>
    <t>Glenn</t>
  </si>
  <si>
    <t>Turner</t>
  </si>
  <si>
    <t>Twiggs</t>
  </si>
  <si>
    <t>Fresno</t>
  </si>
  <si>
    <t>Gwinnett</t>
  </si>
  <si>
    <t>Woodland</t>
  </si>
  <si>
    <t>East Providence</t>
  </si>
  <si>
    <t>Exeter</t>
  </si>
  <si>
    <t>Leyden</t>
  </si>
  <si>
    <t>Tama</t>
  </si>
  <si>
    <t>Hunt</t>
  </si>
  <si>
    <t>Bear Lake</t>
  </si>
  <si>
    <t>West Virginia Secretary of State</t>
  </si>
  <si>
    <t>Kingman</t>
  </si>
  <si>
    <t>DuPage</t>
  </si>
  <si>
    <t>Fleming</t>
  </si>
  <si>
    <t>Calaveras</t>
  </si>
  <si>
    <t>Durham</t>
  </si>
  <si>
    <t>North Canaan</t>
  </si>
  <si>
    <t>Klamath</t>
  </si>
  <si>
    <t>Glover</t>
  </si>
  <si>
    <t>Hartland</t>
  </si>
  <si>
    <t>Paxton</t>
  </si>
  <si>
    <t>Harper</t>
  </si>
  <si>
    <t>Calcasieu</t>
  </si>
  <si>
    <t>Avery's gore</t>
  </si>
  <si>
    <t>Fountain</t>
  </si>
  <si>
    <t>Thetford</t>
  </si>
  <si>
    <t>Loudoun</t>
  </si>
  <si>
    <t>Champaign</t>
  </si>
  <si>
    <t>Onondaga</t>
  </si>
  <si>
    <t>Glades</t>
  </si>
  <si>
    <t>Barnstead</t>
  </si>
  <si>
    <t>Bartlett</t>
  </si>
  <si>
    <t>Shirley</t>
  </si>
  <si>
    <t>Codington</t>
  </si>
  <si>
    <t>Rowley</t>
  </si>
  <si>
    <t>Royalston</t>
  </si>
  <si>
    <t>Petersham</t>
  </si>
  <si>
    <t>Johnson</t>
  </si>
  <si>
    <t>Itawamba</t>
  </si>
  <si>
    <t>Arenac</t>
  </si>
  <si>
    <t>Pettis</t>
  </si>
  <si>
    <t>IL</t>
  </si>
  <si>
    <t>Broome</t>
  </si>
  <si>
    <t>Cochise</t>
  </si>
  <si>
    <t>Cornish</t>
  </si>
  <si>
    <t>Hillsborough</t>
  </si>
  <si>
    <t>Topsham</t>
  </si>
  <si>
    <t>Shelby</t>
  </si>
  <si>
    <t>Caroline</t>
  </si>
  <si>
    <t>Greenland</t>
  </si>
  <si>
    <t>Power</t>
  </si>
  <si>
    <t>Klickitat</t>
  </si>
  <si>
    <t>Crook</t>
  </si>
  <si>
    <t>Littleton</t>
  </si>
  <si>
    <t>Anoka</t>
  </si>
  <si>
    <t>Total VAP</t>
  </si>
  <si>
    <t>Gore</t>
  </si>
  <si>
    <t>Rockwall</t>
  </si>
  <si>
    <t>Washakie</t>
  </si>
  <si>
    <t>Dublin</t>
  </si>
  <si>
    <t>ME</t>
  </si>
  <si>
    <t>District 20</t>
  </si>
  <si>
    <t>Ozark</t>
  </si>
  <si>
    <t>Hardwick</t>
  </si>
  <si>
    <t>Kirby</t>
  </si>
  <si>
    <t>Perkins</t>
  </si>
  <si>
    <t>Lincoln</t>
  </si>
  <si>
    <t>District 25</t>
  </si>
  <si>
    <t>Milton</t>
  </si>
  <si>
    <t>Kent</t>
  </si>
  <si>
    <t>Weston</t>
  </si>
  <si>
    <t>Polk</t>
  </si>
  <si>
    <t>DeSoto</t>
  </si>
  <si>
    <t>San Jacinto</t>
  </si>
  <si>
    <t>Ogemaw</t>
  </si>
  <si>
    <t>Chelsea</t>
  </si>
  <si>
    <t>District 36</t>
  </si>
  <si>
    <t>Pomfret</t>
  </si>
  <si>
    <t>West Baton Rouge</t>
  </si>
  <si>
    <t>Grand Traverse</t>
  </si>
  <si>
    <t>Reeves</t>
  </si>
  <si>
    <t>Lee</t>
  </si>
  <si>
    <t>Pratt</t>
  </si>
  <si>
    <t>King William</t>
  </si>
  <si>
    <t>Seabrook</t>
  </si>
  <si>
    <t>Vinalhaven</t>
  </si>
  <si>
    <t>Thayer</t>
  </si>
  <si>
    <t>Standish</t>
  </si>
  <si>
    <t>Winn</t>
  </si>
  <si>
    <t>Somerset</t>
  </si>
  <si>
    <t>Meade</t>
  </si>
  <si>
    <t>Morris</t>
  </si>
  <si>
    <t>Las Animas</t>
  </si>
  <si>
    <t>Poweshiek</t>
  </si>
  <si>
    <t>East Hampton</t>
  </si>
  <si>
    <t>LaMoure</t>
  </si>
  <si>
    <t>Queen Anne's</t>
  </si>
  <si>
    <t>Steele</t>
  </si>
  <si>
    <t>Rome</t>
  </si>
  <si>
    <t>Geary</t>
  </si>
  <si>
    <t>Gove</t>
  </si>
  <si>
    <t>Lamb</t>
  </si>
  <si>
    <t>Schenectady</t>
  </si>
  <si>
    <t>Leelanau</t>
  </si>
  <si>
    <t>Cape Girardeau</t>
  </si>
  <si>
    <t>West Bath</t>
  </si>
  <si>
    <t>Tarrant</t>
  </si>
  <si>
    <t>NV</t>
  </si>
  <si>
    <t>Hand</t>
  </si>
  <si>
    <t>Davidson</t>
  </si>
  <si>
    <t>Curry</t>
  </si>
  <si>
    <t>Crisp</t>
  </si>
  <si>
    <t>Keokuk</t>
  </si>
  <si>
    <t>Wood</t>
  </si>
  <si>
    <t>Rice</t>
  </si>
  <si>
    <t>Minnehaha</t>
  </si>
  <si>
    <t>Waynesboro</t>
  </si>
  <si>
    <t>Horry</t>
  </si>
  <si>
    <t>Mt. Washington</t>
  </si>
  <si>
    <t>Lynnfield</t>
  </si>
  <si>
    <t>Van Zandt</t>
  </si>
  <si>
    <t>Willacy</t>
  </si>
  <si>
    <t>St. Bernard</t>
  </si>
  <si>
    <t>Fayette</t>
  </si>
  <si>
    <t>Ingham</t>
  </si>
  <si>
    <t>Cuyahoga</t>
  </si>
  <si>
    <t>Wichita</t>
  </si>
  <si>
    <t>Wilson</t>
  </si>
  <si>
    <t>Freeborn</t>
  </si>
  <si>
    <t>KY</t>
  </si>
  <si>
    <t>Eureka</t>
  </si>
  <si>
    <t>Seekonk</t>
  </si>
  <si>
    <t>Blount</t>
  </si>
  <si>
    <t>Suffield</t>
  </si>
  <si>
    <t>Sandy River</t>
  </si>
  <si>
    <t>East Feliciana</t>
  </si>
  <si>
    <t>Starke</t>
  </si>
  <si>
    <t>Tooele</t>
  </si>
  <si>
    <t>Baltimore</t>
  </si>
  <si>
    <t>Saratoga</t>
  </si>
  <si>
    <t>Boyle</t>
  </si>
  <si>
    <t>Coconino</t>
  </si>
  <si>
    <t>Montour</t>
  </si>
  <si>
    <t>Hanson</t>
  </si>
  <si>
    <t>Hutchinson</t>
  </si>
  <si>
    <t>Hoke</t>
  </si>
  <si>
    <t>Neshoba</t>
  </si>
  <si>
    <t>Roosevelt</t>
  </si>
  <si>
    <t>Smithfield</t>
  </si>
  <si>
    <t>Crosby</t>
  </si>
  <si>
    <t>Hopkinton</t>
  </si>
  <si>
    <t>Osborne</t>
  </si>
  <si>
    <t>New Vineyard</t>
  </si>
  <si>
    <t>Abbeville</t>
  </si>
  <si>
    <t>Childress</t>
  </si>
  <si>
    <t>Cherryfield</t>
  </si>
  <si>
    <t>Tyringham</t>
  </si>
  <si>
    <t>Voluntown</t>
  </si>
  <si>
    <t>Holden</t>
  </si>
  <si>
    <t>Iredell</t>
  </si>
  <si>
    <t>Otoe</t>
  </si>
  <si>
    <t>Woods</t>
  </si>
  <si>
    <t>Dalton</t>
  </si>
  <si>
    <t>Sequatchie</t>
  </si>
  <si>
    <t>Ogunquit</t>
  </si>
  <si>
    <t>Baxter</t>
  </si>
  <si>
    <t>North Reading</t>
  </si>
  <si>
    <t>Maries</t>
  </si>
  <si>
    <t>Door</t>
  </si>
  <si>
    <t>Jenkins</t>
  </si>
  <si>
    <t>Bridport</t>
  </si>
  <si>
    <t>Woodbury</t>
  </si>
  <si>
    <t>Brighton</t>
  </si>
  <si>
    <t>Winneshiek</t>
  </si>
  <si>
    <t>Everett</t>
  </si>
  <si>
    <t>Craven</t>
  </si>
  <si>
    <t>Mechanic Falls</t>
  </si>
  <si>
    <t>Whitfield</t>
  </si>
  <si>
    <t>Rupert</t>
  </si>
  <si>
    <t>Reynolds</t>
  </si>
  <si>
    <t>Freedom</t>
  </si>
  <si>
    <t>Chautauqua</t>
  </si>
  <si>
    <t>Eastham</t>
  </si>
  <si>
    <t>Bureau</t>
  </si>
  <si>
    <t>St. Joseph</t>
  </si>
  <si>
    <t>Coventry</t>
  </si>
  <si>
    <t>Sebago</t>
  </si>
  <si>
    <t>Owen</t>
  </si>
  <si>
    <t>Gosnold</t>
  </si>
  <si>
    <t>Am Ind</t>
  </si>
  <si>
    <t>Hollis</t>
  </si>
  <si>
    <t>Hooksett</t>
  </si>
  <si>
    <t>Jaffrey</t>
  </si>
  <si>
    <t>Newmarket</t>
  </si>
  <si>
    <t>Sangerville</t>
  </si>
  <si>
    <t>Houlton</t>
  </si>
  <si>
    <t>Copiah</t>
  </si>
  <si>
    <t>Forrest</t>
  </si>
  <si>
    <t>Sherburne</t>
  </si>
  <si>
    <t>Milam</t>
  </si>
  <si>
    <t>Mills</t>
  </si>
  <si>
    <t>Hot Spring</t>
  </si>
  <si>
    <t>Andover</t>
  </si>
  <si>
    <t>Anne Arundel</t>
  </si>
  <si>
    <t>Baltimore City</t>
  </si>
  <si>
    <t>Warrick</t>
  </si>
  <si>
    <t>Colorado</t>
  </si>
  <si>
    <t>Emery</t>
  </si>
  <si>
    <t>Morgan</t>
  </si>
  <si>
    <t>Davie</t>
  </si>
  <si>
    <t>Duplin</t>
  </si>
  <si>
    <t>Millinocket</t>
  </si>
  <si>
    <t>Mexico</t>
  </si>
  <si>
    <t>Radford</t>
  </si>
  <si>
    <t>Shasta</t>
  </si>
  <si>
    <t>Boundary</t>
  </si>
  <si>
    <t>Bonner</t>
  </si>
  <si>
    <t>Hood</t>
  </si>
  <si>
    <t>Halifax</t>
  </si>
  <si>
    <t>Undeclared</t>
  </si>
  <si>
    <t>Hardy</t>
  </si>
  <si>
    <t>York</t>
  </si>
  <si>
    <t>Georgetown</t>
  </si>
  <si>
    <t>Mower</t>
  </si>
  <si>
    <t>Rosebud</t>
  </si>
  <si>
    <t>Wabaunsee</t>
  </si>
  <si>
    <t>Maury</t>
  </si>
  <si>
    <t>Terrell</t>
  </si>
  <si>
    <t>Waterbury</t>
  </si>
  <si>
    <t>Kearny</t>
  </si>
  <si>
    <t>Ste. Genevieve</t>
  </si>
  <si>
    <t>Whiteside</t>
  </si>
  <si>
    <t>District 1</t>
  </si>
  <si>
    <t>Hickory</t>
  </si>
  <si>
    <t>Shaftsbury</t>
  </si>
  <si>
    <t>Mingo</t>
  </si>
  <si>
    <t>Frontier</t>
  </si>
  <si>
    <t>Guthrie</t>
  </si>
  <si>
    <t>Hemphill</t>
  </si>
  <si>
    <t>Vermilion</t>
  </si>
  <si>
    <t>Furnas</t>
  </si>
  <si>
    <t>Gage</t>
  </si>
  <si>
    <t>Bedford</t>
  </si>
  <si>
    <t>New Gloucester</t>
  </si>
  <si>
    <t>Dare</t>
  </si>
  <si>
    <t>Burleson</t>
  </si>
  <si>
    <t>Costilla</t>
  </si>
  <si>
    <t>Van Buren</t>
  </si>
  <si>
    <t>Weakley</t>
  </si>
  <si>
    <t>Monticello</t>
  </si>
  <si>
    <t>Dunbarton</t>
  </si>
  <si>
    <t>Townshend</t>
  </si>
  <si>
    <t>Tunbridge</t>
  </si>
  <si>
    <t>Mesa</t>
  </si>
  <si>
    <t>Keith</t>
  </si>
  <si>
    <t>Chesapeake</t>
  </si>
  <si>
    <t>Charlotte</t>
  </si>
  <si>
    <t>Atlantic</t>
  </si>
  <si>
    <t>North Branford</t>
  </si>
  <si>
    <t>Dennysville</t>
  </si>
  <si>
    <t>Tippah</t>
  </si>
  <si>
    <t>Burlington</t>
  </si>
  <si>
    <t>CO</t>
  </si>
  <si>
    <t>Maidstone</t>
  </si>
  <si>
    <t>Calhoun</t>
  </si>
  <si>
    <t>Adams</t>
  </si>
  <si>
    <t>Alamosa</t>
  </si>
  <si>
    <t>Mount Vernon</t>
  </si>
  <si>
    <t>Glastonbury</t>
  </si>
  <si>
    <t>Brooke</t>
  </si>
  <si>
    <t>Medford</t>
  </si>
  <si>
    <t>District 34</t>
  </si>
  <si>
    <t>Oxford</t>
  </si>
  <si>
    <t>Pinellas</t>
  </si>
  <si>
    <t>Macomb</t>
  </si>
  <si>
    <t>Venango</t>
  </si>
  <si>
    <t>Denton</t>
  </si>
  <si>
    <t>Emporia</t>
  </si>
  <si>
    <t>Muscogee</t>
  </si>
  <si>
    <t>Cabell</t>
  </si>
  <si>
    <t>Sheldon</t>
  </si>
  <si>
    <t>Shoreham</t>
  </si>
  <si>
    <t>Talbot</t>
  </si>
  <si>
    <t>Farmingdale</t>
  </si>
  <si>
    <t>Yalobusha</t>
  </si>
  <si>
    <t>LSAD_TRANS</t>
  </si>
  <si>
    <t>Colusa</t>
  </si>
  <si>
    <t>Stockbridge</t>
  </si>
  <si>
    <t>O'Brien</t>
  </si>
  <si>
    <t>Pownal</t>
  </si>
  <si>
    <t>Eastport</t>
  </si>
  <si>
    <t>Northborough</t>
  </si>
  <si>
    <t>Traverse</t>
  </si>
  <si>
    <t>Preble</t>
  </si>
  <si>
    <t>Duchesne</t>
  </si>
  <si>
    <t>Refugio</t>
  </si>
  <si>
    <t>Mason</t>
  </si>
  <si>
    <t>Oglethorpe</t>
  </si>
  <si>
    <t>Washoe</t>
  </si>
  <si>
    <t>Somerville</t>
  </si>
  <si>
    <t>Redding</t>
  </si>
  <si>
    <t>Tattnall</t>
  </si>
  <si>
    <t>Mariposa</t>
  </si>
  <si>
    <t>Wolfeboro</t>
  </si>
  <si>
    <t>McKean</t>
  </si>
  <si>
    <t>District 24</t>
  </si>
  <si>
    <t>Winslow</t>
  </si>
  <si>
    <t>Mitchell</t>
  </si>
  <si>
    <t>Oktibbeha</t>
  </si>
  <si>
    <t>Walker</t>
  </si>
  <si>
    <t>Hidalgo</t>
  </si>
  <si>
    <t>McDonald</t>
  </si>
  <si>
    <t>Trego</t>
  </si>
  <si>
    <t>Greenbush</t>
  </si>
  <si>
    <t>Scarborough</t>
  </si>
  <si>
    <t>Mohave</t>
  </si>
  <si>
    <t>West Carroll</t>
  </si>
  <si>
    <t>Abington</t>
  </si>
  <si>
    <t>Acton</t>
  </si>
  <si>
    <t>Comanche</t>
  </si>
  <si>
    <t>Dimmit</t>
  </si>
  <si>
    <t>Berkshire</t>
  </si>
  <si>
    <t>Del Norte</t>
  </si>
  <si>
    <t>Vernon</t>
  </si>
  <si>
    <t>Dixville</t>
  </si>
  <si>
    <t>Enfield</t>
  </si>
  <si>
    <t>Berkeley</t>
  </si>
  <si>
    <t>Jennings</t>
  </si>
  <si>
    <t>Knox</t>
  </si>
  <si>
    <t>Mellette</t>
  </si>
  <si>
    <t>Berrien</t>
  </si>
  <si>
    <t>Le Flore</t>
  </si>
  <si>
    <t>Allen</t>
  </si>
  <si>
    <t>Barnes</t>
  </si>
  <si>
    <t>Taos</t>
  </si>
  <si>
    <t>Lavaca</t>
  </si>
  <si>
    <t>Eustis</t>
  </si>
  <si>
    <t>Baring</t>
  </si>
  <si>
    <t>Beals</t>
  </si>
  <si>
    <t>Londonderry</t>
  </si>
  <si>
    <t>Charlemont</t>
  </si>
  <si>
    <t>Belknap</t>
  </si>
  <si>
    <t>Frenchboro</t>
  </si>
  <si>
    <t>Cattaraugus</t>
  </si>
  <si>
    <t>Bath</t>
  </si>
  <si>
    <t>Tensas</t>
  </si>
  <si>
    <t>Methuen</t>
  </si>
  <si>
    <t>Bollinger</t>
  </si>
  <si>
    <t>Buchanan</t>
  </si>
  <si>
    <t>Paris</t>
  </si>
  <si>
    <t>Ballard</t>
  </si>
  <si>
    <t>Rockcastle</t>
  </si>
  <si>
    <t>Lenox</t>
  </si>
  <si>
    <t>Manassas Park</t>
  </si>
  <si>
    <t>Whitefield</t>
  </si>
  <si>
    <t>Martinsville</t>
  </si>
  <si>
    <t>Southampton</t>
  </si>
  <si>
    <t>North Carolina</t>
  </si>
  <si>
    <t>Clarksburg</t>
  </si>
  <si>
    <t>Williamstown</t>
  </si>
  <si>
    <t>Brandon</t>
  </si>
  <si>
    <t>Wesley</t>
  </si>
  <si>
    <t>Highland</t>
  </si>
  <si>
    <t>Audrain</t>
  </si>
  <si>
    <t>Hot Springs</t>
  </si>
  <si>
    <t>Laramie</t>
  </si>
  <si>
    <t>Burnett</t>
  </si>
  <si>
    <t>Brownfield</t>
  </si>
  <si>
    <t>Burnham</t>
  </si>
  <si>
    <t>Vilas</t>
  </si>
  <si>
    <t>Glasscock</t>
  </si>
  <si>
    <t>Matagorda</t>
  </si>
  <si>
    <t>Tiverton</t>
  </si>
  <si>
    <t>Warwick</t>
  </si>
  <si>
    <t>Muskingum</t>
  </si>
  <si>
    <t>South Portland</t>
  </si>
  <si>
    <t>Waushara</t>
  </si>
  <si>
    <t>Kittitas</t>
  </si>
  <si>
    <t>Otter Tail</t>
  </si>
  <si>
    <t>Laconia</t>
  </si>
  <si>
    <t>Zavala</t>
  </si>
  <si>
    <t>Ashtabula</t>
  </si>
  <si>
    <t>St. Croix</t>
  </si>
  <si>
    <t>Sauk</t>
  </si>
  <si>
    <t>Juniata</t>
  </si>
  <si>
    <t>Blanchard</t>
  </si>
  <si>
    <t>Clay</t>
  </si>
  <si>
    <t>Milwaukee</t>
  </si>
  <si>
    <t>Kitsap</t>
  </si>
  <si>
    <t>T3 ND</t>
  </si>
  <si>
    <t>South Carolina</t>
  </si>
  <si>
    <t>Leflore</t>
  </si>
  <si>
    <t>Gates</t>
  </si>
  <si>
    <t>Skowhegan</t>
  </si>
  <si>
    <t>Smyrna</t>
  </si>
  <si>
    <t>Crane</t>
  </si>
  <si>
    <t>Dixie</t>
  </si>
  <si>
    <t>Leavenworth</t>
  </si>
  <si>
    <t>West Fairlee</t>
  </si>
  <si>
    <t>Rapides</t>
  </si>
  <si>
    <t>West Forks</t>
  </si>
  <si>
    <t>Newton</t>
  </si>
  <si>
    <t>Graham</t>
  </si>
  <si>
    <t>Spotsylvania</t>
  </si>
  <si>
    <t>Montville</t>
  </si>
  <si>
    <t>Moose River</t>
  </si>
  <si>
    <t>Llano</t>
  </si>
  <si>
    <t>Acadia</t>
  </si>
  <si>
    <t>Orleans</t>
  </si>
  <si>
    <t>Waldo</t>
  </si>
  <si>
    <t>Winnebago</t>
  </si>
  <si>
    <t>Coke</t>
  </si>
  <si>
    <t>New Shoreham</t>
  </si>
  <si>
    <t>Portland</t>
  </si>
  <si>
    <t>New Ashford</t>
  </si>
  <si>
    <t>Benton</t>
  </si>
  <si>
    <t>Buxton</t>
  </si>
  <si>
    <t>Bennett</t>
  </si>
  <si>
    <t>Bon Homme</t>
  </si>
  <si>
    <t>Wapello</t>
  </si>
  <si>
    <t>Geneva</t>
  </si>
  <si>
    <t>Nicollet</t>
  </si>
  <si>
    <t>Rains</t>
  </si>
  <si>
    <t>McDowell</t>
  </si>
  <si>
    <t>Iowa Secretary of State</t>
  </si>
  <si>
    <t>Rio Blanco</t>
  </si>
  <si>
    <t>Florence</t>
  </si>
  <si>
    <t>Edgefield</t>
  </si>
  <si>
    <t>West Feliciana</t>
  </si>
  <si>
    <t>Etna</t>
  </si>
  <si>
    <t>Alcorn</t>
  </si>
  <si>
    <t>Amite</t>
  </si>
  <si>
    <t>Mobile</t>
  </si>
  <si>
    <t>Monroe</t>
  </si>
  <si>
    <t>Bamberg</t>
  </si>
  <si>
    <t>Garland</t>
  </si>
  <si>
    <t>Perham</t>
  </si>
  <si>
    <t>Town</t>
  </si>
  <si>
    <t>Appleton</t>
  </si>
  <si>
    <t>Bell</t>
  </si>
  <si>
    <t>Yavapai</t>
  </si>
  <si>
    <t>Watauga</t>
  </si>
  <si>
    <t>Taunton</t>
  </si>
  <si>
    <t>Mecklenburg</t>
  </si>
  <si>
    <t>Accomack</t>
  </si>
  <si>
    <t>Travis</t>
  </si>
  <si>
    <t>Dundy</t>
  </si>
  <si>
    <t>Wallingford</t>
  </si>
  <si>
    <t>Hawkins</t>
  </si>
  <si>
    <t>Kankakee</t>
  </si>
  <si>
    <t>Swanville</t>
  </si>
  <si>
    <t>Sweden</t>
  </si>
  <si>
    <t>Iowa</t>
  </si>
  <si>
    <t>IA</t>
  </si>
  <si>
    <t>Tisbury</t>
  </si>
  <si>
    <t>Grainger</t>
  </si>
  <si>
    <t>Belmont</t>
  </si>
  <si>
    <t>Sanborn</t>
  </si>
  <si>
    <t>Spink</t>
  </si>
  <si>
    <t>AR</t>
  </si>
  <si>
    <t>Ayer</t>
  </si>
  <si>
    <t>Barre</t>
  </si>
  <si>
    <t>Chippewa</t>
  </si>
  <si>
    <t>Saunders</t>
  </si>
  <si>
    <t>Manassas</t>
  </si>
  <si>
    <t>Granite</t>
  </si>
  <si>
    <t>Wells</t>
  </si>
  <si>
    <t>Machiasport</t>
  </si>
  <si>
    <t>Clarksville</t>
  </si>
  <si>
    <t>Bristol</t>
  </si>
  <si>
    <t>Pleasant Point</t>
  </si>
  <si>
    <t>Walton</t>
  </si>
  <si>
    <t>Kingston</t>
  </si>
  <si>
    <t>Guernsey</t>
  </si>
  <si>
    <t>Dummer</t>
  </si>
  <si>
    <t>Sutter</t>
  </si>
  <si>
    <t>Bradley</t>
  </si>
  <si>
    <t>District 21</t>
  </si>
  <si>
    <t>Summers</t>
  </si>
  <si>
    <t>Darke</t>
  </si>
  <si>
    <t>Davis</t>
  </si>
  <si>
    <t>Natchitoches</t>
  </si>
  <si>
    <t>Carter</t>
  </si>
  <si>
    <t>Okaloosa</t>
  </si>
  <si>
    <t>Issaquena</t>
  </si>
  <si>
    <t>Paulding</t>
  </si>
  <si>
    <t>Benewah</t>
  </si>
  <si>
    <t>FIPS</t>
  </si>
  <si>
    <t>Denver</t>
  </si>
  <si>
    <t>Macoupin</t>
  </si>
  <si>
    <t>Massac</t>
  </si>
  <si>
    <t>Franconia</t>
  </si>
  <si>
    <t>Pittsylvania</t>
  </si>
  <si>
    <t>Castro</t>
  </si>
  <si>
    <t>Hood River</t>
  </si>
  <si>
    <t>Total Registered</t>
  </si>
  <si>
    <t>St. Johns</t>
  </si>
  <si>
    <t>Canadian</t>
  </si>
  <si>
    <t>Putney</t>
  </si>
  <si>
    <t>Colrain</t>
  </si>
  <si>
    <t>Sanders</t>
  </si>
  <si>
    <t>Guilford</t>
  </si>
  <si>
    <t>Spartanburg</t>
  </si>
  <si>
    <t>McHenry</t>
  </si>
  <si>
    <t>Blair</t>
  </si>
  <si>
    <t>East Lyme</t>
  </si>
  <si>
    <t>Pelham</t>
  </si>
  <si>
    <t>Whitman</t>
  </si>
  <si>
    <t>Poinsett</t>
  </si>
  <si>
    <t>Lake</t>
  </si>
  <si>
    <t>Lassen</t>
  </si>
  <si>
    <t>Malheur</t>
  </si>
  <si>
    <t>Nance</t>
  </si>
  <si>
    <t>Seboeis</t>
  </si>
  <si>
    <t>Independence</t>
  </si>
  <si>
    <t>Wade</t>
  </si>
  <si>
    <t>Meredith</t>
  </si>
  <si>
    <t>Jim Wells</t>
  </si>
  <si>
    <t>Millis</t>
  </si>
  <si>
    <t>Ascension</t>
  </si>
  <si>
    <t>Harvey</t>
  </si>
  <si>
    <t>Alcona</t>
  </si>
  <si>
    <t>Swisher</t>
  </si>
  <si>
    <t>Butte</t>
  </si>
  <si>
    <t>Little Compton</t>
  </si>
  <si>
    <t>Middletown</t>
  </si>
  <si>
    <t>Canterbury</t>
  </si>
  <si>
    <t>Gray</t>
  </si>
  <si>
    <t>Highgate</t>
  </si>
  <si>
    <t>Muskogee</t>
  </si>
  <si>
    <t>Waterville</t>
  </si>
  <si>
    <t>Warren</t>
  </si>
  <si>
    <t>Wayne</t>
  </si>
  <si>
    <t>Leon</t>
  </si>
  <si>
    <t>Williamson</t>
  </si>
  <si>
    <t>Wilkes</t>
  </si>
  <si>
    <t>McLeod</t>
  </si>
  <si>
    <t>Kenton</t>
  </si>
  <si>
    <t>Knott</t>
  </si>
  <si>
    <t>Vergennes</t>
  </si>
  <si>
    <t>District 7</t>
  </si>
  <si>
    <t>Woodford</t>
  </si>
  <si>
    <t>Haskell</t>
  </si>
  <si>
    <t>Crittenden</t>
  </si>
  <si>
    <t>El Dorado</t>
  </si>
  <si>
    <t>Towner</t>
  </si>
  <si>
    <t>Kaufman</t>
  </si>
  <si>
    <t>AZ</t>
  </si>
  <si>
    <t>Apache</t>
  </si>
  <si>
    <t>Arapahoe</t>
  </si>
  <si>
    <t>Wythe</t>
  </si>
  <si>
    <t>McIntosh</t>
  </si>
  <si>
    <t>Lumpkin</t>
  </si>
  <si>
    <t>Medway</t>
  </si>
  <si>
    <t>Poultney</t>
  </si>
  <si>
    <t>Mississippi</t>
  </si>
  <si>
    <t>Waukesha</t>
  </si>
  <si>
    <t>Cochran</t>
  </si>
  <si>
    <t>District 30</t>
  </si>
  <si>
    <t>West Hartford</t>
  </si>
  <si>
    <t>Duval</t>
  </si>
  <si>
    <t>Coal</t>
  </si>
  <si>
    <t>Red Lake</t>
  </si>
  <si>
    <t>Eastland</t>
  </si>
  <si>
    <t>Wethersfield</t>
  </si>
  <si>
    <t>Beaver</t>
  </si>
  <si>
    <t>Cloud</t>
  </si>
  <si>
    <t>Barton</t>
  </si>
  <si>
    <t>Bourbon</t>
  </si>
  <si>
    <t>Chase</t>
  </si>
  <si>
    <t>District 37</t>
  </si>
  <si>
    <t>Mount Desert</t>
  </si>
  <si>
    <t>Coweta</t>
  </si>
  <si>
    <t>Bowman</t>
  </si>
  <si>
    <t>Marathon</t>
  </si>
  <si>
    <t>Routt</t>
  </si>
  <si>
    <t>Concordia</t>
  </si>
  <si>
    <t>Sonoma</t>
  </si>
  <si>
    <t>Juneau</t>
  </si>
  <si>
    <t>Kanabec</t>
  </si>
  <si>
    <t>Attala</t>
  </si>
  <si>
    <t>Laurens</t>
  </si>
  <si>
    <t>Cape May</t>
  </si>
  <si>
    <t>De Baca</t>
  </si>
  <si>
    <t>Charles</t>
  </si>
  <si>
    <t>Washington</t>
  </si>
  <si>
    <t>Wilcox</t>
  </si>
  <si>
    <t>Appanoose</t>
  </si>
  <si>
    <t>Stewartstown</t>
  </si>
  <si>
    <t>Santa Clara</t>
  </si>
  <si>
    <t>Leverett</t>
  </si>
  <si>
    <t>Walworth</t>
  </si>
  <si>
    <t>Latah</t>
  </si>
  <si>
    <t>Prince George's</t>
  </si>
  <si>
    <t>Somers</t>
  </si>
  <si>
    <t>Braxton</t>
  </si>
  <si>
    <t>New Jersey</t>
  </si>
  <si>
    <t>Danbury</t>
  </si>
  <si>
    <t>Worcester</t>
  </si>
  <si>
    <t>Linneus</t>
  </si>
  <si>
    <t>Southwest Harbor</t>
  </si>
  <si>
    <t>McCormick</t>
  </si>
  <si>
    <t>Gentry</t>
  </si>
  <si>
    <t>Charles Mix</t>
  </si>
  <si>
    <t>Hall</t>
  </si>
  <si>
    <t>Limestone</t>
  </si>
  <si>
    <t>Palo Alto</t>
  </si>
  <si>
    <t>Hitchcock</t>
  </si>
  <si>
    <t>Stone</t>
  </si>
  <si>
    <t>Greenwood</t>
  </si>
  <si>
    <t>Albemarle</t>
  </si>
  <si>
    <t>Norfolk</t>
  </si>
  <si>
    <t>Dyer</t>
  </si>
  <si>
    <t>Young</t>
  </si>
  <si>
    <t>San Patricio</t>
  </si>
  <si>
    <t>Ritchie</t>
  </si>
  <si>
    <t>San Diego</t>
  </si>
  <si>
    <t>San Francisco</t>
  </si>
  <si>
    <t>Marblehead</t>
  </si>
  <si>
    <t>Piscataquis</t>
  </si>
  <si>
    <t>Daniels</t>
  </si>
  <si>
    <t>Craftsbury</t>
  </si>
  <si>
    <t>Thomas</t>
  </si>
  <si>
    <t>Addison</t>
  </si>
  <si>
    <t>Bennington</t>
  </si>
  <si>
    <t>Tom Green</t>
  </si>
  <si>
    <t>Westbrook</t>
  </si>
  <si>
    <t>Moultonborough</t>
  </si>
  <si>
    <t>Bremen</t>
  </si>
  <si>
    <t>Sutton</t>
  </si>
  <si>
    <t>Dakota</t>
  </si>
  <si>
    <t>Val Verde</t>
  </si>
  <si>
    <t>Holderness</t>
  </si>
  <si>
    <t>Hartford</t>
  </si>
  <si>
    <t>Gilliam</t>
  </si>
  <si>
    <t>Tate</t>
  </si>
  <si>
    <t>Danby</t>
  </si>
  <si>
    <t>Scioto</t>
  </si>
  <si>
    <t>Sibley</t>
  </si>
  <si>
    <t>Great Pond</t>
  </si>
  <si>
    <t>Cape Elizabeth</t>
  </si>
  <si>
    <t>Lake of the Woods</t>
  </si>
  <si>
    <t>Rappahannock</t>
  </si>
  <si>
    <t>Ogle</t>
  </si>
  <si>
    <t>Rusk</t>
  </si>
  <si>
    <t>Crowley</t>
  </si>
  <si>
    <t>Currituck</t>
  </si>
  <si>
    <t>Tulare</t>
  </si>
  <si>
    <t>Stowe</t>
  </si>
  <si>
    <t>Miami</t>
  </si>
  <si>
    <t>Brookfield</t>
  </si>
  <si>
    <t>Valley</t>
  </si>
  <si>
    <t>Culpeper</t>
  </si>
  <si>
    <t>Raleigh</t>
  </si>
  <si>
    <t>Searcy</t>
  </si>
  <si>
    <t>Garrard</t>
  </si>
  <si>
    <t>Oconee</t>
  </si>
  <si>
    <t>Alexander</t>
  </si>
  <si>
    <t>Treutlen</t>
  </si>
  <si>
    <t>Pawnee</t>
  </si>
  <si>
    <t>Erie</t>
  </si>
  <si>
    <t>Loup</t>
  </si>
  <si>
    <t>Norman</t>
  </si>
  <si>
    <t>Beaufort</t>
  </si>
  <si>
    <t>Fairfield</t>
  </si>
  <si>
    <t>Caswell</t>
  </si>
  <si>
    <t>Goshen</t>
  </si>
  <si>
    <t>Brewster</t>
  </si>
  <si>
    <t>Lyman</t>
  </si>
  <si>
    <t>Hooker</t>
  </si>
  <si>
    <t>Haverhill</t>
  </si>
  <si>
    <t>Hawley</t>
  </si>
  <si>
    <t>Bingham</t>
  </si>
  <si>
    <t>Queens</t>
  </si>
  <si>
    <t>Contra Costa</t>
  </si>
  <si>
    <t>Greensville</t>
  </si>
  <si>
    <t>West Warwick</t>
  </si>
  <si>
    <t>Escambia</t>
  </si>
  <si>
    <t>Truro</t>
  </si>
  <si>
    <t>Dolores</t>
  </si>
  <si>
    <t>Mercer</t>
  </si>
  <si>
    <t>Kauai</t>
  </si>
  <si>
    <t>KS</t>
  </si>
  <si>
    <t>White Pine</t>
  </si>
  <si>
    <t>Tallahatchie</t>
  </si>
  <si>
    <t>Ouachita</t>
  </si>
  <si>
    <t>Lebanon</t>
  </si>
  <si>
    <t>Lynchburg</t>
  </si>
  <si>
    <t>Hardeman</t>
  </si>
  <si>
    <t>Collingsworth</t>
  </si>
  <si>
    <t>Vershire</t>
  </si>
  <si>
    <t>Gilford</t>
  </si>
  <si>
    <t>Putnam</t>
  </si>
  <si>
    <t>Oxbow</t>
  </si>
  <si>
    <t>Indian River</t>
  </si>
  <si>
    <t>Hendry</t>
  </si>
  <si>
    <t>Middleborough</t>
  </si>
  <si>
    <t>%TO REG</t>
  </si>
  <si>
    <t>Harnett</t>
  </si>
  <si>
    <t>Avon</t>
  </si>
  <si>
    <t>Carteret</t>
  </si>
  <si>
    <t>McLean</t>
  </si>
  <si>
    <t>Runnels</t>
  </si>
  <si>
    <t>Cedar</t>
  </si>
  <si>
    <t>Wyoming</t>
  </si>
  <si>
    <t>Bucksport</t>
  </si>
  <si>
    <t>State</t>
  </si>
  <si>
    <t>Loudon</t>
  </si>
  <si>
    <t>Alaska</t>
  </si>
  <si>
    <t>Springfield</t>
  </si>
  <si>
    <t>Wilkinson</t>
  </si>
  <si>
    <t>Kimble</t>
  </si>
  <si>
    <t>Morton</t>
  </si>
  <si>
    <t>Callahan</t>
  </si>
  <si>
    <t>Kosciusko</t>
  </si>
  <si>
    <t>Cherokee</t>
  </si>
  <si>
    <t>Bucks</t>
  </si>
  <si>
    <t>Fitzwilliam</t>
  </si>
  <si>
    <t>Milo</t>
  </si>
  <si>
    <t>Minot</t>
  </si>
  <si>
    <t>Mapleton</t>
  </si>
  <si>
    <t>New Fairfield</t>
  </si>
  <si>
    <t>Merrimack</t>
  </si>
  <si>
    <t>Candia</t>
  </si>
  <si>
    <t>Breathitt</t>
  </si>
  <si>
    <t>Merrill</t>
  </si>
  <si>
    <t>Pottawatomie</t>
  </si>
  <si>
    <t>East Millinocket</t>
  </si>
  <si>
    <t>Piatt</t>
  </si>
  <si>
    <t>Underhill</t>
  </si>
  <si>
    <t>Hardee</t>
  </si>
  <si>
    <t>Harris</t>
  </si>
  <si>
    <t>SD</t>
  </si>
  <si>
    <t>Kleberg</t>
  </si>
  <si>
    <t>Osceola</t>
  </si>
  <si>
    <t>McDuffie</t>
  </si>
  <si>
    <t>Miner</t>
  </si>
  <si>
    <t>Volusia</t>
  </si>
  <si>
    <t>Pondera</t>
  </si>
  <si>
    <t>Dekalb</t>
  </si>
  <si>
    <t>Bridgewater</t>
  </si>
  <si>
    <t>Waterboro</t>
  </si>
  <si>
    <t>Story</t>
  </si>
  <si>
    <t>Pleasant Ridge</t>
  </si>
  <si>
    <t>Reed</t>
  </si>
  <si>
    <t>St. John</t>
  </si>
  <si>
    <t>Monhegan</t>
  </si>
  <si>
    <t>Covington</t>
  </si>
  <si>
    <t>Union</t>
  </si>
  <si>
    <t>Chattahoochee</t>
  </si>
  <si>
    <t>Connor</t>
  </si>
  <si>
    <t>Kingsbury</t>
  </si>
  <si>
    <t>Henderson</t>
  </si>
  <si>
    <t>Broomfield</t>
  </si>
  <si>
    <t>Vermillion</t>
  </si>
  <si>
    <t>Peach</t>
  </si>
  <si>
    <t>Working Families</t>
  </si>
  <si>
    <t>Sarasota</t>
  </si>
  <si>
    <t>District 22</t>
  </si>
  <si>
    <t>New York</t>
  </si>
  <si>
    <t>NY</t>
  </si>
  <si>
    <t>Brazos</t>
  </si>
  <si>
    <t>Tangipahoa</t>
  </si>
  <si>
    <t>Washtenaw</t>
  </si>
  <si>
    <t>Jerome</t>
  </si>
  <si>
    <t>Winston</t>
  </si>
  <si>
    <t>Central Falls</t>
  </si>
  <si>
    <t>Cranston</t>
  </si>
  <si>
    <t>Sioux</t>
  </si>
  <si>
    <t>OH</t>
  </si>
  <si>
    <t>Dubuque</t>
  </si>
  <si>
    <t>Carlisle</t>
  </si>
  <si>
    <t>Converse</t>
  </si>
  <si>
    <t>Todd</t>
  </si>
  <si>
    <t>Scotts Bluff</t>
  </si>
  <si>
    <t>District 5</t>
  </si>
  <si>
    <t>Alameda</t>
  </si>
  <si>
    <t>Bolivar</t>
  </si>
  <si>
    <t>Merrick</t>
  </si>
  <si>
    <t>Location</t>
  </si>
  <si>
    <t>Purchase</t>
  </si>
  <si>
    <t>Noble</t>
  </si>
  <si>
    <t>Illinois</t>
  </si>
  <si>
    <t>Sunflower</t>
  </si>
  <si>
    <t>Luce</t>
  </si>
  <si>
    <t>Goochland</t>
  </si>
  <si>
    <t>Pepin</t>
  </si>
  <si>
    <t>Cleburne</t>
  </si>
  <si>
    <t>Bienville</t>
  </si>
  <si>
    <t>Malden</t>
  </si>
  <si>
    <t>New Bedford</t>
  </si>
  <si>
    <t>St. Mary's</t>
  </si>
  <si>
    <t>Houghton</t>
  </si>
  <si>
    <t>Camden</t>
  </si>
  <si>
    <t>Swift</t>
  </si>
  <si>
    <t>Meeker</t>
  </si>
  <si>
    <t>Total REG</t>
  </si>
  <si>
    <t>Turnout</t>
  </si>
  <si>
    <t>Pennsylvania</t>
  </si>
  <si>
    <t>PA</t>
  </si>
  <si>
    <t>Bowdoinham</t>
  </si>
  <si>
    <t>Ben Hill</t>
  </si>
  <si>
    <t>Morrison</t>
  </si>
  <si>
    <t>Yates</t>
  </si>
  <si>
    <t>Major</t>
  </si>
  <si>
    <t>Sawyer</t>
  </si>
  <si>
    <t>Shawano</t>
  </si>
  <si>
    <t>Libertarian</t>
  </si>
  <si>
    <t>Bloomfield</t>
  </si>
  <si>
    <t>Bolton</t>
  </si>
  <si>
    <t>Rio Grande</t>
  </si>
  <si>
    <t>Extra Boundary Shapes</t>
  </si>
  <si>
    <t>Catahoula</t>
  </si>
  <si>
    <t>Rockland</t>
  </si>
  <si>
    <t>Tucker</t>
  </si>
  <si>
    <t>Tyler</t>
  </si>
  <si>
    <t>Becker</t>
  </si>
  <si>
    <t>Dickson</t>
  </si>
  <si>
    <t>Baraga</t>
  </si>
  <si>
    <t>Clarendon</t>
  </si>
  <si>
    <t>Larue</t>
  </si>
  <si>
    <t>Graves</t>
  </si>
  <si>
    <t>Verona Island</t>
  </si>
  <si>
    <t>Democrat</t>
  </si>
  <si>
    <t>Eaton</t>
  </si>
  <si>
    <t>Old Saybrook</t>
  </si>
  <si>
    <t>Hennepin</t>
  </si>
  <si>
    <t>Telfair</t>
  </si>
  <si>
    <t>Sweetwater</t>
  </si>
  <si>
    <t>Dorchester</t>
  </si>
  <si>
    <t>Cheyenne</t>
  </si>
  <si>
    <t>Rowan</t>
  </si>
  <si>
    <t>Simpson</t>
  </si>
  <si>
    <t>Daggett</t>
  </si>
  <si>
    <t>Old Lyme</t>
  </si>
  <si>
    <t>Eagle Lake</t>
  </si>
  <si>
    <t>Koochiching</t>
  </si>
  <si>
    <t>Marshall</t>
  </si>
  <si>
    <t>Hansford</t>
  </si>
  <si>
    <t>Maricopa</t>
  </si>
  <si>
    <t>La Paz</t>
  </si>
  <si>
    <t>Stanley</t>
  </si>
  <si>
    <t>Hendricks</t>
  </si>
  <si>
    <t>Dutchess</t>
  </si>
  <si>
    <t>City</t>
  </si>
  <si>
    <t>Evans</t>
  </si>
  <si>
    <t>San Luis Obispo</t>
  </si>
  <si>
    <t>UT</t>
  </si>
  <si>
    <t>Searsburg</t>
  </si>
  <si>
    <t>Woburn</t>
  </si>
  <si>
    <t>Bossier</t>
  </si>
  <si>
    <t>Staunton</t>
  </si>
  <si>
    <t>Peace &amp;Free</t>
  </si>
  <si>
    <t>Presidio</t>
  </si>
  <si>
    <t>Swanton</t>
  </si>
  <si>
    <t>Portsmouth</t>
  </si>
  <si>
    <t>Yellowstone</t>
  </si>
  <si>
    <t>Pacific</t>
  </si>
  <si>
    <t>Cascade</t>
  </si>
  <si>
    <t>Grady</t>
  </si>
  <si>
    <t>District 31</t>
  </si>
  <si>
    <t>Snyder</t>
  </si>
  <si>
    <t>Susquehanna</t>
  </si>
  <si>
    <t>Green</t>
  </si>
  <si>
    <t>Farmington</t>
  </si>
  <si>
    <t>Antelope</t>
  </si>
  <si>
    <t>Green Lake</t>
  </si>
  <si>
    <t>Andrews</t>
  </si>
  <si>
    <t>ND</t>
  </si>
  <si>
    <t>Thurston</t>
  </si>
  <si>
    <t>Jo Daviess</t>
  </si>
  <si>
    <t>Ozaukee</t>
  </si>
  <si>
    <t>Divide</t>
  </si>
  <si>
    <t>Emmons</t>
  </si>
  <si>
    <t>Foster</t>
  </si>
  <si>
    <t>Sac</t>
  </si>
  <si>
    <t>Meagher</t>
  </si>
  <si>
    <t>Elko</t>
  </si>
  <si>
    <t>Trempealeau</t>
  </si>
  <si>
    <t>Lehigh</t>
  </si>
  <si>
    <t>Robeson</t>
  </si>
  <si>
    <t>Sampson</t>
  </si>
  <si>
    <t>Trimble</t>
  </si>
  <si>
    <t>Wolfe</t>
  </si>
  <si>
    <t>Lewis and Clark</t>
  </si>
  <si>
    <t>Lanier</t>
  </si>
  <si>
    <t>Golden Valley</t>
  </si>
  <si>
    <t>Elbert</t>
  </si>
  <si>
    <t>Sherborn</t>
  </si>
  <si>
    <t>Arizona</t>
  </si>
  <si>
    <t>Laclede</t>
  </si>
  <si>
    <t>Glynn</t>
  </si>
  <si>
    <t>Pitkin</t>
  </si>
  <si>
    <t>Gardner</t>
  </si>
  <si>
    <t>Dallas</t>
  </si>
  <si>
    <t>DeKalb</t>
  </si>
  <si>
    <t>Stewart</t>
  </si>
  <si>
    <t>Gladwin</t>
  </si>
  <si>
    <t>Township</t>
  </si>
  <si>
    <t>Hays</t>
  </si>
  <si>
    <t>Waller</t>
  </si>
  <si>
    <t>Mahaska</t>
  </si>
  <si>
    <t>Pemiscot</t>
  </si>
  <si>
    <t>West Greenwich</t>
  </si>
  <si>
    <t>Chelan</t>
  </si>
  <si>
    <t>St. Lucie</t>
  </si>
  <si>
    <t>Gulf</t>
  </si>
  <si>
    <t>Carthage</t>
  </si>
  <si>
    <t>Chickasaw</t>
  </si>
  <si>
    <t>Mono</t>
  </si>
  <si>
    <t>Nelson</t>
  </si>
  <si>
    <t>Monterey</t>
  </si>
  <si>
    <t>Lackawanna</t>
  </si>
  <si>
    <t>Sharp</t>
  </si>
  <si>
    <t>Flathead</t>
  </si>
  <si>
    <t>Solano</t>
  </si>
  <si>
    <t>Manitowoc</t>
  </si>
  <si>
    <t>Pointe Coupee</t>
  </si>
  <si>
    <t>Wallace</t>
  </si>
  <si>
    <t>Bledsoe</t>
  </si>
  <si>
    <t>Cyr</t>
  </si>
  <si>
    <t>Kendall</t>
  </si>
  <si>
    <t>Madawaska</t>
  </si>
  <si>
    <t>Noxubee</t>
  </si>
  <si>
    <t>McLennan</t>
  </si>
  <si>
    <t>Manchester-by-the-Sea</t>
  </si>
  <si>
    <t>Pipestone</t>
  </si>
  <si>
    <t>Cocke</t>
  </si>
  <si>
    <t>Pickaway</t>
  </si>
  <si>
    <t>Hillsdale</t>
  </si>
  <si>
    <t>Albany</t>
  </si>
  <si>
    <t>Presque Isle</t>
  </si>
  <si>
    <t>Isanti</t>
  </si>
  <si>
    <t>Grayson</t>
  </si>
  <si>
    <t>Marlborough</t>
  </si>
  <si>
    <t>Armstrong</t>
  </si>
  <si>
    <t>Howard</t>
  </si>
  <si>
    <t>District 13</t>
  </si>
  <si>
    <t>District 14</t>
  </si>
  <si>
    <t>Menifee</t>
  </si>
  <si>
    <t>Nemaha</t>
  </si>
  <si>
    <t>Rutland</t>
  </si>
  <si>
    <t>Petroleum</t>
  </si>
  <si>
    <t>New Braintree</t>
  </si>
  <si>
    <t>North Providence</t>
  </si>
  <si>
    <t>Monongalia</t>
  </si>
  <si>
    <t>Plaquemines</t>
  </si>
  <si>
    <t>Payette</t>
  </si>
  <si>
    <t>Colebrook</t>
  </si>
  <si>
    <t>Simsbury</t>
  </si>
  <si>
    <t>LA</t>
  </si>
  <si>
    <t>T</t>
  </si>
  <si>
    <t>Ashe</t>
  </si>
  <si>
    <t>Avery</t>
  </si>
  <si>
    <t>Alamance</t>
  </si>
  <si>
    <t>Pittsburg</t>
  </si>
  <si>
    <t>District 10</t>
  </si>
  <si>
    <t>Holt</t>
  </si>
  <si>
    <t>Owsley</t>
  </si>
  <si>
    <t>East Machias</t>
  </si>
  <si>
    <t>Natrona</t>
  </si>
  <si>
    <t>Hubbard</t>
  </si>
  <si>
    <t>East Kingston</t>
  </si>
  <si>
    <t>Taliaferro</t>
  </si>
  <si>
    <t>Moscow</t>
  </si>
  <si>
    <t>Scituate</t>
  </si>
  <si>
    <t>Brooksville</t>
  </si>
  <si>
    <t>Pittston</t>
  </si>
  <si>
    <t>Poland</t>
  </si>
  <si>
    <t>Terry</t>
  </si>
  <si>
    <t>Unicoi</t>
  </si>
  <si>
    <t>Pima</t>
  </si>
  <si>
    <t>East Carroll</t>
  </si>
  <si>
    <t>Ridgefield</t>
  </si>
  <si>
    <t>Uintah</t>
  </si>
  <si>
    <t>Judith Basin</t>
  </si>
  <si>
    <t>St. Martin</t>
  </si>
  <si>
    <t>St. Mary</t>
  </si>
  <si>
    <t>Dyer Brook</t>
  </si>
  <si>
    <t>Eastbrook</t>
  </si>
  <si>
    <t>Charles City</t>
  </si>
  <si>
    <t>Craig</t>
  </si>
  <si>
    <t>Essex</t>
  </si>
  <si>
    <t>Kalamazoo</t>
  </si>
  <si>
    <t>Magoffin</t>
  </si>
  <si>
    <t>Gaines</t>
  </si>
  <si>
    <t>Asotin</t>
  </si>
  <si>
    <t>Big Stone</t>
  </si>
  <si>
    <t>Strong</t>
  </si>
  <si>
    <t>Hinsdale</t>
  </si>
  <si>
    <t>Barkhamsted</t>
  </si>
  <si>
    <t>Willington</t>
  </si>
  <si>
    <t>Brattleboro</t>
  </si>
  <si>
    <t>Hale's Location</t>
  </si>
  <si>
    <t>Bates</t>
  </si>
  <si>
    <t>Westerly</t>
  </si>
  <si>
    <t>Sweet Grass</t>
  </si>
  <si>
    <t>Isle Au Haut</t>
  </si>
  <si>
    <t>Piute</t>
  </si>
  <si>
    <t>Pennington</t>
  </si>
  <si>
    <t>North Smithfield</t>
  </si>
  <si>
    <t>Allegheny</t>
  </si>
  <si>
    <t>Fond du Lac</t>
  </si>
  <si>
    <t>Lubbock</t>
  </si>
  <si>
    <t>Muscatine</t>
  </si>
  <si>
    <t>Pulaski</t>
  </si>
  <si>
    <t>Kensington</t>
  </si>
  <si>
    <t>Sully</t>
  </si>
  <si>
    <t>Beltrami</t>
  </si>
  <si>
    <t>Hubbardston</t>
  </si>
  <si>
    <t>Hull</t>
  </si>
  <si>
    <t>Cavalier</t>
  </si>
  <si>
    <t>Tillamook</t>
  </si>
  <si>
    <t>Catoosa</t>
  </si>
  <si>
    <t>Canyon</t>
  </si>
  <si>
    <t>Yamhill</t>
  </si>
  <si>
    <t>Auglaize</t>
  </si>
  <si>
    <t>Bakersfield</t>
  </si>
  <si>
    <t>Plymouth</t>
  </si>
  <si>
    <t>Hancock</t>
  </si>
  <si>
    <t>Modoc</t>
  </si>
  <si>
    <t>Santa Cruz</t>
  </si>
  <si>
    <t>Stearns</t>
  </si>
  <si>
    <t>Arkansas</t>
  </si>
  <si>
    <t>Upson</t>
  </si>
  <si>
    <t>Frio</t>
  </si>
  <si>
    <t>Weathersfield</t>
  </si>
  <si>
    <t>Josephine</t>
  </si>
  <si>
    <t>Williamsburg</t>
  </si>
  <si>
    <t>Lyon</t>
  </si>
  <si>
    <t>Grays Harbor</t>
  </si>
  <si>
    <t>Nashville</t>
  </si>
  <si>
    <t>Overton</t>
  </si>
  <si>
    <t>Clearfield</t>
  </si>
  <si>
    <t>St. Johnsbury</t>
  </si>
  <si>
    <t>Oconto</t>
  </si>
  <si>
    <t>Grand Lake Stream</t>
  </si>
  <si>
    <t>Lake View</t>
  </si>
  <si>
    <t>Robertson</t>
  </si>
  <si>
    <t>Wakulla</t>
  </si>
  <si>
    <t>Woonsocket</t>
  </si>
  <si>
    <t>Waterford</t>
  </si>
  <si>
    <t>Republican</t>
  </si>
  <si>
    <t>Reform</t>
  </si>
  <si>
    <t>Hickman</t>
  </si>
  <si>
    <t>Lander</t>
  </si>
  <si>
    <t>Jericho</t>
  </si>
  <si>
    <t>Umatilla</t>
  </si>
  <si>
    <t>Prowers</t>
  </si>
  <si>
    <t>Monson</t>
  </si>
  <si>
    <t>Carver</t>
  </si>
  <si>
    <t>Waldoboro</t>
  </si>
  <si>
    <t>Karnes</t>
  </si>
  <si>
    <t>New London</t>
  </si>
  <si>
    <t>Tolland</t>
  </si>
  <si>
    <t>Sunderland</t>
  </si>
  <si>
    <t>Readfield</t>
  </si>
  <si>
    <t>Uvalde</t>
  </si>
  <si>
    <t>Aransas</t>
  </si>
  <si>
    <t>Hockley</t>
  </si>
  <si>
    <t>Fillmore</t>
  </si>
  <si>
    <t>Cary</t>
  </si>
  <si>
    <t>Byron</t>
  </si>
  <si>
    <t>Casco</t>
  </si>
  <si>
    <t>Castine</t>
  </si>
  <si>
    <t>St. Tammany</t>
  </si>
  <si>
    <t>Killingworth</t>
  </si>
  <si>
    <t>Roseau</t>
  </si>
  <si>
    <t>Musselshell</t>
  </si>
  <si>
    <t>Jay</t>
  </si>
  <si>
    <t>McCurtain</t>
  </si>
  <si>
    <t>Chaffee</t>
  </si>
  <si>
    <t>Palm Beach</t>
  </si>
  <si>
    <t>Pasco</t>
  </si>
  <si>
    <t>Ramsey</t>
  </si>
  <si>
    <t>Rich</t>
  </si>
  <si>
    <t>Manistee</t>
  </si>
  <si>
    <t>TN</t>
  </si>
  <si>
    <t>Carlton</t>
  </si>
  <si>
    <t>Gallia</t>
  </si>
  <si>
    <t>Geauga</t>
  </si>
  <si>
    <t>Decatur</t>
  </si>
  <si>
    <t>Belvidere</t>
  </si>
  <si>
    <t>Elmore</t>
  </si>
  <si>
    <t>Grand Forks</t>
  </si>
  <si>
    <t>Adair</t>
  </si>
  <si>
    <t>Maverick</t>
  </si>
  <si>
    <t>HI</t>
  </si>
  <si>
    <t>Mahnomen</t>
  </si>
  <si>
    <t>Manatee</t>
  </si>
  <si>
    <t>Townsend</t>
  </si>
  <si>
    <t>Winkler</t>
  </si>
  <si>
    <t>Yoakum</t>
  </si>
  <si>
    <t>Idaho</t>
  </si>
  <si>
    <t>Gordon</t>
  </si>
  <si>
    <t>Coosa</t>
  </si>
  <si>
    <t>Ottawa</t>
  </si>
  <si>
    <t>Francestown</t>
  </si>
  <si>
    <t>St. Lawrence</t>
  </si>
  <si>
    <t>McCulloch</t>
  </si>
  <si>
    <t>Woodville</t>
  </si>
  <si>
    <t>Centre</t>
  </si>
  <si>
    <t>Chester</t>
  </si>
  <si>
    <t>St. Helena</t>
  </si>
  <si>
    <t>St. James</t>
  </si>
  <si>
    <t>Levy</t>
  </si>
  <si>
    <t>Sebastian</t>
  </si>
  <si>
    <t>Needham</t>
  </si>
  <si>
    <t>Casey</t>
  </si>
  <si>
    <t>Jessamine</t>
  </si>
  <si>
    <t>Hampton</t>
  </si>
  <si>
    <t>Dennistown</t>
  </si>
  <si>
    <t>Glenwood</t>
  </si>
  <si>
    <t>Dawes</t>
  </si>
  <si>
    <t>Clearwater</t>
  </si>
  <si>
    <t>Gem</t>
  </si>
  <si>
    <t>Hudspeth</t>
  </si>
  <si>
    <t>Nebraska</t>
  </si>
  <si>
    <t>NE</t>
  </si>
  <si>
    <t>Winona</t>
  </si>
  <si>
    <t>Merced</t>
  </si>
  <si>
    <t>Trinity</t>
  </si>
  <si>
    <t>Berks</t>
  </si>
  <si>
    <t>Coos</t>
  </si>
  <si>
    <t>Hopkins</t>
  </si>
  <si>
    <t>Newberry</t>
  </si>
  <si>
    <t>Garden</t>
  </si>
  <si>
    <t>Bartholomew</t>
  </si>
  <si>
    <t>Mansfield</t>
  </si>
  <si>
    <t>Monona</t>
  </si>
  <si>
    <t>Winterville</t>
  </si>
  <si>
    <t>Ness</t>
  </si>
  <si>
    <t>Rawlins</t>
  </si>
  <si>
    <t>Reno</t>
  </si>
  <si>
    <t>Hunterdon</t>
  </si>
  <si>
    <t>Trumbull</t>
  </si>
  <si>
    <t>Sandusky</t>
  </si>
  <si>
    <t>Marlboro</t>
  </si>
  <si>
    <t>Ashland</t>
  </si>
  <si>
    <t>Roane</t>
  </si>
  <si>
    <t>Trousdale</t>
  </si>
  <si>
    <t>Price</t>
  </si>
  <si>
    <t>Racine</t>
  </si>
  <si>
    <t>Sharon</t>
  </si>
  <si>
    <t>Waupaca</t>
  </si>
  <si>
    <t>Ferry</t>
  </si>
  <si>
    <t>Marin</t>
  </si>
  <si>
    <t>San Saba</t>
  </si>
  <si>
    <t>Carrabassett Valley</t>
  </si>
  <si>
    <t>Barnwell</t>
  </si>
  <si>
    <t>Total</t>
  </si>
  <si>
    <t>McKenzie</t>
  </si>
  <si>
    <t>Waite</t>
  </si>
  <si>
    <t>Wallowa</t>
  </si>
  <si>
    <t>Madawaska Lake</t>
  </si>
  <si>
    <t>Will</t>
  </si>
  <si>
    <t>Pendleton</t>
  </si>
  <si>
    <t>Powder River</t>
  </si>
  <si>
    <t>Webster</t>
  </si>
  <si>
    <t>Bridgton</t>
  </si>
  <si>
    <t>Comal</t>
  </si>
  <si>
    <t>Dedham</t>
  </si>
  <si>
    <t>Rangeley</t>
  </si>
  <si>
    <t>New Durham</t>
  </si>
  <si>
    <t>Leominster</t>
  </si>
  <si>
    <t>Tehama</t>
  </si>
  <si>
    <t>Jim Hogg</t>
  </si>
  <si>
    <t>Bronx</t>
  </si>
  <si>
    <t>Nassau</t>
  </si>
  <si>
    <t>Westchester</t>
  </si>
  <si>
    <t>Barnard</t>
  </si>
  <si>
    <t>Barnet</t>
  </si>
  <si>
    <t>Sarpy</t>
  </si>
  <si>
    <t>Gorham</t>
  </si>
  <si>
    <t>Kane</t>
  </si>
  <si>
    <t>Lapeer</t>
  </si>
  <si>
    <t>Indiana</t>
  </si>
  <si>
    <t>IN</t>
  </si>
  <si>
    <t>Antrim</t>
  </si>
  <si>
    <t>Kootenai</t>
  </si>
  <si>
    <t>Clackamas</t>
  </si>
  <si>
    <t>Newburyport</t>
  </si>
  <si>
    <t>Tripp</t>
  </si>
  <si>
    <t>Hamblen</t>
  </si>
  <si>
    <t>Camas</t>
  </si>
  <si>
    <t>Steuben</t>
  </si>
  <si>
    <t>Sullivan</t>
  </si>
  <si>
    <t>Windsor Locks</t>
  </si>
  <si>
    <t>Election District</t>
  </si>
  <si>
    <t>Kerr</t>
  </si>
  <si>
    <t>Uinta</t>
  </si>
  <si>
    <t>Virginia Beach</t>
  </si>
  <si>
    <t>Cambria</t>
  </si>
  <si>
    <t>Marion</t>
  </si>
  <si>
    <t>Honolulu</t>
  </si>
  <si>
    <t>Campbell</t>
  </si>
  <si>
    <t>Berlin</t>
  </si>
  <si>
    <t>Bethel</t>
  </si>
  <si>
    <t>Coahoma</t>
  </si>
  <si>
    <t>Ohio</t>
  </si>
  <si>
    <t>Gilchrist</t>
  </si>
  <si>
    <t>Lenawee</t>
  </si>
  <si>
    <t>Dubois</t>
  </si>
  <si>
    <t>Assumption</t>
  </si>
  <si>
    <t>GA</t>
  </si>
  <si>
    <t>Pecos</t>
  </si>
  <si>
    <t>Carmel</t>
  </si>
  <si>
    <t>Laurel</t>
  </si>
  <si>
    <t>Hartley</t>
  </si>
  <si>
    <t>Kandiyohi</t>
  </si>
  <si>
    <t>Clatsop</t>
  </si>
  <si>
    <t>Charlton</t>
  </si>
  <si>
    <t>Wexford</t>
  </si>
  <si>
    <t>Isle of Wight</t>
  </si>
  <si>
    <t>James City</t>
  </si>
  <si>
    <t>Spencer</t>
  </si>
  <si>
    <t>Boone</t>
  </si>
  <si>
    <t>Anson</t>
  </si>
  <si>
    <t>Yuba</t>
  </si>
  <si>
    <t>Clallam</t>
  </si>
  <si>
    <t>Cass</t>
  </si>
  <si>
    <t>Lorain</t>
  </si>
  <si>
    <t>Salt Lake</t>
  </si>
  <si>
    <t>Sanpete</t>
  </si>
  <si>
    <t>Parish</t>
  </si>
  <si>
    <t>De Soto</t>
  </si>
  <si>
    <t>Lafayette</t>
  </si>
  <si>
    <t>Victoria</t>
  </si>
  <si>
    <t>Itasca</t>
  </si>
  <si>
    <t>Gosper</t>
  </si>
  <si>
    <t>Dickinson</t>
  </si>
  <si>
    <t>Millard</t>
  </si>
  <si>
    <t>Arthur</t>
  </si>
  <si>
    <t>Banner</t>
  </si>
  <si>
    <t>Wasatch</t>
  </si>
  <si>
    <t>Moro</t>
  </si>
  <si>
    <t>Randall</t>
  </si>
  <si>
    <t>Crockett</t>
  </si>
  <si>
    <t>Miller</t>
  </si>
  <si>
    <t>McClain</t>
  </si>
  <si>
    <t>Rocky Hill</t>
  </si>
  <si>
    <t>Chesterville</t>
  </si>
  <si>
    <t>Gallatin</t>
  </si>
  <si>
    <t>Columbia Falls</t>
  </si>
  <si>
    <t>VA</t>
  </si>
  <si>
    <t>Letcher</t>
  </si>
  <si>
    <t>Barrow</t>
  </si>
  <si>
    <t>Taney</t>
  </si>
  <si>
    <t>Gratiot</t>
  </si>
  <si>
    <t>Sequoyah</t>
  </si>
  <si>
    <t>Pawtucket</t>
  </si>
  <si>
    <t>Yuma</t>
  </si>
  <si>
    <t>Ballots Cast</t>
  </si>
  <si>
    <t>Conecuh</t>
  </si>
  <si>
    <t>Catawba</t>
  </si>
  <si>
    <t>Hamlin</t>
  </si>
  <si>
    <t>Schley</t>
  </si>
  <si>
    <t>Stark</t>
  </si>
  <si>
    <t>Candler</t>
  </si>
  <si>
    <t>Carroll</t>
  </si>
  <si>
    <t>Kemper</t>
  </si>
  <si>
    <t>Lancaster</t>
  </si>
  <si>
    <t>Switzerland</t>
  </si>
  <si>
    <t>Keya Paha</t>
  </si>
  <si>
    <t>Sandgate</t>
  </si>
  <si>
    <t>Etowah</t>
  </si>
  <si>
    <t>%REG/VAP</t>
  </si>
  <si>
    <t>Crow Wing</t>
  </si>
  <si>
    <t>Faribault</t>
  </si>
  <si>
    <t>LaPorte</t>
  </si>
  <si>
    <t>Wheeler</t>
  </si>
  <si>
    <t>LaGrange</t>
  </si>
  <si>
    <t>Goodhue</t>
  </si>
  <si>
    <t>Rhea</t>
  </si>
  <si>
    <t>Taylor</t>
  </si>
  <si>
    <t>Shrewsbury</t>
  </si>
  <si>
    <t>Middlesex</t>
  </si>
  <si>
    <t>Pickett</t>
  </si>
  <si>
    <t>Lynn</t>
  </si>
  <si>
    <t>Riley</t>
  </si>
  <si>
    <t>Orange</t>
  </si>
  <si>
    <t>Placer</t>
  </si>
  <si>
    <t>Deuel</t>
  </si>
  <si>
    <t>Dixon</t>
  </si>
  <si>
    <t>Readsboro</t>
  </si>
  <si>
    <t>Fluvanna</t>
  </si>
  <si>
    <t>Ionia</t>
  </si>
  <si>
    <t>Ontario</t>
  </si>
  <si>
    <t>Santa Barbara</t>
  </si>
  <si>
    <t>Alpena</t>
  </si>
  <si>
    <t>Montague</t>
  </si>
  <si>
    <t>Chattooga</t>
  </si>
  <si>
    <t>Pierce</t>
  </si>
  <si>
    <t>Kittson</t>
  </si>
  <si>
    <t>Wahkiakum</t>
  </si>
  <si>
    <t>Grafton</t>
  </si>
  <si>
    <t>Chouteau</t>
  </si>
  <si>
    <t>Luzerne</t>
  </si>
  <si>
    <t>Victory</t>
  </si>
  <si>
    <t>Richland</t>
  </si>
  <si>
    <t>Leslie</t>
  </si>
  <si>
    <t>Winchester</t>
  </si>
  <si>
    <t>WA</t>
  </si>
  <si>
    <t>Bacon</t>
  </si>
  <si>
    <t>Sheboygan</t>
  </si>
  <si>
    <t>Grantham</t>
  </si>
  <si>
    <t>Cottonwood</t>
  </si>
  <si>
    <t>King and Queen</t>
  </si>
  <si>
    <t>Plumas</t>
  </si>
  <si>
    <t>Gilsum</t>
  </si>
  <si>
    <t>Clear Creek</t>
  </si>
  <si>
    <t>Hanover</t>
  </si>
  <si>
    <t>Orneville</t>
  </si>
  <si>
    <t>Rockwood</t>
  </si>
  <si>
    <t>Clarion</t>
  </si>
  <si>
    <t>Marinette</t>
  </si>
  <si>
    <t>Walla Walla</t>
  </si>
  <si>
    <t>Prince George</t>
  </si>
  <si>
    <t>Clifton</t>
  </si>
  <si>
    <t>Kanawha</t>
  </si>
  <si>
    <t>Brookton</t>
  </si>
  <si>
    <t>ID</t>
  </si>
  <si>
    <t>Langlade</t>
  </si>
  <si>
    <t>Beauregard</t>
  </si>
  <si>
    <t>Texas</t>
  </si>
  <si>
    <t>Vermont</t>
  </si>
  <si>
    <t>Chilton</t>
  </si>
  <si>
    <t>Providence</t>
  </si>
  <si>
    <t>Wabasha</t>
  </si>
  <si>
    <t>Georgia</t>
  </si>
  <si>
    <t>Suwannee</t>
  </si>
  <si>
    <t>District 11</t>
  </si>
  <si>
    <t>Blaine</t>
  </si>
  <si>
    <t>Bartow</t>
  </si>
  <si>
    <t>Angelina</t>
  </si>
  <si>
    <t>Collin</t>
  </si>
  <si>
    <t>Kansas</t>
  </si>
  <si>
    <t>Liberty</t>
  </si>
  <si>
    <t>Esmeralda</t>
  </si>
  <si>
    <t>Barrington</t>
  </si>
  <si>
    <t>Westport Island</t>
  </si>
  <si>
    <t>Kenedy</t>
  </si>
  <si>
    <t>Utah</t>
  </si>
  <si>
    <t>Prairie</t>
  </si>
  <si>
    <t>Ballots - Early</t>
  </si>
  <si>
    <t>Caledonia</t>
  </si>
  <si>
    <t>Swan's Island</t>
  </si>
  <si>
    <t>Neosho</t>
  </si>
  <si>
    <t>Montpelier</t>
  </si>
  <si>
    <t>St. John the Baptist</t>
  </si>
  <si>
    <t>San Mateo</t>
  </si>
  <si>
    <t>Sevier</t>
  </si>
  <si>
    <t>Carbon</t>
  </si>
  <si>
    <t>Matinicus Isle</t>
  </si>
  <si>
    <t>Worth</t>
  </si>
  <si>
    <t>Hawaii</t>
  </si>
  <si>
    <t>St. Louis</t>
  </si>
  <si>
    <t>Wasco</t>
  </si>
  <si>
    <t>Kiowa</t>
  </si>
  <si>
    <t>McCone</t>
  </si>
  <si>
    <t>District 2</t>
  </si>
  <si>
    <t>District 3</t>
  </si>
  <si>
    <t>Pinal</t>
  </si>
  <si>
    <t>Madrid</t>
  </si>
  <si>
    <t>Harwinton</t>
  </si>
  <si>
    <t>Sabine</t>
  </si>
  <si>
    <t>Dixmont</t>
  </si>
  <si>
    <t>Pope</t>
  </si>
  <si>
    <t>Eau Claire</t>
  </si>
  <si>
    <t>Populist</t>
  </si>
  <si>
    <t>Marquette</t>
  </si>
  <si>
    <t>Stoddard</t>
  </si>
  <si>
    <t>District 15</t>
  </si>
  <si>
    <t>De Witt</t>
  </si>
  <si>
    <t>Longmeadow</t>
  </si>
  <si>
    <t>Woolwich</t>
  </si>
  <si>
    <t>Breckinridge</t>
  </si>
  <si>
    <t>New Hampton</t>
  </si>
  <si>
    <t>Napa</t>
  </si>
  <si>
    <t>Nevada</t>
  </si>
  <si>
    <t>Goffstown</t>
  </si>
  <si>
    <t>Bernalillo</t>
  </si>
  <si>
    <t>%TO VAP</t>
  </si>
  <si>
    <t>Weber</t>
  </si>
  <si>
    <t>Aquinnah</t>
  </si>
  <si>
    <t>Osage</t>
  </si>
  <si>
    <t>Wright</t>
  </si>
  <si>
    <t>McCreary</t>
  </si>
  <si>
    <t>Herkimer</t>
  </si>
  <si>
    <t>Screven</t>
  </si>
  <si>
    <t>Red Willow</t>
  </si>
  <si>
    <t>Ida</t>
  </si>
  <si>
    <t>Mount Chase</t>
  </si>
  <si>
    <t>Stamford</t>
  </si>
  <si>
    <t>Tippecanoe</t>
  </si>
  <si>
    <t>Tipton</t>
  </si>
  <si>
    <t>Washburn</t>
  </si>
  <si>
    <t>Ryegate</t>
  </si>
  <si>
    <t>Sussex</t>
  </si>
  <si>
    <t>Patrick</t>
  </si>
  <si>
    <t>Passaic</t>
  </si>
  <si>
    <t>Roanoke</t>
  </si>
  <si>
    <t>Haywood</t>
  </si>
  <si>
    <t>Phippsburg</t>
  </si>
  <si>
    <t>Torrance</t>
  </si>
  <si>
    <t>Valencia</t>
  </si>
  <si>
    <t>Shawnee</t>
  </si>
  <si>
    <t>Castle Hill</t>
  </si>
  <si>
    <t>Grundy</t>
  </si>
  <si>
    <t>Saline</t>
  </si>
  <si>
    <t>Seward</t>
  </si>
  <si>
    <t>Lexington</t>
  </si>
  <si>
    <t>Virginia State Board of Elections</t>
  </si>
  <si>
    <t>Estill</t>
  </si>
  <si>
    <t>Whatcom</t>
  </si>
  <si>
    <t>Yakima</t>
  </si>
  <si>
    <t>Logan</t>
  </si>
  <si>
    <t>Scott</t>
  </si>
  <si>
    <t>Kalkaska</t>
  </si>
  <si>
    <t>Keweenaw</t>
  </si>
  <si>
    <t>Appling</t>
  </si>
  <si>
    <t>Rooks</t>
  </si>
  <si>
    <t>Atkinson</t>
  </si>
  <si>
    <t>Mackinac</t>
  </si>
  <si>
    <t>Winooski</t>
  </si>
  <si>
    <t>Corson</t>
  </si>
  <si>
    <t>Holmes</t>
  </si>
  <si>
    <t>Mille Lacs</t>
  </si>
  <si>
    <t>Box Elder</t>
  </si>
  <si>
    <t>Tift</t>
  </si>
  <si>
    <t>Fremont</t>
  </si>
  <si>
    <t>Avoyelles</t>
  </si>
  <si>
    <t>Billings</t>
  </si>
  <si>
    <t>Spalding</t>
  </si>
  <si>
    <t>Beckham</t>
  </si>
  <si>
    <t>Huntingdon</t>
  </si>
  <si>
    <t>Douglas</t>
  </si>
  <si>
    <t>St. Albans</t>
  </si>
  <si>
    <t>Auburn</t>
  </si>
  <si>
    <t>Ware</t>
  </si>
  <si>
    <t>Porter</t>
  </si>
  <si>
    <t>Kinney</t>
  </si>
  <si>
    <t>Dinwiddie</t>
  </si>
  <si>
    <t>Fannin</t>
  </si>
  <si>
    <t>Wellington</t>
  </si>
  <si>
    <t>Gilmanton</t>
  </si>
  <si>
    <t>Smyth</t>
  </si>
  <si>
    <t>Macwahoc</t>
  </si>
  <si>
    <t>Magalloway</t>
  </si>
  <si>
    <t>Dougherty</t>
  </si>
  <si>
    <t>Mashpee</t>
  </si>
  <si>
    <t>Dent</t>
  </si>
  <si>
    <t>Eagle</t>
  </si>
  <si>
    <t>Walsh</t>
  </si>
  <si>
    <t>Salisbury</t>
  </si>
  <si>
    <t>Rutherford</t>
  </si>
  <si>
    <t>Emmet</t>
  </si>
  <si>
    <t>Genesee</t>
  </si>
  <si>
    <t>South Hero</t>
  </si>
  <si>
    <t>Nahant</t>
  </si>
  <si>
    <t>Yellow Medicine</t>
  </si>
  <si>
    <t>Huron</t>
  </si>
  <si>
    <t>Nobles</t>
  </si>
  <si>
    <t>Amador</t>
  </si>
  <si>
    <t>Le Sueur</t>
  </si>
  <si>
    <t>Newport</t>
  </si>
  <si>
    <t>Pine</t>
  </si>
  <si>
    <t>South Kingstown</t>
  </si>
  <si>
    <t>Chatham</t>
  </si>
  <si>
    <t>Highlands</t>
  </si>
  <si>
    <t>Cowlitz</t>
  </si>
  <si>
    <t>District 4</t>
  </si>
  <si>
    <t>Lipscomb</t>
  </si>
  <si>
    <t>North Kingstown</t>
  </si>
  <si>
    <t>Defiance</t>
  </si>
  <si>
    <t>Tillman</t>
  </si>
  <si>
    <t>Island</t>
  </si>
  <si>
    <t>South Burlington</t>
  </si>
  <si>
    <t>TX</t>
  </si>
  <si>
    <t>Harlan</t>
  </si>
  <si>
    <t>King</t>
  </si>
  <si>
    <t>Miami-Dade</t>
  </si>
  <si>
    <t>Penobscot Nation</t>
  </si>
  <si>
    <t>Traill</t>
  </si>
  <si>
    <t>Coplin</t>
  </si>
  <si>
    <t>Stephens</t>
  </si>
  <si>
    <t>√</t>
  </si>
  <si>
    <t>Trigg</t>
  </si>
  <si>
    <t>Burleigh</t>
  </si>
  <si>
    <t>Caldwell</t>
  </si>
  <si>
    <t>Calloway</t>
  </si>
  <si>
    <t>Blackford</t>
  </si>
  <si>
    <t>New Salem</t>
  </si>
  <si>
    <t>Mendocino</t>
  </si>
  <si>
    <t>Coleman</t>
  </si>
  <si>
    <t>Ector</t>
  </si>
  <si>
    <t>Montana</t>
  </si>
  <si>
    <t>Ballots - Provisional</t>
  </si>
  <si>
    <t>Ballots - Total</t>
  </si>
  <si>
    <t>Olmsted</t>
  </si>
  <si>
    <t>Ferrisburgh</t>
    <phoneticPr fontId="12" type="noConversion"/>
  </si>
  <si>
    <t>Alburgh</t>
    <phoneticPr fontId="12" type="noConversion"/>
  </si>
  <si>
    <t>Enosburgh</t>
    <phoneticPr fontId="12" type="noConversion"/>
  </si>
  <si>
    <t>Voter Turnout Report</t>
  </si>
  <si>
    <t>November 2, 2010 General and Special Elections Official Results</t>
  </si>
  <si>
    <t>November 2, 2010 General</t>
  </si>
  <si>
    <t>Soc. Wrk</t>
    <phoneticPr fontId="7"/>
  </si>
  <si>
    <t>E</t>
  </si>
  <si>
    <t>Fletchers Landing (T8 SD)</t>
  </si>
  <si>
    <t>Mattamiscontis</t>
  </si>
  <si>
    <t>T10 SD</t>
  </si>
  <si>
    <t>T11 R4 Wels</t>
  </si>
  <si>
    <t>T12 R13</t>
  </si>
  <si>
    <t>T15 R6 Wels</t>
  </si>
  <si>
    <t>T19 MD BPP</t>
  </si>
  <si>
    <t>T7 SD</t>
  </si>
  <si>
    <t>T8 R11 Wels</t>
  </si>
  <si>
    <t>TD R2 Wels</t>
  </si>
  <si>
    <t>State Uocava</t>
  </si>
  <si>
    <t>Statewide</t>
  </si>
  <si>
    <t>Lang</t>
  </si>
  <si>
    <t>Independent Party</t>
    <phoneticPr fontId="7"/>
  </si>
  <si>
    <t>This spreadsheet is for personal use and may not be redistributed in whole or in part.</t>
  </si>
  <si>
    <t>Version</t>
  </si>
  <si>
    <t>NC State Board of Elections Voter Statistics Reporting Period   11-02-2010</t>
  </si>
  <si>
    <t>Office of the Secretary of State State of Alabama. Elections Division</t>
  </si>
  <si>
    <t>pdf Document</t>
    <phoneticPr fontId="9"/>
  </si>
  <si>
    <t>Arizona Secretary of State</t>
  </si>
  <si>
    <t>State of Arizona Registration Report 2010 General Election - November 2, 2010</t>
    <phoneticPr fontId="9"/>
  </si>
  <si>
    <t>√</t>
    <phoneticPr fontId="9"/>
  </si>
  <si>
    <t>Arkansas Secretary of State. Elections</t>
  </si>
  <si>
    <t>2010 General Election &amp; Non Partisan Judicial Runoff Election Voter Turnout</t>
  </si>
  <si>
    <t>Statement of Vote</t>
  </si>
  <si>
    <t>Debra Bowen</t>
  </si>
  <si>
    <t>California Secretary of State</t>
  </si>
  <si>
    <t>Voter Registration Statistics by County Report of Registration as of October 18, 2010</t>
  </si>
  <si>
    <t>Statement of Vote November 2, 2010 General Election</t>
  </si>
  <si>
    <t>p. 2</t>
  </si>
  <si>
    <t>Colorado Secretary of State</t>
  </si>
  <si>
    <t>State of Connecticut Secretary of State</t>
  </si>
  <si>
    <t>Registration and Party Enrollment Statistics as of October 26, 2010</t>
  </si>
  <si>
    <t>State of Delaware Department of Elections</t>
  </si>
  <si>
    <t>Florida Department of State. Division of Elections</t>
  </si>
  <si>
    <t>Voter Registration Book Closing Statistics 2010 Elections General - Book Closing Date - Oct. 4, 2010</t>
    <phoneticPr fontId="9"/>
  </si>
  <si>
    <t>Georgia Secretary of State</t>
  </si>
  <si>
    <t>State of Hawaii Office of Elections</t>
  </si>
  <si>
    <t>X</t>
    <phoneticPr fontId="9"/>
  </si>
  <si>
    <t>Spreadsheet</t>
    <phoneticPr fontId="9"/>
  </si>
  <si>
    <t>Idaho Secretary of State</t>
  </si>
  <si>
    <t>Voting Statistics</t>
    <phoneticPr fontId="9"/>
  </si>
  <si>
    <t>Illinois State Board of Elections</t>
  </si>
  <si>
    <t>Ballots Cast General Election - 11/2/2010 Totals by County</t>
  </si>
  <si>
    <t>Indiana Secretary of State</t>
  </si>
  <si>
    <t>Kansas Secretary of State. Division of Elections and Legislative Matters</t>
  </si>
  <si>
    <t>Kentucky State Board of Elections</t>
  </si>
  <si>
    <t>Louisiana Secretary of State. Elections Division</t>
  </si>
  <si>
    <t>Maine Department of the Secretary of State. Bureau of Corporations, Elections, and Commissions</t>
  </si>
  <si>
    <t>Maryland State Board of Elections</t>
  </si>
  <si>
    <t>Massachusetts Secretary of the Commonwealth. Elections Division</t>
  </si>
  <si>
    <t>Enrollment Breakdown as of 10/13/2010</t>
  </si>
  <si>
    <t>Michigan Department of State. Bureau of Elections</t>
  </si>
  <si>
    <t>2010 Voter Registration Totals</t>
  </si>
  <si>
    <t>Minnesota Office of the Secretary of State. Elections Division</t>
  </si>
  <si>
    <t>Montana</t>
    <phoneticPr fontId="9"/>
  </si>
  <si>
    <t>Official Document</t>
  </si>
  <si>
    <t>John A. Gale</t>
  </si>
  <si>
    <t>comp.</t>
  </si>
  <si>
    <t>Nebraska Secretary of State</t>
  </si>
  <si>
    <t>Voting Statistics Number of Registered Voters</t>
  </si>
  <si>
    <t>Official Report of the Board of State Canvassers of the State of Nebraska General Election November 2, 2010</t>
  </si>
  <si>
    <t>pp. 5-6</t>
  </si>
  <si>
    <t>Nevada Secretary of State</t>
  </si>
  <si>
    <t xml:space="preserve">October 2010 Active Voters </t>
  </si>
  <si>
    <t>Close of Registration Statistics - 2010 General Election</t>
  </si>
  <si>
    <t>New Hampshire Department of State. Elections Division</t>
  </si>
  <si>
    <t>Names on Checklist</t>
  </si>
  <si>
    <t>State General Election November 2, 2010</t>
    <phoneticPr fontId="9"/>
  </si>
  <si>
    <t>New Jersey</t>
    <phoneticPr fontId="9"/>
  </si>
  <si>
    <t>Statewide Voter Registration Summary</t>
    <phoneticPr fontId="9"/>
  </si>
  <si>
    <t>New Mexico Office of the Secretary of State. Bureau of Elections</t>
  </si>
  <si>
    <t>Voter Registration Statistics Report by Jurisdiction As of October 12, 2010</t>
    <phoneticPr fontId="9"/>
  </si>
  <si>
    <t>New York State Board of Elections</t>
  </si>
  <si>
    <t>NYSVoter Enrollment by County, Party Affiliation and Status Voters Registered as of November 1, 2010</t>
    <phoneticPr fontId="9"/>
  </si>
  <si>
    <t>Ohio Secretary of State</t>
  </si>
  <si>
    <t>Voter Turnout by County</t>
  </si>
  <si>
    <t>Oklahoma State Election Board</t>
  </si>
  <si>
    <t>Oregon Secretary of State. Elections Division</t>
  </si>
  <si>
    <t>Voter Registration by County 2010 General Election</t>
  </si>
  <si>
    <t>Pennsylvania Department of State. Bureau of Commissions, Elections and Legislation</t>
  </si>
  <si>
    <t>Rhode Island Board of Elections</t>
  </si>
  <si>
    <t>South Carolina State Election Commission</t>
  </si>
  <si>
    <t>South Dakota Secretary of State</t>
  </si>
  <si>
    <t>Final Voter Registration Numbers November 2, 2010</t>
  </si>
  <si>
    <t>Tennessee Secretary of State. Division of Elections</t>
  </si>
  <si>
    <t>Texas Secretary of State. Elections Division</t>
  </si>
  <si>
    <t>Utah State Elections Office</t>
  </si>
  <si>
    <t>Registered Voters</t>
    <phoneticPr fontId="9"/>
  </si>
  <si>
    <t>Official 2010 General Election Results</t>
    <phoneticPr fontId="9"/>
  </si>
  <si>
    <t>Vermont Office of the Secretary of State</t>
  </si>
  <si>
    <t>Washington</t>
    <phoneticPr fontId="9"/>
  </si>
  <si>
    <t>Web Page</t>
    <phoneticPr fontId="9"/>
  </si>
  <si>
    <t>Voter Turnout</t>
    <phoneticPr fontId="9"/>
  </si>
  <si>
    <t>W</t>
    <phoneticPr fontId="9"/>
  </si>
  <si>
    <t>West Virginia</t>
    <phoneticPr fontId="9"/>
  </si>
  <si>
    <t>West Virginia Voter Registration as of October 13, 2010 Official 2010 General Election Voter Registration</t>
    <phoneticPr fontId="9"/>
  </si>
  <si>
    <t>Wisconsin State Election Board</t>
  </si>
  <si>
    <t>Wyoming Secretary of State. Election Administration</t>
  </si>
  <si>
    <t>Statewide Summary of Wyoming Voter Registration 2010 General Election</t>
    <phoneticPr fontId="9"/>
  </si>
  <si>
    <t>Mississippi Secretary of State Elections Division</t>
  </si>
  <si>
    <t>Missouri Office of the Secretary of State Elections</t>
  </si>
  <si>
    <t>Monthly Voter Registration Totals (VR-019)</t>
  </si>
  <si>
    <t>November 2, 2010 General Election Statewide Voter Turnout</t>
  </si>
  <si>
    <t>2010 General Election Voter Turnout</t>
  </si>
  <si>
    <t>2010 General Election Voter Turnout and Registration Numbers</t>
  </si>
  <si>
    <t>Federal/Limited</t>
    <phoneticPr fontId="9"/>
  </si>
  <si>
    <t>Absentee</t>
    <phoneticPr fontId="9"/>
  </si>
  <si>
    <t>Federal/Limited</t>
  </si>
  <si>
    <t>Absentee</t>
  </si>
  <si>
    <t>Excel File</t>
  </si>
  <si>
    <t>Total Registered Voters by Party Affiliation and Status 11.1.2010</t>
  </si>
  <si>
    <t>√</t>
    <phoneticPr fontId="14"/>
  </si>
  <si>
    <t>√</t>
    <phoneticPr fontId="13"/>
  </si>
  <si>
    <t>Legislative Manual</t>
  </si>
  <si>
    <t>State General Election November 2, 2010 Voter registration and Voter participation</t>
  </si>
  <si>
    <t>Minnesota Legislative Manual Compiled for the Legislature of 2011-2012</t>
  </si>
  <si>
    <t>St. Paul</t>
  </si>
  <si>
    <t>p. 485</t>
  </si>
  <si>
    <t>MESA Current Registration Statistics  by County</t>
  </si>
  <si>
    <t>General Election Voter Turnout</t>
  </si>
  <si>
    <t>Election Results 2010 Statewide Primary September 14, 2010 General Election November 2, 2010</t>
  </si>
  <si>
    <t>p. 53</t>
  </si>
  <si>
    <t>State of Wisconsin Registered Voters by County</t>
  </si>
  <si>
    <t>&lt;- WI has same-day voter registration</t>
  </si>
  <si>
    <t>X</t>
    <phoneticPr fontId="16"/>
  </si>
  <si>
    <t>W</t>
    <phoneticPr fontId="16"/>
  </si>
  <si>
    <t>Ben Ysursa</t>
    <phoneticPr fontId="15"/>
  </si>
  <si>
    <t>Secretary of State</t>
    <phoneticPr fontId="15"/>
  </si>
  <si>
    <t>Idaho Election Results 2010 General Election (to County level)</t>
    <phoneticPr fontId="15"/>
  </si>
  <si>
    <t>Indiana</t>
    <phoneticPr fontId="16"/>
  </si>
  <si>
    <t>pdf Document</t>
    <phoneticPr fontId="16"/>
  </si>
  <si>
    <t>General Election Turnout and Registration Tuesday, November 2, 2010</t>
    <phoneticPr fontId="16"/>
  </si>
  <si>
    <t>2010 October Voter Registration Certified Numbers</t>
  </si>
  <si>
    <t>Kentucky</t>
    <phoneticPr fontId="16"/>
  </si>
  <si>
    <t>Voter Registration Statistics Report Date: 11/02/10</t>
    <phoneticPr fontId="16"/>
  </si>
  <si>
    <t>Louisiana</t>
    <phoneticPr fontId="16"/>
  </si>
  <si>
    <t>Spreadsheet</t>
    <phoneticPr fontId="16"/>
  </si>
  <si>
    <t>State Wide Post Election Statistical Report Election Date 11/02/2010 AND &lt;ALL&gt; AND Status Active and Inactive</t>
    <phoneticPr fontId="16"/>
  </si>
  <si>
    <t>2010 General Active Registered Voters</t>
  </si>
  <si>
    <t>210 Voter Registration Statistics - Official November 2, 2010</t>
  </si>
  <si>
    <t>November 2010 Voter Registration Figures</t>
  </si>
  <si>
    <t>Ver</t>
  </si>
  <si>
    <t>Update</t>
  </si>
  <si>
    <t>Added Ballots Cast</t>
  </si>
  <si>
    <t>Voting Age Cit</t>
  </si>
  <si>
    <t>Total VAC</t>
  </si>
  <si>
    <t>All</t>
  </si>
  <si>
    <t>Added voting age population and voting age citizens by state from Census P20</t>
  </si>
  <si>
    <t>-</t>
  </si>
  <si>
    <t>Changed formulas to remove DIV/0! Result.</t>
  </si>
  <si>
    <t>© David Leip 2016 All Rights Reserved</t>
  </si>
  <si>
    <t>N/A</t>
  </si>
  <si>
    <t>Corrected active/inactive columns on County VTO Tab.</t>
  </si>
  <si>
    <t>Corrected active/inactive columns on County VTO Tab.  Added breakdown of ballots cast</t>
  </si>
  <si>
    <t>Corrected double-counted voter registration figures on County VTO Tab (error in source) in several counties.</t>
  </si>
  <si>
    <t>Corrected breakdown of ballots cast on County VTO Tab.</t>
  </si>
  <si>
    <t>Deleted incorrect breakdown of ballots cast on County VTO tab.</t>
  </si>
  <si>
    <t>AK Independence</t>
  </si>
  <si>
    <t>Moved AK Independence Registration figures to column AI</t>
  </si>
  <si>
    <t>Active Registered</t>
  </si>
  <si>
    <t>One more ballot cast in Eureka county per new official report.  Added ballot cast breakdown (Polls, Early, Absentee)</t>
  </si>
  <si>
    <t>Active REG</t>
  </si>
  <si>
    <t>Slight increase in ballots cast in Cuyahoga county per Amended report.</t>
  </si>
  <si>
    <t>Updated Bergen and Essex county Ballots Cast per Amended turnout report.</t>
  </si>
  <si>
    <t>Slight edit to town of Hanover per amended report.</t>
  </si>
  <si>
    <t>Election Day Reg</t>
  </si>
  <si>
    <t>Update to registration in Franklin County and Ballots Cast in Gem County per updated report.</t>
  </si>
  <si>
    <t>Registration @ Cutoff</t>
  </si>
  <si>
    <t>2010 Gubernatorial General Election - Voter Turnout By Party and County</t>
  </si>
  <si>
    <t>Moved total registration figures to active registration column</t>
  </si>
  <si>
    <t>Slight Adjustment to Other voter registration in Baltimore County per updated report.</t>
  </si>
  <si>
    <t>Updated Ballots Cast in three counties per newer report.</t>
  </si>
  <si>
    <t>Slight update to voter registration in Greenwood County per updated report</t>
  </si>
  <si>
    <t>Split out Socialist Workers party registration</t>
  </si>
  <si>
    <t>Slight update to registration figures based on AGP report.</t>
  </si>
  <si>
    <t>State of Delaware Registered Voters by Age Group and Party 2010 General Election</t>
  </si>
  <si>
    <t>Changed total registered voters data based on turnout report.</t>
  </si>
  <si>
    <t>Statistical Analysis of Voter Turnout for the November 2, 2010 Election</t>
  </si>
  <si>
    <t>Statewide Registered and Enrolled Data File as of 11/02/2010 (Active Status)</t>
  </si>
  <si>
    <t>Changed registered voters to 11/02/2010 report</t>
  </si>
  <si>
    <t>Updated ballots cast in Solano County per revised Statement of Vote</t>
  </si>
  <si>
    <t>Changed voter registration data to 11/1/2010</t>
  </si>
  <si>
    <t>Multi</t>
  </si>
  <si>
    <t>Split out Active and total registered voters.  Added split out ballots cast by type.</t>
  </si>
  <si>
    <t>Updated turnout data (for US House) in several states.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</si>
</sst>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[Green][=1]General;[Color15][=3]General;[Black]General"/>
    <numFmt numFmtId="165" formatCode="[Blue][=1]General;[Color15][=3]General;[Black]General"/>
    <numFmt numFmtId="166" formatCode="[Red][=1]General;[Color15][=3]General;[Black]General"/>
    <numFmt numFmtId="167" formatCode="0.0"/>
    <numFmt numFmtId="168" formatCode="m/d/yyyy"/>
    <numFmt numFmtId="169" formatCode="00"/>
    <numFmt numFmtId="170" formatCode="000"/>
    <numFmt numFmtId="171" formatCode="00000"/>
    <numFmt numFmtId="172" formatCode="d\ mmm\ yyyy"/>
    <numFmt numFmtId="173" formatCode="yyyy\-mm\-dd"/>
    <numFmt numFmtId="174" formatCode="dd\ mmm\ yyyy"/>
    <numFmt numFmtId="175" formatCode="mmmm\ yyyy"/>
  </numFmts>
  <fonts count="22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8"/>
      <name val="Verdana"/>
    </font>
    <font>
      <b/>
      <sz val="12"/>
      <color indexed="9"/>
      <name val="Calibri"/>
      <family val="2"/>
    </font>
    <font>
      <i/>
      <sz val="12"/>
      <color indexed="23"/>
      <name val="Calibri"/>
      <family val="2"/>
    </font>
    <font>
      <b/>
      <sz val="12"/>
      <color indexed="9"/>
      <name val="Calibri"/>
      <family val="2"/>
    </font>
    <font>
      <i/>
      <sz val="12"/>
      <color indexed="23"/>
      <name val="Calibri"/>
      <family val="2"/>
    </font>
    <font>
      <sz val="10"/>
      <color theme="9"/>
      <name val="Geneva"/>
    </font>
    <font>
      <sz val="10"/>
      <color rgb="FFFF6600"/>
      <name val="Geneva"/>
    </font>
    <font>
      <i/>
      <sz val="1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10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9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5" fillId="0" borderId="0" xfId="0" applyNumberFormat="1" applyFont="1"/>
    <xf numFmtId="3" fontId="5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3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0" fillId="0" borderId="0" xfId="0" applyNumberFormat="1" applyAlignment="1"/>
    <xf numFmtId="3" fontId="2" fillId="0" borderId="0" xfId="0" applyNumberFormat="1" applyFont="1"/>
    <xf numFmtId="0" fontId="6" fillId="0" borderId="0" xfId="0" applyFont="1" applyFill="1" applyBorder="1" applyAlignment="1"/>
    <xf numFmtId="0" fontId="10" fillId="0" borderId="0" xfId="0" applyFont="1"/>
    <xf numFmtId="3" fontId="10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3" fontId="11" fillId="0" borderId="0" xfId="0" applyNumberFormat="1" applyFont="1"/>
    <xf numFmtId="14" fontId="2" fillId="0" borderId="0" xfId="0" applyNumberFormat="1" applyFont="1"/>
    <xf numFmtId="3" fontId="2" fillId="0" borderId="0" xfId="0" applyNumberFormat="1" applyFont="1" applyAlignment="1"/>
    <xf numFmtId="0" fontId="1" fillId="0" borderId="1" xfId="0" applyFont="1" applyBorder="1"/>
    <xf numFmtId="0" fontId="2" fillId="0" borderId="0" xfId="0" applyFont="1" applyBorder="1"/>
    <xf numFmtId="0" fontId="2" fillId="0" borderId="0" xfId="0" applyFont="1" applyFill="1" applyBorder="1"/>
    <xf numFmtId="2" fontId="0" fillId="0" borderId="0" xfId="0" applyNumberFormat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0" fontId="1" fillId="0" borderId="0" xfId="0" applyFont="1" applyAlignment="1"/>
    <xf numFmtId="173" fontId="1" fillId="0" borderId="0" xfId="0" applyNumberFormat="1" applyFont="1"/>
    <xf numFmtId="173" fontId="2" fillId="0" borderId="0" xfId="0" applyNumberFormat="1" applyFont="1"/>
    <xf numFmtId="174" fontId="2" fillId="0" borderId="0" xfId="0" applyNumberFormat="1" applyFont="1"/>
    <xf numFmtId="174" fontId="0" fillId="0" borderId="0" xfId="0" applyNumberFormat="1"/>
    <xf numFmtId="0" fontId="0" fillId="0" borderId="0" xfId="0" quotePrefix="1"/>
    <xf numFmtId="168" fontId="0" fillId="0" borderId="0" xfId="0" applyNumberFormat="1"/>
    <xf numFmtId="0" fontId="0" fillId="0" borderId="0" xfId="0" applyFont="1"/>
    <xf numFmtId="3" fontId="17" fillId="0" borderId="0" xfId="0" applyNumberFormat="1" applyFont="1"/>
    <xf numFmtId="14" fontId="2" fillId="0" borderId="0" xfId="0" applyNumberFormat="1" applyFont="1" applyAlignment="1"/>
    <xf numFmtId="14" fontId="0" fillId="0" borderId="0" xfId="0" applyNumberFormat="1"/>
    <xf numFmtId="172" fontId="2" fillId="0" borderId="0" xfId="0" applyNumberFormat="1" applyFont="1"/>
    <xf numFmtId="175" fontId="2" fillId="0" borderId="0" xfId="0" applyNumberFormat="1" applyFont="1" applyAlignment="1">
      <alignment horizontal="left"/>
    </xf>
    <xf numFmtId="0" fontId="0" fillId="0" borderId="0" xfId="0" applyFont="1" applyAlignment="1"/>
    <xf numFmtId="0" fontId="0" fillId="0" borderId="0" xfId="0" applyFont="1" applyAlignment="1">
      <alignment wrapText="1"/>
    </xf>
    <xf numFmtId="14" fontId="0" fillId="0" borderId="0" xfId="0" applyNumberFormat="1" applyFont="1"/>
    <xf numFmtId="3" fontId="0" fillId="0" borderId="0" xfId="0" applyNumberFormat="1" applyFont="1"/>
    <xf numFmtId="3" fontId="18" fillId="0" borderId="0" xfId="0" applyNumberFormat="1" applyFont="1"/>
    <xf numFmtId="167" fontId="0" fillId="0" borderId="0" xfId="0" applyNumberFormat="1"/>
    <xf numFmtId="0" fontId="0" fillId="0" borderId="0" xfId="0" applyAlignment="1">
      <alignment horizontal="center"/>
    </xf>
    <xf numFmtId="3" fontId="19" fillId="0" borderId="0" xfId="0" applyNumberFormat="1" applyFont="1"/>
    <xf numFmtId="9" fontId="0" fillId="0" borderId="0" xfId="43" applyFont="1"/>
  </cellXfs>
  <cellStyles count="11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43" builtinId="5"/>
  </cellStyles>
  <dxfs count="2"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228600</xdr:colOff>
      <xdr:row>3285</xdr:row>
      <xdr:rowOff>38100</xdr:rowOff>
    </xdr:from>
    <xdr:to>
      <xdr:col>7</xdr:col>
      <xdr:colOff>723900</xdr:colOff>
      <xdr:row>3290</xdr:row>
      <xdr:rowOff>76200</xdr:rowOff>
    </xdr:to>
    <xdr:sp macro="" textlink="">
      <xdr:nvSpPr>
        <xdr:cNvPr id="5285" name="Text Box 165" hidden="1"/>
        <xdr:cNvSpPr txBox="1">
          <a:spLocks noChangeArrowheads="1"/>
        </xdr:cNvSpPr>
      </xdr:nvSpPr>
      <xdr:spPr bwMode="auto">
        <a:xfrm>
          <a:off x="5778500" y="21501100"/>
          <a:ext cx="1574800" cy="863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C5" sqref="C5"/>
    </sheetView>
  </sheetViews>
  <sheetFormatPr baseColWidth="10" defaultRowHeight="13" x14ac:dyDescent="0"/>
  <sheetData>
    <row r="1" spans="1:2">
      <c r="A1" s="6" t="s">
        <v>3041</v>
      </c>
      <c r="B1" s="6"/>
    </row>
    <row r="2" spans="1:2">
      <c r="A2" s="6" t="s">
        <v>3178</v>
      </c>
      <c r="B2" s="6"/>
    </row>
    <row r="4" spans="1:2">
      <c r="A4" t="s">
        <v>3042</v>
      </c>
      <c r="B4" s="65">
        <v>1</v>
      </c>
    </row>
    <row r="5" spans="1:2">
      <c r="A5" t="s">
        <v>717</v>
      </c>
      <c r="B5" s="53">
        <v>41091</v>
      </c>
    </row>
    <row r="7" spans="1:2">
      <c r="B7" s="47"/>
    </row>
  </sheetData>
  <phoneticPr fontId="12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N54"/>
  <sheetViews>
    <sheetView workbookViewId="0">
      <selection activeCell="B69" sqref="B69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7" width="11.42578125" style="1" customWidth="1"/>
    <col min="8" max="8" width="12.85546875" customWidth="1"/>
    <col min="9" max="9" width="11.42578125" style="2" customWidth="1"/>
    <col min="12" max="14" width="2" bestFit="1" customWidth="1"/>
    <col min="15" max="18" width="8.7109375" customWidth="1"/>
    <col min="19" max="19" width="11.42578125" style="1" customWidth="1"/>
  </cols>
  <sheetData>
    <row r="1" spans="1:40">
      <c r="B1" s="20" t="s">
        <v>1186</v>
      </c>
      <c r="C1" s="20" t="s">
        <v>1574</v>
      </c>
      <c r="D1" s="20" t="s">
        <v>3173</v>
      </c>
      <c r="E1" s="20" t="s">
        <v>2315</v>
      </c>
      <c r="F1" s="20" t="s">
        <v>3189</v>
      </c>
      <c r="G1" s="20" t="s">
        <v>2771</v>
      </c>
      <c r="H1" s="20" t="s">
        <v>2316</v>
      </c>
      <c r="I1" s="21" t="s">
        <v>2901</v>
      </c>
      <c r="J1" s="21" t="s">
        <v>2216</v>
      </c>
      <c r="K1" s="21" t="s">
        <v>2785</v>
      </c>
      <c r="L1" s="17" t="str">
        <f>LEFT(S1)</f>
        <v>D</v>
      </c>
      <c r="M1" s="14" t="str">
        <f>LEFT(T1)</f>
        <v>R</v>
      </c>
      <c r="N1" s="15" t="str">
        <f>LEFT(U1)</f>
        <v>I</v>
      </c>
      <c r="O1" s="13" t="str">
        <f>S1</f>
        <v>Democrat</v>
      </c>
      <c r="P1" s="14" t="str">
        <f>T1</f>
        <v>Republican</v>
      </c>
      <c r="Q1" s="15" t="str">
        <f>U1</f>
        <v>Independent/Unenrolled</v>
      </c>
      <c r="R1" s="2" t="s">
        <v>1355</v>
      </c>
      <c r="S1" s="3" t="s">
        <v>2342</v>
      </c>
      <c r="T1" s="4" t="s">
        <v>2561</v>
      </c>
      <c r="U1" s="16" t="s">
        <v>765</v>
      </c>
      <c r="V1" s="1" t="str">
        <f>'County VTO'!V1</f>
        <v>Libertarian</v>
      </c>
      <c r="W1" s="1" t="str">
        <f>'County VTO'!W1</f>
        <v>Green</v>
      </c>
      <c r="X1" s="1" t="str">
        <f>'County VTO'!X1</f>
        <v>Reform</v>
      </c>
      <c r="Y1" s="1" t="str">
        <f>'County VTO'!Y1</f>
        <v>Nat Law</v>
      </c>
      <c r="Z1" s="1" t="str">
        <f>'County VTO'!Z1</f>
        <v>Am Ind</v>
      </c>
      <c r="AA1" s="1" t="str">
        <f>'County VTO'!AA1</f>
        <v>Constitution</v>
      </c>
      <c r="AB1" s="1" t="str">
        <f>'County VTO'!AB1</f>
        <v>Populist</v>
      </c>
      <c r="AC1" s="1" t="str">
        <f>'County VTO'!AC1</f>
        <v>Other</v>
      </c>
      <c r="AD1" s="1" t="str">
        <f>'County VTO'!AD1</f>
        <v>Republican Moderate</v>
      </c>
      <c r="AE1" s="1" t="str">
        <f>'County VTO'!AE1</f>
        <v>Peace &amp;Free</v>
      </c>
      <c r="AF1" s="1" t="str">
        <f>'County VTO'!AF1</f>
        <v>Undeclared</v>
      </c>
      <c r="AG1" s="1" t="str">
        <f>'County VTO'!AG1</f>
        <v>Conservative</v>
      </c>
      <c r="AH1" s="1" t="str">
        <f>'County VTO'!AH1</f>
        <v>Soc. Wrk</v>
      </c>
      <c r="AI1" s="1" t="str">
        <f>'County VTO'!AI1</f>
        <v>Working Families</v>
      </c>
      <c r="AJ1" s="1" t="str">
        <f>'County VTO'!AJ1</f>
        <v>Independence</v>
      </c>
      <c r="AK1" s="1" t="str">
        <f>'County VTO'!AK1</f>
        <v>Independent Party</v>
      </c>
      <c r="AL1" s="1" t="str">
        <f>'County VTO'!AL1</f>
        <v>AK Independence</v>
      </c>
      <c r="AM1" s="1" t="str">
        <f>'County VTO'!AM1</f>
        <v>Veterans</v>
      </c>
      <c r="AN1" s="1"/>
    </row>
    <row r="2" spans="1:40">
      <c r="A2" t="s">
        <v>1190</v>
      </c>
      <c r="B2" s="1">
        <f>'County VTO'!C70</f>
        <v>4779736</v>
      </c>
      <c r="C2" s="1">
        <f>'County VTO'!D70</f>
        <v>3526000</v>
      </c>
      <c r="D2" s="1">
        <f>'County VTO'!E70</f>
        <v>3420000</v>
      </c>
      <c r="E2" s="1">
        <f>'County VTO'!F70</f>
        <v>2964070</v>
      </c>
      <c r="F2" s="1">
        <f>'County VTO'!G70</f>
        <v>2586282</v>
      </c>
      <c r="G2" s="1">
        <f>'County VTO'!H70</f>
        <v>1502823</v>
      </c>
      <c r="H2" s="1">
        <f>'County VTO'!I70</f>
        <v>1367747</v>
      </c>
      <c r="I2" s="2">
        <f>H2/C2</f>
        <v>0.38790328984685196</v>
      </c>
      <c r="J2" s="2">
        <f>H2/E2</f>
        <v>0.46144220615572507</v>
      </c>
      <c r="K2" s="2">
        <f>E2/C2</f>
        <v>0.84063244469653997</v>
      </c>
      <c r="L2" s="10"/>
      <c r="M2" s="9"/>
      <c r="N2" s="8"/>
      <c r="O2" s="2" t="str">
        <f t="shared" ref="O2:O34" si="0">IF(SUM($S2:$AN2)=0,"-",S2/SUM($S2:$AN2))</f>
        <v>-</v>
      </c>
      <c r="P2" s="2" t="str">
        <f t="shared" ref="P2:P34" si="1">IF(SUM($S2:$AN2)=0,"-",T2/SUM($S2:$AN2))</f>
        <v>-</v>
      </c>
      <c r="Q2" s="2" t="str">
        <f t="shared" ref="Q2:Q34" si="2">IF(SUM($S2:$AN2)=0,"-",U2/SUM($S2:$AN2))</f>
        <v>-</v>
      </c>
      <c r="R2" s="2" t="str">
        <f t="shared" ref="R2:R34" si="3">IF(SUM($S2:$AN2)=0,"-",(1-O2-P2-Q2))</f>
        <v>-</v>
      </c>
      <c r="S2" s="1">
        <f>'County VTO'!S70</f>
        <v>0</v>
      </c>
      <c r="T2" s="1">
        <f>'County VTO'!T70</f>
        <v>0</v>
      </c>
      <c r="U2" s="1">
        <f>'County VTO'!U70</f>
        <v>0</v>
      </c>
      <c r="V2" s="1">
        <f>'County VTO'!V70</f>
        <v>0</v>
      </c>
      <c r="W2" s="1">
        <f>'County VTO'!W70</f>
        <v>0</v>
      </c>
      <c r="X2" s="1">
        <f>'County VTO'!X70</f>
        <v>0</v>
      </c>
      <c r="Y2" s="1">
        <f>'County VTO'!Y70</f>
        <v>0</v>
      </c>
      <c r="Z2" s="1">
        <f>'County VTO'!Z70</f>
        <v>0</v>
      </c>
      <c r="AA2" s="1">
        <f>'County VTO'!AA70</f>
        <v>0</v>
      </c>
      <c r="AB2" s="1">
        <f>'County VTO'!AB70</f>
        <v>0</v>
      </c>
      <c r="AC2" s="1">
        <f>'County VTO'!AC70</f>
        <v>0</v>
      </c>
      <c r="AD2" s="1">
        <f>'County VTO'!AD70</f>
        <v>0</v>
      </c>
      <c r="AE2" s="1">
        <f>'County VTO'!AE70</f>
        <v>0</v>
      </c>
      <c r="AF2" s="1">
        <f>'County VTO'!AF70</f>
        <v>0</v>
      </c>
      <c r="AG2" s="1">
        <f>'County VTO'!AG70</f>
        <v>0</v>
      </c>
      <c r="AH2" s="1">
        <f>'County VTO'!AH70</f>
        <v>0</v>
      </c>
      <c r="AI2" s="1">
        <f>'County VTO'!AI70</f>
        <v>0</v>
      </c>
      <c r="AJ2" s="1">
        <f>'County VTO'!AJ70</f>
        <v>0</v>
      </c>
      <c r="AK2" s="1">
        <f>'County VTO'!AK70</f>
        <v>0</v>
      </c>
      <c r="AL2" s="1">
        <f>'County VTO'!AL70</f>
        <v>0</v>
      </c>
      <c r="AM2" s="1">
        <f>'County VTO'!AM70</f>
        <v>0</v>
      </c>
      <c r="AN2" s="1"/>
    </row>
    <row r="3" spans="1:40">
      <c r="A3" t="s">
        <v>2227</v>
      </c>
      <c r="B3" s="1">
        <f>'County VTO'!C112</f>
        <v>710231</v>
      </c>
      <c r="C3" s="1">
        <f>'County VTO'!D112</f>
        <v>498000</v>
      </c>
      <c r="D3" s="1">
        <f>'County VTO'!E112</f>
        <v>478000</v>
      </c>
      <c r="E3" s="1">
        <f>'County VTO'!F112</f>
        <v>494876</v>
      </c>
      <c r="F3" s="1">
        <f>'County VTO'!G112</f>
        <v>0</v>
      </c>
      <c r="G3" s="1">
        <f>'County VTO'!H112</f>
        <v>258746</v>
      </c>
      <c r="H3" s="1">
        <f>'County VTO'!I112</f>
        <v>254335</v>
      </c>
      <c r="I3" s="2">
        <f>H3/C3</f>
        <v>0.5107128514056225</v>
      </c>
      <c r="J3" s="2">
        <f>H3/E3</f>
        <v>0.51393682457827816</v>
      </c>
      <c r="K3" s="2">
        <f>E3/C3</f>
        <v>0.99372690763052207</v>
      </c>
      <c r="L3" s="10">
        <f>RANK(S3,S3:AO3)</f>
        <v>4</v>
      </c>
      <c r="M3" s="9">
        <f>RANK(T3,S3:AO3)</f>
        <v>2</v>
      </c>
      <c r="N3" s="8">
        <f>RANK(U3,S3:AO3)</f>
        <v>3</v>
      </c>
      <c r="O3" s="2">
        <f t="shared" si="0"/>
        <v>0.150987318035225</v>
      </c>
      <c r="P3" s="2">
        <f t="shared" si="1"/>
        <v>0.26176860466056145</v>
      </c>
      <c r="Q3" s="2">
        <f t="shared" si="2"/>
        <v>0.16134344765153291</v>
      </c>
      <c r="R3" s="2">
        <f t="shared" si="3"/>
        <v>0.42590062965268066</v>
      </c>
      <c r="S3" s="1">
        <f>'County VTO'!S112</f>
        <v>74720</v>
      </c>
      <c r="T3" s="1">
        <f>'County VTO'!T112</f>
        <v>129543</v>
      </c>
      <c r="U3" s="1">
        <f>'County VTO'!U112</f>
        <v>79845</v>
      </c>
      <c r="V3" s="1">
        <f>'County VTO'!V112</f>
        <v>9035</v>
      </c>
      <c r="W3" s="1">
        <f>'County VTO'!W112</f>
        <v>2343</v>
      </c>
      <c r="X3" s="1">
        <f>'County VTO'!X112</f>
        <v>0</v>
      </c>
      <c r="Y3" s="1">
        <f>'County VTO'!Y112</f>
        <v>0</v>
      </c>
      <c r="Z3" s="1">
        <f>'County VTO'!Z112</f>
        <v>0</v>
      </c>
      <c r="AA3" s="1">
        <f>'County VTO'!AA112</f>
        <v>0</v>
      </c>
      <c r="AB3" s="1">
        <f>'County VTO'!AB112</f>
        <v>0</v>
      </c>
      <c r="AC3" s="1">
        <f>'County VTO'!AC112</f>
        <v>0</v>
      </c>
      <c r="AD3" s="1">
        <f>'County VTO'!AD112</f>
        <v>2719</v>
      </c>
      <c r="AE3" s="1">
        <f>'County VTO'!AE112</f>
        <v>0</v>
      </c>
      <c r="AF3" s="1">
        <f>'County VTO'!AF112</f>
        <v>180685</v>
      </c>
      <c r="AG3" s="1">
        <f>'County VTO'!AG112</f>
        <v>0</v>
      </c>
      <c r="AH3" s="1">
        <f>'County VTO'!AH112</f>
        <v>0</v>
      </c>
      <c r="AI3" s="1">
        <f>'County VTO'!AI112</f>
        <v>0</v>
      </c>
      <c r="AJ3" s="1">
        <f>'County VTO'!AJ112</f>
        <v>0</v>
      </c>
      <c r="AK3" s="1">
        <f>'County VTO'!AK112</f>
        <v>0</v>
      </c>
      <c r="AL3" s="1">
        <f>'County VTO'!AL112</f>
        <v>14308</v>
      </c>
      <c r="AM3" s="1">
        <f>'County VTO'!AM112</f>
        <v>1678</v>
      </c>
      <c r="AN3" s="1"/>
    </row>
    <row r="4" spans="1:40">
      <c r="A4" t="s">
        <v>2408</v>
      </c>
      <c r="B4" s="1">
        <f>'County VTO'!C129</f>
        <v>6392017</v>
      </c>
      <c r="C4" s="1">
        <f>'County VTO'!D129</f>
        <v>4831000</v>
      </c>
      <c r="D4" s="1">
        <f>'County VTO'!E129</f>
        <v>4443000</v>
      </c>
      <c r="E4" s="1">
        <f>'County VTO'!F129</f>
        <v>3502743</v>
      </c>
      <c r="F4" s="1">
        <f>'County VTO'!G129</f>
        <v>3146418</v>
      </c>
      <c r="G4" s="1">
        <f>'County VTO'!H129</f>
        <v>1750882</v>
      </c>
      <c r="H4" s="1">
        <f>'County VTO'!I129</f>
        <v>1700441</v>
      </c>
      <c r="I4" s="2">
        <f>H4/C4</f>
        <v>0.35198530324984473</v>
      </c>
      <c r="J4" s="2">
        <f>H4/E4</f>
        <v>0.48545982391514308</v>
      </c>
      <c r="K4" s="2">
        <f>E4/C4</f>
        <v>0.72505547505692403</v>
      </c>
      <c r="L4" s="10">
        <f>RANK(S4,S4:AO4)</f>
        <v>2</v>
      </c>
      <c r="M4" s="9">
        <f>RANK(T4,S4:AO4)</f>
        <v>1</v>
      </c>
      <c r="N4" s="8">
        <f>RANK(U4,S4:AO4)</f>
        <v>6</v>
      </c>
      <c r="O4" s="2">
        <f t="shared" si="0"/>
        <v>0.31875516857582176</v>
      </c>
      <c r="P4" s="2">
        <f t="shared" si="1"/>
        <v>0.35971126531821263</v>
      </c>
      <c r="Q4" s="2">
        <f t="shared" si="2"/>
        <v>0</v>
      </c>
      <c r="R4" s="2">
        <f t="shared" si="3"/>
        <v>0.32153356610596562</v>
      </c>
      <c r="S4" s="1">
        <f>'County VTO'!S129</f>
        <v>1002937</v>
      </c>
      <c r="T4" s="1">
        <f>'County VTO'!T129</f>
        <v>1131802</v>
      </c>
      <c r="U4" s="1">
        <f>'County VTO'!U129</f>
        <v>0</v>
      </c>
      <c r="V4" s="1">
        <f>'County VTO'!V129</f>
        <v>24382</v>
      </c>
      <c r="W4" s="1">
        <f>'County VTO'!W129</f>
        <v>4820</v>
      </c>
      <c r="X4" s="1">
        <f>'County VTO'!X129</f>
        <v>0</v>
      </c>
      <c r="Y4" s="1">
        <f>'County VTO'!Y129</f>
        <v>0</v>
      </c>
      <c r="Z4" s="1">
        <f>'County VTO'!Z129</f>
        <v>0</v>
      </c>
      <c r="AA4" s="1">
        <f>'County VTO'!AA129</f>
        <v>0</v>
      </c>
      <c r="AB4" s="1">
        <f>'County VTO'!AB129</f>
        <v>0</v>
      </c>
      <c r="AC4" s="1">
        <f>'County VTO'!AC129</f>
        <v>982477</v>
      </c>
      <c r="AD4" s="1">
        <f>'County VTO'!AD129</f>
        <v>0</v>
      </c>
      <c r="AE4" s="1">
        <f>'County VTO'!AE129</f>
        <v>0</v>
      </c>
      <c r="AF4" s="1">
        <f>'County VTO'!AF129</f>
        <v>0</v>
      </c>
      <c r="AG4" s="1">
        <f>'County VTO'!AG129</f>
        <v>0</v>
      </c>
      <c r="AH4" s="1">
        <f>'County VTO'!AH129</f>
        <v>0</v>
      </c>
      <c r="AI4" s="1">
        <f>'County VTO'!AI129</f>
        <v>0</v>
      </c>
      <c r="AJ4" s="1">
        <f>'County VTO'!AJ129</f>
        <v>0</v>
      </c>
      <c r="AK4" s="1">
        <f>'County VTO'!AK129</f>
        <v>0</v>
      </c>
      <c r="AL4" s="1">
        <f>'County VTO'!AL129</f>
        <v>0</v>
      </c>
      <c r="AM4" s="1">
        <f>'County VTO'!AM129</f>
        <v>0</v>
      </c>
      <c r="AN4" s="1"/>
    </row>
    <row r="5" spans="1:40">
      <c r="A5" t="s">
        <v>2542</v>
      </c>
      <c r="B5" s="1">
        <f>'County VTO'!C206</f>
        <v>2915918</v>
      </c>
      <c r="C5" s="1">
        <f>'County VTO'!D206</f>
        <v>2140000</v>
      </c>
      <c r="D5" s="1">
        <f>'County VTO'!E206</f>
        <v>2068000</v>
      </c>
      <c r="E5" s="1">
        <f>'County VTO'!F206</f>
        <v>1638135</v>
      </c>
      <c r="F5" s="1">
        <f>'County VTO'!G206</f>
        <v>0</v>
      </c>
      <c r="G5" s="1">
        <f>'County VTO'!H206</f>
        <v>789702</v>
      </c>
      <c r="H5" s="1">
        <f>'County VTO'!I206</f>
        <v>774125</v>
      </c>
      <c r="I5" s="2">
        <f>H5/C5</f>
        <v>0.36174065420560747</v>
      </c>
      <c r="J5" s="2">
        <f>H5/E5</f>
        <v>0.47256483745234673</v>
      </c>
      <c r="K5" s="2">
        <f>E5/C5</f>
        <v>0.76548364485981313</v>
      </c>
      <c r="L5" s="10"/>
      <c r="M5" s="9"/>
      <c r="N5" s="8"/>
      <c r="O5" s="2" t="str">
        <f t="shared" si="0"/>
        <v>-</v>
      </c>
      <c r="P5" s="2" t="str">
        <f t="shared" si="1"/>
        <v>-</v>
      </c>
      <c r="Q5" s="2" t="str">
        <f t="shared" si="2"/>
        <v>-</v>
      </c>
      <c r="R5" s="2" t="str">
        <f t="shared" si="3"/>
        <v>-</v>
      </c>
      <c r="S5" s="1">
        <f>'County VTO'!S206</f>
        <v>0</v>
      </c>
      <c r="T5" s="1">
        <f>'County VTO'!T206</f>
        <v>0</v>
      </c>
      <c r="U5" s="1">
        <f>'County VTO'!U206</f>
        <v>0</v>
      </c>
      <c r="V5" s="1">
        <f>'County VTO'!V206</f>
        <v>0</v>
      </c>
      <c r="W5" s="1">
        <f>'County VTO'!W206</f>
        <v>0</v>
      </c>
      <c r="X5" s="1">
        <f>'County VTO'!X206</f>
        <v>0</v>
      </c>
      <c r="Y5" s="1">
        <f>'County VTO'!Y206</f>
        <v>0</v>
      </c>
      <c r="Z5" s="1">
        <f>'County VTO'!Z206</f>
        <v>0</v>
      </c>
      <c r="AA5" s="1">
        <f>'County VTO'!AA206</f>
        <v>0</v>
      </c>
      <c r="AB5" s="1">
        <f>'County VTO'!AB206</f>
        <v>0</v>
      </c>
      <c r="AC5" s="1">
        <f>'County VTO'!AC206</f>
        <v>0</v>
      </c>
      <c r="AD5" s="1">
        <f>'County VTO'!AD206</f>
        <v>0</v>
      </c>
      <c r="AE5" s="1">
        <f>'County VTO'!AE206</f>
        <v>0</v>
      </c>
      <c r="AF5" s="1">
        <f>'County VTO'!AF206</f>
        <v>0</v>
      </c>
      <c r="AG5" s="1">
        <f>'County VTO'!AG206</f>
        <v>0</v>
      </c>
      <c r="AH5" s="1">
        <f>'County VTO'!AH206</f>
        <v>0</v>
      </c>
      <c r="AI5" s="1">
        <f>'County VTO'!AI206</f>
        <v>0</v>
      </c>
      <c r="AJ5" s="1">
        <f>'County VTO'!AJ206</f>
        <v>0</v>
      </c>
      <c r="AK5" s="1">
        <f>'County VTO'!AK206</f>
        <v>0</v>
      </c>
      <c r="AL5" s="1">
        <f>'County VTO'!AL206</f>
        <v>0</v>
      </c>
      <c r="AM5" s="1">
        <f>'County VTO'!AM206</f>
        <v>0</v>
      </c>
      <c r="AN5" s="1"/>
    </row>
    <row r="6" spans="1:40">
      <c r="A6" t="s">
        <v>1398</v>
      </c>
      <c r="B6" s="1">
        <f>'County VTO'!C266</f>
        <v>37253956</v>
      </c>
      <c r="C6" s="1">
        <f>'County VTO'!D266</f>
        <v>27381000</v>
      </c>
      <c r="D6" s="1">
        <f>'County VTO'!E266</f>
        <v>22767000</v>
      </c>
      <c r="E6" s="1">
        <f>'County VTO'!F266</f>
        <v>17285883</v>
      </c>
      <c r="F6" s="1">
        <f>'County VTO'!G266</f>
        <v>0</v>
      </c>
      <c r="G6" s="1">
        <f>'County VTO'!H266</f>
        <v>10300392</v>
      </c>
      <c r="H6" s="1">
        <f>'County VTO'!I266</f>
        <v>9647813</v>
      </c>
      <c r="I6" s="2">
        <f>H6/C6</f>
        <v>0.35235429677513602</v>
      </c>
      <c r="J6" s="2">
        <f>H6/E6</f>
        <v>0.55813249459110648</v>
      </c>
      <c r="K6" s="2">
        <f>E6/C6</f>
        <v>0.63130941163580589</v>
      </c>
      <c r="L6" s="10">
        <f>RANK(S6,S6:AO6)</f>
        <v>1</v>
      </c>
      <c r="M6" s="9">
        <f>RANK(T6,S6:AO6)</f>
        <v>2</v>
      </c>
      <c r="N6" s="8">
        <f>RANK(U6,S6:AO6)</f>
        <v>3</v>
      </c>
      <c r="O6" s="2">
        <f t="shared" si="0"/>
        <v>0.44083602787314946</v>
      </c>
      <c r="P6" s="2">
        <f t="shared" si="1"/>
        <v>0.31018808816419735</v>
      </c>
      <c r="Q6" s="2">
        <f t="shared" si="2"/>
        <v>0.20251762666680087</v>
      </c>
      <c r="R6" s="2">
        <f t="shared" si="3"/>
        <v>4.6458257295852318E-2</v>
      </c>
      <c r="S6" s="1">
        <f>'County VTO'!S266</f>
        <v>7620240</v>
      </c>
      <c r="T6" s="1">
        <f>'County VTO'!T266</f>
        <v>5361875</v>
      </c>
      <c r="U6" s="1">
        <f>'County VTO'!U266</f>
        <v>3500696</v>
      </c>
      <c r="V6" s="1">
        <f>'County VTO'!V266</f>
        <v>91111</v>
      </c>
      <c r="W6" s="1">
        <f>'County VTO'!W266</f>
        <v>113835</v>
      </c>
      <c r="X6" s="1">
        <f>'County VTO'!X266</f>
        <v>0</v>
      </c>
      <c r="Y6" s="1">
        <f>'County VTO'!Y266</f>
        <v>0</v>
      </c>
      <c r="Z6" s="1">
        <f>'County VTO'!Z266</f>
        <v>413032</v>
      </c>
      <c r="AA6" s="1">
        <f>'County VTO'!AA266</f>
        <v>0</v>
      </c>
      <c r="AB6" s="1">
        <f>'County VTO'!AB266</f>
        <v>0</v>
      </c>
      <c r="AC6" s="1">
        <f>'County VTO'!AC266</f>
        <v>127318</v>
      </c>
      <c r="AD6" s="1">
        <f>'County VTO'!AD266</f>
        <v>0</v>
      </c>
      <c r="AE6" s="1">
        <f>'County VTO'!AE266</f>
        <v>57776</v>
      </c>
      <c r="AF6" s="1">
        <f>'County VTO'!AF266</f>
        <v>0</v>
      </c>
      <c r="AG6" s="1">
        <f>'County VTO'!AG266</f>
        <v>0</v>
      </c>
      <c r="AH6" s="1">
        <f>'County VTO'!AH266</f>
        <v>0</v>
      </c>
      <c r="AI6" s="1">
        <f>'County VTO'!AI266</f>
        <v>0</v>
      </c>
      <c r="AJ6" s="1">
        <f>'County VTO'!AJ266</f>
        <v>0</v>
      </c>
      <c r="AK6" s="1">
        <f>'County VTO'!AK266</f>
        <v>0</v>
      </c>
      <c r="AL6" s="1">
        <f>'County VTO'!AL266</f>
        <v>0</v>
      </c>
      <c r="AM6" s="1">
        <f>'County VTO'!AM266</f>
        <v>0</v>
      </c>
      <c r="AN6" s="1"/>
    </row>
    <row r="7" spans="1:40">
      <c r="A7" t="s">
        <v>1725</v>
      </c>
      <c r="B7" s="1">
        <f>'County VTO'!C332</f>
        <v>5029196</v>
      </c>
      <c r="C7" s="1">
        <f>'County VTO'!D332</f>
        <v>3768000</v>
      </c>
      <c r="D7" s="1">
        <f>'County VTO'!E332</f>
        <v>3473000</v>
      </c>
      <c r="E7" s="1">
        <f>'County VTO'!F332</f>
        <v>3293942</v>
      </c>
      <c r="F7" s="1">
        <f>'County VTO'!G332</f>
        <v>2477202</v>
      </c>
      <c r="G7" s="1">
        <f>'County VTO'!H332</f>
        <v>1821028</v>
      </c>
      <c r="H7" s="1">
        <f>'County VTO'!I332</f>
        <v>1768467</v>
      </c>
      <c r="I7" s="2">
        <f>H7/C7</f>
        <v>0.46933837579617832</v>
      </c>
      <c r="J7" s="2">
        <f>H7/E7</f>
        <v>0.53688468102959919</v>
      </c>
      <c r="K7" s="2">
        <f>E7/C7</f>
        <v>0.87418842887473458</v>
      </c>
      <c r="L7" s="10"/>
      <c r="M7" s="9"/>
      <c r="N7" s="8"/>
      <c r="O7" s="2">
        <f t="shared" si="0"/>
        <v>0.32794620705134259</v>
      </c>
      <c r="P7" s="2">
        <f t="shared" si="1"/>
        <v>0.35320575391106579</v>
      </c>
      <c r="Q7" s="2">
        <f t="shared" si="2"/>
        <v>0.31136944019906332</v>
      </c>
      <c r="R7" s="2">
        <f t="shared" si="3"/>
        <v>7.4785988385283053E-3</v>
      </c>
      <c r="S7" s="1">
        <f>'County VTO'!S332</f>
        <v>812389</v>
      </c>
      <c r="T7" s="1">
        <f>'County VTO'!T332</f>
        <v>874962</v>
      </c>
      <c r="U7" s="1">
        <f>'County VTO'!U332</f>
        <v>771325</v>
      </c>
      <c r="V7" s="1">
        <f>'County VTO'!V332</f>
        <v>10549</v>
      </c>
      <c r="W7" s="1">
        <f>'County VTO'!W332</f>
        <v>5015</v>
      </c>
      <c r="X7" s="1">
        <f>'County VTO'!X332</f>
        <v>0</v>
      </c>
      <c r="Y7" s="1">
        <f>'County VTO'!Y332</f>
        <v>0</v>
      </c>
      <c r="Z7" s="1">
        <f>'County VTO'!Z332</f>
        <v>0</v>
      </c>
      <c r="AA7" s="1">
        <f>'County VTO'!AA332</f>
        <v>2731</v>
      </c>
      <c r="AB7" s="1">
        <f>'County VTO'!AB332</f>
        <v>0</v>
      </c>
      <c r="AC7" s="1">
        <f>'County VTO'!AC332</f>
        <v>231</v>
      </c>
      <c r="AD7" s="1">
        <f>'County VTO'!AD332</f>
        <v>0</v>
      </c>
      <c r="AE7" s="1">
        <f>'County VTO'!AE332</f>
        <v>0</v>
      </c>
      <c r="AF7" s="1">
        <f>'County VTO'!AF332</f>
        <v>0</v>
      </c>
      <c r="AG7" s="1">
        <f>'County VTO'!AG332</f>
        <v>0</v>
      </c>
      <c r="AH7" s="1">
        <f>'County VTO'!AH332</f>
        <v>0</v>
      </c>
      <c r="AI7" s="1">
        <f>'County VTO'!AI332</f>
        <v>0</v>
      </c>
      <c r="AJ7" s="1">
        <f>'County VTO'!AJ332</f>
        <v>0</v>
      </c>
      <c r="AK7" s="1">
        <f>'County VTO'!AK332</f>
        <v>0</v>
      </c>
      <c r="AL7" s="1">
        <f>'County VTO'!AL332</f>
        <v>0</v>
      </c>
      <c r="AM7" s="1">
        <f>'County VTO'!AM332</f>
        <v>0</v>
      </c>
      <c r="AN7" s="1"/>
    </row>
    <row r="8" spans="1:40">
      <c r="A8" t="s">
        <v>1116</v>
      </c>
      <c r="B8" s="1">
        <f>'County VTO'!C342</f>
        <v>3574097</v>
      </c>
      <c r="C8" s="1">
        <f>'County VTO'!D342</f>
        <v>2648000</v>
      </c>
      <c r="D8" s="1">
        <f>'County VTO'!E342</f>
        <v>2463000</v>
      </c>
      <c r="E8" s="1">
        <f>'County VTO'!F342</f>
        <v>2150633</v>
      </c>
      <c r="F8" s="1">
        <f>'County VTO'!G342</f>
        <v>2024924</v>
      </c>
      <c r="G8" s="1">
        <f>'County VTO'!H342</f>
        <v>1163320</v>
      </c>
      <c r="H8" s="1">
        <f>'County VTO'!I342</f>
        <v>1138202</v>
      </c>
      <c r="I8" s="2">
        <f>H8/C8</f>
        <v>0.42983459214501513</v>
      </c>
      <c r="J8" s="2">
        <f>H8/E8</f>
        <v>0.52924046083176446</v>
      </c>
      <c r="K8" s="2">
        <f>E8/C8</f>
        <v>0.81217258308157103</v>
      </c>
      <c r="L8" s="10"/>
      <c r="M8" s="9"/>
      <c r="N8" s="8"/>
      <c r="O8" s="2">
        <f t="shared" si="0"/>
        <v>0.37069891863036381</v>
      </c>
      <c r="P8" s="2">
        <f t="shared" si="1"/>
        <v>0.20689643263468771</v>
      </c>
      <c r="Q8" s="2">
        <f t="shared" si="2"/>
        <v>0.41610825339907659</v>
      </c>
      <c r="R8" s="2">
        <f t="shared" si="3"/>
        <v>6.2963953358719515E-3</v>
      </c>
      <c r="S8" s="1">
        <f>'County VTO'!S342</f>
        <v>751360</v>
      </c>
      <c r="T8" s="1">
        <f>'County VTO'!T342</f>
        <v>419353</v>
      </c>
      <c r="U8" s="1">
        <f>'County VTO'!U342</f>
        <v>843399</v>
      </c>
      <c r="V8" s="1">
        <f>'County VTO'!V342</f>
        <v>0</v>
      </c>
      <c r="W8" s="1">
        <f>'County VTO'!W342</f>
        <v>0</v>
      </c>
      <c r="X8" s="1">
        <f>'County VTO'!X342</f>
        <v>0</v>
      </c>
      <c r="Y8" s="1">
        <f>'County VTO'!Y342</f>
        <v>0</v>
      </c>
      <c r="Z8" s="1">
        <f>'County VTO'!Z342</f>
        <v>0</v>
      </c>
      <c r="AA8" s="1">
        <f>'County VTO'!AA342</f>
        <v>0</v>
      </c>
      <c r="AB8" s="1">
        <f>'County VTO'!AB342</f>
        <v>0</v>
      </c>
      <c r="AC8" s="1">
        <f>'County VTO'!AC342</f>
        <v>12762</v>
      </c>
      <c r="AD8" s="1">
        <f>'County VTO'!AD342</f>
        <v>0</v>
      </c>
      <c r="AE8" s="1">
        <f>'County VTO'!AE342</f>
        <v>0</v>
      </c>
      <c r="AF8" s="1">
        <f>'County VTO'!AF342</f>
        <v>0</v>
      </c>
      <c r="AG8" s="1">
        <f>'County VTO'!AG342</f>
        <v>0</v>
      </c>
      <c r="AH8" s="1">
        <f>'County VTO'!AH342</f>
        <v>0</v>
      </c>
      <c r="AI8" s="1">
        <f>'County VTO'!AI342</f>
        <v>0</v>
      </c>
      <c r="AJ8" s="1">
        <f>'County VTO'!AJ342</f>
        <v>0</v>
      </c>
      <c r="AK8" s="1">
        <f>'County VTO'!AK342</f>
        <v>0</v>
      </c>
      <c r="AL8" s="1">
        <f>'County VTO'!AL342</f>
        <v>0</v>
      </c>
      <c r="AM8" s="1">
        <f>'County VTO'!AM342</f>
        <v>0</v>
      </c>
      <c r="AN8" s="1"/>
    </row>
    <row r="9" spans="1:40">
      <c r="A9" t="s">
        <v>976</v>
      </c>
      <c r="B9" s="1">
        <f>'County VTO'!C347</f>
        <v>897934</v>
      </c>
      <c r="C9" s="1">
        <f>'County VTO'!D347</f>
        <v>667000</v>
      </c>
      <c r="D9" s="1">
        <f>'County VTO'!E347</f>
        <v>634000</v>
      </c>
      <c r="E9" s="1">
        <f>'County VTO'!F347</f>
        <v>624475</v>
      </c>
      <c r="F9" s="1">
        <f>'County VTO'!G347</f>
        <v>0</v>
      </c>
      <c r="G9" s="1">
        <f>'County VTO'!H347</f>
        <v>310946</v>
      </c>
      <c r="H9" s="1">
        <f>'County VTO'!I347</f>
        <v>305636</v>
      </c>
      <c r="I9" s="2">
        <f>H9/C9</f>
        <v>0.45822488755622187</v>
      </c>
      <c r="J9" s="2">
        <f>H9/E9</f>
        <v>0.4894287201249049</v>
      </c>
      <c r="K9" s="2">
        <f>E9/C9</f>
        <v>0.93624437781109449</v>
      </c>
      <c r="L9" s="10">
        <f>RANK(S9,S9:AO9)</f>
        <v>1</v>
      </c>
      <c r="M9" s="9">
        <f>RANK(T9,S9:AO9)</f>
        <v>2</v>
      </c>
      <c r="N9" s="8">
        <f>RANK(U9,S9:AO9)</f>
        <v>4</v>
      </c>
      <c r="O9" s="2">
        <f t="shared" si="0"/>
        <v>0.47061131350334279</v>
      </c>
      <c r="P9" s="2">
        <f t="shared" si="1"/>
        <v>0.29407902638216099</v>
      </c>
      <c r="Q9" s="2">
        <f t="shared" si="2"/>
        <v>0</v>
      </c>
      <c r="R9" s="2">
        <f t="shared" si="3"/>
        <v>0.23530966011449628</v>
      </c>
      <c r="S9" s="1">
        <f>'County VTO'!S347</f>
        <v>293885</v>
      </c>
      <c r="T9" s="1">
        <f>'County VTO'!T347</f>
        <v>183645</v>
      </c>
      <c r="U9" s="1">
        <f>'County VTO'!U347</f>
        <v>0</v>
      </c>
      <c r="V9" s="1">
        <f>'County VTO'!V347</f>
        <v>0</v>
      </c>
      <c r="W9" s="1">
        <f>'County VTO'!W347</f>
        <v>0</v>
      </c>
      <c r="X9" s="1">
        <f>'County VTO'!X347</f>
        <v>0</v>
      </c>
      <c r="Y9" s="1">
        <f>'County VTO'!Y347</f>
        <v>0</v>
      </c>
      <c r="Z9" s="1">
        <f>'County VTO'!Z347</f>
        <v>0</v>
      </c>
      <c r="AA9" s="1">
        <f>'County VTO'!AA347</f>
        <v>0</v>
      </c>
      <c r="AB9" s="1">
        <f>'County VTO'!AB347</f>
        <v>0</v>
      </c>
      <c r="AC9" s="1">
        <f>'County VTO'!AC347</f>
        <v>146945</v>
      </c>
      <c r="AD9" s="1">
        <f>'County VTO'!AD347</f>
        <v>0</v>
      </c>
      <c r="AE9" s="1">
        <f>'County VTO'!AE347</f>
        <v>0</v>
      </c>
      <c r="AF9" s="1">
        <f>'County VTO'!AF347</f>
        <v>0</v>
      </c>
      <c r="AG9" s="1">
        <f>'County VTO'!AG347</f>
        <v>0</v>
      </c>
      <c r="AH9" s="1">
        <f>'County VTO'!AH347</f>
        <v>0</v>
      </c>
      <c r="AI9" s="1">
        <f>'County VTO'!AI347</f>
        <v>0</v>
      </c>
      <c r="AJ9" s="1">
        <f>'County VTO'!AJ347</f>
        <v>0</v>
      </c>
      <c r="AK9" s="1">
        <f>'County VTO'!AK347</f>
        <v>0</v>
      </c>
      <c r="AL9" s="1">
        <f>'County VTO'!AL347</f>
        <v>0</v>
      </c>
      <c r="AM9" s="1">
        <f>'County VTO'!AM347</f>
        <v>0</v>
      </c>
      <c r="AN9" s="1"/>
    </row>
    <row r="10" spans="1:40">
      <c r="A10" t="s">
        <v>937</v>
      </c>
      <c r="B10" s="1">
        <f>'County VTO'!C416</f>
        <v>18801310</v>
      </c>
      <c r="C10" s="1">
        <f>'County VTO'!D416</f>
        <v>14227000</v>
      </c>
      <c r="D10" s="1">
        <f>'County VTO'!E416</f>
        <v>12697000</v>
      </c>
      <c r="E10" s="1">
        <f>'County VTO'!F416</f>
        <v>11217384</v>
      </c>
      <c r="F10" s="1">
        <f>'County VTO'!G416</f>
        <v>0</v>
      </c>
      <c r="G10" s="1">
        <f>'County VTO'!H416</f>
        <v>5460573</v>
      </c>
      <c r="H10" s="1">
        <f>'County VTO'!I416</f>
        <v>5117420.0010000002</v>
      </c>
      <c r="I10" s="2">
        <f>H10/C10</f>
        <v>0.3596977578547832</v>
      </c>
      <c r="J10" s="2">
        <f>H10/E10</f>
        <v>0.45620440567961301</v>
      </c>
      <c r="K10" s="2">
        <f>E10/C10</f>
        <v>0.78845744007872354</v>
      </c>
      <c r="L10" s="10">
        <f>RANK(S10,S10:AO10)</f>
        <v>1</v>
      </c>
      <c r="M10" s="9">
        <f>RANK(T10,S10:AO10)</f>
        <v>2</v>
      </c>
      <c r="N10" s="8">
        <f>RANK(U10,S10:AO10)</f>
        <v>3</v>
      </c>
      <c r="O10" s="2">
        <f t="shared" si="0"/>
        <v>0.41284741611769732</v>
      </c>
      <c r="P10" s="2">
        <f t="shared" si="1"/>
        <v>0.36008921509685327</v>
      </c>
      <c r="Q10" s="2">
        <f t="shared" si="2"/>
        <v>0.19489802613514881</v>
      </c>
      <c r="R10" s="2">
        <f t="shared" si="3"/>
        <v>3.2165342650300549E-2</v>
      </c>
      <c r="S10" s="1">
        <f>'County VTO'!S416</f>
        <v>4631068</v>
      </c>
      <c r="T10" s="1">
        <f>'County VTO'!T416</f>
        <v>4039259</v>
      </c>
      <c r="U10" s="1">
        <f>'County VTO'!U416</f>
        <v>2186246</v>
      </c>
      <c r="V10" s="1">
        <f>'County VTO'!V416</f>
        <v>17888</v>
      </c>
      <c r="W10" s="1">
        <f>'County VTO'!W416</f>
        <v>5827</v>
      </c>
      <c r="X10" s="1">
        <f>'County VTO'!X416</f>
        <v>2473</v>
      </c>
      <c r="Y10" s="1">
        <f>'County VTO'!Y416</f>
        <v>0</v>
      </c>
      <c r="Z10" s="1">
        <f>'County VTO'!Z416</f>
        <v>0</v>
      </c>
      <c r="AA10" s="1">
        <f>'County VTO'!AA416</f>
        <v>1112</v>
      </c>
      <c r="AB10" s="1">
        <f>'County VTO'!AB416</f>
        <v>0</v>
      </c>
      <c r="AC10" s="1">
        <f>'County VTO'!AC416</f>
        <v>13308</v>
      </c>
      <c r="AD10" s="1">
        <f>'County VTO'!AD416</f>
        <v>0</v>
      </c>
      <c r="AE10" s="1">
        <f>'County VTO'!AE416</f>
        <v>0</v>
      </c>
      <c r="AF10" s="1">
        <f>'County VTO'!AF416</f>
        <v>0</v>
      </c>
      <c r="AG10" s="1">
        <f>'County VTO'!AG416</f>
        <v>0</v>
      </c>
      <c r="AH10" s="1">
        <f>'County VTO'!AH416</f>
        <v>326</v>
      </c>
      <c r="AI10" s="1">
        <f>'County VTO'!AI416</f>
        <v>0</v>
      </c>
      <c r="AJ10" s="1">
        <f>'County VTO'!AJ416</f>
        <v>57761</v>
      </c>
      <c r="AK10" s="1">
        <f>'County VTO'!AK416</f>
        <v>262116</v>
      </c>
      <c r="AL10" s="1">
        <f>'County VTO'!AL416</f>
        <v>0</v>
      </c>
      <c r="AM10" s="1">
        <f>'County VTO'!AM416</f>
        <v>0</v>
      </c>
      <c r="AN10" s="1"/>
    </row>
    <row r="11" spans="1:40">
      <c r="A11" t="s">
        <v>2848</v>
      </c>
      <c r="B11" s="1">
        <f>'County VTO'!C577</f>
        <v>9687653</v>
      </c>
      <c r="C11" s="1">
        <f>'County VTO'!D577</f>
        <v>7119000</v>
      </c>
      <c r="D11" s="1">
        <f>'County VTO'!E577</f>
        <v>6574000</v>
      </c>
      <c r="E11" s="1">
        <f>'County VTO'!F577</f>
        <v>5103188</v>
      </c>
      <c r="F11" s="1">
        <f>'County VTO'!G577</f>
        <v>0</v>
      </c>
      <c r="G11" s="1">
        <f>'County VTO'!H577</f>
        <v>2634613</v>
      </c>
      <c r="H11" s="1">
        <f>'County VTO'!I577</f>
        <v>2468680</v>
      </c>
      <c r="I11" s="2">
        <f>H11/C11</f>
        <v>0.34677342323360022</v>
      </c>
      <c r="J11" s="2">
        <f>H11/E11</f>
        <v>0.48375250921580787</v>
      </c>
      <c r="K11" s="2">
        <f>E11/C11</f>
        <v>0.71684056749543479</v>
      </c>
      <c r="L11" s="10"/>
      <c r="M11" s="9"/>
      <c r="N11" s="8"/>
      <c r="O11" s="2" t="str">
        <f t="shared" si="0"/>
        <v>-</v>
      </c>
      <c r="P11" s="2" t="str">
        <f t="shared" si="1"/>
        <v>-</v>
      </c>
      <c r="Q11" s="2" t="str">
        <f t="shared" si="2"/>
        <v>-</v>
      </c>
      <c r="R11" s="2" t="str">
        <f t="shared" si="3"/>
        <v>-</v>
      </c>
      <c r="S11" s="1">
        <f>'County VTO'!S577</f>
        <v>0</v>
      </c>
      <c r="T11" s="1">
        <f>'County VTO'!T577</f>
        <v>0</v>
      </c>
      <c r="U11" s="1">
        <f>'County VTO'!U577</f>
        <v>0</v>
      </c>
      <c r="V11" s="1">
        <f>'County VTO'!V577</f>
        <v>0</v>
      </c>
      <c r="W11" s="1">
        <f>'County VTO'!W577</f>
        <v>0</v>
      </c>
      <c r="X11" s="1">
        <f>'County VTO'!X577</f>
        <v>0</v>
      </c>
      <c r="Y11" s="1">
        <f>'County VTO'!Y577</f>
        <v>0</v>
      </c>
      <c r="Z11" s="1">
        <f>'County VTO'!Z577</f>
        <v>0</v>
      </c>
      <c r="AA11" s="1">
        <f>'County VTO'!AA577</f>
        <v>0</v>
      </c>
      <c r="AB11" s="1">
        <f>'County VTO'!AB577</f>
        <v>0</v>
      </c>
      <c r="AC11" s="1">
        <f>'County VTO'!AC577</f>
        <v>0</v>
      </c>
      <c r="AD11" s="1">
        <f>'County VTO'!AD577</f>
        <v>0</v>
      </c>
      <c r="AE11" s="1">
        <f>'County VTO'!AE577</f>
        <v>0</v>
      </c>
      <c r="AF11" s="1">
        <f>'County VTO'!AF577</f>
        <v>0</v>
      </c>
      <c r="AG11" s="1">
        <f>'County VTO'!AG577</f>
        <v>0</v>
      </c>
      <c r="AH11" s="1">
        <f>'County VTO'!AH577</f>
        <v>0</v>
      </c>
      <c r="AI11" s="1">
        <f>'County VTO'!AI577</f>
        <v>0</v>
      </c>
      <c r="AJ11" s="1">
        <f>'County VTO'!AJ577</f>
        <v>0</v>
      </c>
      <c r="AK11" s="1">
        <f>'County VTO'!AK577</f>
        <v>0</v>
      </c>
      <c r="AL11" s="1">
        <f>'County VTO'!AL577</f>
        <v>0</v>
      </c>
      <c r="AM11" s="1">
        <f>'County VTO'!AM577</f>
        <v>0</v>
      </c>
      <c r="AN11" s="1"/>
    </row>
    <row r="12" spans="1:40">
      <c r="A12" t="s">
        <v>2874</v>
      </c>
      <c r="B12" s="1">
        <f>'County VTO'!C584</f>
        <v>1360301</v>
      </c>
      <c r="C12" s="1">
        <f>'County VTO'!D584</f>
        <v>965000</v>
      </c>
      <c r="D12" s="1">
        <f>'County VTO'!E584</f>
        <v>892000</v>
      </c>
      <c r="E12" s="1">
        <f>'County VTO'!F584</f>
        <v>690748</v>
      </c>
      <c r="F12" s="1">
        <f>'County VTO'!G584</f>
        <v>0</v>
      </c>
      <c r="G12" s="1">
        <f>'County VTO'!H584</f>
        <v>385464</v>
      </c>
      <c r="H12" s="1">
        <f>'County VTO'!I584</f>
        <v>360121</v>
      </c>
      <c r="I12" s="2">
        <f>H12/C12</f>
        <v>0.37318238341968912</v>
      </c>
      <c r="J12" s="2">
        <f>H12/E12</f>
        <v>0.52134931986773758</v>
      </c>
      <c r="K12" s="2">
        <f>E12/C12</f>
        <v>0.71580103626943004</v>
      </c>
      <c r="L12" s="10"/>
      <c r="M12" s="9"/>
      <c r="N12" s="8"/>
      <c r="O12" s="2" t="str">
        <f t="shared" si="0"/>
        <v>-</v>
      </c>
      <c r="P12" s="2" t="str">
        <f t="shared" si="1"/>
        <v>-</v>
      </c>
      <c r="Q12" s="2" t="str">
        <f t="shared" si="2"/>
        <v>-</v>
      </c>
      <c r="R12" s="2" t="str">
        <f t="shared" si="3"/>
        <v>-</v>
      </c>
      <c r="S12" s="1">
        <f>'County VTO'!S584</f>
        <v>0</v>
      </c>
      <c r="T12" s="1">
        <f>'County VTO'!T584</f>
        <v>0</v>
      </c>
      <c r="U12" s="1">
        <f>'County VTO'!U584</f>
        <v>0</v>
      </c>
      <c r="V12" s="1">
        <f>'County VTO'!V584</f>
        <v>0</v>
      </c>
      <c r="W12" s="1">
        <f>'County VTO'!W584</f>
        <v>0</v>
      </c>
      <c r="X12" s="1">
        <f>'County VTO'!X584</f>
        <v>0</v>
      </c>
      <c r="Y12" s="1">
        <f>'County VTO'!Y584</f>
        <v>0</v>
      </c>
      <c r="Z12" s="1">
        <f>'County VTO'!Z584</f>
        <v>0</v>
      </c>
      <c r="AA12" s="1">
        <f>'County VTO'!AA584</f>
        <v>0</v>
      </c>
      <c r="AB12" s="1">
        <f>'County VTO'!AB584</f>
        <v>0</v>
      </c>
      <c r="AC12" s="1">
        <f>'County VTO'!AC584</f>
        <v>0</v>
      </c>
      <c r="AD12" s="1">
        <f>'County VTO'!AD584</f>
        <v>0</v>
      </c>
      <c r="AE12" s="1">
        <f>'County VTO'!AE584</f>
        <v>0</v>
      </c>
      <c r="AF12" s="1">
        <f>'County VTO'!AF584</f>
        <v>0</v>
      </c>
      <c r="AG12" s="1">
        <f>'County VTO'!AG584</f>
        <v>0</v>
      </c>
      <c r="AH12" s="1">
        <f>'County VTO'!AH584</f>
        <v>0</v>
      </c>
      <c r="AI12" s="1">
        <f>'County VTO'!AI584</f>
        <v>0</v>
      </c>
      <c r="AJ12" s="1">
        <f>'County VTO'!AJ584</f>
        <v>0</v>
      </c>
      <c r="AK12" s="1">
        <f>'County VTO'!AK584</f>
        <v>0</v>
      </c>
      <c r="AL12" s="1">
        <f>'County VTO'!AL584</f>
        <v>0</v>
      </c>
      <c r="AM12" s="1">
        <f>'County VTO'!AM584</f>
        <v>0</v>
      </c>
      <c r="AN12" s="1"/>
    </row>
    <row r="13" spans="1:40">
      <c r="A13" t="s">
        <v>2612</v>
      </c>
      <c r="B13" s="1">
        <f>'County VTO'!C630</f>
        <v>1567582</v>
      </c>
      <c r="C13" s="1">
        <f>'County VTO'!D630</f>
        <v>1114000</v>
      </c>
      <c r="D13" s="1">
        <f>'County VTO'!E630</f>
        <v>1048000</v>
      </c>
      <c r="E13" s="1">
        <f>'County VTO'!F630</f>
        <v>790676</v>
      </c>
      <c r="F13" s="1">
        <f>'County VTO'!G630</f>
        <v>0</v>
      </c>
      <c r="G13" s="1">
        <f>'County VTO'!H630</f>
        <v>457748</v>
      </c>
      <c r="H13" s="1">
        <f>'County VTO'!I630</f>
        <v>447144</v>
      </c>
      <c r="I13" s="2">
        <f>H13/C13</f>
        <v>0.40138599640933575</v>
      </c>
      <c r="J13" s="2">
        <f>H13/E13</f>
        <v>0.56552114899149586</v>
      </c>
      <c r="K13" s="2">
        <f>E13/C13</f>
        <v>0.7097630161579892</v>
      </c>
      <c r="L13" s="10"/>
      <c r="M13" s="9"/>
      <c r="N13" s="8"/>
      <c r="O13" s="2" t="str">
        <f t="shared" si="0"/>
        <v>-</v>
      </c>
      <c r="P13" s="2" t="str">
        <f t="shared" si="1"/>
        <v>-</v>
      </c>
      <c r="Q13" s="2" t="str">
        <f t="shared" si="2"/>
        <v>-</v>
      </c>
      <c r="R13" s="2" t="str">
        <f t="shared" si="3"/>
        <v>-</v>
      </c>
      <c r="S13" s="1">
        <f>'County VTO'!S630</f>
        <v>0</v>
      </c>
      <c r="T13" s="1">
        <f>'County VTO'!T630</f>
        <v>0</v>
      </c>
      <c r="U13" s="1">
        <f>'County VTO'!U630</f>
        <v>0</v>
      </c>
      <c r="V13" s="1">
        <f>'County VTO'!V630</f>
        <v>0</v>
      </c>
      <c r="W13" s="1">
        <f>'County VTO'!W630</f>
        <v>0</v>
      </c>
      <c r="X13" s="1">
        <f>'County VTO'!X630</f>
        <v>0</v>
      </c>
      <c r="Y13" s="1">
        <f>'County VTO'!Y630</f>
        <v>0</v>
      </c>
      <c r="Z13" s="1">
        <f>'County VTO'!Z630</f>
        <v>0</v>
      </c>
      <c r="AA13" s="1">
        <f>'County VTO'!AA630</f>
        <v>0</v>
      </c>
      <c r="AB13" s="1">
        <f>'County VTO'!AB630</f>
        <v>0</v>
      </c>
      <c r="AC13" s="1">
        <f>'County VTO'!AC630</f>
        <v>0</v>
      </c>
      <c r="AD13" s="1">
        <f>'County VTO'!AD630</f>
        <v>0</v>
      </c>
      <c r="AE13" s="1">
        <f>'County VTO'!AE630</f>
        <v>0</v>
      </c>
      <c r="AF13" s="1">
        <f>'County VTO'!AF630</f>
        <v>0</v>
      </c>
      <c r="AG13" s="1">
        <f>'County VTO'!AG630</f>
        <v>0</v>
      </c>
      <c r="AH13" s="1">
        <f>'County VTO'!AH630</f>
        <v>0</v>
      </c>
      <c r="AI13" s="1">
        <f>'County VTO'!AI630</f>
        <v>0</v>
      </c>
      <c r="AJ13" s="1">
        <f>'County VTO'!AJ630</f>
        <v>0</v>
      </c>
      <c r="AK13" s="1">
        <f>'County VTO'!AK630</f>
        <v>0</v>
      </c>
      <c r="AL13" s="1">
        <f>'County VTO'!AL630</f>
        <v>0</v>
      </c>
      <c r="AM13" s="1">
        <f>'County VTO'!AM630</f>
        <v>0</v>
      </c>
      <c r="AN13" s="1"/>
    </row>
    <row r="14" spans="1:40">
      <c r="A14" t="s">
        <v>2301</v>
      </c>
      <c r="B14" s="1">
        <f>'County VTO'!C734</f>
        <v>12830632</v>
      </c>
      <c r="C14" s="1">
        <f>'County VTO'!D734</f>
        <v>9619000</v>
      </c>
      <c r="D14" s="1">
        <f>'County VTO'!E734</f>
        <v>8780000</v>
      </c>
      <c r="E14" s="1">
        <f>'County VTO'!F734</f>
        <v>7506073</v>
      </c>
      <c r="F14" s="1">
        <f>'County VTO'!G734</f>
        <v>0</v>
      </c>
      <c r="G14" s="1">
        <f>'County VTO'!H734</f>
        <v>3792770</v>
      </c>
      <c r="H14" s="1">
        <f>'County VTO'!I734</f>
        <v>3696159</v>
      </c>
      <c r="I14" s="2">
        <f>H14/C14</f>
        <v>0.38425605572304811</v>
      </c>
      <c r="J14" s="2">
        <f>H14/E14</f>
        <v>0.49242246911267717</v>
      </c>
      <c r="K14" s="2">
        <f>E14/C14</f>
        <v>0.78033818484249917</v>
      </c>
      <c r="L14" s="10"/>
      <c r="M14" s="9"/>
      <c r="N14" s="8"/>
      <c r="O14" s="2" t="str">
        <f t="shared" si="0"/>
        <v>-</v>
      </c>
      <c r="P14" s="2" t="str">
        <f t="shared" si="1"/>
        <v>-</v>
      </c>
      <c r="Q14" s="2" t="str">
        <f t="shared" si="2"/>
        <v>-</v>
      </c>
      <c r="R14" s="2" t="str">
        <f t="shared" si="3"/>
        <v>-</v>
      </c>
      <c r="S14" s="1">
        <f>'County VTO'!S734</f>
        <v>0</v>
      </c>
      <c r="T14" s="1">
        <f>'County VTO'!T734</f>
        <v>0</v>
      </c>
      <c r="U14" s="1">
        <f>'County VTO'!U734</f>
        <v>0</v>
      </c>
      <c r="V14" s="1">
        <f>'County VTO'!V734</f>
        <v>0</v>
      </c>
      <c r="W14" s="1">
        <f>'County VTO'!W734</f>
        <v>0</v>
      </c>
      <c r="X14" s="1">
        <f>'County VTO'!X734</f>
        <v>0</v>
      </c>
      <c r="Y14" s="1">
        <f>'County VTO'!Y734</f>
        <v>0</v>
      </c>
      <c r="Z14" s="1">
        <f>'County VTO'!Z734</f>
        <v>0</v>
      </c>
      <c r="AA14" s="1">
        <f>'County VTO'!AA734</f>
        <v>0</v>
      </c>
      <c r="AB14" s="1">
        <f>'County VTO'!AB734</f>
        <v>0</v>
      </c>
      <c r="AC14" s="1">
        <f>'County VTO'!AC734</f>
        <v>0</v>
      </c>
      <c r="AD14" s="1">
        <f>'County VTO'!AD734</f>
        <v>0</v>
      </c>
      <c r="AE14" s="1">
        <f>'County VTO'!AE734</f>
        <v>0</v>
      </c>
      <c r="AF14" s="1">
        <f>'County VTO'!AF734</f>
        <v>0</v>
      </c>
      <c r="AG14" s="1">
        <f>'County VTO'!AG734</f>
        <v>0</v>
      </c>
      <c r="AH14" s="1">
        <f>'County VTO'!AH734</f>
        <v>0</v>
      </c>
      <c r="AI14" s="1">
        <f>'County VTO'!AI734</f>
        <v>0</v>
      </c>
      <c r="AJ14" s="1">
        <f>'County VTO'!AJ734</f>
        <v>0</v>
      </c>
      <c r="AK14" s="1">
        <f>'County VTO'!AK734</f>
        <v>0</v>
      </c>
      <c r="AL14" s="1">
        <f>'County VTO'!AL734</f>
        <v>0</v>
      </c>
      <c r="AM14" s="1">
        <f>'County VTO'!AM734</f>
        <v>0</v>
      </c>
      <c r="AN14" s="1"/>
    </row>
    <row r="15" spans="1:40">
      <c r="A15" t="s">
        <v>2695</v>
      </c>
      <c r="B15" s="1">
        <f>'County VTO'!C828</f>
        <v>6483802</v>
      </c>
      <c r="C15" s="1">
        <f>'County VTO'!D828</f>
        <v>4777000</v>
      </c>
      <c r="D15" s="1">
        <f>'County VTO'!E828</f>
        <v>4638000</v>
      </c>
      <c r="E15" s="1">
        <f>'County VTO'!F828</f>
        <v>4329153</v>
      </c>
      <c r="F15" s="1">
        <f>'County VTO'!G828</f>
        <v>0</v>
      </c>
      <c r="G15" s="1">
        <f>'County VTO'!H828</f>
        <v>1786213</v>
      </c>
      <c r="H15" s="1">
        <f>'County VTO'!I828</f>
        <v>1747720</v>
      </c>
      <c r="I15" s="2">
        <f>H15/C15</f>
        <v>0.36586141930081639</v>
      </c>
      <c r="J15" s="2">
        <f>H15/E15</f>
        <v>0.40370945540617298</v>
      </c>
      <c r="K15" s="2">
        <f>E15/C15</f>
        <v>0.90624931965668831</v>
      </c>
      <c r="L15" s="10"/>
      <c r="M15" s="9"/>
      <c r="N15" s="8"/>
      <c r="O15" s="2" t="str">
        <f t="shared" si="0"/>
        <v>-</v>
      </c>
      <c r="P15" s="2" t="str">
        <f t="shared" si="1"/>
        <v>-</v>
      </c>
      <c r="Q15" s="2" t="str">
        <f t="shared" si="2"/>
        <v>-</v>
      </c>
      <c r="R15" s="2" t="str">
        <f t="shared" si="3"/>
        <v>-</v>
      </c>
      <c r="S15" s="1">
        <f>'County VTO'!S828</f>
        <v>0</v>
      </c>
      <c r="T15" s="1">
        <f>'County VTO'!T828</f>
        <v>0</v>
      </c>
      <c r="U15" s="1">
        <f>'County VTO'!U828</f>
        <v>0</v>
      </c>
      <c r="V15" s="1">
        <f>'County VTO'!V828</f>
        <v>0</v>
      </c>
      <c r="W15" s="1">
        <f>'County VTO'!W828</f>
        <v>0</v>
      </c>
      <c r="X15" s="1">
        <f>'County VTO'!X828</f>
        <v>0</v>
      </c>
      <c r="Y15" s="1">
        <f>'County VTO'!Y828</f>
        <v>0</v>
      </c>
      <c r="Z15" s="1">
        <f>'County VTO'!Z828</f>
        <v>0</v>
      </c>
      <c r="AA15" s="1">
        <f>'County VTO'!AA828</f>
        <v>0</v>
      </c>
      <c r="AB15" s="1">
        <f>'County VTO'!AB828</f>
        <v>0</v>
      </c>
      <c r="AC15" s="1">
        <f>'County VTO'!AC828</f>
        <v>0</v>
      </c>
      <c r="AD15" s="1">
        <f>'County VTO'!AD828</f>
        <v>0</v>
      </c>
      <c r="AE15" s="1">
        <f>'County VTO'!AE828</f>
        <v>0</v>
      </c>
      <c r="AF15" s="1">
        <f>'County VTO'!AF828</f>
        <v>0</v>
      </c>
      <c r="AG15" s="1">
        <f>'County VTO'!AG828</f>
        <v>0</v>
      </c>
      <c r="AH15" s="1">
        <f>'County VTO'!AH828</f>
        <v>0</v>
      </c>
      <c r="AI15" s="1">
        <f>'County VTO'!AI828</f>
        <v>0</v>
      </c>
      <c r="AJ15" s="1">
        <f>'County VTO'!AJ828</f>
        <v>0</v>
      </c>
      <c r="AK15" s="1">
        <f>'County VTO'!AK828</f>
        <v>0</v>
      </c>
      <c r="AL15" s="1">
        <f>'County VTO'!AL828</f>
        <v>0</v>
      </c>
      <c r="AM15" s="1">
        <f>'County VTO'!AM828</f>
        <v>0</v>
      </c>
      <c r="AN15" s="1"/>
    </row>
    <row r="16" spans="1:40">
      <c r="A16" t="s">
        <v>1971</v>
      </c>
      <c r="B16" s="1">
        <f>'County VTO'!C929</f>
        <v>3046355</v>
      </c>
      <c r="C16" s="1">
        <f>'County VTO'!D929</f>
        <v>2278000</v>
      </c>
      <c r="D16" s="1">
        <f>'County VTO'!E929</f>
        <v>2185000</v>
      </c>
      <c r="E16" s="1">
        <f>'County VTO'!F929</f>
        <v>2116170</v>
      </c>
      <c r="F16" s="1">
        <f>'County VTO'!G929</f>
        <v>1984995</v>
      </c>
      <c r="G16" s="1">
        <f>'County VTO'!H929</f>
        <v>1133434</v>
      </c>
      <c r="H16" s="1">
        <f>'County VTO'!I929</f>
        <v>1106591</v>
      </c>
      <c r="I16" s="2">
        <f>H16/C16</f>
        <v>0.48577304653204567</v>
      </c>
      <c r="J16" s="2">
        <f>H16/E16</f>
        <v>0.52292159892636225</v>
      </c>
      <c r="K16" s="2">
        <f>E16/C16</f>
        <v>0.92895961369622471</v>
      </c>
      <c r="L16" s="10">
        <f t="shared" ref="L16:L22" si="4">RANK(S16,S16:AO16)</f>
        <v>2</v>
      </c>
      <c r="M16" s="9">
        <f t="shared" ref="M16:M22" si="5">RANK(T16,S16:AO16)</f>
        <v>3</v>
      </c>
      <c r="N16" s="8">
        <f t="shared" ref="N16:N22" si="6">RANK(U16,S16:AO16)</f>
        <v>1</v>
      </c>
      <c r="O16" s="2">
        <f t="shared" si="0"/>
        <v>0.33411419172340484</v>
      </c>
      <c r="P16" s="2">
        <f t="shared" si="1"/>
        <v>0.3116451174939987</v>
      </c>
      <c r="Q16" s="2">
        <f t="shared" si="2"/>
        <v>0.35331071362900157</v>
      </c>
      <c r="R16" s="2">
        <f t="shared" si="3"/>
        <v>9.2997715359488531E-4</v>
      </c>
      <c r="S16" s="1">
        <f>'County VTO'!S929</f>
        <v>663215</v>
      </c>
      <c r="T16" s="1">
        <f>'County VTO'!T929</f>
        <v>618614</v>
      </c>
      <c r="U16" s="1">
        <f>'County VTO'!U929</f>
        <v>701320</v>
      </c>
      <c r="V16" s="1">
        <f>'County VTO'!V929</f>
        <v>0</v>
      </c>
      <c r="W16" s="1">
        <f>'County VTO'!W929</f>
        <v>0</v>
      </c>
      <c r="X16" s="1">
        <f>'County VTO'!X929</f>
        <v>0</v>
      </c>
      <c r="Y16" s="1">
        <f>'County VTO'!Y929</f>
        <v>0</v>
      </c>
      <c r="Z16" s="1">
        <f>'County VTO'!Z929</f>
        <v>0</v>
      </c>
      <c r="AA16" s="1">
        <f>'County VTO'!AA929</f>
        <v>0</v>
      </c>
      <c r="AB16" s="1">
        <f>'County VTO'!AB929</f>
        <v>0</v>
      </c>
      <c r="AC16" s="1">
        <f>'County VTO'!AC929</f>
        <v>1846</v>
      </c>
      <c r="AD16" s="1">
        <f>'County VTO'!AD929</f>
        <v>0</v>
      </c>
      <c r="AE16" s="1">
        <f>'County VTO'!AE929</f>
        <v>0</v>
      </c>
      <c r="AF16" s="1">
        <f>'County VTO'!AF929</f>
        <v>0</v>
      </c>
      <c r="AG16" s="1">
        <f>'County VTO'!AG929</f>
        <v>0</v>
      </c>
      <c r="AH16" s="1">
        <f>'County VTO'!AH929</f>
        <v>0</v>
      </c>
      <c r="AI16" s="1">
        <f>'County VTO'!AI929</f>
        <v>0</v>
      </c>
      <c r="AJ16" s="1">
        <f>'County VTO'!AJ929</f>
        <v>0</v>
      </c>
      <c r="AK16" s="1">
        <f>'County VTO'!AK929</f>
        <v>0</v>
      </c>
      <c r="AL16" s="1">
        <f>'County VTO'!AL929</f>
        <v>0</v>
      </c>
      <c r="AM16" s="1">
        <f>'County VTO'!AM929</f>
        <v>0</v>
      </c>
      <c r="AN16" s="1"/>
    </row>
    <row r="17" spans="1:40">
      <c r="A17" t="s">
        <v>2855</v>
      </c>
      <c r="B17" s="1">
        <f>'County VTO'!C1036</f>
        <v>2853118</v>
      </c>
      <c r="C17" s="1">
        <f>'County VTO'!D1036</f>
        <v>2059000</v>
      </c>
      <c r="D17" s="1">
        <f>'County VTO'!E1036</f>
        <v>1971000</v>
      </c>
      <c r="E17" s="1">
        <f>'County VTO'!F1036</f>
        <v>1725012</v>
      </c>
      <c r="F17" s="1">
        <f>'County VTO'!G1036</f>
        <v>0</v>
      </c>
      <c r="G17" s="1">
        <f>'County VTO'!H1036</f>
        <v>857631</v>
      </c>
      <c r="H17" s="1">
        <f>'County VTO'!I1036</f>
        <v>835529</v>
      </c>
      <c r="I17" s="2">
        <f>H17/C17</f>
        <v>0.4057935891209325</v>
      </c>
      <c r="J17" s="2">
        <f>H17/E17</f>
        <v>0.48436126821146752</v>
      </c>
      <c r="K17" s="2">
        <f>E17/C17</f>
        <v>0.83779116075764937</v>
      </c>
      <c r="L17" s="10">
        <f t="shared" si="4"/>
        <v>3</v>
      </c>
      <c r="M17" s="9">
        <f t="shared" si="5"/>
        <v>1</v>
      </c>
      <c r="N17" s="8">
        <f t="shared" si="6"/>
        <v>2</v>
      </c>
      <c r="O17" s="2">
        <f t="shared" si="0"/>
        <v>0.26680568019236967</v>
      </c>
      <c r="P17" s="2">
        <f t="shared" si="1"/>
        <v>0.4442995179163971</v>
      </c>
      <c r="Q17" s="2">
        <f t="shared" si="2"/>
        <v>0.28230470280786452</v>
      </c>
      <c r="R17" s="2">
        <f t="shared" si="3"/>
        <v>6.5900990833686612E-3</v>
      </c>
      <c r="S17" s="1">
        <f>'County VTO'!S1036</f>
        <v>460243</v>
      </c>
      <c r="T17" s="1">
        <f>'County VTO'!T1036</f>
        <v>766422</v>
      </c>
      <c r="U17" s="1">
        <f>'County VTO'!U1036</f>
        <v>486979</v>
      </c>
      <c r="V17" s="1">
        <f>'County VTO'!V1036</f>
        <v>10088</v>
      </c>
      <c r="W17" s="1">
        <f>'County VTO'!W1036</f>
        <v>0</v>
      </c>
      <c r="X17" s="1">
        <f>'County VTO'!X1036</f>
        <v>1280</v>
      </c>
      <c r="Y17" s="1">
        <f>'County VTO'!Y1036</f>
        <v>0</v>
      </c>
      <c r="Z17" s="1">
        <f>'County VTO'!Z1036</f>
        <v>0</v>
      </c>
      <c r="AA17" s="1">
        <f>'County VTO'!AA1036</f>
        <v>0</v>
      </c>
      <c r="AB17" s="1">
        <f>'County VTO'!AB1036</f>
        <v>0</v>
      </c>
      <c r="AC17" s="1">
        <f>'County VTO'!AC1036</f>
        <v>0</v>
      </c>
      <c r="AD17" s="1">
        <f>'County VTO'!AD1036</f>
        <v>0</v>
      </c>
      <c r="AE17" s="1">
        <f>'County VTO'!AE1036</f>
        <v>0</v>
      </c>
      <c r="AF17" s="1">
        <f>'County VTO'!AF1036</f>
        <v>0</v>
      </c>
      <c r="AG17" s="1">
        <f>'County VTO'!AG1036</f>
        <v>0</v>
      </c>
      <c r="AH17" s="1">
        <f>'County VTO'!AH1036</f>
        <v>0</v>
      </c>
      <c r="AI17" s="1">
        <f>'County VTO'!AI1036</f>
        <v>0</v>
      </c>
      <c r="AJ17" s="1">
        <f>'County VTO'!AJ1036</f>
        <v>0</v>
      </c>
      <c r="AK17" s="1">
        <f>'County VTO'!AK1036</f>
        <v>0</v>
      </c>
      <c r="AL17" s="1">
        <f>'County VTO'!AL1036</f>
        <v>0</v>
      </c>
      <c r="AM17" s="1">
        <f>'County VTO'!AM1036</f>
        <v>0</v>
      </c>
      <c r="AN17" s="1"/>
    </row>
    <row r="18" spans="1:40">
      <c r="A18" t="s">
        <v>1263</v>
      </c>
      <c r="B18" s="1">
        <f>'County VTO'!C1158</f>
        <v>4339367</v>
      </c>
      <c r="C18" s="1">
        <f>'County VTO'!D1158</f>
        <v>3250000</v>
      </c>
      <c r="D18" s="1">
        <f>'County VTO'!E1158</f>
        <v>3158000</v>
      </c>
      <c r="E18" s="1">
        <f>'County VTO'!F1158</f>
        <v>2885775</v>
      </c>
      <c r="F18" s="1">
        <f>'County VTO'!G1158</f>
        <v>0</v>
      </c>
      <c r="G18" s="1">
        <f>'County VTO'!H1158</f>
        <v>1411695</v>
      </c>
      <c r="H18" s="1">
        <f>'County VTO'!I1158</f>
        <v>1353790</v>
      </c>
      <c r="I18" s="2">
        <f>H18/C18</f>
        <v>0.41655076923076922</v>
      </c>
      <c r="J18" s="2">
        <f>H18/E18</f>
        <v>0.46912527830478812</v>
      </c>
      <c r="K18" s="2">
        <f>E18/C18</f>
        <v>0.88793076923076919</v>
      </c>
      <c r="L18" s="10">
        <f t="shared" si="4"/>
        <v>1</v>
      </c>
      <c r="M18" s="9">
        <f t="shared" si="5"/>
        <v>2</v>
      </c>
      <c r="N18" s="8">
        <f t="shared" si="6"/>
        <v>4</v>
      </c>
      <c r="O18" s="2">
        <f t="shared" si="0"/>
        <v>0.5628855333489271</v>
      </c>
      <c r="P18" s="2">
        <f t="shared" si="1"/>
        <v>0.36993078115930728</v>
      </c>
      <c r="Q18" s="2">
        <f t="shared" si="2"/>
        <v>0</v>
      </c>
      <c r="R18" s="2">
        <f t="shared" si="3"/>
        <v>6.7183685491765621E-2</v>
      </c>
      <c r="S18" s="1">
        <f>'County VTO'!S1158</f>
        <v>1624361</v>
      </c>
      <c r="T18" s="1">
        <f>'County VTO'!T1158</f>
        <v>1067537</v>
      </c>
      <c r="U18" s="1">
        <f>'County VTO'!U1158</f>
        <v>0</v>
      </c>
      <c r="V18" s="1">
        <f>'County VTO'!V1158</f>
        <v>0</v>
      </c>
      <c r="W18" s="1">
        <f>'County VTO'!W1158</f>
        <v>0</v>
      </c>
      <c r="X18" s="1">
        <f>'County VTO'!X1158</f>
        <v>0</v>
      </c>
      <c r="Y18" s="1">
        <f>'County VTO'!Y1158</f>
        <v>0</v>
      </c>
      <c r="Z18" s="1">
        <f>'County VTO'!Z1158</f>
        <v>0</v>
      </c>
      <c r="AA18" s="1">
        <f>'County VTO'!AA1158</f>
        <v>0</v>
      </c>
      <c r="AB18" s="1">
        <f>'County VTO'!AB1158</f>
        <v>0</v>
      </c>
      <c r="AC18" s="1">
        <f>'County VTO'!AC1158</f>
        <v>193877</v>
      </c>
      <c r="AD18" s="1">
        <f>'County VTO'!AD1158</f>
        <v>0</v>
      </c>
      <c r="AE18" s="1">
        <f>'County VTO'!AE1158</f>
        <v>0</v>
      </c>
      <c r="AF18" s="1">
        <f>'County VTO'!AF1158</f>
        <v>0</v>
      </c>
      <c r="AG18" s="1">
        <f>'County VTO'!AG1158</f>
        <v>0</v>
      </c>
      <c r="AH18" s="1">
        <f>'County VTO'!AH1158</f>
        <v>0</v>
      </c>
      <c r="AI18" s="1">
        <f>'County VTO'!AI1158</f>
        <v>0</v>
      </c>
      <c r="AJ18" s="1">
        <f>'County VTO'!AJ1158</f>
        <v>0</v>
      </c>
      <c r="AK18" s="1">
        <f>'County VTO'!AK1158</f>
        <v>0</v>
      </c>
      <c r="AL18" s="1">
        <f>'County VTO'!AL1158</f>
        <v>0</v>
      </c>
      <c r="AM18" s="1">
        <f>'County VTO'!AM1158</f>
        <v>0</v>
      </c>
      <c r="AN18" s="1"/>
    </row>
    <row r="19" spans="1:40">
      <c r="A19" t="s">
        <v>944</v>
      </c>
      <c r="B19" s="1">
        <f>'County VTO'!C1224</f>
        <v>4533372</v>
      </c>
      <c r="C19" s="1">
        <f>'County VTO'!D1224</f>
        <v>3314000</v>
      </c>
      <c r="D19" s="1">
        <f>'County VTO'!E1224</f>
        <v>3236000</v>
      </c>
      <c r="E19" s="1">
        <f>'County VTO'!F1224</f>
        <v>2932755</v>
      </c>
      <c r="F19" s="1">
        <f>'County VTO'!G1224</f>
        <v>0</v>
      </c>
      <c r="G19" s="1">
        <f>'County VTO'!H1224</f>
        <v>1297150</v>
      </c>
      <c r="H19" s="1">
        <f>'County VTO'!I1224</f>
        <v>1035947.0009999999</v>
      </c>
      <c r="I19" s="2">
        <f>H19/C19</f>
        <v>0.31259716385033193</v>
      </c>
      <c r="J19" s="2">
        <f>H19/E19</f>
        <v>0.35323339351565336</v>
      </c>
      <c r="K19" s="2">
        <f>E19/C19</f>
        <v>0.88495926372963185</v>
      </c>
      <c r="L19" s="10">
        <f t="shared" si="4"/>
        <v>1</v>
      </c>
      <c r="M19" s="9">
        <f t="shared" si="5"/>
        <v>2</v>
      </c>
      <c r="N19" s="8">
        <f t="shared" si="6"/>
        <v>4</v>
      </c>
      <c r="O19" s="2">
        <f t="shared" si="0"/>
        <v>0.50648110735468865</v>
      </c>
      <c r="P19" s="2">
        <f t="shared" si="1"/>
        <v>0.26192539097197004</v>
      </c>
      <c r="Q19" s="2">
        <f t="shared" si="2"/>
        <v>0</v>
      </c>
      <c r="R19" s="2">
        <f t="shared" si="3"/>
        <v>0.23159350167334131</v>
      </c>
      <c r="S19" s="1">
        <f>'County VTO'!S1224</f>
        <v>1485385</v>
      </c>
      <c r="T19" s="1">
        <f>'County VTO'!T1224</f>
        <v>768163</v>
      </c>
      <c r="U19" s="1">
        <f>'County VTO'!U1224</f>
        <v>0</v>
      </c>
      <c r="V19" s="1">
        <f>'County VTO'!V1224</f>
        <v>0</v>
      </c>
      <c r="W19" s="1">
        <f>'County VTO'!W1224</f>
        <v>0</v>
      </c>
      <c r="X19" s="1">
        <f>'County VTO'!X1224</f>
        <v>0</v>
      </c>
      <c r="Y19" s="1">
        <f>'County VTO'!Y1224</f>
        <v>0</v>
      </c>
      <c r="Z19" s="1">
        <f>'County VTO'!Z1224</f>
        <v>0</v>
      </c>
      <c r="AA19" s="1">
        <f>'County VTO'!AA1224</f>
        <v>0</v>
      </c>
      <c r="AB19" s="1">
        <f>'County VTO'!AB1224</f>
        <v>0</v>
      </c>
      <c r="AC19" s="1">
        <f>'County VTO'!AC1224</f>
        <v>679207</v>
      </c>
      <c r="AD19" s="1">
        <f>'County VTO'!AD1224</f>
        <v>0</v>
      </c>
      <c r="AE19" s="1">
        <f>'County VTO'!AE1224</f>
        <v>0</v>
      </c>
      <c r="AF19" s="1">
        <f>'County VTO'!AF1224</f>
        <v>0</v>
      </c>
      <c r="AG19" s="1">
        <f>'County VTO'!AG1224</f>
        <v>0</v>
      </c>
      <c r="AH19" s="1">
        <f>'County VTO'!AH1224</f>
        <v>0</v>
      </c>
      <c r="AI19" s="1">
        <f>'County VTO'!AI1224</f>
        <v>0</v>
      </c>
      <c r="AJ19" s="1">
        <f>'County VTO'!AJ1224</f>
        <v>0</v>
      </c>
      <c r="AK19" s="1">
        <f>'County VTO'!AK1224</f>
        <v>0</v>
      </c>
      <c r="AL19" s="1">
        <f>'County VTO'!AL1224</f>
        <v>0</v>
      </c>
      <c r="AM19" s="1">
        <f>'County VTO'!AM1224</f>
        <v>0</v>
      </c>
      <c r="AN19" s="1"/>
    </row>
    <row r="20" spans="1:40">
      <c r="A20" t="s">
        <v>318</v>
      </c>
      <c r="B20" s="1">
        <f>'County VTO'!C1243</f>
        <v>1328361</v>
      </c>
      <c r="C20" s="1">
        <f>'County VTO'!D1243</f>
        <v>1034000</v>
      </c>
      <c r="D20" s="1">
        <f>'County VTO'!E1243</f>
        <v>1017000</v>
      </c>
      <c r="E20" s="1">
        <f>'County VTO'!F1243</f>
        <v>1034672</v>
      </c>
      <c r="F20" s="1">
        <f>'County VTO'!G1243</f>
        <v>989744</v>
      </c>
      <c r="G20" s="1">
        <f>'County VTO'!H1243</f>
        <v>580545</v>
      </c>
      <c r="H20" s="1">
        <f>'County VTO'!I1243</f>
        <v>564367</v>
      </c>
      <c r="I20" s="2">
        <f>H20/C20</f>
        <v>0.5458094777562863</v>
      </c>
      <c r="J20" s="2">
        <f>H20/E20</f>
        <v>0.54545498476811971</v>
      </c>
      <c r="K20" s="2">
        <f>E20/C20</f>
        <v>1.0006499032882012</v>
      </c>
      <c r="L20" s="10">
        <f t="shared" si="4"/>
        <v>2</v>
      </c>
      <c r="M20" s="9">
        <f t="shared" si="5"/>
        <v>3</v>
      </c>
      <c r="N20" s="8">
        <f t="shared" si="6"/>
        <v>1</v>
      </c>
      <c r="O20" s="2">
        <f t="shared" si="0"/>
        <v>0.3277968848510322</v>
      </c>
      <c r="P20" s="2">
        <f t="shared" si="1"/>
        <v>0.2788377600672497</v>
      </c>
      <c r="Q20" s="2">
        <f t="shared" si="2"/>
        <v>0.35871599120580677</v>
      </c>
      <c r="R20" s="2">
        <f t="shared" si="3"/>
        <v>3.4649363875911332E-2</v>
      </c>
      <c r="S20" s="1">
        <f>'County VTO'!S1243</f>
        <v>324435</v>
      </c>
      <c r="T20" s="1">
        <f>'County VTO'!T1243</f>
        <v>275978</v>
      </c>
      <c r="U20" s="1">
        <f>'County VTO'!U1243</f>
        <v>355037</v>
      </c>
      <c r="V20" s="1">
        <f>'County VTO'!V1243</f>
        <v>0</v>
      </c>
      <c r="W20" s="1">
        <f>'County VTO'!W1243</f>
        <v>34294</v>
      </c>
      <c r="X20" s="1">
        <f>'County VTO'!X1243</f>
        <v>0</v>
      </c>
      <c r="Y20" s="1">
        <f>'County VTO'!Y1243</f>
        <v>0</v>
      </c>
      <c r="Z20" s="1">
        <f>'County VTO'!Z1243</f>
        <v>0</v>
      </c>
      <c r="AA20" s="1">
        <f>'County VTO'!AA1243</f>
        <v>0</v>
      </c>
      <c r="AB20" s="1">
        <f>'County VTO'!AB1243</f>
        <v>0</v>
      </c>
      <c r="AC20" s="1">
        <f>'County VTO'!AC1243</f>
        <v>0</v>
      </c>
      <c r="AD20" s="1">
        <f>'County VTO'!AD1243</f>
        <v>0</v>
      </c>
      <c r="AE20" s="1">
        <f>'County VTO'!AE1243</f>
        <v>0</v>
      </c>
      <c r="AF20" s="1">
        <f>'County VTO'!AF1243</f>
        <v>0</v>
      </c>
      <c r="AG20" s="1">
        <f>'County VTO'!AG1243</f>
        <v>0</v>
      </c>
      <c r="AH20" s="1">
        <f>'County VTO'!AH1243</f>
        <v>0</v>
      </c>
      <c r="AI20" s="1">
        <f>'County VTO'!AI1243</f>
        <v>0</v>
      </c>
      <c r="AJ20" s="1">
        <f>'County VTO'!AJ1243</f>
        <v>0</v>
      </c>
      <c r="AK20" s="1">
        <f>'County VTO'!AK1243</f>
        <v>0</v>
      </c>
      <c r="AL20" s="1">
        <f>'County VTO'!AL1243</f>
        <v>0</v>
      </c>
      <c r="AM20" s="1">
        <f>'County VTO'!AM1243</f>
        <v>0</v>
      </c>
      <c r="AN20" s="1"/>
    </row>
    <row r="21" spans="1:40">
      <c r="A21" t="s">
        <v>31</v>
      </c>
      <c r="B21" s="1">
        <f>'County VTO'!C1269</f>
        <v>5773552</v>
      </c>
      <c r="C21" s="1">
        <f>'County VTO'!D1269</f>
        <v>4279000</v>
      </c>
      <c r="D21" s="1">
        <f>'County VTO'!E1269</f>
        <v>3853000</v>
      </c>
      <c r="E21" s="1">
        <f>'County VTO'!F1269</f>
        <v>0</v>
      </c>
      <c r="F21" s="1">
        <f>'County VTO'!G1269</f>
        <v>3468287</v>
      </c>
      <c r="G21" s="1">
        <f>'County VTO'!H1269</f>
        <v>1873541</v>
      </c>
      <c r="H21" s="1">
        <f>'County VTO'!I1269</f>
        <v>1825472</v>
      </c>
      <c r="I21" s="2">
        <f>H21/C21</f>
        <v>0.42661182519280205</v>
      </c>
      <c r="J21" s="2" t="e">
        <f>H21/E21</f>
        <v>#DIV/0!</v>
      </c>
      <c r="K21" s="2">
        <f>E21/C21</f>
        <v>0</v>
      </c>
      <c r="L21" s="10">
        <f t="shared" si="4"/>
        <v>1</v>
      </c>
      <c r="M21" s="9">
        <f t="shared" si="5"/>
        <v>2</v>
      </c>
      <c r="N21" s="8">
        <f t="shared" si="6"/>
        <v>3</v>
      </c>
      <c r="O21" s="2">
        <f t="shared" si="0"/>
        <v>0.56433593875016685</v>
      </c>
      <c r="P21" s="2">
        <f t="shared" si="1"/>
        <v>0.2668792980511705</v>
      </c>
      <c r="Q21" s="2">
        <f t="shared" si="2"/>
        <v>0.15231553790098687</v>
      </c>
      <c r="R21" s="2">
        <f t="shared" si="3"/>
        <v>1.6469225297675777E-2</v>
      </c>
      <c r="S21" s="1">
        <f>'County VTO'!S1269</f>
        <v>1957279</v>
      </c>
      <c r="T21" s="1">
        <f>'County VTO'!T1269</f>
        <v>925614</v>
      </c>
      <c r="U21" s="1">
        <f>'County VTO'!U1269</f>
        <v>528274</v>
      </c>
      <c r="V21" s="1">
        <f>'County VTO'!V1269</f>
        <v>8984</v>
      </c>
      <c r="W21" s="1">
        <f>'County VTO'!W1269</f>
        <v>8392</v>
      </c>
      <c r="X21" s="1">
        <f>'County VTO'!X1269</f>
        <v>0</v>
      </c>
      <c r="Y21" s="1">
        <f>'County VTO'!Y1269</f>
        <v>0</v>
      </c>
      <c r="Z21" s="1">
        <f>'County VTO'!Z1269</f>
        <v>0</v>
      </c>
      <c r="AA21" s="1">
        <f>'County VTO'!AA1269</f>
        <v>606</v>
      </c>
      <c r="AB21" s="1">
        <f>'County VTO'!AB1269</f>
        <v>0</v>
      </c>
      <c r="AC21" s="1">
        <f>'County VTO'!AC1269</f>
        <v>39138</v>
      </c>
      <c r="AD21" s="1">
        <f>'County VTO'!AD1269</f>
        <v>0</v>
      </c>
      <c r="AE21" s="1">
        <f>'County VTO'!AE1269</f>
        <v>0</v>
      </c>
      <c r="AF21" s="1">
        <f>'County VTO'!AF1269</f>
        <v>0</v>
      </c>
      <c r="AG21" s="1">
        <f>'County VTO'!AG1269</f>
        <v>0</v>
      </c>
      <c r="AH21" s="1">
        <f>'County VTO'!AH1269</f>
        <v>0</v>
      </c>
      <c r="AI21" s="1">
        <f>'County VTO'!AI1269</f>
        <v>0</v>
      </c>
      <c r="AJ21" s="1">
        <f>'County VTO'!AJ1269</f>
        <v>0</v>
      </c>
      <c r="AK21" s="1">
        <f>'County VTO'!AK1269</f>
        <v>0</v>
      </c>
      <c r="AL21" s="1">
        <f>'County VTO'!AL1269</f>
        <v>0</v>
      </c>
      <c r="AM21" s="1">
        <f>'County VTO'!AM1269</f>
        <v>0</v>
      </c>
      <c r="AN21" s="1"/>
    </row>
    <row r="22" spans="1:40">
      <c r="A22" t="s">
        <v>1217</v>
      </c>
      <c r="B22" s="1">
        <f>'County VTO'!C1285</f>
        <v>6547629</v>
      </c>
      <c r="C22" s="1">
        <f>'County VTO'!D1285</f>
        <v>5097000</v>
      </c>
      <c r="D22" s="1">
        <f>'County VTO'!E1285</f>
        <v>4695000</v>
      </c>
      <c r="E22" s="1">
        <f>'County VTO'!F1285</f>
        <v>4190907</v>
      </c>
      <c r="F22" s="1">
        <f>'County VTO'!G1285</f>
        <v>0</v>
      </c>
      <c r="G22" s="1">
        <f>'County VTO'!H1285</f>
        <v>2319963</v>
      </c>
      <c r="H22" s="1">
        <f>'County VTO'!I1285</f>
        <v>2224255</v>
      </c>
      <c r="I22" s="2">
        <f>H22/C22</f>
        <v>0.43638512850696487</v>
      </c>
      <c r="J22" s="2">
        <f>H22/E22</f>
        <v>0.53073356197119148</v>
      </c>
      <c r="K22" s="2">
        <f>E22/C22</f>
        <v>0.82223013537374923</v>
      </c>
      <c r="L22" s="10">
        <f t="shared" si="4"/>
        <v>2</v>
      </c>
      <c r="M22" s="9">
        <f t="shared" si="5"/>
        <v>3</v>
      </c>
      <c r="N22" s="8">
        <f t="shared" si="6"/>
        <v>1</v>
      </c>
      <c r="O22" s="2">
        <f t="shared" si="0"/>
        <v>0.36483128831062106</v>
      </c>
      <c r="P22" s="2">
        <f t="shared" si="1"/>
        <v>0.11329242094849636</v>
      </c>
      <c r="Q22" s="2">
        <f t="shared" si="2"/>
        <v>0.51607921626511877</v>
      </c>
      <c r="R22" s="2">
        <f t="shared" si="3"/>
        <v>5.7970744757638304E-3</v>
      </c>
      <c r="S22" s="1">
        <f>'County VTO'!S1285</f>
        <v>1528974</v>
      </c>
      <c r="T22" s="1">
        <f>'County VTO'!T1285</f>
        <v>474798</v>
      </c>
      <c r="U22" s="1">
        <f>'County VTO'!U1285</f>
        <v>2162840</v>
      </c>
      <c r="V22" s="1">
        <f>'County VTO'!V1285</f>
        <v>15857</v>
      </c>
      <c r="W22" s="1">
        <f>'County VTO'!W1285</f>
        <v>0</v>
      </c>
      <c r="X22" s="1">
        <f>'County VTO'!X1285</f>
        <v>0</v>
      </c>
      <c r="Y22" s="1">
        <f>'County VTO'!Y1285</f>
        <v>0</v>
      </c>
      <c r="Z22" s="1">
        <f>'County VTO'!Z1285</f>
        <v>0</v>
      </c>
      <c r="AA22" s="1">
        <f>'County VTO'!AA1285</f>
        <v>0</v>
      </c>
      <c r="AB22" s="1">
        <f>'County VTO'!AB1285</f>
        <v>0</v>
      </c>
      <c r="AC22" s="1">
        <f>'County VTO'!AC1285</f>
        <v>8438</v>
      </c>
      <c r="AD22" s="1">
        <f>'County VTO'!AD1285</f>
        <v>0</v>
      </c>
      <c r="AE22" s="1">
        <f>'County VTO'!AE1285</f>
        <v>0</v>
      </c>
      <c r="AF22" s="1">
        <f>'County VTO'!AF1285</f>
        <v>0</v>
      </c>
      <c r="AG22" s="1">
        <f>'County VTO'!AG1285</f>
        <v>0</v>
      </c>
      <c r="AH22" s="1">
        <f>'County VTO'!AH1285</f>
        <v>0</v>
      </c>
      <c r="AI22" s="1">
        <f>'County VTO'!AI1285</f>
        <v>0</v>
      </c>
      <c r="AJ22" s="1">
        <f>'County VTO'!AJ1285</f>
        <v>0</v>
      </c>
      <c r="AK22" s="1">
        <f>'County VTO'!AK1285</f>
        <v>0</v>
      </c>
      <c r="AL22" s="1">
        <f>'County VTO'!AL1285</f>
        <v>0</v>
      </c>
      <c r="AM22" s="1">
        <f>'County VTO'!AM1285</f>
        <v>0</v>
      </c>
      <c r="AN22" s="1"/>
    </row>
    <row r="23" spans="1:40">
      <c r="A23" t="s">
        <v>1105</v>
      </c>
      <c r="B23" s="1">
        <f>'County VTO'!C1370</f>
        <v>9883640</v>
      </c>
      <c r="C23" s="1">
        <f>'County VTO'!D1370</f>
        <v>7513000</v>
      </c>
      <c r="D23" s="1">
        <f>'County VTO'!E1370</f>
        <v>7176000</v>
      </c>
      <c r="E23" s="1">
        <f>'County VTO'!F1370</f>
        <v>7276237</v>
      </c>
      <c r="F23" s="1">
        <f>'County VTO'!G1370</f>
        <v>0</v>
      </c>
      <c r="G23" s="1">
        <f>'County VTO'!H1370</f>
        <v>3258467</v>
      </c>
      <c r="H23" s="1">
        <f>'County VTO'!I1370</f>
        <v>3194901</v>
      </c>
      <c r="I23" s="2">
        <f>H23/C23</f>
        <v>0.42524970051910022</v>
      </c>
      <c r="J23" s="2">
        <f>H23/E23</f>
        <v>0.43908698960740283</v>
      </c>
      <c r="K23" s="2">
        <f>E23/C23</f>
        <v>0.96848622387861039</v>
      </c>
      <c r="L23" s="10"/>
      <c r="M23" s="9"/>
      <c r="N23" s="8"/>
      <c r="O23" s="2" t="str">
        <f t="shared" si="0"/>
        <v>-</v>
      </c>
      <c r="P23" s="2" t="str">
        <f t="shared" si="1"/>
        <v>-</v>
      </c>
      <c r="Q23" s="2" t="str">
        <f t="shared" si="2"/>
        <v>-</v>
      </c>
      <c r="R23" s="2" t="str">
        <f t="shared" si="3"/>
        <v>-</v>
      </c>
      <c r="S23" s="1">
        <f>'County VTO'!S1370</f>
        <v>0</v>
      </c>
      <c r="T23" s="1">
        <f>'County VTO'!T1370</f>
        <v>0</v>
      </c>
      <c r="U23" s="1">
        <f>'County VTO'!U1370</f>
        <v>0</v>
      </c>
      <c r="V23" s="1">
        <f>'County VTO'!V1370</f>
        <v>0</v>
      </c>
      <c r="W23" s="1">
        <f>'County VTO'!W1370</f>
        <v>0</v>
      </c>
      <c r="X23" s="1">
        <f>'County VTO'!X1370</f>
        <v>0</v>
      </c>
      <c r="Y23" s="1">
        <f>'County VTO'!Y1370</f>
        <v>0</v>
      </c>
      <c r="Z23" s="1">
        <f>'County VTO'!Z1370</f>
        <v>0</v>
      </c>
      <c r="AA23" s="1">
        <f>'County VTO'!AA1370</f>
        <v>0</v>
      </c>
      <c r="AB23" s="1">
        <f>'County VTO'!AB1370</f>
        <v>0</v>
      </c>
      <c r="AC23" s="1">
        <f>'County VTO'!AC1370</f>
        <v>0</v>
      </c>
      <c r="AD23" s="1">
        <f>'County VTO'!AD1370</f>
        <v>0</v>
      </c>
      <c r="AE23" s="1">
        <f>'County VTO'!AE1370</f>
        <v>0</v>
      </c>
      <c r="AF23" s="1">
        <f>'County VTO'!AF1370</f>
        <v>0</v>
      </c>
      <c r="AG23" s="1">
        <f>'County VTO'!AG1370</f>
        <v>0</v>
      </c>
      <c r="AH23" s="1">
        <f>'County VTO'!AH1370</f>
        <v>0</v>
      </c>
      <c r="AI23" s="1">
        <f>'County VTO'!AI1370</f>
        <v>0</v>
      </c>
      <c r="AJ23" s="1">
        <f>'County VTO'!AJ1370</f>
        <v>0</v>
      </c>
      <c r="AK23" s="1">
        <f>'County VTO'!AK1370</f>
        <v>0</v>
      </c>
      <c r="AL23" s="1">
        <f>'County VTO'!AL1370</f>
        <v>0</v>
      </c>
      <c r="AM23" s="1">
        <f>'County VTO'!AM1370</f>
        <v>0</v>
      </c>
      <c r="AN23" s="1"/>
    </row>
    <row r="24" spans="1:40">
      <c r="A24" t="s">
        <v>1296</v>
      </c>
      <c r="B24" s="1">
        <f>'County VTO'!C1459</f>
        <v>5303925</v>
      </c>
      <c r="C24" s="1">
        <f>'County VTO'!D1459</f>
        <v>3982000</v>
      </c>
      <c r="D24" s="1">
        <f>'County VTO'!E1459</f>
        <v>3830000</v>
      </c>
      <c r="E24" s="1">
        <f>'County VTO'!F1459</f>
        <v>3356652</v>
      </c>
      <c r="F24" s="1">
        <f>'County VTO'!G1459</f>
        <v>0</v>
      </c>
      <c r="G24" s="1">
        <f>'County VTO'!H1459</f>
        <v>2123369</v>
      </c>
      <c r="H24" s="1">
        <f>'County VTO'!I1459</f>
        <v>2090591</v>
      </c>
      <c r="I24" s="2">
        <f>H24/C24</f>
        <v>0.52501029633350071</v>
      </c>
      <c r="J24" s="2">
        <f>H24/E24</f>
        <v>0.62282029832106511</v>
      </c>
      <c r="K24" s="2">
        <f>E24/C24</f>
        <v>0.84295630336514316</v>
      </c>
      <c r="L24" s="10"/>
      <c r="M24" s="9"/>
      <c r="N24" s="8"/>
      <c r="O24" s="2" t="str">
        <f t="shared" si="0"/>
        <v>-</v>
      </c>
      <c r="P24" s="2" t="str">
        <f t="shared" si="1"/>
        <v>-</v>
      </c>
      <c r="Q24" s="2" t="str">
        <f t="shared" si="2"/>
        <v>-</v>
      </c>
      <c r="R24" s="2" t="str">
        <f t="shared" si="3"/>
        <v>-</v>
      </c>
      <c r="S24" s="1">
        <f>'County VTO'!S1459</f>
        <v>0</v>
      </c>
      <c r="T24" s="1">
        <f>'County VTO'!T1459</f>
        <v>0</v>
      </c>
      <c r="U24" s="1">
        <f>'County VTO'!U1459</f>
        <v>0</v>
      </c>
      <c r="V24" s="1">
        <f>'County VTO'!V1459</f>
        <v>0</v>
      </c>
      <c r="W24" s="1">
        <f>'County VTO'!W1459</f>
        <v>0</v>
      </c>
      <c r="X24" s="1">
        <f>'County VTO'!X1459</f>
        <v>0</v>
      </c>
      <c r="Y24" s="1">
        <f>'County VTO'!Y1459</f>
        <v>0</v>
      </c>
      <c r="Z24" s="1">
        <f>'County VTO'!Z1459</f>
        <v>0</v>
      </c>
      <c r="AA24" s="1">
        <f>'County VTO'!AA1459</f>
        <v>0</v>
      </c>
      <c r="AB24" s="1">
        <f>'County VTO'!AB1459</f>
        <v>0</v>
      </c>
      <c r="AC24" s="1">
        <f>'County VTO'!AC1459</f>
        <v>0</v>
      </c>
      <c r="AD24" s="1">
        <f>'County VTO'!AD1459</f>
        <v>0</v>
      </c>
      <c r="AE24" s="1">
        <f>'County VTO'!AE1459</f>
        <v>0</v>
      </c>
      <c r="AF24" s="1">
        <f>'County VTO'!AF1459</f>
        <v>0</v>
      </c>
      <c r="AG24" s="1">
        <f>'County VTO'!AG1459</f>
        <v>0</v>
      </c>
      <c r="AH24" s="1">
        <f>'County VTO'!AH1459</f>
        <v>0</v>
      </c>
      <c r="AI24" s="1">
        <f>'County VTO'!AI1459</f>
        <v>0</v>
      </c>
      <c r="AJ24" s="1">
        <f>'County VTO'!AJ1459</f>
        <v>0</v>
      </c>
      <c r="AK24" s="1">
        <f>'County VTO'!AK1459</f>
        <v>0</v>
      </c>
      <c r="AL24" s="1">
        <f>'County VTO'!AL1459</f>
        <v>0</v>
      </c>
      <c r="AM24" s="1">
        <f>'County VTO'!AM1459</f>
        <v>0</v>
      </c>
      <c r="AN24" s="1"/>
    </row>
    <row r="25" spans="1:40">
      <c r="A25" t="s">
        <v>2074</v>
      </c>
      <c r="B25" s="1">
        <f>'County VTO'!C1543</f>
        <v>2967297</v>
      </c>
      <c r="C25" s="1">
        <f>'County VTO'!D1543</f>
        <v>2113000</v>
      </c>
      <c r="D25" s="1">
        <f>'County VTO'!E1543</f>
        <v>2087000</v>
      </c>
      <c r="E25" s="1">
        <f>'County VTO'!F1543</f>
        <v>0</v>
      </c>
      <c r="F25" s="1">
        <f>'County VTO'!G1543</f>
        <v>1779432</v>
      </c>
      <c r="G25" s="1">
        <f>'County VTO'!H1543</f>
        <v>0</v>
      </c>
      <c r="H25" s="1">
        <f>'County VTO'!I1543</f>
        <v>788549</v>
      </c>
      <c r="I25" s="2">
        <f>H25/C25</f>
        <v>0.37318930430667296</v>
      </c>
      <c r="J25" s="2" t="e">
        <f>H25/E25</f>
        <v>#DIV/0!</v>
      </c>
      <c r="K25" s="2">
        <f>E25/C25</f>
        <v>0</v>
      </c>
      <c r="L25" s="10"/>
      <c r="M25" s="9"/>
      <c r="N25" s="8"/>
      <c r="O25" s="2" t="str">
        <f t="shared" si="0"/>
        <v>-</v>
      </c>
      <c r="P25" s="2" t="str">
        <f t="shared" si="1"/>
        <v>-</v>
      </c>
      <c r="Q25" s="2" t="str">
        <f t="shared" si="2"/>
        <v>-</v>
      </c>
      <c r="R25" s="2" t="str">
        <f t="shared" si="3"/>
        <v>-</v>
      </c>
      <c r="S25" s="1">
        <f>'County VTO'!S1543</f>
        <v>0</v>
      </c>
      <c r="T25" s="1">
        <f>'County VTO'!T1543</f>
        <v>0</v>
      </c>
      <c r="U25" s="1">
        <f>'County VTO'!U1543</f>
        <v>0</v>
      </c>
      <c r="V25" s="1">
        <f>'County VTO'!V1543</f>
        <v>0</v>
      </c>
      <c r="W25" s="1">
        <f>'County VTO'!W1543</f>
        <v>0</v>
      </c>
      <c r="X25" s="1">
        <f>'County VTO'!X1543</f>
        <v>0</v>
      </c>
      <c r="Y25" s="1">
        <f>'County VTO'!Y1543</f>
        <v>0</v>
      </c>
      <c r="Z25" s="1">
        <f>'County VTO'!Z1543</f>
        <v>0</v>
      </c>
      <c r="AA25" s="1">
        <f>'County VTO'!AA1543</f>
        <v>0</v>
      </c>
      <c r="AB25" s="1">
        <f>'County VTO'!AB1543</f>
        <v>0</v>
      </c>
      <c r="AC25" s="1">
        <f>'County VTO'!AC1543</f>
        <v>0</v>
      </c>
      <c r="AD25" s="1">
        <f>'County VTO'!AD1543</f>
        <v>0</v>
      </c>
      <c r="AE25" s="1">
        <f>'County VTO'!AE1543</f>
        <v>0</v>
      </c>
      <c r="AF25" s="1">
        <f>'County VTO'!AF1543</f>
        <v>0</v>
      </c>
      <c r="AG25" s="1">
        <f>'County VTO'!AG1543</f>
        <v>0</v>
      </c>
      <c r="AH25" s="1">
        <f>'County VTO'!AH1543</f>
        <v>0</v>
      </c>
      <c r="AI25" s="1">
        <f>'County VTO'!AI1543</f>
        <v>0</v>
      </c>
      <c r="AJ25" s="1">
        <f>'County VTO'!AJ1543</f>
        <v>0</v>
      </c>
      <c r="AK25" s="1">
        <f>'County VTO'!AK1543</f>
        <v>0</v>
      </c>
      <c r="AL25" s="1">
        <f>'County VTO'!AL1543</f>
        <v>0</v>
      </c>
      <c r="AM25" s="1">
        <f>'County VTO'!AM1543</f>
        <v>0</v>
      </c>
      <c r="AN25" s="1"/>
    </row>
    <row r="26" spans="1:40">
      <c r="A26" t="s">
        <v>438</v>
      </c>
      <c r="B26" s="1">
        <f>'County VTO'!C1660</f>
        <v>5988927</v>
      </c>
      <c r="C26" s="1">
        <f>'County VTO'!D1660</f>
        <v>4506000</v>
      </c>
      <c r="D26" s="1">
        <f>'County VTO'!E1660</f>
        <v>4387000</v>
      </c>
      <c r="E26" s="1">
        <f>'County VTO'!F1660</f>
        <v>4137545</v>
      </c>
      <c r="F26" s="1">
        <f>'County VTO'!G1660</f>
        <v>3667555</v>
      </c>
      <c r="G26" s="1">
        <f>'County VTO'!H1660</f>
        <v>0</v>
      </c>
      <c r="H26" s="1">
        <f>'County VTO'!I1660</f>
        <v>1920675</v>
      </c>
      <c r="I26" s="2">
        <f>H26/C26</f>
        <v>0.42624833555259656</v>
      </c>
      <c r="J26" s="2">
        <f>H26/E26</f>
        <v>0.46420643159168057</v>
      </c>
      <c r="K26" s="2">
        <f>E26/C26</f>
        <v>0.91823013759431871</v>
      </c>
      <c r="L26" s="10"/>
      <c r="M26" s="9"/>
      <c r="N26" s="8"/>
      <c r="O26" s="2" t="str">
        <f t="shared" si="0"/>
        <v>-</v>
      </c>
      <c r="P26" s="2" t="str">
        <f t="shared" si="1"/>
        <v>-</v>
      </c>
      <c r="Q26" s="2" t="str">
        <f t="shared" si="2"/>
        <v>-</v>
      </c>
      <c r="R26" s="2" t="str">
        <f t="shared" si="3"/>
        <v>-</v>
      </c>
      <c r="S26" s="1">
        <f>'County VTO'!S1660</f>
        <v>0</v>
      </c>
      <c r="T26" s="1">
        <f>'County VTO'!T1660</f>
        <v>0</v>
      </c>
      <c r="U26" s="1">
        <f>'County VTO'!U1660</f>
        <v>0</v>
      </c>
      <c r="V26" s="1">
        <f>'County VTO'!V1660</f>
        <v>0</v>
      </c>
      <c r="W26" s="1">
        <f>'County VTO'!W1660</f>
        <v>0</v>
      </c>
      <c r="X26" s="1">
        <f>'County VTO'!X1660</f>
        <v>0</v>
      </c>
      <c r="Y26" s="1">
        <f>'County VTO'!Y1660</f>
        <v>0</v>
      </c>
      <c r="Z26" s="1">
        <f>'County VTO'!Z1660</f>
        <v>0</v>
      </c>
      <c r="AA26" s="1">
        <f>'County VTO'!AA1660</f>
        <v>0</v>
      </c>
      <c r="AB26" s="1">
        <f>'County VTO'!AB1660</f>
        <v>0</v>
      </c>
      <c r="AC26" s="1">
        <f>'County VTO'!AC1660</f>
        <v>0</v>
      </c>
      <c r="AD26" s="1">
        <f>'County VTO'!AD1660</f>
        <v>0</v>
      </c>
      <c r="AE26" s="1">
        <f>'County VTO'!AE1660</f>
        <v>0</v>
      </c>
      <c r="AF26" s="1">
        <f>'County VTO'!AF1660</f>
        <v>0</v>
      </c>
      <c r="AG26" s="1">
        <f>'County VTO'!AG1660</f>
        <v>0</v>
      </c>
      <c r="AH26" s="1">
        <f>'County VTO'!AH1660</f>
        <v>0</v>
      </c>
      <c r="AI26" s="1">
        <f>'County VTO'!AI1660</f>
        <v>0</v>
      </c>
      <c r="AJ26" s="1">
        <f>'County VTO'!AJ1660</f>
        <v>0</v>
      </c>
      <c r="AK26" s="1">
        <f>'County VTO'!AK1660</f>
        <v>0</v>
      </c>
      <c r="AL26" s="1">
        <f>'County VTO'!AL1660</f>
        <v>0</v>
      </c>
      <c r="AM26" s="1">
        <f>'County VTO'!AM1660</f>
        <v>0</v>
      </c>
      <c r="AN26" s="1"/>
    </row>
    <row r="27" spans="1:40">
      <c r="A27" t="s">
        <v>3015</v>
      </c>
      <c r="B27" s="1">
        <f>'County VTO'!C1718</f>
        <v>989415</v>
      </c>
      <c r="C27" s="1">
        <f>'County VTO'!D1718</f>
        <v>753000</v>
      </c>
      <c r="D27" s="1">
        <f>'County VTO'!E1718</f>
        <v>744000</v>
      </c>
      <c r="E27" s="1">
        <f>'County VTO'!F1718</f>
        <v>651335</v>
      </c>
      <c r="F27" s="1">
        <f>'County VTO'!G1718</f>
        <v>0</v>
      </c>
      <c r="G27" s="1">
        <f>'County VTO'!H1718</f>
        <v>367096</v>
      </c>
      <c r="H27" s="1">
        <f>'County VTO'!I1718</f>
        <v>360341</v>
      </c>
      <c r="I27" s="2">
        <f>H27/C27</f>
        <v>0.47854050464807435</v>
      </c>
      <c r="J27" s="2">
        <f>H27/E27</f>
        <v>0.55323451065887752</v>
      </c>
      <c r="K27" s="2">
        <f>E27/C27</f>
        <v>0.86498671978751662</v>
      </c>
      <c r="L27" s="10"/>
      <c r="M27" s="9"/>
      <c r="N27" s="8"/>
      <c r="O27" s="2" t="str">
        <f t="shared" si="0"/>
        <v>-</v>
      </c>
      <c r="P27" s="2" t="str">
        <f t="shared" si="1"/>
        <v>-</v>
      </c>
      <c r="Q27" s="2" t="str">
        <f t="shared" si="2"/>
        <v>-</v>
      </c>
      <c r="R27" s="2" t="str">
        <f t="shared" si="3"/>
        <v>-</v>
      </c>
      <c r="S27" s="1">
        <f>'County VTO'!S1718</f>
        <v>0</v>
      </c>
      <c r="T27" s="1">
        <f>'County VTO'!T1718</f>
        <v>0</v>
      </c>
      <c r="U27" s="1">
        <f>'County VTO'!U1718</f>
        <v>0</v>
      </c>
      <c r="V27" s="1">
        <f>'County VTO'!V1718</f>
        <v>0</v>
      </c>
      <c r="W27" s="1">
        <f>'County VTO'!W1718</f>
        <v>0</v>
      </c>
      <c r="X27" s="1">
        <f>'County VTO'!X1718</f>
        <v>0</v>
      </c>
      <c r="Y27" s="1">
        <f>'County VTO'!Y1718</f>
        <v>0</v>
      </c>
      <c r="Z27" s="1">
        <f>'County VTO'!Z1718</f>
        <v>0</v>
      </c>
      <c r="AA27" s="1">
        <f>'County VTO'!AA1718</f>
        <v>0</v>
      </c>
      <c r="AB27" s="1">
        <f>'County VTO'!AB1718</f>
        <v>0</v>
      </c>
      <c r="AC27" s="1">
        <f>'County VTO'!AC1718</f>
        <v>0</v>
      </c>
      <c r="AD27" s="1">
        <f>'County VTO'!AD1718</f>
        <v>0</v>
      </c>
      <c r="AE27" s="1">
        <f>'County VTO'!AE1718</f>
        <v>0</v>
      </c>
      <c r="AF27" s="1">
        <f>'County VTO'!AF1718</f>
        <v>0</v>
      </c>
      <c r="AG27" s="1">
        <f>'County VTO'!AG1718</f>
        <v>0</v>
      </c>
      <c r="AH27" s="1">
        <f>'County VTO'!AH1718</f>
        <v>0</v>
      </c>
      <c r="AI27" s="1">
        <f>'County VTO'!AI1718</f>
        <v>0</v>
      </c>
      <c r="AJ27" s="1">
        <f>'County VTO'!AJ1718</f>
        <v>0</v>
      </c>
      <c r="AK27" s="1">
        <f>'County VTO'!AK1718</f>
        <v>0</v>
      </c>
      <c r="AL27" s="1">
        <f>'County VTO'!AL1718</f>
        <v>0</v>
      </c>
      <c r="AM27" s="1">
        <f>'County VTO'!AM1718</f>
        <v>0</v>
      </c>
      <c r="AN27" s="1"/>
    </row>
    <row r="28" spans="1:40">
      <c r="A28" t="s">
        <v>2636</v>
      </c>
      <c r="B28" s="1">
        <f>'County VTO'!C1813</f>
        <v>1826341</v>
      </c>
      <c r="C28" s="1">
        <f>'County VTO'!D1813</f>
        <v>1323000</v>
      </c>
      <c r="D28" s="1">
        <f>'County VTO'!E1813</f>
        <v>1240000</v>
      </c>
      <c r="E28" s="1">
        <f>'County VTO'!F1813</f>
        <v>1142057</v>
      </c>
      <c r="F28" s="1">
        <f>'County VTO'!G1813</f>
        <v>0</v>
      </c>
      <c r="G28" s="1">
        <f>'County VTO'!H1813</f>
        <v>497248</v>
      </c>
      <c r="H28" s="1">
        <f>'County VTO'!I1813</f>
        <v>485546</v>
      </c>
      <c r="I28" s="2">
        <f>H28/C28</f>
        <v>0.36700377928949357</v>
      </c>
      <c r="J28" s="2">
        <f>H28/E28</f>
        <v>0.42515040842970186</v>
      </c>
      <c r="K28" s="2">
        <f>E28/C28</f>
        <v>0.86323280423280424</v>
      </c>
      <c r="L28" s="10">
        <f t="shared" ref="L28:L34" si="7">RANK(S28,S28:AO28)</f>
        <v>2</v>
      </c>
      <c r="M28" s="9">
        <f t="shared" ref="M28:M34" si="8">RANK(T28,S28:AO28)</f>
        <v>1</v>
      </c>
      <c r="N28" s="8">
        <f t="shared" ref="N28:N34" si="9">RANK(U28,S28:AO28)</f>
        <v>3</v>
      </c>
      <c r="O28" s="2">
        <f t="shared" si="0"/>
        <v>0.33295360914560307</v>
      </c>
      <c r="P28" s="2">
        <f t="shared" si="1"/>
        <v>0.48072118992309493</v>
      </c>
      <c r="Q28" s="2">
        <f t="shared" si="2"/>
        <v>0.18603362178945534</v>
      </c>
      <c r="R28" s="2">
        <f t="shared" si="3"/>
        <v>2.9157914184660405E-4</v>
      </c>
      <c r="S28" s="1">
        <f>'County VTO'!S1813</f>
        <v>380252</v>
      </c>
      <c r="T28" s="1">
        <f>'County VTO'!T1813</f>
        <v>549011</v>
      </c>
      <c r="U28" s="1">
        <f>'County VTO'!U1813</f>
        <v>212461</v>
      </c>
      <c r="V28" s="1">
        <f>'County VTO'!V1813</f>
        <v>333</v>
      </c>
      <c r="W28" s="1">
        <f>'County VTO'!W1813</f>
        <v>0</v>
      </c>
      <c r="X28" s="1">
        <f>'County VTO'!X1813</f>
        <v>0</v>
      </c>
      <c r="Y28" s="1">
        <f>'County VTO'!Y1813</f>
        <v>0</v>
      </c>
      <c r="Z28" s="1">
        <f>'County VTO'!Z1813</f>
        <v>0</v>
      </c>
      <c r="AA28" s="1">
        <f>'County VTO'!AA1813</f>
        <v>0</v>
      </c>
      <c r="AB28" s="1">
        <f>'County VTO'!AB1813</f>
        <v>0</v>
      </c>
      <c r="AC28" s="1">
        <f>'County VTO'!AC1813</f>
        <v>0</v>
      </c>
      <c r="AD28" s="1">
        <f>'County VTO'!AD1813</f>
        <v>0</v>
      </c>
      <c r="AE28" s="1">
        <f>'County VTO'!AE1813</f>
        <v>0</v>
      </c>
      <c r="AF28" s="1">
        <f>'County VTO'!AF1813</f>
        <v>0</v>
      </c>
      <c r="AG28" s="1">
        <f>'County VTO'!AG1813</f>
        <v>0</v>
      </c>
      <c r="AH28" s="1">
        <f>'County VTO'!AH1813</f>
        <v>0</v>
      </c>
      <c r="AI28" s="1">
        <f>'County VTO'!AI1813</f>
        <v>0</v>
      </c>
      <c r="AJ28" s="1">
        <f>'County VTO'!AJ1813</f>
        <v>0</v>
      </c>
      <c r="AK28" s="1">
        <f>'County VTO'!AK1813</f>
        <v>0</v>
      </c>
      <c r="AL28" s="1">
        <f>'County VTO'!AL1813</f>
        <v>0</v>
      </c>
      <c r="AM28" s="1">
        <f>'County VTO'!AM1813</f>
        <v>0</v>
      </c>
      <c r="AN28" s="1"/>
    </row>
    <row r="29" spans="1:40">
      <c r="A29" t="s">
        <v>2898</v>
      </c>
      <c r="B29" s="1">
        <f>'County VTO'!C1832</f>
        <v>2700551</v>
      </c>
      <c r="C29" s="1">
        <f>'County VTO'!D1832</f>
        <v>1957000</v>
      </c>
      <c r="D29" s="1">
        <f>'County VTO'!E1832</f>
        <v>1725000</v>
      </c>
      <c r="E29" s="1">
        <f>'County VTO'!F1832</f>
        <v>1377761</v>
      </c>
      <c r="F29" s="1">
        <f>'County VTO'!G1832</f>
        <v>1119576</v>
      </c>
      <c r="G29" s="1">
        <f>'County VTO'!H1832</f>
        <v>723515</v>
      </c>
      <c r="H29" s="1">
        <f>'County VTO'!I1832</f>
        <v>702788</v>
      </c>
      <c r="I29" s="2">
        <f>H29/C29</f>
        <v>0.35911497189575881</v>
      </c>
      <c r="J29" s="2">
        <f>H29/E29</f>
        <v>0.51009427614804015</v>
      </c>
      <c r="K29" s="2">
        <f>E29/C29</f>
        <v>0.7040168625447113</v>
      </c>
      <c r="L29" s="10">
        <f t="shared" si="7"/>
        <v>1</v>
      </c>
      <c r="M29" s="9">
        <f t="shared" si="8"/>
        <v>2</v>
      </c>
      <c r="N29" s="8">
        <f t="shared" si="9"/>
        <v>3</v>
      </c>
      <c r="O29" s="2">
        <f t="shared" si="0"/>
        <v>0.42062262856652877</v>
      </c>
      <c r="P29" s="2">
        <f t="shared" si="1"/>
        <v>0.36693444661193164</v>
      </c>
      <c r="Q29" s="2">
        <f t="shared" si="2"/>
        <v>0.15639313454379158</v>
      </c>
      <c r="R29" s="2">
        <f t="shared" si="3"/>
        <v>5.6049790277748007E-2</v>
      </c>
      <c r="S29" s="1">
        <f>'County VTO'!S1832</f>
        <v>470919</v>
      </c>
      <c r="T29" s="1">
        <f>'County VTO'!T1832</f>
        <v>410811</v>
      </c>
      <c r="U29" s="1">
        <f>'County VTO'!U1832</f>
        <v>175094</v>
      </c>
      <c r="V29" s="1">
        <f>'County VTO'!V1832</f>
        <v>6807</v>
      </c>
      <c r="W29" s="1">
        <f>'County VTO'!W1832</f>
        <v>3013</v>
      </c>
      <c r="X29" s="1">
        <f>'County VTO'!X1832</f>
        <v>0</v>
      </c>
      <c r="Y29" s="1">
        <f>'County VTO'!Y1832</f>
        <v>0</v>
      </c>
      <c r="Z29" s="1">
        <f>'County VTO'!Z1832</f>
        <v>48997</v>
      </c>
      <c r="AA29" s="1">
        <f>'County VTO'!AA1832</f>
        <v>0</v>
      </c>
      <c r="AB29" s="1">
        <f>'County VTO'!AB1832</f>
        <v>0</v>
      </c>
      <c r="AC29" s="1">
        <f>'County VTO'!AC1832</f>
        <v>3935</v>
      </c>
      <c r="AD29" s="1">
        <f>'County VTO'!AD1832</f>
        <v>0</v>
      </c>
      <c r="AE29" s="1">
        <f>'County VTO'!AE1832</f>
        <v>0</v>
      </c>
      <c r="AF29" s="1">
        <f>'County VTO'!AF1832</f>
        <v>0</v>
      </c>
      <c r="AG29" s="1">
        <f>'County VTO'!AG1832</f>
        <v>0</v>
      </c>
      <c r="AH29" s="1">
        <f>'County VTO'!AH1832</f>
        <v>0</v>
      </c>
      <c r="AI29" s="1">
        <f>'County VTO'!AI1832</f>
        <v>0</v>
      </c>
      <c r="AJ29" s="1">
        <f>'County VTO'!AJ1832</f>
        <v>0</v>
      </c>
      <c r="AK29" s="1">
        <f>'County VTO'!AK1832</f>
        <v>0</v>
      </c>
      <c r="AL29" s="1">
        <f>'County VTO'!AL1832</f>
        <v>0</v>
      </c>
      <c r="AM29" s="1">
        <f>'County VTO'!AM1832</f>
        <v>0</v>
      </c>
      <c r="AN29" s="1"/>
    </row>
    <row r="30" spans="1:40">
      <c r="A30" t="s">
        <v>1249</v>
      </c>
      <c r="B30" s="1">
        <f>'County VTO'!C1844</f>
        <v>1316470</v>
      </c>
      <c r="C30" s="1">
        <f>'County VTO'!D1844</f>
        <v>1024000</v>
      </c>
      <c r="D30" s="1">
        <f>'County VTO'!E1844</f>
        <v>1002000</v>
      </c>
      <c r="E30" s="1">
        <f>'County VTO'!F1844</f>
        <v>945341</v>
      </c>
      <c r="F30" s="1">
        <f>'County VTO'!G1844</f>
        <v>0</v>
      </c>
      <c r="G30" s="1">
        <f>'County VTO'!H1844</f>
        <v>461423</v>
      </c>
      <c r="H30" s="1">
        <f>'County VTO'!I1844</f>
        <v>450090</v>
      </c>
      <c r="I30" s="2">
        <f>H30/C30</f>
        <v>0.43954101562499998</v>
      </c>
      <c r="J30" s="2">
        <f>H30/E30</f>
        <v>0.47611391021864069</v>
      </c>
      <c r="K30" s="2">
        <f>E30/C30</f>
        <v>0.92318457031250001</v>
      </c>
      <c r="L30" s="10">
        <f t="shared" si="7"/>
        <v>3</v>
      </c>
      <c r="M30" s="9">
        <f t="shared" si="8"/>
        <v>2</v>
      </c>
      <c r="N30" s="8">
        <f t="shared" si="9"/>
        <v>1</v>
      </c>
      <c r="O30" s="2">
        <f t="shared" si="0"/>
        <v>0.28648498266763001</v>
      </c>
      <c r="P30" s="2">
        <f t="shared" si="1"/>
        <v>0.29490099339814946</v>
      </c>
      <c r="Q30" s="2">
        <f t="shared" si="2"/>
        <v>0.41861402393422054</v>
      </c>
      <c r="R30" s="2">
        <f t="shared" si="3"/>
        <v>0</v>
      </c>
      <c r="S30" s="1">
        <f>'County VTO'!S1844</f>
        <v>270826</v>
      </c>
      <c r="T30" s="1">
        <f>'County VTO'!T1844</f>
        <v>278782</v>
      </c>
      <c r="U30" s="1">
        <f>'County VTO'!U1844</f>
        <v>395733</v>
      </c>
      <c r="V30" s="1">
        <f>'County VTO'!V1844</f>
        <v>0</v>
      </c>
      <c r="W30" s="1">
        <f>'County VTO'!W1844</f>
        <v>0</v>
      </c>
      <c r="X30" s="1">
        <f>'County VTO'!X1844</f>
        <v>0</v>
      </c>
      <c r="Y30" s="1">
        <f>'County VTO'!Y1844</f>
        <v>0</v>
      </c>
      <c r="Z30" s="1">
        <f>'County VTO'!Z1844</f>
        <v>0</v>
      </c>
      <c r="AA30" s="1">
        <f>'County VTO'!AA1844</f>
        <v>0</v>
      </c>
      <c r="AB30" s="1">
        <f>'County VTO'!AB1844</f>
        <v>0</v>
      </c>
      <c r="AC30" s="1">
        <f>'County VTO'!AC1844</f>
        <v>0</v>
      </c>
      <c r="AD30" s="1">
        <f>'County VTO'!AD1844</f>
        <v>0</v>
      </c>
      <c r="AE30" s="1">
        <f>'County VTO'!AE1844</f>
        <v>0</v>
      </c>
      <c r="AF30" s="1">
        <f>'County VTO'!AF1844</f>
        <v>0</v>
      </c>
      <c r="AG30" s="1">
        <f>'County VTO'!AG1844</f>
        <v>0</v>
      </c>
      <c r="AH30" s="1">
        <f>'County VTO'!AH1844</f>
        <v>0</v>
      </c>
      <c r="AI30" s="1">
        <f>'County VTO'!AI1844</f>
        <v>0</v>
      </c>
      <c r="AJ30" s="1">
        <f>'County VTO'!AJ1844</f>
        <v>0</v>
      </c>
      <c r="AK30" s="1">
        <f>'County VTO'!AK1844</f>
        <v>0</v>
      </c>
      <c r="AL30" s="1">
        <f>'County VTO'!AL1844</f>
        <v>0</v>
      </c>
      <c r="AM30" s="1">
        <f>'County VTO'!AM1844</f>
        <v>0</v>
      </c>
      <c r="AN30" s="1"/>
    </row>
    <row r="31" spans="1:40">
      <c r="A31" t="s">
        <v>2115</v>
      </c>
      <c r="B31" s="1">
        <f>'County VTO'!C1867</f>
        <v>8791894</v>
      </c>
      <c r="C31" s="1">
        <f>'County VTO'!D1867</f>
        <v>6581000</v>
      </c>
      <c r="D31" s="1">
        <f>'County VTO'!E1867</f>
        <v>5719000</v>
      </c>
      <c r="E31" s="1">
        <f>'County VTO'!F1867</f>
        <v>5274093</v>
      </c>
      <c r="F31" s="1">
        <f>'County VTO'!G1867</f>
        <v>0</v>
      </c>
      <c r="G31" s="1">
        <f>'County VTO'!H1867</f>
        <v>2194192</v>
      </c>
      <c r="H31" s="1">
        <f>'County VTO'!I1867</f>
        <v>2121584</v>
      </c>
      <c r="I31" s="2">
        <f>H31/C31</f>
        <v>0.32238018538216079</v>
      </c>
      <c r="J31" s="2">
        <f>H31/E31</f>
        <v>0.40226518569164404</v>
      </c>
      <c r="K31" s="2">
        <f>E31/C31</f>
        <v>0.80141209542622704</v>
      </c>
      <c r="L31" s="10">
        <f t="shared" si="7"/>
        <v>2</v>
      </c>
      <c r="M31" s="9">
        <f t="shared" si="8"/>
        <v>3</v>
      </c>
      <c r="N31" s="8">
        <f t="shared" si="9"/>
        <v>1</v>
      </c>
      <c r="O31" s="2">
        <f t="shared" si="0"/>
        <v>0.33285362999856088</v>
      </c>
      <c r="P31" s="2">
        <f t="shared" si="1"/>
        <v>0.20370592630808748</v>
      </c>
      <c r="Q31" s="2">
        <f t="shared" si="2"/>
        <v>0.46288357069168101</v>
      </c>
      <c r="R31" s="2">
        <f t="shared" si="3"/>
        <v>5.5687300167056586E-4</v>
      </c>
      <c r="S31" s="1">
        <f>'County VTO'!S1867</f>
        <v>1755501</v>
      </c>
      <c r="T31" s="1">
        <f>'County VTO'!T1867</f>
        <v>1074364</v>
      </c>
      <c r="U31" s="1">
        <f>'County VTO'!U1867</f>
        <v>2441291</v>
      </c>
      <c r="V31" s="1">
        <f>'County VTO'!V1867</f>
        <v>1387</v>
      </c>
      <c r="W31" s="1">
        <f>'County VTO'!W1867</f>
        <v>1001</v>
      </c>
      <c r="X31" s="1">
        <f>'County VTO'!X1867</f>
        <v>65</v>
      </c>
      <c r="Y31" s="1">
        <f>'County VTO'!Y1867</f>
        <v>31</v>
      </c>
      <c r="Z31" s="1">
        <f>'County VTO'!Z1867</f>
        <v>0</v>
      </c>
      <c r="AA31" s="1">
        <f>'County VTO'!AA1867</f>
        <v>136</v>
      </c>
      <c r="AB31" s="1">
        <f>'County VTO'!AB1867</f>
        <v>0</v>
      </c>
      <c r="AC31" s="1">
        <f>'County VTO'!AC1867</f>
        <v>0</v>
      </c>
      <c r="AD31" s="1">
        <f>'County VTO'!AD1867</f>
        <v>0</v>
      </c>
      <c r="AE31" s="1">
        <f>'County VTO'!AE1867</f>
        <v>0</v>
      </c>
      <c r="AF31" s="1">
        <f>'County VTO'!AF1867</f>
        <v>0</v>
      </c>
      <c r="AG31" s="1">
        <f>'County VTO'!AG1867</f>
        <v>317</v>
      </c>
      <c r="AH31" s="1">
        <f>'County VTO'!AH1867</f>
        <v>0</v>
      </c>
      <c r="AI31" s="1">
        <f>'County VTO'!AI1867</f>
        <v>0</v>
      </c>
      <c r="AJ31" s="1">
        <f>'County VTO'!AJ1867</f>
        <v>0</v>
      </c>
      <c r="AK31" s="1">
        <f>'County VTO'!AK1867</f>
        <v>0</v>
      </c>
      <c r="AL31" s="1">
        <f>'County VTO'!AL1867</f>
        <v>0</v>
      </c>
      <c r="AM31" s="1">
        <f>'County VTO'!AM1867</f>
        <v>0</v>
      </c>
      <c r="AN31" s="1"/>
    </row>
    <row r="32" spans="1:40">
      <c r="A32" t="s">
        <v>696</v>
      </c>
      <c r="B32" s="1">
        <f>'County VTO'!C1902</f>
        <v>2059179</v>
      </c>
      <c r="C32" s="1">
        <f>'County VTO'!D1902</f>
        <v>1489000</v>
      </c>
      <c r="D32" s="1">
        <f>'County VTO'!E1902</f>
        <v>1362000</v>
      </c>
      <c r="E32" s="1">
        <f>'County VTO'!F1902</f>
        <v>1152917</v>
      </c>
      <c r="F32" s="1">
        <f>'County VTO'!G1902</f>
        <v>0</v>
      </c>
      <c r="G32" s="1">
        <f>'County VTO'!H1902</f>
        <v>607700</v>
      </c>
      <c r="H32" s="1">
        <f>'County VTO'!I1902</f>
        <v>597690</v>
      </c>
      <c r="I32" s="2">
        <f>H32/C32</f>
        <v>0.40140362659503021</v>
      </c>
      <c r="J32" s="2">
        <f>H32/E32</f>
        <v>0.51841546269159011</v>
      </c>
      <c r="K32" s="2">
        <f>E32/C32</f>
        <v>0.7742894560107455</v>
      </c>
      <c r="L32" s="10">
        <f t="shared" si="7"/>
        <v>1</v>
      </c>
      <c r="M32" s="9">
        <f t="shared" si="8"/>
        <v>2</v>
      </c>
      <c r="N32" s="8">
        <f t="shared" si="9"/>
        <v>3</v>
      </c>
      <c r="O32" s="2">
        <f t="shared" si="0"/>
        <v>0.49496971594659461</v>
      </c>
      <c r="P32" s="2">
        <f t="shared" si="1"/>
        <v>0.3188763805200201</v>
      </c>
      <c r="Q32" s="2">
        <f t="shared" si="2"/>
        <v>0.15753172171110322</v>
      </c>
      <c r="R32" s="2">
        <f t="shared" si="3"/>
        <v>2.8622181822282017E-2</v>
      </c>
      <c r="S32" s="1">
        <f>'County VTO'!S1902</f>
        <v>570659</v>
      </c>
      <c r="T32" s="1">
        <f>'County VTO'!T1902</f>
        <v>367638</v>
      </c>
      <c r="U32" s="1">
        <f>'County VTO'!U1902</f>
        <v>181621</v>
      </c>
      <c r="V32" s="1">
        <f>'County VTO'!V1902</f>
        <v>0</v>
      </c>
      <c r="W32" s="1">
        <f>'County VTO'!W1902</f>
        <v>0</v>
      </c>
      <c r="X32" s="1">
        <f>'County VTO'!X1902</f>
        <v>0</v>
      </c>
      <c r="Y32" s="1">
        <f>'County VTO'!Y1902</f>
        <v>0</v>
      </c>
      <c r="Z32" s="1">
        <f>'County VTO'!Z1902</f>
        <v>0</v>
      </c>
      <c r="AA32" s="1">
        <f>'County VTO'!AA1902</f>
        <v>0</v>
      </c>
      <c r="AB32" s="1">
        <f>'County VTO'!AB1902</f>
        <v>0</v>
      </c>
      <c r="AC32" s="1">
        <f>'County VTO'!AC1902</f>
        <v>32999</v>
      </c>
      <c r="AD32" s="1">
        <f>'County VTO'!AD1902</f>
        <v>0</v>
      </c>
      <c r="AE32" s="1">
        <f>'County VTO'!AE1902</f>
        <v>0</v>
      </c>
      <c r="AF32" s="1">
        <f>'County VTO'!AF1902</f>
        <v>0</v>
      </c>
      <c r="AG32" s="1">
        <f>'County VTO'!AG1902</f>
        <v>0</v>
      </c>
      <c r="AH32" s="1">
        <f>'County VTO'!AH1902</f>
        <v>0</v>
      </c>
      <c r="AI32" s="1">
        <f>'County VTO'!AI1902</f>
        <v>0</v>
      </c>
      <c r="AJ32" s="1">
        <f>'County VTO'!AJ1902</f>
        <v>0</v>
      </c>
      <c r="AK32" s="1">
        <f>'County VTO'!AK1902</f>
        <v>0</v>
      </c>
      <c r="AL32" s="1">
        <f>'County VTO'!AL1902</f>
        <v>0</v>
      </c>
      <c r="AM32" s="1">
        <f>'County VTO'!AM1902</f>
        <v>0</v>
      </c>
      <c r="AN32" s="1"/>
    </row>
    <row r="33" spans="1:40">
      <c r="A33" t="s">
        <v>2278</v>
      </c>
      <c r="B33" s="1">
        <f>'County VTO'!C1966</f>
        <v>19378102</v>
      </c>
      <c r="C33" s="1">
        <f>'County VTO'!D1966</f>
        <v>14974000</v>
      </c>
      <c r="D33" s="1">
        <f>'County VTO'!E1966</f>
        <v>13163000</v>
      </c>
      <c r="E33" s="1">
        <f>'County VTO'!F1966</f>
        <v>11806744</v>
      </c>
      <c r="F33" s="1">
        <f>'County VTO'!G1966</f>
        <v>10680536</v>
      </c>
      <c r="G33" s="1">
        <f>'County VTO'!H1966</f>
        <v>4757943</v>
      </c>
      <c r="H33" s="1">
        <f>'County VTO'!I1966</f>
        <v>4499019</v>
      </c>
      <c r="I33" s="2">
        <f>H33/C33</f>
        <v>0.30045538934152533</v>
      </c>
      <c r="J33" s="2">
        <f>H33/E33</f>
        <v>0.38105501398183955</v>
      </c>
      <c r="K33" s="2">
        <f>E33/C33</f>
        <v>0.78848297048216909</v>
      </c>
      <c r="L33" s="10">
        <f t="shared" si="7"/>
        <v>1</v>
      </c>
      <c r="M33" s="9">
        <f t="shared" si="8"/>
        <v>2</v>
      </c>
      <c r="N33" s="8">
        <f t="shared" si="9"/>
        <v>3</v>
      </c>
      <c r="O33" s="2">
        <f t="shared" si="0"/>
        <v>0.49415731570026072</v>
      </c>
      <c r="P33" s="2">
        <f t="shared" si="1"/>
        <v>0.25222694816065411</v>
      </c>
      <c r="Q33" s="2">
        <f t="shared" si="2"/>
        <v>0.19965439936722276</v>
      </c>
      <c r="R33" s="2">
        <f t="shared" si="3"/>
        <v>5.396133677186235E-2</v>
      </c>
      <c r="S33" s="1">
        <f>'County VTO'!S1966</f>
        <v>5277865</v>
      </c>
      <c r="T33" s="1">
        <f>'County VTO'!T1966</f>
        <v>2693919</v>
      </c>
      <c r="U33" s="1">
        <f>'County VTO'!U1966</f>
        <v>2132416</v>
      </c>
      <c r="V33" s="1">
        <f>'County VTO'!V1966</f>
        <v>2419</v>
      </c>
      <c r="W33" s="1">
        <f>'County VTO'!W1966</f>
        <v>18711</v>
      </c>
      <c r="X33" s="1">
        <f>'County VTO'!X1966</f>
        <v>0</v>
      </c>
      <c r="Y33" s="1">
        <f>'County VTO'!Y1966</f>
        <v>0</v>
      </c>
      <c r="Z33" s="1">
        <f>'County VTO'!Z1966</f>
        <v>0</v>
      </c>
      <c r="AA33" s="1">
        <f>'County VTO'!AA1966</f>
        <v>0</v>
      </c>
      <c r="AB33" s="1">
        <f>'County VTO'!AB1966</f>
        <v>0</v>
      </c>
      <c r="AC33" s="1">
        <f>'County VTO'!AC1966</f>
        <v>3</v>
      </c>
      <c r="AD33" s="1">
        <f>'County VTO'!AD1966</f>
        <v>0</v>
      </c>
      <c r="AE33" s="1">
        <f>'County VTO'!AE1966</f>
        <v>0</v>
      </c>
      <c r="AF33" s="1">
        <f>'County VTO'!AF1966</f>
        <v>0</v>
      </c>
      <c r="AG33" s="1">
        <f>'County VTO'!AG1966</f>
        <v>137069</v>
      </c>
      <c r="AH33" s="1">
        <f>'County VTO'!AH1966</f>
        <v>78</v>
      </c>
      <c r="AI33" s="1">
        <f>'County VTO'!AI1966</f>
        <v>36554</v>
      </c>
      <c r="AJ33" s="1">
        <f>'County VTO'!AJ1966</f>
        <v>381502</v>
      </c>
      <c r="AK33" s="1">
        <f>'County VTO'!AK1966</f>
        <v>0</v>
      </c>
      <c r="AL33" s="1">
        <f>'County VTO'!AL1966</f>
        <v>0</v>
      </c>
      <c r="AM33" s="1">
        <f>'County VTO'!AM1966</f>
        <v>0</v>
      </c>
      <c r="AN33" s="1"/>
    </row>
    <row r="34" spans="1:40">
      <c r="A34" t="s">
        <v>1876</v>
      </c>
      <c r="B34" s="1">
        <f>'County VTO'!C2068</f>
        <v>9535483</v>
      </c>
      <c r="C34" s="1">
        <f>'County VTO'!D2068</f>
        <v>6998000</v>
      </c>
      <c r="D34" s="1">
        <f>'County VTO'!E2068</f>
        <v>6632000</v>
      </c>
      <c r="E34" s="1">
        <f>'County VTO'!F2068</f>
        <v>6200703</v>
      </c>
      <c r="F34" s="1">
        <f>'County VTO'!G2068</f>
        <v>0</v>
      </c>
      <c r="G34" s="1">
        <f>'County VTO'!H2068</f>
        <v>2700383</v>
      </c>
      <c r="H34" s="1">
        <f>'County VTO'!I2068</f>
        <v>2662549</v>
      </c>
      <c r="I34" s="2">
        <f>H34/C34</f>
        <v>0.38047284938553871</v>
      </c>
      <c r="J34" s="2">
        <f>H34/E34</f>
        <v>0.42939469927845281</v>
      </c>
      <c r="K34" s="2">
        <f>E34/C34</f>
        <v>0.88606787653615315</v>
      </c>
      <c r="L34" s="10">
        <f t="shared" si="7"/>
        <v>1</v>
      </c>
      <c r="M34" s="9">
        <f t="shared" si="8"/>
        <v>2</v>
      </c>
      <c r="N34" s="8">
        <f t="shared" si="9"/>
        <v>3</v>
      </c>
      <c r="O34" s="2">
        <f t="shared" si="0"/>
        <v>0.44661452096641302</v>
      </c>
      <c r="P34" s="2">
        <f t="shared" si="1"/>
        <v>0.31585176713027541</v>
      </c>
      <c r="Q34" s="2">
        <f t="shared" si="2"/>
        <v>0.23604162302242182</v>
      </c>
      <c r="R34" s="2">
        <f t="shared" si="3"/>
        <v>1.4920888808898081E-3</v>
      </c>
      <c r="S34" s="1">
        <f>'County VTO'!S2068</f>
        <v>2769324</v>
      </c>
      <c r="T34" s="1">
        <f>'County VTO'!T2068</f>
        <v>1958503</v>
      </c>
      <c r="U34" s="1">
        <f>'County VTO'!U2068</f>
        <v>1463624</v>
      </c>
      <c r="V34" s="1">
        <f>'County VTO'!V2068</f>
        <v>9252</v>
      </c>
      <c r="W34" s="1">
        <f>'County VTO'!W2068</f>
        <v>0</v>
      </c>
      <c r="X34" s="1">
        <f>'County VTO'!X2068</f>
        <v>0</v>
      </c>
      <c r="Y34" s="1">
        <f>'County VTO'!Y2068</f>
        <v>0</v>
      </c>
      <c r="Z34" s="1">
        <f>'County VTO'!Z2068</f>
        <v>0</v>
      </c>
      <c r="AA34" s="1">
        <f>'County VTO'!AA2068</f>
        <v>0</v>
      </c>
      <c r="AB34" s="1">
        <f>'County VTO'!AB2068</f>
        <v>0</v>
      </c>
      <c r="AC34" s="1">
        <f>'County VTO'!AC2068</f>
        <v>0</v>
      </c>
      <c r="AD34" s="1">
        <f>'County VTO'!AD2068</f>
        <v>0</v>
      </c>
      <c r="AE34" s="1">
        <f>'County VTO'!AE2068</f>
        <v>0</v>
      </c>
      <c r="AF34" s="1">
        <f>'County VTO'!AF2068</f>
        <v>0</v>
      </c>
      <c r="AG34" s="1">
        <f>'County VTO'!AG2068</f>
        <v>0</v>
      </c>
      <c r="AH34" s="1">
        <f>'County VTO'!AH2068</f>
        <v>0</v>
      </c>
      <c r="AI34" s="1">
        <f>'County VTO'!AI2068</f>
        <v>0</v>
      </c>
      <c r="AJ34" s="1">
        <f>'County VTO'!AJ2068</f>
        <v>0</v>
      </c>
      <c r="AK34" s="1">
        <f>'County VTO'!AK2068</f>
        <v>0</v>
      </c>
      <c r="AL34" s="1">
        <f>'County VTO'!AL2068</f>
        <v>0</v>
      </c>
      <c r="AM34" s="1">
        <f>'County VTO'!AM2068</f>
        <v>0</v>
      </c>
      <c r="AN34" s="1"/>
    </row>
    <row r="35" spans="1:40">
      <c r="A35" t="s">
        <v>604</v>
      </c>
      <c r="B35" s="1">
        <f>'County VTO'!C2123</f>
        <v>672591</v>
      </c>
      <c r="C35" s="1">
        <f>'County VTO'!D2123</f>
        <v>488000</v>
      </c>
      <c r="D35" s="1">
        <f>'County VTO'!E2123</f>
        <v>477000</v>
      </c>
      <c r="E35" s="1">
        <f>'County VTO'!F2123</f>
        <v>0</v>
      </c>
      <c r="F35" s="1">
        <f>'County VTO'!G2123</f>
        <v>0</v>
      </c>
      <c r="G35" s="1">
        <f>'County VTO'!H2123</f>
        <v>240876</v>
      </c>
      <c r="H35" s="1">
        <f>'County VTO'!I2123</f>
        <v>237137</v>
      </c>
      <c r="I35" s="2">
        <f>H35/C35</f>
        <v>0.48593647540983609</v>
      </c>
      <c r="J35" s="66" t="s">
        <v>3179</v>
      </c>
      <c r="K35" s="2">
        <f>E35/C35</f>
        <v>0</v>
      </c>
      <c r="L35" s="10"/>
      <c r="M35" s="9"/>
      <c r="N35" s="8"/>
      <c r="O35" s="2"/>
      <c r="P35" s="2"/>
      <c r="Q35" s="2"/>
      <c r="R35" s="2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>
      <c r="A36" t="s">
        <v>2718</v>
      </c>
      <c r="B36" s="1">
        <f>'County VTO'!C2213</f>
        <v>11536504</v>
      </c>
      <c r="C36" s="1">
        <f>'County VTO'!D2213</f>
        <v>8642000</v>
      </c>
      <c r="D36" s="1">
        <f>'County VTO'!E2213</f>
        <v>8468000</v>
      </c>
      <c r="E36" s="1">
        <f>'County VTO'!F2213</f>
        <v>8037806</v>
      </c>
      <c r="F36" s="1">
        <f>'County VTO'!G2213</f>
        <v>0</v>
      </c>
      <c r="G36" s="1">
        <f>'County VTO'!H2213</f>
        <v>3956045</v>
      </c>
      <c r="H36" s="1">
        <f>'County VTO'!I2213</f>
        <v>3825272</v>
      </c>
      <c r="I36" s="2">
        <f>H36/C36</f>
        <v>0.44263735246470726</v>
      </c>
      <c r="J36" s="2">
        <f>H36/E36</f>
        <v>0.47590996846651934</v>
      </c>
      <c r="K36" s="2">
        <f>E36/C36</f>
        <v>0.93008632261050683</v>
      </c>
      <c r="L36" s="10"/>
      <c r="M36" s="9"/>
      <c r="N36" s="8"/>
      <c r="O36" s="2" t="str">
        <f t="shared" ref="O36:O49" si="10">IF(SUM($S36:$AN36)=0,"-",S36/SUM($S36:$AN36))</f>
        <v>-</v>
      </c>
      <c r="P36" s="2" t="str">
        <f t="shared" ref="P36:P49" si="11">IF(SUM($S36:$AN36)=0,"-",T36/SUM($S36:$AN36))</f>
        <v>-</v>
      </c>
      <c r="Q36" s="2" t="str">
        <f t="shared" ref="Q36:Q49" si="12">IF(SUM($S36:$AN36)=0,"-",U36/SUM($S36:$AN36))</f>
        <v>-</v>
      </c>
      <c r="R36" s="2" t="str">
        <f t="shared" ref="R36:R49" si="13">IF(SUM($S36:$AN36)=0,"-",(1-O36-P36-Q36))</f>
        <v>-</v>
      </c>
      <c r="S36" s="1">
        <f>'County VTO'!S2213</f>
        <v>0</v>
      </c>
      <c r="T36" s="1">
        <f>'County VTO'!T2213</f>
        <v>0</v>
      </c>
      <c r="U36" s="1">
        <f>'County VTO'!U2213</f>
        <v>0</v>
      </c>
      <c r="V36" s="1">
        <f>'County VTO'!V2213</f>
        <v>0</v>
      </c>
      <c r="W36" s="1">
        <f>'County VTO'!W2213</f>
        <v>0</v>
      </c>
      <c r="X36" s="1">
        <f>'County VTO'!X2213</f>
        <v>0</v>
      </c>
      <c r="Y36" s="1">
        <f>'County VTO'!Y2213</f>
        <v>0</v>
      </c>
      <c r="Z36" s="1">
        <f>'County VTO'!Z2213</f>
        <v>0</v>
      </c>
      <c r="AA36" s="1">
        <f>'County VTO'!AA2213</f>
        <v>0</v>
      </c>
      <c r="AB36" s="1">
        <f>'County VTO'!AB2213</f>
        <v>0</v>
      </c>
      <c r="AC36" s="1">
        <f>'County VTO'!AC2213</f>
        <v>0</v>
      </c>
      <c r="AD36" s="1">
        <f>'County VTO'!AD2213</f>
        <v>0</v>
      </c>
      <c r="AE36" s="1">
        <f>'County VTO'!AE2213</f>
        <v>0</v>
      </c>
      <c r="AF36" s="1">
        <f>'County VTO'!AF2213</f>
        <v>0</v>
      </c>
      <c r="AG36" s="1">
        <f>'County VTO'!AG2213</f>
        <v>0</v>
      </c>
      <c r="AH36" s="1">
        <f>'County VTO'!AH2213</f>
        <v>0</v>
      </c>
      <c r="AI36" s="1">
        <f>'County VTO'!AI2213</f>
        <v>0</v>
      </c>
      <c r="AJ36" s="1">
        <f>'County VTO'!AJ2213</f>
        <v>0</v>
      </c>
      <c r="AK36" s="1">
        <f>'County VTO'!AK2213</f>
        <v>0</v>
      </c>
      <c r="AL36" s="1">
        <f>'County VTO'!AL2213</f>
        <v>0</v>
      </c>
      <c r="AM36" s="1">
        <f>'County VTO'!AM2213</f>
        <v>0</v>
      </c>
      <c r="AN36" s="1"/>
    </row>
    <row r="37" spans="1:40">
      <c r="A37" t="s">
        <v>702</v>
      </c>
      <c r="B37" s="1">
        <f>'County VTO'!C2292</f>
        <v>3751351</v>
      </c>
      <c r="C37" s="1">
        <f>'County VTO'!D2292</f>
        <v>2695000</v>
      </c>
      <c r="D37" s="1">
        <f>'County VTO'!E2292</f>
        <v>2628000</v>
      </c>
      <c r="E37" s="1">
        <f>'County VTO'!F2292</f>
        <v>2082622</v>
      </c>
      <c r="F37" s="1">
        <f>'County VTO'!G2292</f>
        <v>0</v>
      </c>
      <c r="G37" s="1">
        <f>'County VTO'!H2292</f>
        <v>0</v>
      </c>
      <c r="H37" s="1">
        <f>'County VTO'!I2292</f>
        <v>792979.00099999993</v>
      </c>
      <c r="I37" s="2">
        <f>H37/C37</f>
        <v>0.29424081669758811</v>
      </c>
      <c r="J37" s="2">
        <f>H37/E37</f>
        <v>0.38075992714952589</v>
      </c>
      <c r="K37" s="2">
        <f>E37/C37</f>
        <v>0.77277254174397036</v>
      </c>
      <c r="L37" s="10">
        <f>RANK(S37,S37:AO37)</f>
        <v>1</v>
      </c>
      <c r="M37" s="9">
        <f>RANK(T37,S37:AO37)</f>
        <v>2</v>
      </c>
      <c r="N37" s="8">
        <f>RANK(U37,S37:AO37)</f>
        <v>3</v>
      </c>
      <c r="O37" s="2">
        <f t="shared" si="10"/>
        <v>0.4804136324306571</v>
      </c>
      <c r="P37" s="2">
        <f t="shared" si="11"/>
        <v>0.4053299158464666</v>
      </c>
      <c r="Q37" s="2">
        <f t="shared" si="12"/>
        <v>0.11425645172287625</v>
      </c>
      <c r="R37" s="2">
        <f t="shared" si="13"/>
        <v>-1.3877787807814457E-17</v>
      </c>
      <c r="S37" s="1">
        <f>'County VTO'!S2292</f>
        <v>1000520</v>
      </c>
      <c r="T37" s="1">
        <f>'County VTO'!T2292</f>
        <v>844149</v>
      </c>
      <c r="U37" s="1">
        <f>'County VTO'!U2292</f>
        <v>237953</v>
      </c>
      <c r="V37" s="1">
        <f>'County VTO'!V2292</f>
        <v>0</v>
      </c>
      <c r="W37" s="1">
        <f>'County VTO'!W2292</f>
        <v>0</v>
      </c>
      <c r="X37" s="1">
        <f>'County VTO'!X2292</f>
        <v>0</v>
      </c>
      <c r="Y37" s="1">
        <f>'County VTO'!Y2292</f>
        <v>0</v>
      </c>
      <c r="Z37" s="1">
        <f>'County VTO'!Z2292</f>
        <v>0</v>
      </c>
      <c r="AA37" s="1">
        <f>'County VTO'!AA2292</f>
        <v>0</v>
      </c>
      <c r="AB37" s="1">
        <f>'County VTO'!AB2292</f>
        <v>0</v>
      </c>
      <c r="AC37" s="1">
        <f>'County VTO'!AC2292</f>
        <v>0</v>
      </c>
      <c r="AD37" s="1">
        <f>'County VTO'!AD2292</f>
        <v>0</v>
      </c>
      <c r="AE37" s="1">
        <f>'County VTO'!AE2292</f>
        <v>0</v>
      </c>
      <c r="AF37" s="1">
        <f>'County VTO'!AF2292</f>
        <v>0</v>
      </c>
      <c r="AG37" s="1">
        <f>'County VTO'!AG2292</f>
        <v>0</v>
      </c>
      <c r="AH37" s="1">
        <f>'County VTO'!AH2292</f>
        <v>0</v>
      </c>
      <c r="AI37" s="1">
        <f>'County VTO'!AI2292</f>
        <v>0</v>
      </c>
      <c r="AJ37" s="1">
        <f>'County VTO'!AJ2292</f>
        <v>0</v>
      </c>
      <c r="AK37" s="1">
        <f>'County VTO'!AK2292</f>
        <v>0</v>
      </c>
      <c r="AL37" s="1">
        <f>'County VTO'!AL2292</f>
        <v>0</v>
      </c>
      <c r="AM37" s="1">
        <f>'County VTO'!AM2292</f>
        <v>0</v>
      </c>
      <c r="AN37" s="1"/>
    </row>
    <row r="38" spans="1:40">
      <c r="A38" t="s">
        <v>1322</v>
      </c>
      <c r="B38" s="1">
        <f>'County VTO'!C2330</f>
        <v>3831074</v>
      </c>
      <c r="C38" s="1">
        <f>'County VTO'!D2330</f>
        <v>2974000</v>
      </c>
      <c r="D38" s="1">
        <f>'County VTO'!E2330</f>
        <v>2830000</v>
      </c>
      <c r="E38" s="1">
        <f>'County VTO'!F2330</f>
        <v>2068798</v>
      </c>
      <c r="F38" s="1">
        <f>'County VTO'!G2330</f>
        <v>0</v>
      </c>
      <c r="G38" s="1">
        <f>'County VTO'!H2330</f>
        <v>1487210</v>
      </c>
      <c r="H38" s="1">
        <f>'County VTO'!I2330</f>
        <v>1429356</v>
      </c>
      <c r="I38" s="2">
        <f>H38/C38</f>
        <v>0.48061735036987224</v>
      </c>
      <c r="J38" s="2">
        <f>H38/E38</f>
        <v>0.6909113407882258</v>
      </c>
      <c r="K38" s="2">
        <f>E38/C38</f>
        <v>0.69562811028917282</v>
      </c>
      <c r="L38" s="10">
        <f>RANK(S38,S38:AO38)</f>
        <v>1</v>
      </c>
      <c r="M38" s="9">
        <f>RANK(T38,S38:AO38)</f>
        <v>2</v>
      </c>
      <c r="N38" s="8">
        <f>RANK(U38,S38:AO38)</f>
        <v>3</v>
      </c>
      <c r="O38" s="2">
        <f t="shared" si="10"/>
        <v>0.41730608788291557</v>
      </c>
      <c r="P38" s="2">
        <f t="shared" si="11"/>
        <v>0.32101877515349492</v>
      </c>
      <c r="Q38" s="2">
        <f t="shared" si="12"/>
        <v>0.20489288949428605</v>
      </c>
      <c r="R38" s="2">
        <f t="shared" si="13"/>
        <v>5.6782247469303465E-2</v>
      </c>
      <c r="S38" s="1">
        <f>'County VTO'!S2330</f>
        <v>863322</v>
      </c>
      <c r="T38" s="1">
        <f>'County VTO'!T2330</f>
        <v>664123</v>
      </c>
      <c r="U38" s="1">
        <f>'County VTO'!U2330</f>
        <v>423882</v>
      </c>
      <c r="V38" s="1">
        <f>'County VTO'!V2330</f>
        <v>0</v>
      </c>
      <c r="W38" s="1">
        <f>'County VTO'!W2330</f>
        <v>0</v>
      </c>
      <c r="X38" s="1">
        <f>'County VTO'!X2330</f>
        <v>0</v>
      </c>
      <c r="Y38" s="1">
        <f>'County VTO'!Y2330</f>
        <v>0</v>
      </c>
      <c r="Z38" s="1">
        <f>'County VTO'!Z2330</f>
        <v>0</v>
      </c>
      <c r="AA38" s="1">
        <f>'County VTO'!AA2330</f>
        <v>0</v>
      </c>
      <c r="AB38" s="1">
        <f>'County VTO'!AB2330</f>
        <v>0</v>
      </c>
      <c r="AC38" s="1">
        <f>'County VTO'!AC2330</f>
        <v>117471</v>
      </c>
      <c r="AD38" s="1">
        <f>'County VTO'!AD2330</f>
        <v>0</v>
      </c>
      <c r="AE38" s="1">
        <f>'County VTO'!AE2330</f>
        <v>0</v>
      </c>
      <c r="AF38" s="1">
        <f>'County VTO'!AF2330</f>
        <v>0</v>
      </c>
      <c r="AG38" s="1">
        <f>'County VTO'!AG2330</f>
        <v>0</v>
      </c>
      <c r="AH38" s="1">
        <f>'County VTO'!AH2330</f>
        <v>0</v>
      </c>
      <c r="AI38" s="1">
        <f>'County VTO'!AI2330</f>
        <v>0</v>
      </c>
      <c r="AJ38" s="1">
        <f>'County VTO'!AJ2330</f>
        <v>0</v>
      </c>
      <c r="AK38" s="1">
        <f>'County VTO'!AK2330</f>
        <v>0</v>
      </c>
      <c r="AL38" s="1">
        <f>'County VTO'!AL2330</f>
        <v>0</v>
      </c>
      <c r="AM38" s="1">
        <f>'County VTO'!AM2330</f>
        <v>0</v>
      </c>
      <c r="AN38" s="1"/>
    </row>
    <row r="39" spans="1:40">
      <c r="A39" t="s">
        <v>2317</v>
      </c>
      <c r="B39" s="1">
        <f>'County VTO'!C2399</f>
        <v>12702379</v>
      </c>
      <c r="C39" s="1">
        <f>'County VTO'!D2399</f>
        <v>9631000</v>
      </c>
      <c r="D39" s="1">
        <f>'County VTO'!E2399</f>
        <v>9339000</v>
      </c>
      <c r="E39" s="1">
        <f>'County VTO'!F2399</f>
        <v>8478509</v>
      </c>
      <c r="F39" s="1">
        <f>'County VTO'!G2399</f>
        <v>0</v>
      </c>
      <c r="G39" s="1">
        <f>'County VTO'!H2399</f>
        <v>0</v>
      </c>
      <c r="H39" s="1">
        <f>'County VTO'!I2399</f>
        <v>3956401</v>
      </c>
      <c r="I39" s="2">
        <f>H39/C39</f>
        <v>0.41079856712698576</v>
      </c>
      <c r="J39" s="2">
        <f>H39/E39</f>
        <v>0.46663876867972892</v>
      </c>
      <c r="K39" s="2">
        <f>E39/C39</f>
        <v>0.88033527151905311</v>
      </c>
      <c r="L39" s="10">
        <f>RANK(S39,S39:AO39)</f>
        <v>1</v>
      </c>
      <c r="M39" s="9">
        <f>RANK(T39,S39:AO39)</f>
        <v>2</v>
      </c>
      <c r="N39" s="8">
        <f>RANK(U39,S39:AO39)</f>
        <v>5</v>
      </c>
      <c r="O39" s="2">
        <f t="shared" si="10"/>
        <v>0.50848598497683972</v>
      </c>
      <c r="P39" s="2">
        <f t="shared" si="11"/>
        <v>0.3694091732402478</v>
      </c>
      <c r="Q39" s="2">
        <f t="shared" si="12"/>
        <v>0</v>
      </c>
      <c r="R39" s="2">
        <f t="shared" si="13"/>
        <v>0.12210484178291248</v>
      </c>
      <c r="S39" s="1">
        <f>'County VTO'!S2399</f>
        <v>4311203</v>
      </c>
      <c r="T39" s="1">
        <f>'County VTO'!T2399</f>
        <v>3132039</v>
      </c>
      <c r="U39" s="1">
        <f>'County VTO'!U2399</f>
        <v>0</v>
      </c>
      <c r="V39" s="1">
        <f>'County VTO'!V2399</f>
        <v>38031</v>
      </c>
      <c r="W39" s="1">
        <f>'County VTO'!W2399</f>
        <v>0</v>
      </c>
      <c r="X39" s="1">
        <f>'County VTO'!X2399</f>
        <v>0</v>
      </c>
      <c r="Y39" s="1">
        <f>'County VTO'!Y2399</f>
        <v>0</v>
      </c>
      <c r="Z39" s="1">
        <f>'County VTO'!Z2399</f>
        <v>0</v>
      </c>
      <c r="AA39" s="1">
        <f>'County VTO'!AA2399</f>
        <v>0</v>
      </c>
      <c r="AB39" s="1">
        <f>'County VTO'!AB2399</f>
        <v>0</v>
      </c>
      <c r="AC39" s="1">
        <f>'County VTO'!AC2399</f>
        <v>997236</v>
      </c>
      <c r="AD39" s="1">
        <f>'County VTO'!AD2399</f>
        <v>0</v>
      </c>
      <c r="AE39" s="1">
        <f>'County VTO'!AE2399</f>
        <v>0</v>
      </c>
      <c r="AF39" s="1">
        <f>'County VTO'!AF2399</f>
        <v>0</v>
      </c>
      <c r="AG39" s="1">
        <f>'County VTO'!AG2399</f>
        <v>0</v>
      </c>
      <c r="AH39" s="1">
        <f>'County VTO'!AH2399</f>
        <v>0</v>
      </c>
      <c r="AI39" s="1">
        <f>'County VTO'!AI2399</f>
        <v>0</v>
      </c>
      <c r="AJ39" s="1">
        <f>'County VTO'!AJ2399</f>
        <v>0</v>
      </c>
      <c r="AK39" s="1">
        <f>'County VTO'!AK2399</f>
        <v>0</v>
      </c>
      <c r="AL39" s="1">
        <f>'County VTO'!AL2399</f>
        <v>0</v>
      </c>
      <c r="AM39" s="1">
        <f>'County VTO'!AM2399</f>
        <v>0</v>
      </c>
      <c r="AN39" s="1"/>
    </row>
    <row r="40" spans="1:40">
      <c r="A40" t="s">
        <v>499</v>
      </c>
      <c r="B40" s="1">
        <f>'County VTO'!C2407</f>
        <v>1052567</v>
      </c>
      <c r="C40" s="1">
        <f>'County VTO'!D2407</f>
        <v>812000</v>
      </c>
      <c r="D40" s="1">
        <f>'County VTO'!E2407</f>
        <v>745000</v>
      </c>
      <c r="E40" s="1">
        <f>'County VTO'!F2407</f>
        <v>707045</v>
      </c>
      <c r="F40" s="1">
        <f>'County VTO'!G2407</f>
        <v>0</v>
      </c>
      <c r="G40" s="1">
        <f>'County VTO'!H2407</f>
        <v>345961</v>
      </c>
      <c r="H40" s="1">
        <f>'County VTO'!I2407</f>
        <v>335004</v>
      </c>
      <c r="I40" s="2">
        <f>H40/C40</f>
        <v>0.41256650246305421</v>
      </c>
      <c r="J40" s="2">
        <f>H40/E40</f>
        <v>0.47380859775544698</v>
      </c>
      <c r="K40" s="2">
        <f>E40/C40</f>
        <v>0.87074507389162559</v>
      </c>
      <c r="L40" s="10"/>
      <c r="M40" s="9"/>
      <c r="N40" s="8"/>
      <c r="O40" s="2">
        <f t="shared" si="10"/>
        <v>0.40966736367885226</v>
      </c>
      <c r="P40" s="2">
        <f t="shared" si="11"/>
        <v>0.10378430450523331</v>
      </c>
      <c r="Q40" s="2">
        <f t="shared" si="12"/>
        <v>0.48607666943470551</v>
      </c>
      <c r="R40" s="2">
        <f t="shared" si="13"/>
        <v>4.7166238120893711E-4</v>
      </c>
      <c r="S40" s="1">
        <f>'County VTO'!S2407</f>
        <v>286625</v>
      </c>
      <c r="T40" s="1">
        <f>'County VTO'!T2407</f>
        <v>72613</v>
      </c>
      <c r="U40" s="1">
        <f>'County VTO'!U2407</f>
        <v>340085</v>
      </c>
      <c r="V40" s="1">
        <f>'County VTO'!V2407</f>
        <v>0</v>
      </c>
      <c r="W40" s="1">
        <f>'County VTO'!W2407</f>
        <v>0</v>
      </c>
      <c r="X40" s="1">
        <f>'County VTO'!X2407</f>
        <v>0</v>
      </c>
      <c r="Y40" s="1">
        <f>'County VTO'!Y2407</f>
        <v>0</v>
      </c>
      <c r="Z40" s="1">
        <f>'County VTO'!Z2407</f>
        <v>0</v>
      </c>
      <c r="AA40" s="1">
        <f>'County VTO'!AA2407</f>
        <v>0</v>
      </c>
      <c r="AB40" s="1">
        <f>'County VTO'!AB2407</f>
        <v>0</v>
      </c>
      <c r="AC40" s="1">
        <f>'County VTO'!AC2407</f>
        <v>330</v>
      </c>
      <c r="AD40" s="1">
        <f>'County VTO'!AD2407</f>
        <v>0</v>
      </c>
      <c r="AE40" s="1">
        <f>'County VTO'!AE2407</f>
        <v>0</v>
      </c>
      <c r="AF40" s="1">
        <f>'County VTO'!AF2407</f>
        <v>0</v>
      </c>
      <c r="AG40" s="1">
        <f>'County VTO'!AG2407</f>
        <v>0</v>
      </c>
      <c r="AH40" s="1">
        <f>'County VTO'!AH2407</f>
        <v>0</v>
      </c>
      <c r="AI40" s="1">
        <f>'County VTO'!AI2407</f>
        <v>0</v>
      </c>
      <c r="AJ40" s="1">
        <f>'County VTO'!AJ2407</f>
        <v>0</v>
      </c>
      <c r="AK40" s="1">
        <f>'County VTO'!AK2407</f>
        <v>0</v>
      </c>
      <c r="AL40" s="1">
        <f>'County VTO'!AL2407</f>
        <v>0</v>
      </c>
      <c r="AM40" s="1">
        <f>'County VTO'!AM2407</f>
        <v>0</v>
      </c>
      <c r="AN40" s="1"/>
    </row>
    <row r="41" spans="1:40">
      <c r="A41" t="s">
        <v>1909</v>
      </c>
      <c r="B41" s="1">
        <f>'County VTO'!C2455</f>
        <v>4625364</v>
      </c>
      <c r="C41" s="1">
        <f>'County VTO'!D2455</f>
        <v>3453000</v>
      </c>
      <c r="D41" s="1">
        <f>'County VTO'!E2455</f>
        <v>3339000</v>
      </c>
      <c r="E41" s="1">
        <f>'County VTO'!F2455</f>
        <v>2640005</v>
      </c>
      <c r="F41" s="1">
        <f>'County VTO'!G2455</f>
        <v>0</v>
      </c>
      <c r="G41" s="1">
        <f>'County VTO'!H2455</f>
        <v>1365480</v>
      </c>
      <c r="H41" s="1">
        <f>'County VTO'!I2455</f>
        <v>1340189</v>
      </c>
      <c r="I41" s="2">
        <f>H41/C41</f>
        <v>0.38812308137851143</v>
      </c>
      <c r="J41" s="2">
        <f>H41/E41</f>
        <v>0.50764638703335785</v>
      </c>
      <c r="K41" s="2">
        <f>E41/C41</f>
        <v>0.76455401100492326</v>
      </c>
      <c r="L41" s="10"/>
      <c r="M41" s="9"/>
      <c r="N41" s="8"/>
      <c r="O41" s="2" t="str">
        <f t="shared" si="10"/>
        <v>-</v>
      </c>
      <c r="P41" s="2" t="str">
        <f t="shared" si="11"/>
        <v>-</v>
      </c>
      <c r="Q41" s="2" t="str">
        <f t="shared" si="12"/>
        <v>-</v>
      </c>
      <c r="R41" s="2" t="str">
        <f t="shared" si="13"/>
        <v>-</v>
      </c>
      <c r="S41" s="1">
        <f>'County VTO'!S2455</f>
        <v>0</v>
      </c>
      <c r="T41" s="1">
        <f>'County VTO'!T2455</f>
        <v>0</v>
      </c>
      <c r="U41" s="1">
        <f>'County VTO'!U2455</f>
        <v>0</v>
      </c>
      <c r="V41" s="1">
        <f>'County VTO'!V2455</f>
        <v>0</v>
      </c>
      <c r="W41" s="1">
        <f>'County VTO'!W2455</f>
        <v>0</v>
      </c>
      <c r="X41" s="1">
        <f>'County VTO'!X2455</f>
        <v>0</v>
      </c>
      <c r="Y41" s="1">
        <f>'County VTO'!Y2455</f>
        <v>0</v>
      </c>
      <c r="Z41" s="1">
        <f>'County VTO'!Z2455</f>
        <v>0</v>
      </c>
      <c r="AA41" s="1">
        <f>'County VTO'!AA2455</f>
        <v>0</v>
      </c>
      <c r="AB41" s="1">
        <f>'County VTO'!AB2455</f>
        <v>0</v>
      </c>
      <c r="AC41" s="1">
        <f>'County VTO'!AC2455</f>
        <v>0</v>
      </c>
      <c r="AD41" s="1">
        <f>'County VTO'!AD2455</f>
        <v>0</v>
      </c>
      <c r="AE41" s="1">
        <f>'County VTO'!AE2455</f>
        <v>0</v>
      </c>
      <c r="AF41" s="1">
        <f>'County VTO'!AF2455</f>
        <v>0</v>
      </c>
      <c r="AG41" s="1">
        <f>'County VTO'!AG2455</f>
        <v>0</v>
      </c>
      <c r="AH41" s="1">
        <f>'County VTO'!AH2455</f>
        <v>0</v>
      </c>
      <c r="AI41" s="1">
        <f>'County VTO'!AI2455</f>
        <v>0</v>
      </c>
      <c r="AJ41" s="1">
        <f>'County VTO'!AJ2455</f>
        <v>0</v>
      </c>
      <c r="AK41" s="1">
        <f>'County VTO'!AK2455</f>
        <v>0</v>
      </c>
      <c r="AL41" s="1">
        <f>'County VTO'!AL2455</f>
        <v>0</v>
      </c>
      <c r="AM41" s="1">
        <f>'County VTO'!AM2455</f>
        <v>0</v>
      </c>
      <c r="AN41" s="1"/>
    </row>
    <row r="42" spans="1:40">
      <c r="A42" t="s">
        <v>788</v>
      </c>
      <c r="B42" s="1">
        <f>'County VTO'!C2523</f>
        <v>814180</v>
      </c>
      <c r="C42" s="1">
        <f>'County VTO'!D2523</f>
        <v>602000</v>
      </c>
      <c r="D42" s="1">
        <f>'County VTO'!E2523</f>
        <v>587000</v>
      </c>
      <c r="E42" s="1">
        <f>'County VTO'!F2523</f>
        <v>575122</v>
      </c>
      <c r="F42" s="1">
        <f>'County VTO'!G2523</f>
        <v>519361</v>
      </c>
      <c r="G42" s="1">
        <f>'County VTO'!H2523</f>
        <v>323410</v>
      </c>
      <c r="H42" s="1">
        <f>'County VTO'!I2523</f>
        <v>319426</v>
      </c>
      <c r="I42" s="2">
        <f>H42/C42</f>
        <v>0.53060797342192689</v>
      </c>
      <c r="J42" s="2">
        <f>H42/E42</f>
        <v>0.55540563567382228</v>
      </c>
      <c r="K42" s="2">
        <f>E42/C42</f>
        <v>0.95535215946843854</v>
      </c>
      <c r="L42" s="10">
        <f>RANK(S42,S42:AO42)</f>
        <v>2</v>
      </c>
      <c r="M42" s="9">
        <f>RANK(T42,S42:AO42)</f>
        <v>1</v>
      </c>
      <c r="N42" s="8">
        <f>RANK(U42,S42:AO42)</f>
        <v>3</v>
      </c>
      <c r="O42" s="2">
        <f t="shared" si="10"/>
        <v>0.37392873165293505</v>
      </c>
      <c r="P42" s="2">
        <f t="shared" si="11"/>
        <v>0.45788767350648202</v>
      </c>
      <c r="Q42" s="2">
        <f t="shared" si="12"/>
        <v>0.16423258581218073</v>
      </c>
      <c r="R42" s="2">
        <f t="shared" si="13"/>
        <v>3.9510090284022026E-3</v>
      </c>
      <c r="S42" s="1">
        <f>'County VTO'!S2523</f>
        <v>194204</v>
      </c>
      <c r="T42" s="1">
        <f>'County VTO'!T2523</f>
        <v>237809</v>
      </c>
      <c r="U42" s="1">
        <f>'County VTO'!U2523</f>
        <v>85296</v>
      </c>
      <c r="V42" s="1">
        <f>'County VTO'!V2523</f>
        <v>1080</v>
      </c>
      <c r="W42" s="1">
        <f>'County VTO'!W2523</f>
        <v>0</v>
      </c>
      <c r="X42" s="1">
        <f>'County VTO'!X2523</f>
        <v>0</v>
      </c>
      <c r="Y42" s="1">
        <f>'County VTO'!Y2523</f>
        <v>0</v>
      </c>
      <c r="Z42" s="1">
        <f>'County VTO'!Z2523</f>
        <v>0</v>
      </c>
      <c r="AA42" s="1">
        <f>'County VTO'!AA2523</f>
        <v>336</v>
      </c>
      <c r="AB42" s="1">
        <f>'County VTO'!AB2523</f>
        <v>0</v>
      </c>
      <c r="AC42" s="1">
        <f>'County VTO'!AC2523</f>
        <v>636</v>
      </c>
      <c r="AD42" s="1">
        <f>'County VTO'!AD2523</f>
        <v>0</v>
      </c>
      <c r="AE42" s="1">
        <f>'County VTO'!AE2523</f>
        <v>0</v>
      </c>
      <c r="AF42" s="1">
        <f>'County VTO'!AF2523</f>
        <v>0</v>
      </c>
      <c r="AG42" s="1">
        <f>'County VTO'!AG2523</f>
        <v>0</v>
      </c>
      <c r="AH42" s="1">
        <f>'County VTO'!AH2523</f>
        <v>0</v>
      </c>
      <c r="AI42" s="1">
        <f>'County VTO'!AI2523</f>
        <v>0</v>
      </c>
      <c r="AJ42" s="1">
        <f>'County VTO'!AJ2523</f>
        <v>0</v>
      </c>
      <c r="AK42" s="1">
        <f>'County VTO'!AK2523</f>
        <v>0</v>
      </c>
      <c r="AL42" s="1">
        <f>'County VTO'!AL2523</f>
        <v>0</v>
      </c>
      <c r="AM42" s="1">
        <f>'County VTO'!AM2523</f>
        <v>0</v>
      </c>
      <c r="AN42" s="1"/>
    </row>
    <row r="43" spans="1:40">
      <c r="A43" t="s">
        <v>340</v>
      </c>
      <c r="B43" s="1">
        <f>'County VTO'!C2620</f>
        <v>6346105</v>
      </c>
      <c r="C43" s="1">
        <f>'County VTO'!D2620</f>
        <v>4745000</v>
      </c>
      <c r="D43" s="1">
        <f>'County VTO'!E2620</f>
        <v>4547000</v>
      </c>
      <c r="E43" s="1">
        <f>'County VTO'!F2620</f>
        <v>3921527</v>
      </c>
      <c r="F43" s="1">
        <f>'County VTO'!G2620</f>
        <v>0</v>
      </c>
      <c r="G43" s="1">
        <f>'County VTO'!H2620</f>
        <v>1620542</v>
      </c>
      <c r="H43" s="1">
        <f>'County VTO'!I2620</f>
        <v>1559129</v>
      </c>
      <c r="I43" s="2">
        <f>H43/C43</f>
        <v>0.32858356164383562</v>
      </c>
      <c r="J43" s="2">
        <f>H43/E43</f>
        <v>0.39758211533415427</v>
      </c>
      <c r="K43" s="2">
        <f>E43/C43</f>
        <v>0.826454583772392</v>
      </c>
      <c r="L43" s="10"/>
      <c r="M43" s="9"/>
      <c r="N43" s="8"/>
      <c r="O43" s="2" t="str">
        <f t="shared" si="10"/>
        <v>-</v>
      </c>
      <c r="P43" s="2" t="str">
        <f t="shared" si="11"/>
        <v>-</v>
      </c>
      <c r="Q43" s="2" t="str">
        <f t="shared" si="12"/>
        <v>-</v>
      </c>
      <c r="R43" s="2" t="str">
        <f t="shared" si="13"/>
        <v>-</v>
      </c>
      <c r="S43" s="1">
        <f>'County VTO'!S2620</f>
        <v>0</v>
      </c>
      <c r="T43" s="1">
        <f>'County VTO'!T2620</f>
        <v>0</v>
      </c>
      <c r="U43" s="1">
        <f>'County VTO'!U2620</f>
        <v>0</v>
      </c>
      <c r="V43" s="1">
        <f>'County VTO'!V2620</f>
        <v>0</v>
      </c>
      <c r="W43" s="1">
        <f>'County VTO'!W2620</f>
        <v>0</v>
      </c>
      <c r="X43" s="1">
        <f>'County VTO'!X2620</f>
        <v>0</v>
      </c>
      <c r="Y43" s="1">
        <f>'County VTO'!Y2620</f>
        <v>0</v>
      </c>
      <c r="Z43" s="1">
        <f>'County VTO'!Z2620</f>
        <v>0</v>
      </c>
      <c r="AA43" s="1">
        <f>'County VTO'!AA2620</f>
        <v>0</v>
      </c>
      <c r="AB43" s="1">
        <f>'County VTO'!AB2620</f>
        <v>0</v>
      </c>
      <c r="AC43" s="1">
        <f>'County VTO'!AC2620</f>
        <v>0</v>
      </c>
      <c r="AD43" s="1">
        <f>'County VTO'!AD2620</f>
        <v>0</v>
      </c>
      <c r="AE43" s="1">
        <f>'County VTO'!AE2620</f>
        <v>0</v>
      </c>
      <c r="AF43" s="1">
        <f>'County VTO'!AF2620</f>
        <v>0</v>
      </c>
      <c r="AG43" s="1">
        <f>'County VTO'!AG2620</f>
        <v>0</v>
      </c>
      <c r="AH43" s="1">
        <f>'County VTO'!AH2620</f>
        <v>0</v>
      </c>
      <c r="AI43" s="1">
        <f>'County VTO'!AI2620</f>
        <v>0</v>
      </c>
      <c r="AJ43" s="1">
        <f>'County VTO'!AJ2620</f>
        <v>0</v>
      </c>
      <c r="AK43" s="1">
        <f>'County VTO'!AK2620</f>
        <v>0</v>
      </c>
      <c r="AL43" s="1">
        <f>'County VTO'!AL2620</f>
        <v>0</v>
      </c>
      <c r="AM43" s="1">
        <f>'County VTO'!AM2620</f>
        <v>0</v>
      </c>
      <c r="AN43" s="1"/>
    </row>
    <row r="44" spans="1:40">
      <c r="A44" t="s">
        <v>2843</v>
      </c>
      <c r="B44" s="1">
        <f>'County VTO'!C2876</f>
        <v>25145561</v>
      </c>
      <c r="C44" s="1">
        <f>'County VTO'!D2876</f>
        <v>17847000</v>
      </c>
      <c r="D44" s="1">
        <f>'County VTO'!E2876</f>
        <v>15403000</v>
      </c>
      <c r="E44" s="1">
        <f>'County VTO'!F2876</f>
        <v>13269233</v>
      </c>
      <c r="F44" s="1">
        <f>'County VTO'!G2876</f>
        <v>11370934</v>
      </c>
      <c r="G44" s="1">
        <f>'County VTO'!H2876</f>
        <v>0</v>
      </c>
      <c r="H44" s="1">
        <f>'County VTO'!I2876</f>
        <v>4745613</v>
      </c>
      <c r="I44" s="2">
        <f>H44/C44</f>
        <v>0.26590536224575562</v>
      </c>
      <c r="J44" s="2">
        <f>H44/E44</f>
        <v>0.35764033987495736</v>
      </c>
      <c r="K44" s="2">
        <f>E44/C44</f>
        <v>0.74349935563400016</v>
      </c>
      <c r="L44" s="10"/>
      <c r="M44" s="9"/>
      <c r="N44" s="8"/>
      <c r="O44" s="2" t="str">
        <f t="shared" si="10"/>
        <v>-</v>
      </c>
      <c r="P44" s="2" t="str">
        <f t="shared" si="11"/>
        <v>-</v>
      </c>
      <c r="Q44" s="2" t="str">
        <f t="shared" si="12"/>
        <v>-</v>
      </c>
      <c r="R44" s="2" t="str">
        <f t="shared" si="13"/>
        <v>-</v>
      </c>
      <c r="S44" s="1">
        <f>'County VTO'!S2876</f>
        <v>0</v>
      </c>
      <c r="T44" s="1">
        <f>'County VTO'!T2876</f>
        <v>0</v>
      </c>
      <c r="U44" s="1">
        <f>'County VTO'!U2876</f>
        <v>0</v>
      </c>
      <c r="V44" s="1">
        <f>'County VTO'!V2876</f>
        <v>0</v>
      </c>
      <c r="W44" s="1">
        <f>'County VTO'!W2876</f>
        <v>0</v>
      </c>
      <c r="X44" s="1">
        <f>'County VTO'!X2876</f>
        <v>0</v>
      </c>
      <c r="Y44" s="1">
        <f>'County VTO'!Y2876</f>
        <v>0</v>
      </c>
      <c r="Z44" s="1">
        <f>'County VTO'!Z2876</f>
        <v>0</v>
      </c>
      <c r="AA44" s="1">
        <f>'County VTO'!AA2876</f>
        <v>0</v>
      </c>
      <c r="AB44" s="1">
        <f>'County VTO'!AB2876</f>
        <v>0</v>
      </c>
      <c r="AC44" s="1">
        <f>'County VTO'!AC2876</f>
        <v>0</v>
      </c>
      <c r="AD44" s="1">
        <f>'County VTO'!AD2876</f>
        <v>0</v>
      </c>
      <c r="AE44" s="1">
        <f>'County VTO'!AE2876</f>
        <v>0</v>
      </c>
      <c r="AF44" s="1">
        <f>'County VTO'!AF2876</f>
        <v>0</v>
      </c>
      <c r="AG44" s="1">
        <f>'County VTO'!AG2876</f>
        <v>0</v>
      </c>
      <c r="AH44" s="1">
        <f>'County VTO'!AH2876</f>
        <v>0</v>
      </c>
      <c r="AI44" s="1">
        <f>'County VTO'!AI2876</f>
        <v>0</v>
      </c>
      <c r="AJ44" s="1">
        <f>'County VTO'!AJ2876</f>
        <v>0</v>
      </c>
      <c r="AK44" s="1">
        <f>'County VTO'!AK2876</f>
        <v>0</v>
      </c>
      <c r="AL44" s="1">
        <f>'County VTO'!AL2876</f>
        <v>0</v>
      </c>
      <c r="AM44" s="1">
        <f>'County VTO'!AM2876</f>
        <v>0</v>
      </c>
      <c r="AN44" s="1"/>
    </row>
    <row r="45" spans="1:40">
      <c r="A45" t="s">
        <v>2861</v>
      </c>
      <c r="B45" s="1">
        <f>'County VTO'!C2907</f>
        <v>2763885</v>
      </c>
      <c r="C45" s="1">
        <f>'County VTO'!D2907</f>
        <v>1929000</v>
      </c>
      <c r="D45" s="1">
        <f>'County VTO'!E2907</f>
        <v>1800000</v>
      </c>
      <c r="E45" s="1">
        <f>'County VTO'!F2907</f>
        <v>1267250</v>
      </c>
      <c r="F45" s="1">
        <f>'County VTO'!G2907</f>
        <v>0</v>
      </c>
      <c r="G45" s="1">
        <f>'County VTO'!H2907</f>
        <v>653274</v>
      </c>
      <c r="H45" s="1">
        <f>'County VTO'!I2907</f>
        <v>640495</v>
      </c>
      <c r="I45" s="2">
        <f>H45/C45</f>
        <v>0.33203473302229136</v>
      </c>
      <c r="J45" s="2">
        <f>H45/E45</f>
        <v>0.50542118761096866</v>
      </c>
      <c r="K45" s="2">
        <f>E45/C45</f>
        <v>0.65694660445826858</v>
      </c>
      <c r="L45" s="10"/>
      <c r="M45" s="9"/>
      <c r="N45" s="8"/>
      <c r="O45" s="2" t="str">
        <f t="shared" si="10"/>
        <v>-</v>
      </c>
      <c r="P45" s="2" t="str">
        <f t="shared" si="11"/>
        <v>-</v>
      </c>
      <c r="Q45" s="2" t="str">
        <f t="shared" si="12"/>
        <v>-</v>
      </c>
      <c r="R45" s="2" t="str">
        <f t="shared" si="13"/>
        <v>-</v>
      </c>
      <c r="S45" s="1">
        <f>'County VTO'!S2907</f>
        <v>0</v>
      </c>
      <c r="T45" s="1">
        <f>'County VTO'!T2907</f>
        <v>0</v>
      </c>
      <c r="U45" s="1">
        <f>'County VTO'!U2907</f>
        <v>0</v>
      </c>
      <c r="V45" s="1">
        <f>'County VTO'!V2907</f>
        <v>0</v>
      </c>
      <c r="W45" s="1">
        <f>'County VTO'!W2907</f>
        <v>0</v>
      </c>
      <c r="X45" s="1">
        <f>'County VTO'!X2907</f>
        <v>0</v>
      </c>
      <c r="Y45" s="1">
        <f>'County VTO'!Y2907</f>
        <v>0</v>
      </c>
      <c r="Z45" s="1">
        <f>'County VTO'!Z2907</f>
        <v>0</v>
      </c>
      <c r="AA45" s="1">
        <f>'County VTO'!AA2907</f>
        <v>0</v>
      </c>
      <c r="AB45" s="1">
        <f>'County VTO'!AB2907</f>
        <v>0</v>
      </c>
      <c r="AC45" s="1">
        <f>'County VTO'!AC2907</f>
        <v>0</v>
      </c>
      <c r="AD45" s="1">
        <f>'County VTO'!AD2907</f>
        <v>0</v>
      </c>
      <c r="AE45" s="1">
        <f>'County VTO'!AE2907</f>
        <v>0</v>
      </c>
      <c r="AF45" s="1">
        <f>'County VTO'!AF2907</f>
        <v>0</v>
      </c>
      <c r="AG45" s="1">
        <f>'County VTO'!AG2907</f>
        <v>0</v>
      </c>
      <c r="AH45" s="1">
        <f>'County VTO'!AH2907</f>
        <v>0</v>
      </c>
      <c r="AI45" s="1">
        <f>'County VTO'!AI2907</f>
        <v>0</v>
      </c>
      <c r="AJ45" s="1">
        <f>'County VTO'!AJ2907</f>
        <v>0</v>
      </c>
      <c r="AK45" s="1">
        <f>'County VTO'!AK2907</f>
        <v>0</v>
      </c>
      <c r="AL45" s="1">
        <f>'County VTO'!AL2907</f>
        <v>0</v>
      </c>
      <c r="AM45" s="1">
        <f>'County VTO'!AM2907</f>
        <v>0</v>
      </c>
      <c r="AN45" s="1"/>
    </row>
    <row r="46" spans="1:40">
      <c r="A46" t="s">
        <v>2844</v>
      </c>
      <c r="B46" s="1">
        <f>'County VTO'!C2923</f>
        <v>625741</v>
      </c>
      <c r="C46" s="1">
        <f>'County VTO'!D2923</f>
        <v>490000</v>
      </c>
      <c r="D46" s="1">
        <f>'County VTO'!E2923</f>
        <v>481000</v>
      </c>
      <c r="E46" s="1">
        <f>'County VTO'!F2923</f>
        <v>453181</v>
      </c>
      <c r="F46" s="1">
        <f>'County VTO'!G2923</f>
        <v>0</v>
      </c>
      <c r="G46" s="1">
        <f>'County VTO'!H2923</f>
        <v>243617</v>
      </c>
      <c r="H46" s="1">
        <f>'County VTO'!I2923</f>
        <v>238521</v>
      </c>
      <c r="I46" s="2">
        <f>H46/C46</f>
        <v>0.48677755102040815</v>
      </c>
      <c r="J46" s="2">
        <f>H46/E46</f>
        <v>0.52632612576431936</v>
      </c>
      <c r="K46" s="2">
        <f>E46/C46</f>
        <v>0.92485918367346942</v>
      </c>
      <c r="L46" s="10"/>
      <c r="M46" s="9"/>
      <c r="N46" s="8"/>
      <c r="O46" s="2" t="str">
        <f t="shared" si="10"/>
        <v>-</v>
      </c>
      <c r="P46" s="2" t="str">
        <f t="shared" si="11"/>
        <v>-</v>
      </c>
      <c r="Q46" s="2" t="str">
        <f t="shared" si="12"/>
        <v>-</v>
      </c>
      <c r="R46" s="2" t="str">
        <f t="shared" si="13"/>
        <v>-</v>
      </c>
      <c r="S46" s="1">
        <f>'County VTO'!S2923</f>
        <v>0</v>
      </c>
      <c r="T46" s="1">
        <f>'County VTO'!T2923</f>
        <v>0</v>
      </c>
      <c r="U46" s="1">
        <f>'County VTO'!U2923</f>
        <v>0</v>
      </c>
      <c r="V46" s="1">
        <f>'County VTO'!V2923</f>
        <v>0</v>
      </c>
      <c r="W46" s="1">
        <f>'County VTO'!W2923</f>
        <v>0</v>
      </c>
      <c r="X46" s="1">
        <f>'County VTO'!X2923</f>
        <v>0</v>
      </c>
      <c r="Y46" s="1">
        <f>'County VTO'!Y2923</f>
        <v>0</v>
      </c>
      <c r="Z46" s="1">
        <f>'County VTO'!Z2923</f>
        <v>0</v>
      </c>
      <c r="AA46" s="1">
        <f>'County VTO'!AA2923</f>
        <v>0</v>
      </c>
      <c r="AB46" s="1">
        <f>'County VTO'!AB2923</f>
        <v>0</v>
      </c>
      <c r="AC46" s="1">
        <f>'County VTO'!AC2923</f>
        <v>0</v>
      </c>
      <c r="AD46" s="1">
        <f>'County VTO'!AD2923</f>
        <v>0</v>
      </c>
      <c r="AE46" s="1">
        <f>'County VTO'!AE2923</f>
        <v>0</v>
      </c>
      <c r="AF46" s="1">
        <f>'County VTO'!AF2923</f>
        <v>0</v>
      </c>
      <c r="AG46" s="1">
        <f>'County VTO'!AG2923</f>
        <v>0</v>
      </c>
      <c r="AH46" s="1">
        <f>'County VTO'!AH2923</f>
        <v>0</v>
      </c>
      <c r="AI46" s="1">
        <f>'County VTO'!AI2923</f>
        <v>0</v>
      </c>
      <c r="AJ46" s="1">
        <f>'County VTO'!AJ2923</f>
        <v>0</v>
      </c>
      <c r="AK46" s="1">
        <f>'County VTO'!AK2923</f>
        <v>0</v>
      </c>
      <c r="AL46" s="1">
        <f>'County VTO'!AL2923</f>
        <v>0</v>
      </c>
      <c r="AM46" s="1">
        <f>'County VTO'!AM2923</f>
        <v>0</v>
      </c>
      <c r="AN46" s="1"/>
    </row>
    <row r="47" spans="1:40">
      <c r="A47" t="s">
        <v>560</v>
      </c>
      <c r="B47" s="1">
        <f>'County VTO'!C3059</f>
        <v>8001024</v>
      </c>
      <c r="C47" s="1">
        <f>'County VTO'!D3059</f>
        <v>5873000</v>
      </c>
      <c r="D47" s="1">
        <f>'County VTO'!E3059</f>
        <v>5544000</v>
      </c>
      <c r="E47" s="1">
        <f>'County VTO'!F3059</f>
        <v>5032144</v>
      </c>
      <c r="F47" s="1">
        <f>'County VTO'!G3059</f>
        <v>4720441</v>
      </c>
      <c r="G47" s="1">
        <f>'County VTO'!H3059</f>
        <v>2214503</v>
      </c>
      <c r="H47" s="1">
        <f>'County VTO'!I3059</f>
        <v>2189841</v>
      </c>
      <c r="I47" s="2">
        <f>H47/C47</f>
        <v>0.37286582666439638</v>
      </c>
      <c r="J47" s="2">
        <f>H47/E47</f>
        <v>0.43517057540483739</v>
      </c>
      <c r="K47" s="2">
        <f>E47/C47</f>
        <v>0.85682683466712073</v>
      </c>
      <c r="L47" s="10"/>
      <c r="M47" s="9"/>
      <c r="N47" s="8"/>
      <c r="O47" s="2" t="str">
        <f t="shared" si="10"/>
        <v>-</v>
      </c>
      <c r="P47" s="2" t="str">
        <f t="shared" si="11"/>
        <v>-</v>
      </c>
      <c r="Q47" s="2" t="str">
        <f t="shared" si="12"/>
        <v>-</v>
      </c>
      <c r="R47" s="2" t="str">
        <f t="shared" si="13"/>
        <v>-</v>
      </c>
      <c r="S47" s="1">
        <f>'County VTO'!S3059</f>
        <v>0</v>
      </c>
      <c r="T47" s="1">
        <f>'County VTO'!T3059</f>
        <v>0</v>
      </c>
      <c r="U47" s="1">
        <f>'County VTO'!U3059</f>
        <v>0</v>
      </c>
      <c r="V47" s="1">
        <f>'County VTO'!V3059</f>
        <v>0</v>
      </c>
      <c r="W47" s="1">
        <f>'County VTO'!W3059</f>
        <v>0</v>
      </c>
      <c r="X47" s="1">
        <f>'County VTO'!X3059</f>
        <v>0</v>
      </c>
      <c r="Y47" s="1">
        <f>'County VTO'!Y3059</f>
        <v>0</v>
      </c>
      <c r="Z47" s="1">
        <f>'County VTO'!Z3059</f>
        <v>0</v>
      </c>
      <c r="AA47" s="1">
        <f>'County VTO'!AA3059</f>
        <v>0</v>
      </c>
      <c r="AB47" s="1">
        <f>'County VTO'!AB3059</f>
        <v>0</v>
      </c>
      <c r="AC47" s="1">
        <f>'County VTO'!AC3059</f>
        <v>0</v>
      </c>
      <c r="AD47" s="1">
        <f>'County VTO'!AD3059</f>
        <v>0</v>
      </c>
      <c r="AE47" s="1">
        <f>'County VTO'!AE3059</f>
        <v>0</v>
      </c>
      <c r="AF47" s="1">
        <f>'County VTO'!AF3059</f>
        <v>0</v>
      </c>
      <c r="AG47" s="1">
        <f>'County VTO'!AG3059</f>
        <v>0</v>
      </c>
      <c r="AH47" s="1">
        <f>'County VTO'!AH3059</f>
        <v>0</v>
      </c>
      <c r="AI47" s="1">
        <f>'County VTO'!AI3059</f>
        <v>0</v>
      </c>
      <c r="AJ47" s="1">
        <f>'County VTO'!AJ3059</f>
        <v>0</v>
      </c>
      <c r="AK47" s="1">
        <f>'County VTO'!AK3059</f>
        <v>0</v>
      </c>
      <c r="AL47" s="1">
        <f>'County VTO'!AL3059</f>
        <v>0</v>
      </c>
      <c r="AM47" s="1">
        <f>'County VTO'!AM3059</f>
        <v>0</v>
      </c>
      <c r="AN47" s="1"/>
    </row>
    <row r="48" spans="1:40">
      <c r="A48" t="s">
        <v>2104</v>
      </c>
      <c r="B48" s="1">
        <f>'County VTO'!C3100</f>
        <v>6724540</v>
      </c>
      <c r="C48" s="1">
        <f>'County VTO'!D3100</f>
        <v>5095000</v>
      </c>
      <c r="D48" s="1">
        <f>'County VTO'!E3100</f>
        <v>4637000</v>
      </c>
      <c r="E48" s="1">
        <f>'County VTO'!F3100</f>
        <v>3601268</v>
      </c>
      <c r="F48" s="1">
        <f>'County VTO'!G3100</f>
        <v>0</v>
      </c>
      <c r="G48" s="1">
        <f>'County VTO'!H3100</f>
        <v>2565589</v>
      </c>
      <c r="H48" s="1">
        <f>'County VTO'!I3100</f>
        <v>2479409</v>
      </c>
      <c r="I48" s="2">
        <f>H48/C48</f>
        <v>0.48663572129538762</v>
      </c>
      <c r="J48" s="2">
        <f>H48/E48</f>
        <v>0.68848222348350641</v>
      </c>
      <c r="K48" s="2">
        <f>E48/C48</f>
        <v>0.70682394504416091</v>
      </c>
      <c r="L48" s="10"/>
      <c r="M48" s="9"/>
      <c r="N48" s="8"/>
      <c r="O48" s="2" t="str">
        <f t="shared" si="10"/>
        <v>-</v>
      </c>
      <c r="P48" s="2" t="str">
        <f t="shared" si="11"/>
        <v>-</v>
      </c>
      <c r="Q48" s="2" t="str">
        <f t="shared" si="12"/>
        <v>-</v>
      </c>
      <c r="R48" s="2" t="str">
        <f t="shared" si="13"/>
        <v>-</v>
      </c>
      <c r="S48" s="1">
        <f>'County VTO'!S3100</f>
        <v>0</v>
      </c>
      <c r="T48" s="1">
        <f>'County VTO'!T3100</f>
        <v>0</v>
      </c>
      <c r="U48" s="1">
        <f>'County VTO'!U3100</f>
        <v>0</v>
      </c>
      <c r="V48" s="1">
        <f>'County VTO'!V3100</f>
        <v>0</v>
      </c>
      <c r="W48" s="1">
        <f>'County VTO'!W3100</f>
        <v>0</v>
      </c>
      <c r="X48" s="1">
        <f>'County VTO'!X3100</f>
        <v>0</v>
      </c>
      <c r="Y48" s="1">
        <f>'County VTO'!Y3100</f>
        <v>0</v>
      </c>
      <c r="Z48" s="1">
        <f>'County VTO'!Z3100</f>
        <v>0</v>
      </c>
      <c r="AA48" s="1">
        <f>'County VTO'!AA3100</f>
        <v>0</v>
      </c>
      <c r="AB48" s="1">
        <f>'County VTO'!AB3100</f>
        <v>0</v>
      </c>
      <c r="AC48" s="1">
        <f>'County VTO'!AC3100</f>
        <v>0</v>
      </c>
      <c r="AD48" s="1">
        <f>'County VTO'!AD3100</f>
        <v>0</v>
      </c>
      <c r="AE48" s="1">
        <f>'County VTO'!AE3100</f>
        <v>0</v>
      </c>
      <c r="AF48" s="1">
        <f>'County VTO'!AF3100</f>
        <v>0</v>
      </c>
      <c r="AG48" s="1">
        <f>'County VTO'!AG3100</f>
        <v>0</v>
      </c>
      <c r="AH48" s="1">
        <f>'County VTO'!AH3100</f>
        <v>0</v>
      </c>
      <c r="AI48" s="1">
        <f>'County VTO'!AI3100</f>
        <v>0</v>
      </c>
      <c r="AJ48" s="1">
        <f>'County VTO'!AJ3100</f>
        <v>0</v>
      </c>
      <c r="AK48" s="1">
        <f>'County VTO'!AK3100</f>
        <v>0</v>
      </c>
      <c r="AL48" s="1">
        <f>'County VTO'!AL3100</f>
        <v>0</v>
      </c>
      <c r="AM48" s="1">
        <f>'County VTO'!AM3100</f>
        <v>0</v>
      </c>
      <c r="AN48" s="1"/>
    </row>
    <row r="49" spans="1:40">
      <c r="A49" t="s">
        <v>972</v>
      </c>
      <c r="B49" s="1">
        <f>'County VTO'!C3157</f>
        <v>1852994</v>
      </c>
      <c r="C49" s="1">
        <f>'County VTO'!D3157</f>
        <v>1420000</v>
      </c>
      <c r="D49" s="1">
        <f>'County VTO'!E3157</f>
        <v>1418000</v>
      </c>
      <c r="E49" s="1">
        <f>'County VTO'!F3157</f>
        <v>1216023</v>
      </c>
      <c r="F49" s="1">
        <f>'County VTO'!G3157</f>
        <v>0</v>
      </c>
      <c r="G49" s="1">
        <f>'County VTO'!H3157</f>
        <v>535152</v>
      </c>
      <c r="H49" s="1">
        <f>'County VTO'!I3157</f>
        <v>514373</v>
      </c>
      <c r="I49" s="2">
        <f>H49/C49</f>
        <v>0.36223450704225352</v>
      </c>
      <c r="J49" s="2">
        <f>H49/E49</f>
        <v>0.42299611109329349</v>
      </c>
      <c r="K49" s="2">
        <f>E49/C49</f>
        <v>0.8563542253521127</v>
      </c>
      <c r="L49" s="10">
        <f>RANK(S49,S49:AO49)</f>
        <v>1</v>
      </c>
      <c r="M49" s="9">
        <f>RANK(T49,S49:AO49)</f>
        <v>2</v>
      </c>
      <c r="N49" s="8">
        <f>RANK(U49,S49:AO49)</f>
        <v>3</v>
      </c>
      <c r="O49" s="2">
        <f t="shared" si="10"/>
        <v>0.54003008166786315</v>
      </c>
      <c r="P49" s="2">
        <f t="shared" si="11"/>
        <v>0.28811708331174657</v>
      </c>
      <c r="Q49" s="2">
        <f t="shared" si="12"/>
        <v>0.15583175647171146</v>
      </c>
      <c r="R49" s="2">
        <f t="shared" si="13"/>
        <v>1.6021078548678819E-2</v>
      </c>
      <c r="S49" s="1">
        <f>'County VTO'!S3157</f>
        <v>656689</v>
      </c>
      <c r="T49" s="1">
        <f>'County VTO'!T3157</f>
        <v>350357</v>
      </c>
      <c r="U49" s="1">
        <f>'County VTO'!U3157</f>
        <v>189495</v>
      </c>
      <c r="V49" s="1">
        <f>'County VTO'!V3157</f>
        <v>0</v>
      </c>
      <c r="W49" s="1">
        <f>'County VTO'!W3157</f>
        <v>1120</v>
      </c>
      <c r="X49" s="1">
        <f>'County VTO'!X3157</f>
        <v>0</v>
      </c>
      <c r="Y49" s="1">
        <f>'County VTO'!Y3157</f>
        <v>0</v>
      </c>
      <c r="Z49" s="1">
        <f>'County VTO'!Z3157</f>
        <v>0</v>
      </c>
      <c r="AA49" s="1">
        <f>'County VTO'!AA3157</f>
        <v>0</v>
      </c>
      <c r="AB49" s="1">
        <f>'County VTO'!AB3157</f>
        <v>0</v>
      </c>
      <c r="AC49" s="1">
        <f>'County VTO'!AC3157</f>
        <v>18362</v>
      </c>
      <c r="AD49" s="1">
        <f>'County VTO'!AD3157</f>
        <v>0</v>
      </c>
      <c r="AE49" s="1">
        <f>'County VTO'!AE3157</f>
        <v>0</v>
      </c>
      <c r="AF49" s="1">
        <f>'County VTO'!AF3157</f>
        <v>0</v>
      </c>
      <c r="AG49" s="1">
        <f>'County VTO'!AG3157</f>
        <v>0</v>
      </c>
      <c r="AH49" s="1">
        <f>'County VTO'!AH3157</f>
        <v>0</v>
      </c>
      <c r="AI49" s="1">
        <f>'County VTO'!AI3157</f>
        <v>0</v>
      </c>
      <c r="AJ49" s="1">
        <f>'County VTO'!AJ3157</f>
        <v>0</v>
      </c>
      <c r="AK49" s="1">
        <f>'County VTO'!AK3157</f>
        <v>0</v>
      </c>
      <c r="AL49" s="1">
        <f>'County VTO'!AL3157</f>
        <v>0</v>
      </c>
      <c r="AM49" s="1">
        <f>'County VTO'!AM3157</f>
        <v>0</v>
      </c>
      <c r="AN49" s="1"/>
    </row>
    <row r="50" spans="1:40">
      <c r="A50" t="s">
        <v>1500</v>
      </c>
      <c r="B50" s="1">
        <f>'County VTO'!C3231</f>
        <v>5686986</v>
      </c>
      <c r="C50" s="1">
        <f>'County VTO'!D3231</f>
        <v>4291000</v>
      </c>
      <c r="D50" s="1">
        <f>'County VTO'!E3231</f>
        <v>4156000</v>
      </c>
      <c r="E50" s="1">
        <f>'County VTO'!F3231</f>
        <v>3493927</v>
      </c>
      <c r="F50" s="1">
        <f>'County VTO'!G3231</f>
        <v>0</v>
      </c>
      <c r="G50" s="1">
        <f>'County VTO'!H3231</f>
        <v>0</v>
      </c>
      <c r="H50" s="1">
        <f>'County VTO'!I3231</f>
        <v>2140482</v>
      </c>
      <c r="I50" s="2">
        <f>H50/C50</f>
        <v>0.49883057562339783</v>
      </c>
      <c r="J50" s="2">
        <f>H50/E50</f>
        <v>0.61262928504230341</v>
      </c>
      <c r="K50" s="2">
        <f>E50/C50</f>
        <v>0.81424539734327661</v>
      </c>
      <c r="L50" s="10"/>
      <c r="M50" s="9"/>
      <c r="N50" s="8"/>
      <c r="O50" s="2"/>
      <c r="P50" s="2"/>
      <c r="Q50" s="2"/>
      <c r="R50" s="2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>
      <c r="A51" t="s">
        <v>2223</v>
      </c>
      <c r="B51" s="1">
        <f>'County VTO'!C3256</f>
        <v>563626</v>
      </c>
      <c r="C51" s="1">
        <f>'County VTO'!D3256</f>
        <v>411000</v>
      </c>
      <c r="D51" s="1">
        <f>'County VTO'!E3256</f>
        <v>402000</v>
      </c>
      <c r="E51" s="1">
        <f>'County VTO'!F3256</f>
        <v>270083</v>
      </c>
      <c r="F51" s="1">
        <f>'County VTO'!G3256</f>
        <v>0</v>
      </c>
      <c r="G51" s="1">
        <f>'County VTO'!H3256</f>
        <v>190822</v>
      </c>
      <c r="H51" s="1">
        <f>'County VTO'!I3256</f>
        <v>186969</v>
      </c>
      <c r="I51" s="2">
        <f>H51/C51</f>
        <v>0.45491240875912409</v>
      </c>
      <c r="J51" s="2">
        <f>H51/E51</f>
        <v>0.69226497039798873</v>
      </c>
      <c r="K51" s="2">
        <f>E51/C51</f>
        <v>0.65713625304136258</v>
      </c>
      <c r="L51" s="10">
        <f>RANK(S51,S51:AO51)</f>
        <v>2</v>
      </c>
      <c r="M51" s="9">
        <f>RANK(T51,S51:AO51)</f>
        <v>1</v>
      </c>
      <c r="N51" s="8">
        <f>RANK(U51,S51:AO51)</f>
        <v>3</v>
      </c>
      <c r="O51" s="2">
        <f t="shared" ref="O51:Q52" si="14">IF(SUM($S51:$AN51)=0,"-",S51/SUM($S51:$AN51))</f>
        <v>0.23546095089287367</v>
      </c>
      <c r="P51" s="2">
        <f t="shared" si="14"/>
        <v>0.6320982808988348</v>
      </c>
      <c r="Q51" s="2">
        <f t="shared" si="14"/>
        <v>0.12759040739328281</v>
      </c>
      <c r="R51" s="2">
        <f>IF(SUM($S51:$AN51)=0,"-",(1-O51-P51-Q51))</f>
        <v>4.8503608150087252E-3</v>
      </c>
      <c r="S51" s="1">
        <f>'County VTO'!S3256</f>
        <v>63594</v>
      </c>
      <c r="T51" s="1">
        <f>'County VTO'!T3256</f>
        <v>170719</v>
      </c>
      <c r="U51" s="1">
        <f>'County VTO'!U3256</f>
        <v>34460</v>
      </c>
      <c r="V51" s="1">
        <f>'County VTO'!V3256</f>
        <v>1288</v>
      </c>
      <c r="W51" s="1">
        <f>'County VTO'!W3256</f>
        <v>0</v>
      </c>
      <c r="X51" s="1">
        <f>'County VTO'!X3256</f>
        <v>0</v>
      </c>
      <c r="Y51" s="1">
        <f>'County VTO'!Y3256</f>
        <v>0</v>
      </c>
      <c r="Z51" s="1">
        <f>'County VTO'!Z3256</f>
        <v>0</v>
      </c>
      <c r="AA51" s="1">
        <f>'County VTO'!AA3256</f>
        <v>0</v>
      </c>
      <c r="AB51" s="1">
        <f>'County VTO'!AB3256</f>
        <v>0</v>
      </c>
      <c r="AC51" s="1">
        <f>'County VTO'!AC3256</f>
        <v>22</v>
      </c>
      <c r="AD51" s="1">
        <f>'County VTO'!AD3256</f>
        <v>0</v>
      </c>
      <c r="AE51" s="1">
        <f>'County VTO'!AE3256</f>
        <v>0</v>
      </c>
      <c r="AF51" s="1">
        <f>'County VTO'!AF3256</f>
        <v>0</v>
      </c>
      <c r="AG51" s="1">
        <f>'County VTO'!AG3256</f>
        <v>0</v>
      </c>
      <c r="AH51" s="1">
        <f>'County VTO'!AH3256</f>
        <v>0</v>
      </c>
      <c r="AI51" s="1">
        <f>'County VTO'!AI3256</f>
        <v>0</v>
      </c>
      <c r="AJ51" s="1">
        <f>'County VTO'!AJ3256</f>
        <v>0</v>
      </c>
      <c r="AK51" s="1">
        <f>'County VTO'!AK3256</f>
        <v>0</v>
      </c>
      <c r="AL51" s="1">
        <f>'County VTO'!AL3256</f>
        <v>0</v>
      </c>
      <c r="AM51" s="1">
        <f>'County VTO'!AM3256</f>
        <v>0</v>
      </c>
      <c r="AN51" s="1"/>
    </row>
    <row r="52" spans="1:40">
      <c r="A52" t="s">
        <v>2669</v>
      </c>
      <c r="B52" s="1">
        <f>SUM(B2:B51)</f>
        <v>308143815</v>
      </c>
      <c r="C52" s="1">
        <f>SUM(C2:C51)</f>
        <v>229202000</v>
      </c>
      <c r="D52" s="1">
        <f>SUM(D2:D51)</f>
        <v>210358000</v>
      </c>
      <c r="E52" s="1">
        <f>SUM(E2:E51)</f>
        <v>176913198</v>
      </c>
      <c r="F52" s="1">
        <f>SUM(F2:F51)</f>
        <v>50535687</v>
      </c>
      <c r="G52" s="1">
        <f>SUM(G2:G51)</f>
        <v>75322996</v>
      </c>
      <c r="H52" s="1">
        <f>SUM(H2:H51)</f>
        <v>86544880.003000006</v>
      </c>
      <c r="I52" s="2">
        <f>H52/C52</f>
        <v>0.37759216762070141</v>
      </c>
      <c r="J52" s="2">
        <f>H52/E52</f>
        <v>0.48919402837882114</v>
      </c>
      <c r="K52" s="2">
        <f>E52/C52</f>
        <v>0.77186585631888027</v>
      </c>
      <c r="L52" s="10">
        <f>RANK(S52,S52:AO52)</f>
        <v>1</v>
      </c>
      <c r="M52" s="9">
        <f>RANK(T52,S52:AO52)</f>
        <v>2</v>
      </c>
      <c r="N52" s="8">
        <f>RANK(U52,S52:AO52)</f>
        <v>3</v>
      </c>
      <c r="O52" s="2">
        <f t="shared" si="14"/>
        <v>0.43269909878185148</v>
      </c>
      <c r="P52" s="2">
        <f t="shared" si="14"/>
        <v>0.30670234884565611</v>
      </c>
      <c r="Q52" s="2">
        <f t="shared" si="14"/>
        <v>0.20482215886706612</v>
      </c>
      <c r="R52" s="2">
        <f>IF(SUM($S52:$AN52)=0,"-",(1-O52-P52-Q52))</f>
        <v>5.5776393505426236E-2</v>
      </c>
      <c r="S52" s="1">
        <f>SUM(S2:S51)</f>
        <v>42101994</v>
      </c>
      <c r="T52" s="1">
        <f t="shared" ref="T52:AJ52" si="15">SUM(T2:T51)</f>
        <v>29842402</v>
      </c>
      <c r="U52" s="1">
        <f t="shared" si="15"/>
        <v>19929372</v>
      </c>
      <c r="V52" s="1">
        <f t="shared" si="15"/>
        <v>248491</v>
      </c>
      <c r="W52" s="1">
        <f t="shared" si="15"/>
        <v>198371</v>
      </c>
      <c r="X52" s="1">
        <f t="shared" si="15"/>
        <v>3818</v>
      </c>
      <c r="Y52" s="1">
        <f t="shared" si="15"/>
        <v>31</v>
      </c>
      <c r="Z52" s="1">
        <f t="shared" si="15"/>
        <v>462029</v>
      </c>
      <c r="AA52" s="1">
        <f t="shared" si="15"/>
        <v>4921</v>
      </c>
      <c r="AB52" s="1">
        <f t="shared" si="15"/>
        <v>0</v>
      </c>
      <c r="AC52" s="1">
        <f t="shared" si="15"/>
        <v>3376541</v>
      </c>
      <c r="AD52" s="1">
        <f t="shared" si="15"/>
        <v>2719</v>
      </c>
      <c r="AE52" s="1">
        <f t="shared" si="15"/>
        <v>57776</v>
      </c>
      <c r="AF52" s="1">
        <f t="shared" si="15"/>
        <v>180685</v>
      </c>
      <c r="AG52" s="1">
        <f t="shared" si="15"/>
        <v>137386</v>
      </c>
      <c r="AH52" s="1">
        <f t="shared" si="15"/>
        <v>404</v>
      </c>
      <c r="AI52" s="1">
        <f t="shared" si="15"/>
        <v>36554</v>
      </c>
      <c r="AJ52" s="1">
        <f t="shared" si="15"/>
        <v>439263</v>
      </c>
      <c r="AK52" s="1">
        <f>SUM(AK2:AK51)</f>
        <v>262116</v>
      </c>
      <c r="AL52" s="1">
        <f>SUM(AL2:AL51)</f>
        <v>14308</v>
      </c>
      <c r="AM52" s="1">
        <f>SUM(AM2:AM51)</f>
        <v>1678</v>
      </c>
      <c r="AN52" s="1"/>
    </row>
    <row r="54" spans="1:40">
      <c r="H54" s="1"/>
      <c r="J54" s="2"/>
    </row>
  </sheetData>
  <phoneticPr fontId="12" type="noConversion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BQ3455"/>
  <sheetViews>
    <sheetView workbookViewId="0">
      <pane xSplit="2" ySplit="1" topLeftCell="C2" activePane="bottomRight" state="frozenSplit"/>
      <selection pane="topRight" activeCell="C1" sqref="C1"/>
      <selection pane="bottomLeft" activeCell="A69" sqref="A69"/>
      <selection pane="bottomRight" activeCell="F1269" sqref="F1269"/>
    </sheetView>
  </sheetViews>
  <sheetFormatPr baseColWidth="10" defaultColWidth="12.42578125" defaultRowHeight="13" outlineLevelRow="1" x14ac:dyDescent="0"/>
  <cols>
    <col min="2" max="2" width="2.7109375" customWidth="1"/>
    <col min="3" max="3" width="11.7109375" customWidth="1"/>
    <col min="4" max="5" width="11.7109375" style="1" customWidth="1"/>
    <col min="6" max="11" width="12.140625" style="1" customWidth="1"/>
    <col min="12" max="12" width="1.7109375" style="7" customWidth="1"/>
    <col min="13" max="14" width="1.7109375" style="2" customWidth="1"/>
    <col min="15" max="18" width="7.7109375" style="2" customWidth="1"/>
    <col min="19" max="21" width="9.7109375" style="1" customWidth="1"/>
    <col min="22" max="39" width="8.7109375" style="1" customWidth="1"/>
    <col min="40" max="42" width="8.7109375" customWidth="1"/>
    <col min="43" max="43" width="3.85546875" style="8" customWidth="1"/>
    <col min="45" max="45" width="2.7109375" customWidth="1"/>
    <col min="46" max="46" width="3" bestFit="1" customWidth="1"/>
    <col min="47" max="47" width="4" customWidth="1"/>
    <col min="48" max="48" width="3" style="37" customWidth="1"/>
    <col min="49" max="49" width="4" style="39" customWidth="1"/>
    <col min="50" max="50" width="6" style="41" customWidth="1"/>
    <col min="51" max="51" width="5.28515625" customWidth="1"/>
    <col min="52" max="52" width="13.42578125" style="7" customWidth="1"/>
    <col min="53" max="53" width="6.7109375" customWidth="1"/>
    <col min="54" max="60" width="9.7109375" style="1" customWidth="1"/>
    <col min="61" max="61" width="9.85546875" style="1" customWidth="1"/>
    <col min="62" max="68" width="9.7109375" style="1" customWidth="1"/>
  </cols>
  <sheetData>
    <row r="1" spans="1:68">
      <c r="C1" t="s">
        <v>351</v>
      </c>
      <c r="D1" s="1" t="s">
        <v>339</v>
      </c>
      <c r="E1" s="1" t="s">
        <v>3172</v>
      </c>
      <c r="F1" s="1" t="s">
        <v>2014</v>
      </c>
      <c r="G1" s="1" t="s">
        <v>3187</v>
      </c>
      <c r="H1" s="1" t="s">
        <v>2771</v>
      </c>
      <c r="I1" s="1" t="s">
        <v>2316</v>
      </c>
      <c r="J1" s="1" t="s">
        <v>156</v>
      </c>
      <c r="K1" s="1" t="s">
        <v>442</v>
      </c>
      <c r="L1" s="17" t="str">
        <f>LEFT(S1)</f>
        <v>D</v>
      </c>
      <c r="M1" s="14" t="str">
        <f>LEFT(T1)</f>
        <v>R</v>
      </c>
      <c r="N1" s="15" t="str">
        <f>LEFT(U1)</f>
        <v>I</v>
      </c>
      <c r="O1" s="13" t="str">
        <f>S1</f>
        <v>Democrat</v>
      </c>
      <c r="P1" s="14" t="str">
        <f>T1</f>
        <v>Republican</v>
      </c>
      <c r="Q1" s="15" t="str">
        <f>U1</f>
        <v>Independent/Unenrolled</v>
      </c>
      <c r="R1" s="2" t="s">
        <v>1355</v>
      </c>
      <c r="S1" s="3" t="s">
        <v>2342</v>
      </c>
      <c r="T1" s="4" t="s">
        <v>2561</v>
      </c>
      <c r="U1" s="16" t="s">
        <v>765</v>
      </c>
      <c r="V1" s="1" t="s">
        <v>2326</v>
      </c>
      <c r="W1" s="1" t="s">
        <v>2382</v>
      </c>
      <c r="X1" s="1" t="s">
        <v>2562</v>
      </c>
      <c r="Y1" s="1" t="s">
        <v>1315</v>
      </c>
      <c r="Z1" s="1" t="s">
        <v>1708</v>
      </c>
      <c r="AA1" s="1" t="s">
        <v>1334</v>
      </c>
      <c r="AB1" s="1" t="s">
        <v>2888</v>
      </c>
      <c r="AC1" s="1" t="s">
        <v>1355</v>
      </c>
      <c r="AD1" s="1" t="s">
        <v>1144</v>
      </c>
      <c r="AE1" s="1" t="s">
        <v>2371</v>
      </c>
      <c r="AF1" s="1" t="s">
        <v>1738</v>
      </c>
      <c r="AG1" s="1" t="s">
        <v>872</v>
      </c>
      <c r="AH1" s="1" t="s">
        <v>3025</v>
      </c>
      <c r="AI1" s="1" t="s">
        <v>2275</v>
      </c>
      <c r="AJ1" s="1" t="s">
        <v>2033</v>
      </c>
      <c r="AK1" s="1" t="s">
        <v>3040</v>
      </c>
      <c r="AL1" s="1" t="s">
        <v>3185</v>
      </c>
      <c r="AM1" s="1" t="s">
        <v>0</v>
      </c>
      <c r="AQ1" s="18"/>
      <c r="AV1" s="44" t="s">
        <v>377</v>
      </c>
      <c r="AW1" s="45" t="s">
        <v>261</v>
      </c>
      <c r="AX1" s="46" t="s">
        <v>2006</v>
      </c>
      <c r="AZ1" s="7" t="s">
        <v>1804</v>
      </c>
      <c r="BB1" s="1" t="s">
        <v>3195</v>
      </c>
      <c r="BC1" s="1" t="s">
        <v>3193</v>
      </c>
      <c r="BE1" s="1" t="s">
        <v>50</v>
      </c>
      <c r="BF1" s="1" t="s">
        <v>920</v>
      </c>
      <c r="BG1" s="1" t="s">
        <v>1355</v>
      </c>
      <c r="BH1" s="1" t="s">
        <v>2669</v>
      </c>
      <c r="BJ1" s="1" t="s">
        <v>3017</v>
      </c>
      <c r="BK1" s="1" t="s">
        <v>95</v>
      </c>
      <c r="BL1" s="1" t="s">
        <v>2863</v>
      </c>
      <c r="BM1" s="1" t="s">
        <v>479</v>
      </c>
      <c r="BN1" s="1" t="s">
        <v>199</v>
      </c>
      <c r="BO1" s="1" t="s">
        <v>268</v>
      </c>
      <c r="BP1" s="1" t="s">
        <v>3016</v>
      </c>
    </row>
    <row r="2" spans="1:68">
      <c r="J2" s="2"/>
      <c r="K2" s="2"/>
      <c r="L2" s="17"/>
      <c r="M2" s="14"/>
      <c r="N2" s="15"/>
      <c r="O2" s="13"/>
      <c r="P2" s="14"/>
      <c r="Q2" s="15"/>
      <c r="S2" s="3"/>
      <c r="T2" s="4"/>
      <c r="U2" s="16"/>
      <c r="AQ2" s="18"/>
      <c r="AV2" s="44"/>
      <c r="AW2" s="45"/>
      <c r="AX2" s="46"/>
    </row>
    <row r="3" spans="1:68" ht="13" hidden="1" customHeight="1" outlineLevel="1">
      <c r="A3" t="s">
        <v>1023</v>
      </c>
      <c r="B3" t="s">
        <v>666</v>
      </c>
      <c r="C3" s="24">
        <v>54571</v>
      </c>
      <c r="F3" s="1">
        <f>BH3</f>
        <v>34727</v>
      </c>
      <c r="G3" s="1">
        <v>29298</v>
      </c>
      <c r="H3" s="1">
        <v>18175</v>
      </c>
      <c r="I3" s="1">
        <v>17982</v>
      </c>
      <c r="J3" s="2" t="str">
        <f t="shared" ref="J3:J34" si="0">IF(D3&gt;0,I3/D3,"")</f>
        <v/>
      </c>
      <c r="K3" s="2">
        <f t="shared" ref="K3:K34" si="1">IF(F3&gt;0,I3/F3,"")</f>
        <v>0.51781034929593683</v>
      </c>
      <c r="L3" s="10" t="str">
        <f t="shared" ref="L3:N66" si="2">IF(S3&gt;0,RANK(S3,$S3:$AO3),"")</f>
        <v/>
      </c>
      <c r="M3" s="9" t="str">
        <f t="shared" si="2"/>
        <v/>
      </c>
      <c r="N3" s="8" t="str">
        <f t="shared" si="2"/>
        <v/>
      </c>
      <c r="O3" s="2" t="str">
        <f t="shared" ref="O3:O34" si="3">IF(SUM($S3:$AN3)=0,"-",S3/SUM($S3:$AN3))</f>
        <v>-</v>
      </c>
      <c r="P3" s="2" t="str">
        <f t="shared" ref="P3:P34" si="4">IF(SUM($S3:$AN3)=0,"-",T3/SUM($S3:$AN3))</f>
        <v>-</v>
      </c>
      <c r="Q3" s="2" t="str">
        <f t="shared" ref="Q3:Q34" si="5">IF(SUM($S3:$AN3)=0,"-",U3/SUM($S3:$AN3))</f>
        <v>-</v>
      </c>
      <c r="R3" s="2" t="str">
        <f t="shared" ref="R3:R34" si="6">IF(SUM($S3:$AN3)=0,"-",(1-O3-P3-Q3))</f>
        <v>-</v>
      </c>
      <c r="AR3" t="s">
        <v>1023</v>
      </c>
      <c r="AS3" t="s">
        <v>666</v>
      </c>
      <c r="AV3" s="38">
        <v>1</v>
      </c>
      <c r="AW3" s="40">
        <v>1</v>
      </c>
      <c r="AX3" s="43">
        <f>1000*AV3+AW3</f>
        <v>1001</v>
      </c>
      <c r="AZ3" s="7" t="s">
        <v>319</v>
      </c>
      <c r="BE3" s="1">
        <v>29298</v>
      </c>
      <c r="BF3" s="1">
        <v>5429</v>
      </c>
      <c r="BH3" s="1">
        <f t="shared" ref="BH3:BH66" si="7">SUM(BE3:BG3)</f>
        <v>34727</v>
      </c>
    </row>
    <row r="4" spans="1:68" hidden="1" outlineLevel="1">
      <c r="A4" t="s">
        <v>1024</v>
      </c>
      <c r="B4" t="s">
        <v>666</v>
      </c>
      <c r="C4" s="24">
        <v>182265</v>
      </c>
      <c r="F4" s="1">
        <f t="shared" ref="F4:F67" si="8">BH4</f>
        <v>114952</v>
      </c>
      <c r="G4" s="1">
        <v>104416</v>
      </c>
      <c r="H4" s="1">
        <v>58171</v>
      </c>
      <c r="I4" s="1">
        <v>53255</v>
      </c>
      <c r="J4" s="2" t="str">
        <f t="shared" si="0"/>
        <v/>
      </c>
      <c r="K4" s="2">
        <f t="shared" si="1"/>
        <v>0.46328032570116223</v>
      </c>
      <c r="L4" s="10" t="str">
        <f t="shared" si="2"/>
        <v/>
      </c>
      <c r="M4" s="9" t="str">
        <f t="shared" si="2"/>
        <v/>
      </c>
      <c r="N4" s="8" t="str">
        <f t="shared" si="2"/>
        <v/>
      </c>
      <c r="O4" s="2" t="str">
        <f t="shared" si="3"/>
        <v>-</v>
      </c>
      <c r="P4" s="2" t="str">
        <f t="shared" si="4"/>
        <v>-</v>
      </c>
      <c r="Q4" s="2" t="str">
        <f t="shared" si="5"/>
        <v>-</v>
      </c>
      <c r="R4" s="2" t="str">
        <f t="shared" si="6"/>
        <v>-</v>
      </c>
      <c r="AR4" t="s">
        <v>1024</v>
      </c>
      <c r="AS4" t="s">
        <v>666</v>
      </c>
      <c r="AV4" s="38">
        <v>1</v>
      </c>
      <c r="AW4" s="40">
        <v>3</v>
      </c>
      <c r="AX4" s="43">
        <f t="shared" ref="AX4:AX67" si="9">1000*AV4+AW4</f>
        <v>1003</v>
      </c>
      <c r="AZ4" s="7" t="s">
        <v>319</v>
      </c>
      <c r="BE4" s="1">
        <v>104416</v>
      </c>
      <c r="BF4" s="1">
        <v>10536</v>
      </c>
      <c r="BH4" s="1">
        <f t="shared" si="7"/>
        <v>114952</v>
      </c>
    </row>
    <row r="5" spans="1:68" hidden="1" outlineLevel="1">
      <c r="A5" t="s">
        <v>1025</v>
      </c>
      <c r="B5" t="s">
        <v>666</v>
      </c>
      <c r="C5" s="24">
        <v>27457</v>
      </c>
      <c r="F5" s="1">
        <f t="shared" si="8"/>
        <v>16450</v>
      </c>
      <c r="G5" s="1">
        <v>14714</v>
      </c>
      <c r="H5" s="1">
        <v>8487</v>
      </c>
      <c r="I5" s="1">
        <v>8159</v>
      </c>
      <c r="J5" s="2" t="str">
        <f t="shared" si="0"/>
        <v/>
      </c>
      <c r="K5" s="2">
        <f t="shared" si="1"/>
        <v>0.49598784194528878</v>
      </c>
      <c r="L5" s="10" t="str">
        <f t="shared" si="2"/>
        <v/>
      </c>
      <c r="M5" s="9" t="str">
        <f t="shared" si="2"/>
        <v/>
      </c>
      <c r="N5" s="8" t="str">
        <f t="shared" si="2"/>
        <v/>
      </c>
      <c r="O5" s="2" t="str">
        <f t="shared" si="3"/>
        <v>-</v>
      </c>
      <c r="P5" s="2" t="str">
        <f t="shared" si="4"/>
        <v>-</v>
      </c>
      <c r="Q5" s="2" t="str">
        <f t="shared" si="5"/>
        <v>-</v>
      </c>
      <c r="R5" s="2" t="str">
        <f t="shared" si="6"/>
        <v>-</v>
      </c>
      <c r="AR5" t="s">
        <v>1025</v>
      </c>
      <c r="AS5" t="s">
        <v>666</v>
      </c>
      <c r="AV5" s="38">
        <v>1</v>
      </c>
      <c r="AW5" s="40">
        <v>5</v>
      </c>
      <c r="AX5" s="43">
        <f t="shared" si="9"/>
        <v>1005</v>
      </c>
      <c r="AZ5" s="7" t="s">
        <v>319</v>
      </c>
      <c r="BE5" s="1">
        <v>14714</v>
      </c>
      <c r="BF5" s="1">
        <v>1736</v>
      </c>
      <c r="BH5" s="1">
        <f t="shared" si="7"/>
        <v>16450</v>
      </c>
    </row>
    <row r="6" spans="1:68" hidden="1" outlineLevel="1">
      <c r="A6" t="s">
        <v>1447</v>
      </c>
      <c r="B6" t="s">
        <v>666</v>
      </c>
      <c r="C6" s="24">
        <v>22915</v>
      </c>
      <c r="F6" s="1">
        <f t="shared" si="8"/>
        <v>12239</v>
      </c>
      <c r="G6" s="1">
        <v>10827</v>
      </c>
      <c r="H6" s="1">
        <v>6513</v>
      </c>
      <c r="I6" s="1">
        <v>5071</v>
      </c>
      <c r="J6" s="2" t="str">
        <f t="shared" si="0"/>
        <v/>
      </c>
      <c r="K6" s="2">
        <f t="shared" si="1"/>
        <v>0.41433123621210882</v>
      </c>
      <c r="L6" s="10" t="str">
        <f t="shared" si="2"/>
        <v/>
      </c>
      <c r="M6" s="9" t="str">
        <f t="shared" si="2"/>
        <v/>
      </c>
      <c r="N6" s="8" t="str">
        <f t="shared" si="2"/>
        <v/>
      </c>
      <c r="O6" s="2" t="str">
        <f t="shared" si="3"/>
        <v>-</v>
      </c>
      <c r="P6" s="2" t="str">
        <f t="shared" si="4"/>
        <v>-</v>
      </c>
      <c r="Q6" s="2" t="str">
        <f t="shared" si="5"/>
        <v>-</v>
      </c>
      <c r="R6" s="2" t="str">
        <f t="shared" si="6"/>
        <v>-</v>
      </c>
      <c r="AR6" t="s">
        <v>1447</v>
      </c>
      <c r="AS6" t="s">
        <v>666</v>
      </c>
      <c r="AV6" s="38">
        <v>1</v>
      </c>
      <c r="AW6" s="40">
        <v>7</v>
      </c>
      <c r="AX6" s="43">
        <f t="shared" si="9"/>
        <v>1007</v>
      </c>
      <c r="AZ6" s="7" t="s">
        <v>319</v>
      </c>
      <c r="BE6" s="1">
        <v>10827</v>
      </c>
      <c r="BF6" s="1">
        <v>1412</v>
      </c>
      <c r="BH6" s="1">
        <f t="shared" si="7"/>
        <v>12239</v>
      </c>
    </row>
    <row r="7" spans="1:68" hidden="1" outlineLevel="1">
      <c r="A7" t="s">
        <v>1651</v>
      </c>
      <c r="B7" t="s">
        <v>666</v>
      </c>
      <c r="C7" s="24">
        <v>57322</v>
      </c>
      <c r="F7" s="1">
        <f t="shared" si="8"/>
        <v>31874</v>
      </c>
      <c r="G7" s="1">
        <v>29566</v>
      </c>
      <c r="H7" s="1">
        <v>16989</v>
      </c>
      <c r="I7" s="1">
        <v>14932</v>
      </c>
      <c r="J7" s="2" t="str">
        <f t="shared" si="0"/>
        <v/>
      </c>
      <c r="K7" s="2">
        <f t="shared" si="1"/>
        <v>0.46846959904624458</v>
      </c>
      <c r="L7" s="10" t="str">
        <f t="shared" si="2"/>
        <v/>
      </c>
      <c r="M7" s="9" t="str">
        <f t="shared" si="2"/>
        <v/>
      </c>
      <c r="N7" s="8" t="str">
        <f t="shared" si="2"/>
        <v/>
      </c>
      <c r="O7" s="2" t="str">
        <f t="shared" si="3"/>
        <v>-</v>
      </c>
      <c r="P7" s="2" t="str">
        <f t="shared" si="4"/>
        <v>-</v>
      </c>
      <c r="Q7" s="2" t="str">
        <f t="shared" si="5"/>
        <v>-</v>
      </c>
      <c r="R7" s="2" t="str">
        <f t="shared" si="6"/>
        <v>-</v>
      </c>
      <c r="AR7" t="s">
        <v>1651</v>
      </c>
      <c r="AS7" t="s">
        <v>666</v>
      </c>
      <c r="AV7" s="38">
        <v>1</v>
      </c>
      <c r="AW7" s="40">
        <v>9</v>
      </c>
      <c r="AX7" s="43">
        <f t="shared" si="9"/>
        <v>1009</v>
      </c>
      <c r="AZ7" s="7" t="s">
        <v>319</v>
      </c>
      <c r="BE7" s="1">
        <v>29566</v>
      </c>
      <c r="BF7" s="1">
        <v>2308</v>
      </c>
      <c r="BH7" s="1">
        <f t="shared" si="7"/>
        <v>31874</v>
      </c>
    </row>
    <row r="8" spans="1:68" hidden="1" outlineLevel="1">
      <c r="A8" t="s">
        <v>596</v>
      </c>
      <c r="B8" t="s">
        <v>666</v>
      </c>
      <c r="C8" s="24">
        <v>10914</v>
      </c>
      <c r="F8" s="1">
        <f t="shared" si="8"/>
        <v>7650</v>
      </c>
      <c r="G8" s="1">
        <v>6775</v>
      </c>
      <c r="H8" s="1">
        <v>3922</v>
      </c>
      <c r="I8" s="1">
        <v>3859</v>
      </c>
      <c r="J8" s="2" t="str">
        <f t="shared" si="0"/>
        <v/>
      </c>
      <c r="K8" s="2">
        <f t="shared" si="1"/>
        <v>0.50444444444444447</v>
      </c>
      <c r="L8" s="10" t="str">
        <f t="shared" si="2"/>
        <v/>
      </c>
      <c r="M8" s="9" t="str">
        <f t="shared" si="2"/>
        <v/>
      </c>
      <c r="N8" s="8" t="str">
        <f t="shared" si="2"/>
        <v/>
      </c>
      <c r="O8" s="2" t="str">
        <f t="shared" si="3"/>
        <v>-</v>
      </c>
      <c r="P8" s="2" t="str">
        <f t="shared" si="4"/>
        <v>-</v>
      </c>
      <c r="Q8" s="2" t="str">
        <f t="shared" si="5"/>
        <v>-</v>
      </c>
      <c r="R8" s="2" t="str">
        <f t="shared" si="6"/>
        <v>-</v>
      </c>
      <c r="AR8" t="s">
        <v>596</v>
      </c>
      <c r="AS8" t="s">
        <v>666</v>
      </c>
      <c r="AV8" s="38">
        <v>1</v>
      </c>
      <c r="AW8" s="40">
        <v>11</v>
      </c>
      <c r="AX8" s="43">
        <f t="shared" si="9"/>
        <v>1011</v>
      </c>
      <c r="AZ8" s="7" t="s">
        <v>319</v>
      </c>
      <c r="BE8" s="1">
        <v>6775</v>
      </c>
      <c r="BF8" s="1">
        <v>875</v>
      </c>
      <c r="BH8" s="1">
        <f t="shared" si="7"/>
        <v>7650</v>
      </c>
    </row>
    <row r="9" spans="1:68" hidden="1" outlineLevel="1">
      <c r="A9" t="s">
        <v>778</v>
      </c>
      <c r="B9" t="s">
        <v>666</v>
      </c>
      <c r="C9" s="24">
        <v>20947</v>
      </c>
      <c r="F9" s="1">
        <f t="shared" si="8"/>
        <v>12898</v>
      </c>
      <c r="G9" s="1">
        <v>11899</v>
      </c>
      <c r="H9" s="55">
        <v>7106</v>
      </c>
      <c r="I9" s="1">
        <v>7040</v>
      </c>
      <c r="J9" s="2" t="str">
        <f t="shared" si="0"/>
        <v/>
      </c>
      <c r="K9" s="2">
        <f t="shared" si="1"/>
        <v>0.54582105752829901</v>
      </c>
      <c r="L9" s="10" t="str">
        <f t="shared" si="2"/>
        <v/>
      </c>
      <c r="M9" s="9" t="str">
        <f t="shared" si="2"/>
        <v/>
      </c>
      <c r="N9" s="8" t="str">
        <f t="shared" si="2"/>
        <v/>
      </c>
      <c r="O9" s="2" t="str">
        <f t="shared" si="3"/>
        <v>-</v>
      </c>
      <c r="P9" s="2" t="str">
        <f t="shared" si="4"/>
        <v>-</v>
      </c>
      <c r="Q9" s="2" t="str">
        <f t="shared" si="5"/>
        <v>-</v>
      </c>
      <c r="R9" s="2" t="str">
        <f t="shared" si="6"/>
        <v>-</v>
      </c>
      <c r="AR9" t="s">
        <v>778</v>
      </c>
      <c r="AS9" t="s">
        <v>666</v>
      </c>
      <c r="AV9" s="38">
        <v>1</v>
      </c>
      <c r="AW9" s="40">
        <v>13</v>
      </c>
      <c r="AX9" s="43">
        <f t="shared" si="9"/>
        <v>1013</v>
      </c>
      <c r="AZ9" s="7" t="s">
        <v>319</v>
      </c>
      <c r="BE9" s="1">
        <v>11899</v>
      </c>
      <c r="BF9" s="1">
        <v>999</v>
      </c>
      <c r="BH9" s="1">
        <f t="shared" si="7"/>
        <v>12898</v>
      </c>
    </row>
    <row r="10" spans="1:68" hidden="1" outlineLevel="1">
      <c r="A10" t="s">
        <v>1783</v>
      </c>
      <c r="B10" t="s">
        <v>666</v>
      </c>
      <c r="C10" s="24">
        <v>118572</v>
      </c>
      <c r="F10" s="1">
        <f t="shared" si="8"/>
        <v>66236</v>
      </c>
      <c r="G10" s="1">
        <v>59996</v>
      </c>
      <c r="H10" s="1">
        <v>34189</v>
      </c>
      <c r="I10" s="1">
        <v>33853</v>
      </c>
      <c r="J10" s="2" t="str">
        <f t="shared" si="0"/>
        <v/>
      </c>
      <c r="K10" s="2">
        <f t="shared" si="1"/>
        <v>0.51109668458240232</v>
      </c>
      <c r="L10" s="10" t="str">
        <f t="shared" si="2"/>
        <v/>
      </c>
      <c r="M10" s="9" t="str">
        <f t="shared" si="2"/>
        <v/>
      </c>
      <c r="N10" s="8" t="str">
        <f t="shared" si="2"/>
        <v/>
      </c>
      <c r="O10" s="2" t="str">
        <f t="shared" si="3"/>
        <v>-</v>
      </c>
      <c r="P10" s="2" t="str">
        <f t="shared" si="4"/>
        <v>-</v>
      </c>
      <c r="Q10" s="2" t="str">
        <f t="shared" si="5"/>
        <v>-</v>
      </c>
      <c r="R10" s="2" t="str">
        <f t="shared" si="6"/>
        <v>-</v>
      </c>
      <c r="AR10" t="s">
        <v>1783</v>
      </c>
      <c r="AS10" t="s">
        <v>666</v>
      </c>
      <c r="AV10" s="38">
        <v>1</v>
      </c>
      <c r="AW10" s="40">
        <v>15</v>
      </c>
      <c r="AX10" s="43">
        <f t="shared" si="9"/>
        <v>1015</v>
      </c>
      <c r="AZ10" s="7" t="s">
        <v>319</v>
      </c>
      <c r="BE10" s="1">
        <v>59996</v>
      </c>
      <c r="BF10" s="1">
        <v>6240</v>
      </c>
      <c r="BH10" s="1">
        <f t="shared" si="7"/>
        <v>66236</v>
      </c>
    </row>
    <row r="11" spans="1:68" hidden="1" outlineLevel="1">
      <c r="A11" t="s">
        <v>1445</v>
      </c>
      <c r="B11" t="s">
        <v>666</v>
      </c>
      <c r="C11" s="24">
        <v>34215</v>
      </c>
      <c r="F11" s="1">
        <f t="shared" si="8"/>
        <v>23192</v>
      </c>
      <c r="G11" s="1">
        <v>18981</v>
      </c>
      <c r="H11" s="1">
        <v>10491</v>
      </c>
      <c r="I11" s="1">
        <v>10332</v>
      </c>
      <c r="J11" s="2" t="str">
        <f t="shared" si="0"/>
        <v/>
      </c>
      <c r="K11" s="2">
        <f t="shared" si="1"/>
        <v>0.44549844774060021</v>
      </c>
      <c r="L11" s="10" t="str">
        <f t="shared" si="2"/>
        <v/>
      </c>
      <c r="M11" s="9" t="str">
        <f t="shared" si="2"/>
        <v/>
      </c>
      <c r="N11" s="8" t="str">
        <f t="shared" si="2"/>
        <v/>
      </c>
      <c r="O11" s="2" t="str">
        <f t="shared" si="3"/>
        <v>-</v>
      </c>
      <c r="P11" s="2" t="str">
        <f t="shared" si="4"/>
        <v>-</v>
      </c>
      <c r="Q11" s="2" t="str">
        <f t="shared" si="5"/>
        <v>-</v>
      </c>
      <c r="R11" s="2" t="str">
        <f t="shared" si="6"/>
        <v>-</v>
      </c>
      <c r="AR11" t="s">
        <v>1445</v>
      </c>
      <c r="AS11" t="s">
        <v>666</v>
      </c>
      <c r="AV11" s="38">
        <v>1</v>
      </c>
      <c r="AW11" s="40">
        <v>17</v>
      </c>
      <c r="AX11" s="43">
        <f t="shared" si="9"/>
        <v>1017</v>
      </c>
      <c r="AZ11" s="7" t="s">
        <v>319</v>
      </c>
      <c r="BE11" s="1">
        <v>18981</v>
      </c>
      <c r="BF11" s="1">
        <v>4211</v>
      </c>
      <c r="BH11" s="1">
        <f t="shared" si="7"/>
        <v>23192</v>
      </c>
    </row>
    <row r="12" spans="1:68" hidden="1" outlineLevel="1">
      <c r="A12" t="s">
        <v>2234</v>
      </c>
      <c r="B12" t="s">
        <v>666</v>
      </c>
      <c r="C12" s="24">
        <v>25989</v>
      </c>
      <c r="F12" s="1">
        <f t="shared" si="8"/>
        <v>14422</v>
      </c>
      <c r="G12" s="1">
        <v>13090</v>
      </c>
      <c r="H12" s="1">
        <v>7298</v>
      </c>
      <c r="I12" s="1">
        <v>7143</v>
      </c>
      <c r="J12" s="2" t="str">
        <f t="shared" si="0"/>
        <v/>
      </c>
      <c r="K12" s="2">
        <f t="shared" si="1"/>
        <v>0.49528498127860215</v>
      </c>
      <c r="L12" s="10" t="str">
        <f t="shared" si="2"/>
        <v/>
      </c>
      <c r="M12" s="9" t="str">
        <f t="shared" si="2"/>
        <v/>
      </c>
      <c r="N12" s="8" t="str">
        <f t="shared" si="2"/>
        <v/>
      </c>
      <c r="O12" s="2" t="str">
        <f t="shared" si="3"/>
        <v>-</v>
      </c>
      <c r="P12" s="2" t="str">
        <f t="shared" si="4"/>
        <v>-</v>
      </c>
      <c r="Q12" s="2" t="str">
        <f t="shared" si="5"/>
        <v>-</v>
      </c>
      <c r="R12" s="2" t="str">
        <f t="shared" si="6"/>
        <v>-</v>
      </c>
      <c r="AR12" t="s">
        <v>2234</v>
      </c>
      <c r="AS12" t="s">
        <v>666</v>
      </c>
      <c r="AV12" s="38">
        <v>1</v>
      </c>
      <c r="AW12" s="40">
        <v>19</v>
      </c>
      <c r="AX12" s="43">
        <f t="shared" si="9"/>
        <v>1019</v>
      </c>
      <c r="AZ12" s="7" t="s">
        <v>319</v>
      </c>
      <c r="BE12" s="1">
        <v>13090</v>
      </c>
      <c r="BF12" s="1">
        <v>1332</v>
      </c>
      <c r="BH12" s="1">
        <f t="shared" si="7"/>
        <v>14422</v>
      </c>
    </row>
    <row r="13" spans="1:68" hidden="1" outlineLevel="1">
      <c r="A13" t="s">
        <v>2845</v>
      </c>
      <c r="B13" t="s">
        <v>666</v>
      </c>
      <c r="C13" s="24">
        <v>43643</v>
      </c>
      <c r="F13" s="1">
        <f t="shared" si="8"/>
        <v>26500</v>
      </c>
      <c r="G13" s="1">
        <v>23331</v>
      </c>
      <c r="H13" s="1">
        <v>13806</v>
      </c>
      <c r="I13" s="1">
        <v>11230</v>
      </c>
      <c r="J13" s="2" t="str">
        <f t="shared" si="0"/>
        <v/>
      </c>
      <c r="K13" s="2">
        <f t="shared" si="1"/>
        <v>0.42377358490566036</v>
      </c>
      <c r="L13" s="10" t="str">
        <f t="shared" si="2"/>
        <v/>
      </c>
      <c r="M13" s="9" t="str">
        <f t="shared" si="2"/>
        <v/>
      </c>
      <c r="N13" s="8" t="str">
        <f t="shared" si="2"/>
        <v/>
      </c>
      <c r="O13" s="2" t="str">
        <f t="shared" si="3"/>
        <v>-</v>
      </c>
      <c r="P13" s="2" t="str">
        <f t="shared" si="4"/>
        <v>-</v>
      </c>
      <c r="Q13" s="2" t="str">
        <f t="shared" si="5"/>
        <v>-</v>
      </c>
      <c r="R13" s="2" t="str">
        <f t="shared" si="6"/>
        <v>-</v>
      </c>
      <c r="AR13" t="s">
        <v>2845</v>
      </c>
      <c r="AS13" t="s">
        <v>666</v>
      </c>
      <c r="AV13" s="38">
        <v>1</v>
      </c>
      <c r="AW13" s="40">
        <v>21</v>
      </c>
      <c r="AX13" s="43">
        <f t="shared" si="9"/>
        <v>1021</v>
      </c>
      <c r="AZ13" s="7" t="s">
        <v>319</v>
      </c>
      <c r="BE13" s="1">
        <v>23331</v>
      </c>
      <c r="BF13" s="1">
        <v>3169</v>
      </c>
      <c r="BH13" s="1">
        <f t="shared" si="7"/>
        <v>26500</v>
      </c>
    </row>
    <row r="14" spans="1:68" hidden="1" outlineLevel="1">
      <c r="A14" t="s">
        <v>1393</v>
      </c>
      <c r="B14" t="s">
        <v>666</v>
      </c>
      <c r="C14" s="24">
        <v>13859</v>
      </c>
      <c r="F14" s="1">
        <f t="shared" si="8"/>
        <v>10813</v>
      </c>
      <c r="G14" s="1">
        <v>9465</v>
      </c>
      <c r="H14" s="1">
        <v>6927</v>
      </c>
      <c r="I14" s="1">
        <v>6219</v>
      </c>
      <c r="J14" s="2" t="str">
        <f t="shared" si="0"/>
        <v/>
      </c>
      <c r="K14" s="2">
        <f t="shared" si="1"/>
        <v>0.57514103394062699</v>
      </c>
      <c r="L14" s="10" t="str">
        <f t="shared" si="2"/>
        <v/>
      </c>
      <c r="M14" s="9" t="str">
        <f t="shared" si="2"/>
        <v/>
      </c>
      <c r="N14" s="8" t="str">
        <f t="shared" si="2"/>
        <v/>
      </c>
      <c r="O14" s="2" t="str">
        <f t="shared" si="3"/>
        <v>-</v>
      </c>
      <c r="P14" s="2" t="str">
        <f t="shared" si="4"/>
        <v>-</v>
      </c>
      <c r="Q14" s="2" t="str">
        <f t="shared" si="5"/>
        <v>-</v>
      </c>
      <c r="R14" s="2" t="str">
        <f t="shared" si="6"/>
        <v>-</v>
      </c>
      <c r="AR14" t="s">
        <v>1393</v>
      </c>
      <c r="AS14" t="s">
        <v>666</v>
      </c>
      <c r="AV14" s="38">
        <v>1</v>
      </c>
      <c r="AW14" s="40">
        <v>23</v>
      </c>
      <c r="AX14" s="43">
        <f t="shared" si="9"/>
        <v>1023</v>
      </c>
      <c r="AZ14" s="7" t="s">
        <v>319</v>
      </c>
      <c r="BE14" s="1">
        <v>9465</v>
      </c>
      <c r="BF14" s="1">
        <v>1348</v>
      </c>
      <c r="BH14" s="1">
        <f t="shared" si="7"/>
        <v>10813</v>
      </c>
    </row>
    <row r="15" spans="1:68" hidden="1" outlineLevel="1">
      <c r="A15" t="s">
        <v>1394</v>
      </c>
      <c r="B15" t="s">
        <v>666</v>
      </c>
      <c r="C15" s="24">
        <v>25833</v>
      </c>
      <c r="F15" s="1">
        <f t="shared" si="8"/>
        <v>18101</v>
      </c>
      <c r="G15" s="1">
        <v>16791</v>
      </c>
      <c r="H15" s="1">
        <v>10879</v>
      </c>
      <c r="I15" s="1">
        <v>9232</v>
      </c>
      <c r="J15" s="2" t="str">
        <f t="shared" si="0"/>
        <v/>
      </c>
      <c r="K15" s="2">
        <f t="shared" si="1"/>
        <v>0.51002707032760619</v>
      </c>
      <c r="L15" s="10" t="str">
        <f t="shared" si="2"/>
        <v/>
      </c>
      <c r="M15" s="9" t="str">
        <f t="shared" si="2"/>
        <v/>
      </c>
      <c r="N15" s="8" t="str">
        <f t="shared" si="2"/>
        <v/>
      </c>
      <c r="O15" s="2" t="str">
        <f t="shared" si="3"/>
        <v>-</v>
      </c>
      <c r="P15" s="2" t="str">
        <f t="shared" si="4"/>
        <v>-</v>
      </c>
      <c r="Q15" s="2" t="str">
        <f t="shared" si="5"/>
        <v>-</v>
      </c>
      <c r="R15" s="2" t="str">
        <f t="shared" si="6"/>
        <v>-</v>
      </c>
      <c r="AR15" t="s">
        <v>1394</v>
      </c>
      <c r="AS15" t="s">
        <v>666</v>
      </c>
      <c r="AV15" s="38">
        <v>1</v>
      </c>
      <c r="AW15" s="40">
        <v>25</v>
      </c>
      <c r="AX15" s="43">
        <f t="shared" si="9"/>
        <v>1025</v>
      </c>
      <c r="AZ15" s="7" t="s">
        <v>319</v>
      </c>
      <c r="BE15" s="1">
        <v>16791</v>
      </c>
      <c r="BF15" s="1">
        <v>1310</v>
      </c>
      <c r="BH15" s="1">
        <f t="shared" si="7"/>
        <v>18101</v>
      </c>
    </row>
    <row r="16" spans="1:68" hidden="1" outlineLevel="1">
      <c r="A16" t="s">
        <v>1905</v>
      </c>
      <c r="B16" t="s">
        <v>666</v>
      </c>
      <c r="C16" s="24">
        <v>13932</v>
      </c>
      <c r="F16" s="1">
        <f t="shared" si="8"/>
        <v>10087</v>
      </c>
      <c r="G16" s="1">
        <v>8882</v>
      </c>
      <c r="H16" s="55">
        <v>5327</v>
      </c>
      <c r="I16" s="1">
        <v>5248</v>
      </c>
      <c r="J16" s="2" t="str">
        <f t="shared" si="0"/>
        <v/>
      </c>
      <c r="K16" s="2">
        <f t="shared" si="1"/>
        <v>0.52027361951026074</v>
      </c>
      <c r="L16" s="10" t="str">
        <f t="shared" si="2"/>
        <v/>
      </c>
      <c r="M16" s="9" t="str">
        <f t="shared" si="2"/>
        <v/>
      </c>
      <c r="N16" s="8" t="str">
        <f t="shared" si="2"/>
        <v/>
      </c>
      <c r="O16" s="2" t="str">
        <f t="shared" si="3"/>
        <v>-</v>
      </c>
      <c r="P16" s="2" t="str">
        <f t="shared" si="4"/>
        <v>-</v>
      </c>
      <c r="Q16" s="2" t="str">
        <f t="shared" si="5"/>
        <v>-</v>
      </c>
      <c r="R16" s="2" t="str">
        <f t="shared" si="6"/>
        <v>-</v>
      </c>
      <c r="AR16" t="s">
        <v>1905</v>
      </c>
      <c r="AS16" t="s">
        <v>666</v>
      </c>
      <c r="AV16" s="38">
        <v>1</v>
      </c>
      <c r="AW16" s="40">
        <v>27</v>
      </c>
      <c r="AX16" s="43">
        <f t="shared" si="9"/>
        <v>1027</v>
      </c>
      <c r="AZ16" s="7" t="s">
        <v>319</v>
      </c>
      <c r="BE16" s="1">
        <v>8882</v>
      </c>
      <c r="BF16" s="1">
        <v>1205</v>
      </c>
      <c r="BH16" s="1">
        <f t="shared" si="7"/>
        <v>10087</v>
      </c>
    </row>
    <row r="17" spans="1:60" hidden="1" outlineLevel="1">
      <c r="A17" t="s">
        <v>2306</v>
      </c>
      <c r="B17" t="s">
        <v>666</v>
      </c>
      <c r="C17" s="24">
        <v>14972</v>
      </c>
      <c r="F17" s="1">
        <f t="shared" si="8"/>
        <v>9305</v>
      </c>
      <c r="G17" s="1">
        <v>7400</v>
      </c>
      <c r="H17" s="1">
        <v>5117</v>
      </c>
      <c r="I17" s="1">
        <v>5115</v>
      </c>
      <c r="J17" s="2" t="str">
        <f t="shared" si="0"/>
        <v/>
      </c>
      <c r="K17" s="2">
        <f t="shared" si="1"/>
        <v>0.5497044599677593</v>
      </c>
      <c r="L17" s="10" t="str">
        <f t="shared" si="2"/>
        <v/>
      </c>
      <c r="M17" s="9" t="str">
        <f t="shared" si="2"/>
        <v/>
      </c>
      <c r="N17" s="8" t="str">
        <f t="shared" si="2"/>
        <v/>
      </c>
      <c r="O17" s="2" t="str">
        <f t="shared" si="3"/>
        <v>-</v>
      </c>
      <c r="P17" s="2" t="str">
        <f t="shared" si="4"/>
        <v>-</v>
      </c>
      <c r="Q17" s="2" t="str">
        <f t="shared" si="5"/>
        <v>-</v>
      </c>
      <c r="R17" s="2" t="str">
        <f t="shared" si="6"/>
        <v>-</v>
      </c>
      <c r="AR17" t="s">
        <v>2306</v>
      </c>
      <c r="AS17" t="s">
        <v>666</v>
      </c>
      <c r="AV17" s="38">
        <v>1</v>
      </c>
      <c r="AW17" s="40">
        <v>29</v>
      </c>
      <c r="AX17" s="43">
        <f t="shared" si="9"/>
        <v>1029</v>
      </c>
      <c r="AZ17" s="7" t="s">
        <v>319</v>
      </c>
      <c r="BE17" s="1">
        <v>7400</v>
      </c>
      <c r="BF17" s="1">
        <v>1905</v>
      </c>
      <c r="BH17" s="1">
        <f t="shared" si="7"/>
        <v>9305</v>
      </c>
    </row>
    <row r="18" spans="1:60" hidden="1" outlineLevel="1">
      <c r="A18" t="s">
        <v>1222</v>
      </c>
      <c r="B18" t="s">
        <v>666</v>
      </c>
      <c r="C18" s="24">
        <v>49948</v>
      </c>
      <c r="F18" s="1">
        <f t="shared" si="8"/>
        <v>29343</v>
      </c>
      <c r="G18" s="1">
        <v>24993</v>
      </c>
      <c r="H18" s="1">
        <v>15334</v>
      </c>
      <c r="I18" s="1">
        <v>15158</v>
      </c>
      <c r="J18" s="2" t="str">
        <f t="shared" si="0"/>
        <v/>
      </c>
      <c r="K18" s="2">
        <f t="shared" si="1"/>
        <v>0.51657976348703272</v>
      </c>
      <c r="L18" s="10" t="str">
        <f t="shared" si="2"/>
        <v/>
      </c>
      <c r="M18" s="9" t="str">
        <f t="shared" si="2"/>
        <v/>
      </c>
      <c r="N18" s="8" t="str">
        <f t="shared" si="2"/>
        <v/>
      </c>
      <c r="O18" s="2" t="str">
        <f t="shared" si="3"/>
        <v>-</v>
      </c>
      <c r="P18" s="2" t="str">
        <f t="shared" si="4"/>
        <v>-</v>
      </c>
      <c r="Q18" s="2" t="str">
        <f t="shared" si="5"/>
        <v>-</v>
      </c>
      <c r="R18" s="2" t="str">
        <f t="shared" si="6"/>
        <v>-</v>
      </c>
      <c r="AR18" t="s">
        <v>1222</v>
      </c>
      <c r="AS18" t="s">
        <v>666</v>
      </c>
      <c r="AV18" s="38">
        <v>1</v>
      </c>
      <c r="AW18" s="40">
        <v>31</v>
      </c>
      <c r="AX18" s="43">
        <f t="shared" si="9"/>
        <v>1031</v>
      </c>
      <c r="AZ18" s="7" t="s">
        <v>319</v>
      </c>
      <c r="BE18" s="1">
        <v>24993</v>
      </c>
      <c r="BF18" s="1">
        <v>4350</v>
      </c>
      <c r="BH18" s="1">
        <f t="shared" si="7"/>
        <v>29343</v>
      </c>
    </row>
    <row r="19" spans="1:60" hidden="1" outlineLevel="1">
      <c r="A19" t="s">
        <v>61</v>
      </c>
      <c r="B19" t="s">
        <v>666</v>
      </c>
      <c r="C19" s="24">
        <v>54428</v>
      </c>
      <c r="F19" s="1">
        <f t="shared" si="8"/>
        <v>35256</v>
      </c>
      <c r="G19" s="1">
        <v>30617</v>
      </c>
      <c r="H19" s="55">
        <v>16800</v>
      </c>
      <c r="I19" s="1">
        <v>16730</v>
      </c>
      <c r="J19" s="2" t="str">
        <f t="shared" si="0"/>
        <v/>
      </c>
      <c r="K19" s="2">
        <f t="shared" si="1"/>
        <v>0.47452915815747676</v>
      </c>
      <c r="L19" s="10" t="str">
        <f t="shared" si="2"/>
        <v/>
      </c>
      <c r="M19" s="9" t="str">
        <f t="shared" si="2"/>
        <v/>
      </c>
      <c r="N19" s="8" t="str">
        <f t="shared" si="2"/>
        <v/>
      </c>
      <c r="O19" s="2" t="str">
        <f t="shared" si="3"/>
        <v>-</v>
      </c>
      <c r="P19" s="2" t="str">
        <f t="shared" si="4"/>
        <v>-</v>
      </c>
      <c r="Q19" s="2" t="str">
        <f t="shared" si="5"/>
        <v>-</v>
      </c>
      <c r="R19" s="2" t="str">
        <f t="shared" si="6"/>
        <v>-</v>
      </c>
      <c r="AR19" t="s">
        <v>61</v>
      </c>
      <c r="AS19" t="s">
        <v>666</v>
      </c>
      <c r="AV19" s="38">
        <v>1</v>
      </c>
      <c r="AW19" s="40">
        <v>33</v>
      </c>
      <c r="AX19" s="43">
        <f t="shared" si="9"/>
        <v>1033</v>
      </c>
      <c r="AZ19" s="7" t="s">
        <v>319</v>
      </c>
      <c r="BE19" s="1">
        <v>30617</v>
      </c>
      <c r="BF19" s="1">
        <v>4639</v>
      </c>
      <c r="BH19" s="1">
        <f t="shared" si="7"/>
        <v>35256</v>
      </c>
    </row>
    <row r="20" spans="1:60" hidden="1" outlineLevel="1">
      <c r="A20" t="s">
        <v>2772</v>
      </c>
      <c r="B20" t="s">
        <v>666</v>
      </c>
      <c r="C20" s="24">
        <v>13228</v>
      </c>
      <c r="F20" s="1">
        <f t="shared" si="8"/>
        <v>10100</v>
      </c>
      <c r="G20" s="1">
        <v>9118</v>
      </c>
      <c r="H20" s="1">
        <v>5393</v>
      </c>
      <c r="I20" s="1">
        <v>5168</v>
      </c>
      <c r="J20" s="2" t="str">
        <f t="shared" si="0"/>
        <v/>
      </c>
      <c r="K20" s="2">
        <f t="shared" si="1"/>
        <v>0.51168316831683169</v>
      </c>
      <c r="L20" s="10" t="str">
        <f t="shared" si="2"/>
        <v/>
      </c>
      <c r="M20" s="9" t="str">
        <f t="shared" si="2"/>
        <v/>
      </c>
      <c r="N20" s="8" t="str">
        <f t="shared" si="2"/>
        <v/>
      </c>
      <c r="O20" s="2" t="str">
        <f t="shared" si="3"/>
        <v>-</v>
      </c>
      <c r="P20" s="2" t="str">
        <f t="shared" si="4"/>
        <v>-</v>
      </c>
      <c r="Q20" s="2" t="str">
        <f t="shared" si="5"/>
        <v>-</v>
      </c>
      <c r="R20" s="2" t="str">
        <f t="shared" si="6"/>
        <v>-</v>
      </c>
      <c r="AR20" t="s">
        <v>2772</v>
      </c>
      <c r="AS20" t="s">
        <v>666</v>
      </c>
      <c r="AV20" s="38">
        <v>1</v>
      </c>
      <c r="AW20" s="40">
        <v>35</v>
      </c>
      <c r="AX20" s="43">
        <f t="shared" si="9"/>
        <v>1035</v>
      </c>
      <c r="AZ20" s="7" t="s">
        <v>319</v>
      </c>
      <c r="BE20" s="1">
        <v>9118</v>
      </c>
      <c r="BF20" s="1">
        <v>982</v>
      </c>
      <c r="BH20" s="1">
        <f t="shared" si="7"/>
        <v>10100</v>
      </c>
    </row>
    <row r="21" spans="1:60" hidden="1" outlineLevel="1">
      <c r="A21" t="s">
        <v>2614</v>
      </c>
      <c r="B21" t="s">
        <v>666</v>
      </c>
      <c r="C21" s="24">
        <v>11539</v>
      </c>
      <c r="F21" s="1">
        <f t="shared" si="8"/>
        <v>8175</v>
      </c>
      <c r="G21" s="1">
        <v>7273</v>
      </c>
      <c r="H21" s="1">
        <v>4449</v>
      </c>
      <c r="I21" s="1">
        <v>4197</v>
      </c>
      <c r="J21" s="2" t="str">
        <f t="shared" si="0"/>
        <v/>
      </c>
      <c r="K21" s="2">
        <f t="shared" si="1"/>
        <v>0.51339449541284399</v>
      </c>
      <c r="L21" s="10" t="str">
        <f t="shared" si="2"/>
        <v/>
      </c>
      <c r="M21" s="9" t="str">
        <f t="shared" si="2"/>
        <v/>
      </c>
      <c r="N21" s="8" t="str">
        <f t="shared" si="2"/>
        <v/>
      </c>
      <c r="O21" s="2" t="str">
        <f t="shared" si="3"/>
        <v>-</v>
      </c>
      <c r="P21" s="2" t="str">
        <f t="shared" si="4"/>
        <v>-</v>
      </c>
      <c r="Q21" s="2" t="str">
        <f t="shared" si="5"/>
        <v>-</v>
      </c>
      <c r="R21" s="2" t="str">
        <f t="shared" si="6"/>
        <v>-</v>
      </c>
      <c r="AR21" t="s">
        <v>2614</v>
      </c>
      <c r="AS21" t="s">
        <v>666</v>
      </c>
      <c r="AV21" s="38">
        <v>1</v>
      </c>
      <c r="AW21" s="40">
        <v>37</v>
      </c>
      <c r="AX21" s="43">
        <f t="shared" si="9"/>
        <v>1037</v>
      </c>
      <c r="AZ21" s="7" t="s">
        <v>319</v>
      </c>
      <c r="BE21" s="1">
        <v>7273</v>
      </c>
      <c r="BF21" s="1">
        <v>902</v>
      </c>
      <c r="BH21" s="1">
        <f t="shared" si="7"/>
        <v>8175</v>
      </c>
    </row>
    <row r="22" spans="1:60" hidden="1" outlineLevel="1">
      <c r="A22" t="s">
        <v>2266</v>
      </c>
      <c r="B22" t="s">
        <v>666</v>
      </c>
      <c r="C22" s="24">
        <v>37765</v>
      </c>
      <c r="F22" s="1">
        <f t="shared" si="8"/>
        <v>21649</v>
      </c>
      <c r="G22" s="1">
        <v>19512</v>
      </c>
      <c r="H22" s="1">
        <v>12298</v>
      </c>
      <c r="I22" s="1">
        <v>12150</v>
      </c>
      <c r="J22" s="2" t="str">
        <f t="shared" si="0"/>
        <v/>
      </c>
      <c r="K22" s="2">
        <f t="shared" si="1"/>
        <v>0.56122684650561228</v>
      </c>
      <c r="L22" s="10" t="str">
        <f t="shared" si="2"/>
        <v/>
      </c>
      <c r="M22" s="9" t="str">
        <f t="shared" si="2"/>
        <v/>
      </c>
      <c r="N22" s="8" t="str">
        <f t="shared" si="2"/>
        <v/>
      </c>
      <c r="O22" s="2" t="str">
        <f t="shared" si="3"/>
        <v>-</v>
      </c>
      <c r="P22" s="2" t="str">
        <f t="shared" si="4"/>
        <v>-</v>
      </c>
      <c r="Q22" s="2" t="str">
        <f t="shared" si="5"/>
        <v>-</v>
      </c>
      <c r="R22" s="2" t="str">
        <f t="shared" si="6"/>
        <v>-</v>
      </c>
      <c r="AR22" t="s">
        <v>2266</v>
      </c>
      <c r="AS22" t="s">
        <v>666</v>
      </c>
      <c r="AV22" s="38">
        <v>1</v>
      </c>
      <c r="AW22" s="40">
        <v>39</v>
      </c>
      <c r="AX22" s="43">
        <f t="shared" si="9"/>
        <v>1039</v>
      </c>
      <c r="AZ22" s="7" t="s">
        <v>319</v>
      </c>
      <c r="BE22" s="1">
        <v>19512</v>
      </c>
      <c r="BF22" s="1">
        <v>2137</v>
      </c>
      <c r="BH22" s="1">
        <f t="shared" si="7"/>
        <v>21649</v>
      </c>
    </row>
    <row r="23" spans="1:60" hidden="1" outlineLevel="1">
      <c r="A23" t="s">
        <v>1196</v>
      </c>
      <c r="B23" t="s">
        <v>666</v>
      </c>
      <c r="C23" s="24">
        <v>13906</v>
      </c>
      <c r="F23" s="1">
        <f t="shared" si="8"/>
        <v>9289</v>
      </c>
      <c r="G23" s="1">
        <v>8509</v>
      </c>
      <c r="H23" s="1">
        <v>5340</v>
      </c>
      <c r="I23" s="1">
        <v>5494</v>
      </c>
      <c r="J23" s="2" t="str">
        <f t="shared" si="0"/>
        <v/>
      </c>
      <c r="K23" s="2">
        <f t="shared" si="1"/>
        <v>0.59145225535579715</v>
      </c>
      <c r="L23" s="10" t="str">
        <f t="shared" si="2"/>
        <v/>
      </c>
      <c r="M23" s="9" t="str">
        <f t="shared" si="2"/>
        <v/>
      </c>
      <c r="N23" s="8" t="str">
        <f t="shared" si="2"/>
        <v/>
      </c>
      <c r="O23" s="2" t="str">
        <f t="shared" si="3"/>
        <v>-</v>
      </c>
      <c r="P23" s="2" t="str">
        <f t="shared" si="4"/>
        <v>-</v>
      </c>
      <c r="Q23" s="2" t="str">
        <f t="shared" si="5"/>
        <v>-</v>
      </c>
      <c r="R23" s="2" t="str">
        <f t="shared" si="6"/>
        <v>-</v>
      </c>
      <c r="AR23" t="s">
        <v>1196</v>
      </c>
      <c r="AS23" t="s">
        <v>666</v>
      </c>
      <c r="AV23" s="38">
        <v>1</v>
      </c>
      <c r="AW23" s="40">
        <v>41</v>
      </c>
      <c r="AX23" s="43">
        <f t="shared" si="9"/>
        <v>1041</v>
      </c>
      <c r="AZ23" s="7" t="s">
        <v>319</v>
      </c>
      <c r="BE23" s="1">
        <v>8509</v>
      </c>
      <c r="BF23" s="1">
        <v>780</v>
      </c>
      <c r="BH23" s="1">
        <f t="shared" si="7"/>
        <v>9289</v>
      </c>
    </row>
    <row r="24" spans="1:60" hidden="1" outlineLevel="1">
      <c r="A24" t="s">
        <v>233</v>
      </c>
      <c r="B24" t="s">
        <v>666</v>
      </c>
      <c r="C24" s="24">
        <v>80406</v>
      </c>
      <c r="F24" s="1">
        <f t="shared" si="8"/>
        <v>49766</v>
      </c>
      <c r="G24" s="1">
        <v>45248</v>
      </c>
      <c r="H24" s="1">
        <v>30252</v>
      </c>
      <c r="I24" s="1">
        <v>25938</v>
      </c>
      <c r="J24" s="2" t="str">
        <f t="shared" si="0"/>
        <v/>
      </c>
      <c r="K24" s="2">
        <f t="shared" si="1"/>
        <v>0.52119921231362776</v>
      </c>
      <c r="L24" s="10" t="str">
        <f t="shared" si="2"/>
        <v/>
      </c>
      <c r="M24" s="9" t="str">
        <f t="shared" si="2"/>
        <v/>
      </c>
      <c r="N24" s="8" t="str">
        <f t="shared" si="2"/>
        <v/>
      </c>
      <c r="O24" s="2" t="str">
        <f t="shared" si="3"/>
        <v>-</v>
      </c>
      <c r="P24" s="2" t="str">
        <f t="shared" si="4"/>
        <v>-</v>
      </c>
      <c r="Q24" s="2" t="str">
        <f t="shared" si="5"/>
        <v>-</v>
      </c>
      <c r="R24" s="2" t="str">
        <f t="shared" si="6"/>
        <v>-</v>
      </c>
      <c r="AR24" t="s">
        <v>233</v>
      </c>
      <c r="AS24" t="s">
        <v>666</v>
      </c>
      <c r="AV24" s="38">
        <v>1</v>
      </c>
      <c r="AW24" s="40">
        <v>43</v>
      </c>
      <c r="AX24" s="43">
        <f t="shared" si="9"/>
        <v>1043</v>
      </c>
      <c r="AZ24" s="7" t="s">
        <v>319</v>
      </c>
      <c r="BE24" s="1">
        <v>45248</v>
      </c>
      <c r="BF24" s="1">
        <v>4518</v>
      </c>
      <c r="BH24" s="1">
        <f t="shared" si="7"/>
        <v>49766</v>
      </c>
    </row>
    <row r="25" spans="1:60" hidden="1" outlineLevel="1">
      <c r="A25" t="s">
        <v>1374</v>
      </c>
      <c r="B25" t="s">
        <v>666</v>
      </c>
      <c r="C25" s="24">
        <v>50251</v>
      </c>
      <c r="F25" s="1">
        <f t="shared" si="8"/>
        <v>29641</v>
      </c>
      <c r="G25" s="1">
        <v>23881</v>
      </c>
      <c r="H25" s="1">
        <v>14123</v>
      </c>
      <c r="I25" s="1">
        <v>13964</v>
      </c>
      <c r="J25" s="2" t="str">
        <f t="shared" si="0"/>
        <v/>
      </c>
      <c r="K25" s="2">
        <f t="shared" si="1"/>
        <v>0.4711042137579704</v>
      </c>
      <c r="L25" s="10" t="str">
        <f t="shared" si="2"/>
        <v/>
      </c>
      <c r="M25" s="9" t="str">
        <f t="shared" si="2"/>
        <v/>
      </c>
      <c r="N25" s="8" t="str">
        <f t="shared" si="2"/>
        <v/>
      </c>
      <c r="O25" s="2" t="str">
        <f t="shared" si="3"/>
        <v>-</v>
      </c>
      <c r="P25" s="2" t="str">
        <f t="shared" si="4"/>
        <v>-</v>
      </c>
      <c r="Q25" s="2" t="str">
        <f t="shared" si="5"/>
        <v>-</v>
      </c>
      <c r="R25" s="2" t="str">
        <f t="shared" si="6"/>
        <v>-</v>
      </c>
      <c r="AR25" t="s">
        <v>1374</v>
      </c>
      <c r="AS25" t="s">
        <v>666</v>
      </c>
      <c r="AV25" s="38">
        <v>1</v>
      </c>
      <c r="AW25" s="40">
        <v>45</v>
      </c>
      <c r="AX25" s="43">
        <f t="shared" si="9"/>
        <v>1045</v>
      </c>
      <c r="AZ25" s="7" t="s">
        <v>319</v>
      </c>
      <c r="BE25" s="1">
        <v>23881</v>
      </c>
      <c r="BF25" s="1">
        <v>5760</v>
      </c>
      <c r="BH25" s="1">
        <f t="shared" si="7"/>
        <v>29641</v>
      </c>
    </row>
    <row r="26" spans="1:60" hidden="1" outlineLevel="1">
      <c r="A26" t="s">
        <v>2413</v>
      </c>
      <c r="B26" t="s">
        <v>666</v>
      </c>
      <c r="C26" s="24">
        <v>43820</v>
      </c>
      <c r="F26" s="1">
        <f t="shared" si="8"/>
        <v>31553</v>
      </c>
      <c r="G26" s="1">
        <v>28188</v>
      </c>
      <c r="H26" s="55">
        <v>15710</v>
      </c>
      <c r="I26" s="1">
        <v>15644</v>
      </c>
      <c r="J26" s="2" t="str">
        <f t="shared" si="0"/>
        <v/>
      </c>
      <c r="K26" s="2">
        <f t="shared" si="1"/>
        <v>0.49580071625518968</v>
      </c>
      <c r="L26" s="10" t="str">
        <f t="shared" si="2"/>
        <v/>
      </c>
      <c r="M26" s="9" t="str">
        <f t="shared" si="2"/>
        <v/>
      </c>
      <c r="N26" s="8" t="str">
        <f t="shared" si="2"/>
        <v/>
      </c>
      <c r="O26" s="2" t="str">
        <f t="shared" si="3"/>
        <v>-</v>
      </c>
      <c r="P26" s="2" t="str">
        <f t="shared" si="4"/>
        <v>-</v>
      </c>
      <c r="Q26" s="2" t="str">
        <f t="shared" si="5"/>
        <v>-</v>
      </c>
      <c r="R26" s="2" t="str">
        <f t="shared" si="6"/>
        <v>-</v>
      </c>
      <c r="AR26" t="s">
        <v>2413</v>
      </c>
      <c r="AS26" t="s">
        <v>666</v>
      </c>
      <c r="AV26" s="38">
        <v>1</v>
      </c>
      <c r="AW26" s="40">
        <v>47</v>
      </c>
      <c r="AX26" s="43">
        <f t="shared" si="9"/>
        <v>1047</v>
      </c>
      <c r="AZ26" s="7" t="s">
        <v>319</v>
      </c>
      <c r="BE26" s="1">
        <v>28188</v>
      </c>
      <c r="BF26" s="1">
        <v>3365</v>
      </c>
      <c r="BH26" s="1">
        <f t="shared" si="7"/>
        <v>31553</v>
      </c>
    </row>
    <row r="27" spans="1:60" hidden="1" outlineLevel="1">
      <c r="A27" t="s">
        <v>2414</v>
      </c>
      <c r="B27" t="s">
        <v>666</v>
      </c>
      <c r="C27" s="24">
        <v>71109</v>
      </c>
      <c r="F27" s="1">
        <f t="shared" si="8"/>
        <v>36665</v>
      </c>
      <c r="G27" s="1">
        <v>32899</v>
      </c>
      <c r="H27" s="1">
        <v>20627</v>
      </c>
      <c r="I27" s="1">
        <v>14635</v>
      </c>
      <c r="J27" s="2" t="str">
        <f t="shared" si="0"/>
        <v/>
      </c>
      <c r="K27" s="2">
        <f t="shared" si="1"/>
        <v>0.3991545070230465</v>
      </c>
      <c r="L27" s="10" t="str">
        <f t="shared" si="2"/>
        <v/>
      </c>
      <c r="M27" s="9" t="str">
        <f t="shared" si="2"/>
        <v/>
      </c>
      <c r="N27" s="8" t="str">
        <f t="shared" si="2"/>
        <v/>
      </c>
      <c r="O27" s="2" t="str">
        <f t="shared" si="3"/>
        <v>-</v>
      </c>
      <c r="P27" s="2" t="str">
        <f t="shared" si="4"/>
        <v>-</v>
      </c>
      <c r="Q27" s="2" t="str">
        <f t="shared" si="5"/>
        <v>-</v>
      </c>
      <c r="R27" s="2" t="str">
        <f t="shared" si="6"/>
        <v>-</v>
      </c>
      <c r="AR27" t="s">
        <v>2414</v>
      </c>
      <c r="AS27" t="s">
        <v>666</v>
      </c>
      <c r="AV27" s="38">
        <v>1</v>
      </c>
      <c r="AW27" s="40">
        <v>49</v>
      </c>
      <c r="AX27" s="43">
        <f t="shared" si="9"/>
        <v>1049</v>
      </c>
      <c r="AZ27" s="7" t="s">
        <v>319</v>
      </c>
      <c r="BE27" s="1">
        <v>32899</v>
      </c>
      <c r="BF27" s="1">
        <v>3766</v>
      </c>
      <c r="BH27" s="1">
        <f t="shared" si="7"/>
        <v>36665</v>
      </c>
    </row>
    <row r="28" spans="1:60" hidden="1" outlineLevel="1">
      <c r="A28" t="s">
        <v>2602</v>
      </c>
      <c r="B28" t="s">
        <v>666</v>
      </c>
      <c r="C28" s="24">
        <v>79303</v>
      </c>
      <c r="F28" s="1">
        <f t="shared" si="8"/>
        <v>44256</v>
      </c>
      <c r="G28" s="1">
        <v>40330</v>
      </c>
      <c r="H28" s="1">
        <v>25791</v>
      </c>
      <c r="I28" s="1">
        <v>26308</v>
      </c>
      <c r="J28" s="2" t="str">
        <f t="shared" si="0"/>
        <v/>
      </c>
      <c r="K28" s="2">
        <f t="shared" si="1"/>
        <v>0.59445046999276929</v>
      </c>
      <c r="L28" s="10" t="str">
        <f t="shared" si="2"/>
        <v/>
      </c>
      <c r="M28" s="9" t="str">
        <f t="shared" si="2"/>
        <v/>
      </c>
      <c r="N28" s="8" t="str">
        <f t="shared" si="2"/>
        <v/>
      </c>
      <c r="O28" s="2" t="str">
        <f t="shared" si="3"/>
        <v>-</v>
      </c>
      <c r="P28" s="2" t="str">
        <f t="shared" si="4"/>
        <v>-</v>
      </c>
      <c r="Q28" s="2" t="str">
        <f t="shared" si="5"/>
        <v>-</v>
      </c>
      <c r="R28" s="2" t="str">
        <f t="shared" si="6"/>
        <v>-</v>
      </c>
      <c r="AR28" t="s">
        <v>2602</v>
      </c>
      <c r="AS28" t="s">
        <v>666</v>
      </c>
      <c r="AV28" s="38">
        <v>1</v>
      </c>
      <c r="AW28" s="40">
        <v>51</v>
      </c>
      <c r="AX28" s="43">
        <f t="shared" si="9"/>
        <v>1051</v>
      </c>
      <c r="AZ28" s="7" t="s">
        <v>319</v>
      </c>
      <c r="BE28" s="1">
        <v>40330</v>
      </c>
      <c r="BF28" s="1">
        <v>3926</v>
      </c>
      <c r="BH28" s="1">
        <f t="shared" si="7"/>
        <v>44256</v>
      </c>
    </row>
    <row r="29" spans="1:60" hidden="1" outlineLevel="1">
      <c r="A29" t="s">
        <v>2196</v>
      </c>
      <c r="B29" t="s">
        <v>666</v>
      </c>
      <c r="C29" s="24">
        <v>38319</v>
      </c>
      <c r="F29" s="1">
        <f t="shared" si="8"/>
        <v>21248</v>
      </c>
      <c r="G29" s="1">
        <v>19196</v>
      </c>
      <c r="H29" s="1">
        <v>10829</v>
      </c>
      <c r="I29" s="1">
        <v>8535</v>
      </c>
      <c r="J29" s="2" t="str">
        <f t="shared" si="0"/>
        <v/>
      </c>
      <c r="K29" s="2">
        <f t="shared" si="1"/>
        <v>0.4016848644578313</v>
      </c>
      <c r="L29" s="10" t="str">
        <f t="shared" si="2"/>
        <v/>
      </c>
      <c r="M29" s="9" t="str">
        <f t="shared" si="2"/>
        <v/>
      </c>
      <c r="N29" s="8" t="str">
        <f t="shared" si="2"/>
        <v/>
      </c>
      <c r="O29" s="2" t="str">
        <f t="shared" si="3"/>
        <v>-</v>
      </c>
      <c r="P29" s="2" t="str">
        <f t="shared" si="4"/>
        <v>-</v>
      </c>
      <c r="Q29" s="2" t="str">
        <f t="shared" si="5"/>
        <v>-</v>
      </c>
      <c r="R29" s="2" t="str">
        <f t="shared" si="6"/>
        <v>-</v>
      </c>
      <c r="AR29" t="s">
        <v>2196</v>
      </c>
      <c r="AS29" t="s">
        <v>666</v>
      </c>
      <c r="AV29" s="38">
        <v>1</v>
      </c>
      <c r="AW29" s="40">
        <v>53</v>
      </c>
      <c r="AX29" s="43">
        <f t="shared" si="9"/>
        <v>1053</v>
      </c>
      <c r="AZ29" s="7" t="s">
        <v>319</v>
      </c>
      <c r="BE29" s="1">
        <v>19196</v>
      </c>
      <c r="BF29" s="1">
        <v>2052</v>
      </c>
      <c r="BH29" s="1">
        <f t="shared" si="7"/>
        <v>21248</v>
      </c>
    </row>
    <row r="30" spans="1:60" hidden="1" outlineLevel="1">
      <c r="A30" t="s">
        <v>2784</v>
      </c>
      <c r="B30" t="s">
        <v>666</v>
      </c>
      <c r="C30" s="24">
        <v>104430</v>
      </c>
      <c r="F30" s="1">
        <f t="shared" si="8"/>
        <v>62917</v>
      </c>
      <c r="G30" s="1">
        <v>54343</v>
      </c>
      <c r="H30" s="1">
        <v>32263</v>
      </c>
      <c r="I30" s="1">
        <v>24887</v>
      </c>
      <c r="J30" s="2" t="str">
        <f t="shared" si="0"/>
        <v/>
      </c>
      <c r="K30" s="2">
        <f t="shared" si="1"/>
        <v>0.39555287124306626</v>
      </c>
      <c r="L30" s="10" t="str">
        <f t="shared" si="2"/>
        <v/>
      </c>
      <c r="M30" s="9" t="str">
        <f t="shared" si="2"/>
        <v/>
      </c>
      <c r="N30" s="8" t="str">
        <f t="shared" si="2"/>
        <v/>
      </c>
      <c r="O30" s="2" t="str">
        <f t="shared" si="3"/>
        <v>-</v>
      </c>
      <c r="P30" s="2" t="str">
        <f t="shared" si="4"/>
        <v>-</v>
      </c>
      <c r="Q30" s="2" t="str">
        <f t="shared" si="5"/>
        <v>-</v>
      </c>
      <c r="R30" s="2" t="str">
        <f t="shared" si="6"/>
        <v>-</v>
      </c>
      <c r="AR30" t="s">
        <v>2784</v>
      </c>
      <c r="AS30" t="s">
        <v>666</v>
      </c>
      <c r="AV30" s="38">
        <v>1</v>
      </c>
      <c r="AW30" s="40">
        <v>55</v>
      </c>
      <c r="AX30" s="43">
        <f t="shared" si="9"/>
        <v>1055</v>
      </c>
      <c r="AZ30" s="7" t="s">
        <v>319</v>
      </c>
      <c r="BE30" s="1">
        <v>54343</v>
      </c>
      <c r="BF30" s="1">
        <v>8574</v>
      </c>
      <c r="BH30" s="1">
        <f t="shared" si="7"/>
        <v>62917</v>
      </c>
    </row>
    <row r="31" spans="1:60" hidden="1" outlineLevel="1">
      <c r="A31" t="s">
        <v>1642</v>
      </c>
      <c r="B31" t="s">
        <v>666</v>
      </c>
      <c r="C31" s="24">
        <v>17241</v>
      </c>
      <c r="F31" s="1">
        <f t="shared" si="8"/>
        <v>11080</v>
      </c>
      <c r="G31" s="1">
        <v>9856</v>
      </c>
      <c r="H31" s="1">
        <v>6138</v>
      </c>
      <c r="I31" s="1">
        <v>4757</v>
      </c>
      <c r="J31" s="2" t="str">
        <f t="shared" si="0"/>
        <v/>
      </c>
      <c r="K31" s="2">
        <f t="shared" si="1"/>
        <v>0.42933212996389891</v>
      </c>
      <c r="L31" s="10" t="str">
        <f t="shared" si="2"/>
        <v/>
      </c>
      <c r="M31" s="9" t="str">
        <f t="shared" si="2"/>
        <v/>
      </c>
      <c r="N31" s="8" t="str">
        <f t="shared" si="2"/>
        <v/>
      </c>
      <c r="O31" s="2" t="str">
        <f t="shared" si="3"/>
        <v>-</v>
      </c>
      <c r="P31" s="2" t="str">
        <f t="shared" si="4"/>
        <v>-</v>
      </c>
      <c r="Q31" s="2" t="str">
        <f t="shared" si="5"/>
        <v>-</v>
      </c>
      <c r="R31" s="2" t="str">
        <f t="shared" si="6"/>
        <v>-</v>
      </c>
      <c r="AR31" t="s">
        <v>1642</v>
      </c>
      <c r="AS31" t="s">
        <v>666</v>
      </c>
      <c r="AV31" s="38">
        <v>1</v>
      </c>
      <c r="AW31" s="40">
        <v>57</v>
      </c>
      <c r="AX31" s="43">
        <f t="shared" si="9"/>
        <v>1057</v>
      </c>
      <c r="AZ31" s="7" t="s">
        <v>319</v>
      </c>
      <c r="BE31" s="1">
        <v>9856</v>
      </c>
      <c r="BF31" s="1">
        <v>1224</v>
      </c>
      <c r="BH31" s="1">
        <f t="shared" si="7"/>
        <v>11080</v>
      </c>
    </row>
    <row r="32" spans="1:60" hidden="1" outlineLevel="1">
      <c r="A32" t="s">
        <v>1480</v>
      </c>
      <c r="B32" t="s">
        <v>666</v>
      </c>
      <c r="C32" s="24">
        <v>31704</v>
      </c>
      <c r="F32" s="1">
        <f t="shared" si="8"/>
        <v>21157</v>
      </c>
      <c r="G32" s="1">
        <v>15980</v>
      </c>
      <c r="H32" s="1">
        <v>8846</v>
      </c>
      <c r="I32" s="1">
        <v>6223</v>
      </c>
      <c r="J32" s="2" t="str">
        <f t="shared" si="0"/>
        <v/>
      </c>
      <c r="K32" s="2">
        <f t="shared" si="1"/>
        <v>0.29413432906366688</v>
      </c>
      <c r="L32" s="10" t="str">
        <f t="shared" si="2"/>
        <v/>
      </c>
      <c r="M32" s="9" t="str">
        <f t="shared" si="2"/>
        <v/>
      </c>
      <c r="N32" s="8" t="str">
        <f t="shared" si="2"/>
        <v/>
      </c>
      <c r="O32" s="2" t="str">
        <f t="shared" si="3"/>
        <v>-</v>
      </c>
      <c r="P32" s="2" t="str">
        <f t="shared" si="4"/>
        <v>-</v>
      </c>
      <c r="Q32" s="2" t="str">
        <f t="shared" si="5"/>
        <v>-</v>
      </c>
      <c r="R32" s="2" t="str">
        <f t="shared" si="6"/>
        <v>-</v>
      </c>
      <c r="AR32" t="s">
        <v>1480</v>
      </c>
      <c r="AS32" t="s">
        <v>666</v>
      </c>
      <c r="AV32" s="38">
        <v>1</v>
      </c>
      <c r="AW32" s="40">
        <v>59</v>
      </c>
      <c r="AX32" s="43">
        <f t="shared" si="9"/>
        <v>1059</v>
      </c>
      <c r="AZ32" s="7" t="s">
        <v>319</v>
      </c>
      <c r="BE32" s="1">
        <v>15980</v>
      </c>
      <c r="BF32" s="1">
        <v>5177</v>
      </c>
      <c r="BH32" s="1">
        <f t="shared" si="7"/>
        <v>21157</v>
      </c>
    </row>
    <row r="33" spans="1:60" hidden="1" outlineLevel="1">
      <c r="A33" t="s">
        <v>1939</v>
      </c>
      <c r="B33" t="s">
        <v>666</v>
      </c>
      <c r="C33" s="24">
        <v>26790</v>
      </c>
      <c r="F33" s="1">
        <f t="shared" si="8"/>
        <v>16005</v>
      </c>
      <c r="G33" s="1">
        <v>14427</v>
      </c>
      <c r="H33" s="1">
        <v>9823</v>
      </c>
      <c r="I33" s="1">
        <v>9652</v>
      </c>
      <c r="J33" s="2" t="str">
        <f t="shared" si="0"/>
        <v/>
      </c>
      <c r="K33" s="2">
        <f t="shared" si="1"/>
        <v>0.60306154326772887</v>
      </c>
      <c r="L33" s="10" t="str">
        <f t="shared" si="2"/>
        <v/>
      </c>
      <c r="M33" s="9" t="str">
        <f t="shared" si="2"/>
        <v/>
      </c>
      <c r="N33" s="8" t="str">
        <f t="shared" si="2"/>
        <v/>
      </c>
      <c r="O33" s="2" t="str">
        <f t="shared" si="3"/>
        <v>-</v>
      </c>
      <c r="P33" s="2" t="str">
        <f t="shared" si="4"/>
        <v>-</v>
      </c>
      <c r="Q33" s="2" t="str">
        <f t="shared" si="5"/>
        <v>-</v>
      </c>
      <c r="R33" s="2" t="str">
        <f t="shared" si="6"/>
        <v>-</v>
      </c>
      <c r="AR33" t="s">
        <v>1939</v>
      </c>
      <c r="AS33" t="s">
        <v>666</v>
      </c>
      <c r="AV33" s="38">
        <v>1</v>
      </c>
      <c r="AW33" s="40">
        <v>61</v>
      </c>
      <c r="AX33" s="43">
        <f t="shared" si="9"/>
        <v>1061</v>
      </c>
      <c r="AZ33" s="7" t="s">
        <v>319</v>
      </c>
      <c r="BE33" s="1">
        <v>14427</v>
      </c>
      <c r="BF33" s="1">
        <v>1578</v>
      </c>
      <c r="BH33" s="1">
        <f t="shared" si="7"/>
        <v>16005</v>
      </c>
    </row>
    <row r="34" spans="1:60" hidden="1" outlineLevel="1">
      <c r="A34" t="s">
        <v>87</v>
      </c>
      <c r="B34" t="s">
        <v>666</v>
      </c>
      <c r="C34" s="24">
        <v>9045</v>
      </c>
      <c r="F34" s="1">
        <f t="shared" si="8"/>
        <v>7716</v>
      </c>
      <c r="G34" s="1">
        <v>7031</v>
      </c>
      <c r="H34" s="1">
        <v>4362</v>
      </c>
      <c r="I34" s="1">
        <v>4292</v>
      </c>
      <c r="J34" s="2" t="str">
        <f t="shared" si="0"/>
        <v/>
      </c>
      <c r="K34" s="2">
        <f t="shared" si="1"/>
        <v>0.55624675997926387</v>
      </c>
      <c r="L34" s="10" t="str">
        <f t="shared" si="2"/>
        <v/>
      </c>
      <c r="M34" s="9" t="str">
        <f t="shared" si="2"/>
        <v/>
      </c>
      <c r="N34" s="8" t="str">
        <f t="shared" si="2"/>
        <v/>
      </c>
      <c r="O34" s="2" t="str">
        <f t="shared" si="3"/>
        <v>-</v>
      </c>
      <c r="P34" s="2" t="str">
        <f t="shared" si="4"/>
        <v>-</v>
      </c>
      <c r="Q34" s="2" t="str">
        <f t="shared" si="5"/>
        <v>-</v>
      </c>
      <c r="R34" s="2" t="str">
        <f t="shared" si="6"/>
        <v>-</v>
      </c>
      <c r="AR34" t="s">
        <v>87</v>
      </c>
      <c r="AS34" t="s">
        <v>666</v>
      </c>
      <c r="AV34" s="38">
        <v>1</v>
      </c>
      <c r="AW34" s="40">
        <v>63</v>
      </c>
      <c r="AX34" s="43">
        <f t="shared" si="9"/>
        <v>1063</v>
      </c>
      <c r="AZ34" s="7" t="s">
        <v>319</v>
      </c>
      <c r="BE34" s="1">
        <v>7031</v>
      </c>
      <c r="BF34" s="1">
        <v>685</v>
      </c>
      <c r="BH34" s="1">
        <f t="shared" si="7"/>
        <v>7716</v>
      </c>
    </row>
    <row r="35" spans="1:60" hidden="1" outlineLevel="1">
      <c r="A35" t="s">
        <v>182</v>
      </c>
      <c r="B35" t="s">
        <v>666</v>
      </c>
      <c r="C35" s="24">
        <v>15760</v>
      </c>
      <c r="F35" s="1">
        <f t="shared" si="8"/>
        <v>12204</v>
      </c>
      <c r="G35" s="1">
        <v>10808</v>
      </c>
      <c r="H35" s="1">
        <v>6570</v>
      </c>
      <c r="I35" s="1">
        <v>6354</v>
      </c>
      <c r="J35" s="2" t="str">
        <f t="shared" ref="J35:J66" si="10">IF(D35&gt;0,I35/D35,"")</f>
        <v/>
      </c>
      <c r="K35" s="2">
        <f t="shared" ref="K35:K70" si="11">IF(F35&gt;0,I35/F35,"")</f>
        <v>0.52064896755162238</v>
      </c>
      <c r="L35" s="10" t="str">
        <f t="shared" si="2"/>
        <v/>
      </c>
      <c r="M35" s="9" t="str">
        <f t="shared" si="2"/>
        <v/>
      </c>
      <c r="N35" s="8" t="str">
        <f t="shared" si="2"/>
        <v/>
      </c>
      <c r="O35" s="2" t="str">
        <f t="shared" ref="O35:O70" si="12">IF(SUM($S35:$AN35)=0,"-",S35/SUM($S35:$AN35))</f>
        <v>-</v>
      </c>
      <c r="P35" s="2" t="str">
        <f t="shared" ref="P35:P70" si="13">IF(SUM($S35:$AN35)=0,"-",T35/SUM($S35:$AN35))</f>
        <v>-</v>
      </c>
      <c r="Q35" s="2" t="str">
        <f t="shared" ref="Q35:Q70" si="14">IF(SUM($S35:$AN35)=0,"-",U35/SUM($S35:$AN35))</f>
        <v>-</v>
      </c>
      <c r="R35" s="2" t="str">
        <f t="shared" ref="R35:R66" si="15">IF(SUM($S35:$AN35)=0,"-",(1-O35-P35-Q35))</f>
        <v>-</v>
      </c>
      <c r="AR35" t="s">
        <v>182</v>
      </c>
      <c r="AS35" t="s">
        <v>666</v>
      </c>
      <c r="AV35" s="38">
        <v>1</v>
      </c>
      <c r="AW35" s="40">
        <v>65</v>
      </c>
      <c r="AX35" s="43">
        <f t="shared" si="9"/>
        <v>1065</v>
      </c>
      <c r="AZ35" s="7" t="s">
        <v>319</v>
      </c>
      <c r="BE35" s="1">
        <v>10808</v>
      </c>
      <c r="BF35" s="1">
        <v>1396</v>
      </c>
      <c r="BH35" s="1">
        <f t="shared" si="7"/>
        <v>12204</v>
      </c>
    </row>
    <row r="36" spans="1:60" hidden="1" outlineLevel="1">
      <c r="A36" t="s">
        <v>1320</v>
      </c>
      <c r="B36" t="s">
        <v>666</v>
      </c>
      <c r="C36" s="24">
        <v>17302</v>
      </c>
      <c r="F36" s="1">
        <f t="shared" si="8"/>
        <v>11645</v>
      </c>
      <c r="G36" s="1">
        <v>10606</v>
      </c>
      <c r="H36" s="1">
        <v>6854</v>
      </c>
      <c r="I36" s="1">
        <v>6775</v>
      </c>
      <c r="J36" s="2" t="str">
        <f t="shared" si="10"/>
        <v/>
      </c>
      <c r="K36" s="2">
        <f t="shared" si="11"/>
        <v>0.58179476170030053</v>
      </c>
      <c r="L36" s="10" t="str">
        <f t="shared" si="2"/>
        <v/>
      </c>
      <c r="M36" s="9" t="str">
        <f t="shared" si="2"/>
        <v/>
      </c>
      <c r="N36" s="8" t="str">
        <f t="shared" si="2"/>
        <v/>
      </c>
      <c r="O36" s="2" t="str">
        <f t="shared" si="12"/>
        <v>-</v>
      </c>
      <c r="P36" s="2" t="str">
        <f t="shared" si="13"/>
        <v>-</v>
      </c>
      <c r="Q36" s="2" t="str">
        <f t="shared" si="14"/>
        <v>-</v>
      </c>
      <c r="R36" s="2" t="str">
        <f t="shared" si="15"/>
        <v>-</v>
      </c>
      <c r="AR36" t="s">
        <v>1320</v>
      </c>
      <c r="AS36" t="s">
        <v>666</v>
      </c>
      <c r="AV36" s="38">
        <v>1</v>
      </c>
      <c r="AW36" s="40">
        <v>67</v>
      </c>
      <c r="AX36" s="43">
        <f t="shared" si="9"/>
        <v>1067</v>
      </c>
      <c r="AZ36" s="7" t="s">
        <v>319</v>
      </c>
      <c r="BE36" s="1">
        <v>10606</v>
      </c>
      <c r="BF36" s="1">
        <v>1039</v>
      </c>
      <c r="BH36" s="1">
        <f t="shared" si="7"/>
        <v>11645</v>
      </c>
    </row>
    <row r="37" spans="1:60" hidden="1" outlineLevel="1">
      <c r="A37" t="s">
        <v>559</v>
      </c>
      <c r="B37" t="s">
        <v>666</v>
      </c>
      <c r="C37" s="24">
        <v>101547</v>
      </c>
      <c r="F37" s="1">
        <f t="shared" si="8"/>
        <v>61550</v>
      </c>
      <c r="G37" s="1">
        <v>51827</v>
      </c>
      <c r="H37" s="1">
        <v>33125</v>
      </c>
      <c r="I37" s="1">
        <v>32625</v>
      </c>
      <c r="J37" s="2" t="str">
        <f t="shared" si="10"/>
        <v/>
      </c>
      <c r="K37" s="2">
        <f t="shared" si="11"/>
        <v>0.53005686433793664</v>
      </c>
      <c r="L37" s="10" t="str">
        <f t="shared" si="2"/>
        <v/>
      </c>
      <c r="M37" s="9" t="str">
        <f t="shared" si="2"/>
        <v/>
      </c>
      <c r="N37" s="8" t="str">
        <f t="shared" si="2"/>
        <v/>
      </c>
      <c r="O37" s="2" t="str">
        <f t="shared" si="12"/>
        <v>-</v>
      </c>
      <c r="P37" s="2" t="str">
        <f t="shared" si="13"/>
        <v>-</v>
      </c>
      <c r="Q37" s="2" t="str">
        <f t="shared" si="14"/>
        <v>-</v>
      </c>
      <c r="R37" s="2" t="str">
        <f t="shared" si="15"/>
        <v>-</v>
      </c>
      <c r="AR37" t="s">
        <v>559</v>
      </c>
      <c r="AS37" t="s">
        <v>666</v>
      </c>
      <c r="AV37" s="38">
        <v>1</v>
      </c>
      <c r="AW37" s="40">
        <v>69</v>
      </c>
      <c r="AX37" s="43">
        <f t="shared" si="9"/>
        <v>1069</v>
      </c>
      <c r="AZ37" s="7" t="s">
        <v>319</v>
      </c>
      <c r="BE37" s="1">
        <v>51827</v>
      </c>
      <c r="BF37" s="1">
        <v>9723</v>
      </c>
      <c r="BH37" s="1">
        <f t="shared" si="7"/>
        <v>61550</v>
      </c>
    </row>
    <row r="38" spans="1:60" hidden="1" outlineLevel="1">
      <c r="A38" t="s">
        <v>1032</v>
      </c>
      <c r="B38" t="s">
        <v>666</v>
      </c>
      <c r="C38" s="24">
        <v>53227</v>
      </c>
      <c r="F38" s="1">
        <f t="shared" si="8"/>
        <v>34208</v>
      </c>
      <c r="G38" s="1">
        <v>31021</v>
      </c>
      <c r="H38" s="1">
        <v>15650</v>
      </c>
      <c r="I38" s="1">
        <v>15214</v>
      </c>
      <c r="J38" s="2" t="str">
        <f t="shared" si="10"/>
        <v/>
      </c>
      <c r="K38" s="2">
        <f t="shared" si="11"/>
        <v>0.44474976613657624</v>
      </c>
      <c r="L38" s="10" t="str">
        <f t="shared" si="2"/>
        <v/>
      </c>
      <c r="M38" s="9" t="str">
        <f t="shared" si="2"/>
        <v/>
      </c>
      <c r="N38" s="8" t="str">
        <f t="shared" si="2"/>
        <v/>
      </c>
      <c r="O38" s="2" t="str">
        <f t="shared" si="12"/>
        <v>-</v>
      </c>
      <c r="P38" s="2" t="str">
        <f t="shared" si="13"/>
        <v>-</v>
      </c>
      <c r="Q38" s="2" t="str">
        <f t="shared" si="14"/>
        <v>-</v>
      </c>
      <c r="R38" s="2" t="str">
        <f t="shared" si="15"/>
        <v>-</v>
      </c>
      <c r="AR38" t="s">
        <v>1032</v>
      </c>
      <c r="AS38" t="s">
        <v>666</v>
      </c>
      <c r="AV38" s="38">
        <v>1</v>
      </c>
      <c r="AW38" s="40">
        <v>71</v>
      </c>
      <c r="AX38" s="43">
        <f t="shared" si="9"/>
        <v>1071</v>
      </c>
      <c r="AZ38" s="7" t="s">
        <v>319</v>
      </c>
      <c r="BE38" s="1">
        <v>31021</v>
      </c>
      <c r="BF38" s="1">
        <v>3187</v>
      </c>
      <c r="BH38" s="1">
        <f t="shared" si="7"/>
        <v>34208</v>
      </c>
    </row>
    <row r="39" spans="1:60" hidden="1" outlineLevel="1">
      <c r="A39" t="s">
        <v>1357</v>
      </c>
      <c r="B39" t="s">
        <v>666</v>
      </c>
      <c r="C39" s="24">
        <v>658466</v>
      </c>
      <c r="F39" s="1">
        <f t="shared" si="8"/>
        <v>414222</v>
      </c>
      <c r="G39" s="1">
        <v>371160</v>
      </c>
      <c r="H39" s="1">
        <v>213588</v>
      </c>
      <c r="I39" s="1">
        <v>191251</v>
      </c>
      <c r="J39" s="2" t="str">
        <f t="shared" si="10"/>
        <v/>
      </c>
      <c r="K39" s="2">
        <f t="shared" si="11"/>
        <v>0.46171135284943821</v>
      </c>
      <c r="L39" s="10" t="str">
        <f t="shared" si="2"/>
        <v/>
      </c>
      <c r="M39" s="9" t="str">
        <f t="shared" si="2"/>
        <v/>
      </c>
      <c r="N39" s="8" t="str">
        <f t="shared" si="2"/>
        <v/>
      </c>
      <c r="O39" s="2" t="str">
        <f t="shared" si="12"/>
        <v>-</v>
      </c>
      <c r="P39" s="2" t="str">
        <f t="shared" si="13"/>
        <v>-</v>
      </c>
      <c r="Q39" s="2" t="str">
        <f t="shared" si="14"/>
        <v>-</v>
      </c>
      <c r="R39" s="2" t="str">
        <f t="shared" si="15"/>
        <v>-</v>
      </c>
      <c r="AR39" t="s">
        <v>1357</v>
      </c>
      <c r="AS39" t="s">
        <v>666</v>
      </c>
      <c r="AV39" s="38">
        <v>1</v>
      </c>
      <c r="AW39" s="40">
        <v>73</v>
      </c>
      <c r="AX39" s="43">
        <f t="shared" si="9"/>
        <v>1073</v>
      </c>
      <c r="AZ39" s="7" t="s">
        <v>319</v>
      </c>
      <c r="BE39" s="1">
        <v>371160</v>
      </c>
      <c r="BF39" s="1">
        <v>43062</v>
      </c>
      <c r="BH39" s="1">
        <f t="shared" si="7"/>
        <v>414222</v>
      </c>
    </row>
    <row r="40" spans="1:60" hidden="1" outlineLevel="1">
      <c r="A40" t="s">
        <v>1367</v>
      </c>
      <c r="B40" t="s">
        <v>666</v>
      </c>
      <c r="C40" s="24">
        <v>14564</v>
      </c>
      <c r="F40" s="1">
        <f t="shared" si="8"/>
        <v>10329</v>
      </c>
      <c r="G40" s="1">
        <v>9354</v>
      </c>
      <c r="H40" s="1">
        <v>5003</v>
      </c>
      <c r="I40" s="1">
        <v>3836</v>
      </c>
      <c r="J40" s="2" t="str">
        <f t="shared" si="10"/>
        <v/>
      </c>
      <c r="K40" s="2">
        <f t="shared" si="11"/>
        <v>0.37138154710039695</v>
      </c>
      <c r="L40" s="10" t="str">
        <f t="shared" si="2"/>
        <v/>
      </c>
      <c r="M40" s="9" t="str">
        <f t="shared" si="2"/>
        <v/>
      </c>
      <c r="N40" s="8" t="str">
        <f t="shared" si="2"/>
        <v/>
      </c>
      <c r="O40" s="2" t="str">
        <f t="shared" si="12"/>
        <v>-</v>
      </c>
      <c r="P40" s="2" t="str">
        <f t="shared" si="13"/>
        <v>-</v>
      </c>
      <c r="Q40" s="2" t="str">
        <f t="shared" si="14"/>
        <v>-</v>
      </c>
      <c r="R40" s="2" t="str">
        <f t="shared" si="15"/>
        <v>-</v>
      </c>
      <c r="AR40" t="s">
        <v>1367</v>
      </c>
      <c r="AS40" t="s">
        <v>666</v>
      </c>
      <c r="AV40" s="38">
        <v>1</v>
      </c>
      <c r="AW40" s="40">
        <v>75</v>
      </c>
      <c r="AX40" s="43">
        <f t="shared" si="9"/>
        <v>1075</v>
      </c>
      <c r="AZ40" s="7" t="s">
        <v>319</v>
      </c>
      <c r="BE40" s="1">
        <v>9354</v>
      </c>
      <c r="BF40" s="1">
        <v>975</v>
      </c>
      <c r="BH40" s="1">
        <f t="shared" si="7"/>
        <v>10329</v>
      </c>
    </row>
    <row r="41" spans="1:60" hidden="1" outlineLevel="1">
      <c r="A41" t="s">
        <v>1444</v>
      </c>
      <c r="B41" t="s">
        <v>666</v>
      </c>
      <c r="C41" s="24">
        <v>92709</v>
      </c>
      <c r="F41" s="1">
        <f t="shared" si="8"/>
        <v>51936</v>
      </c>
      <c r="G41" s="1">
        <v>46793</v>
      </c>
      <c r="H41" s="1">
        <v>28276</v>
      </c>
      <c r="I41" s="1">
        <v>27786</v>
      </c>
      <c r="J41" s="2" t="str">
        <f t="shared" si="10"/>
        <v/>
      </c>
      <c r="K41" s="2">
        <f t="shared" si="11"/>
        <v>0.53500462107208868</v>
      </c>
      <c r="L41" s="10" t="str">
        <f t="shared" si="2"/>
        <v/>
      </c>
      <c r="M41" s="9" t="str">
        <f t="shared" si="2"/>
        <v/>
      </c>
      <c r="N41" s="8" t="str">
        <f t="shared" si="2"/>
        <v/>
      </c>
      <c r="O41" s="2" t="str">
        <f t="shared" si="12"/>
        <v>-</v>
      </c>
      <c r="P41" s="2" t="str">
        <f t="shared" si="13"/>
        <v>-</v>
      </c>
      <c r="Q41" s="2" t="str">
        <f t="shared" si="14"/>
        <v>-</v>
      </c>
      <c r="R41" s="2" t="str">
        <f t="shared" si="15"/>
        <v>-</v>
      </c>
      <c r="AR41" t="s">
        <v>1444</v>
      </c>
      <c r="AS41" t="s">
        <v>666</v>
      </c>
      <c r="AV41" s="38">
        <v>1</v>
      </c>
      <c r="AW41" s="40">
        <v>77</v>
      </c>
      <c r="AX41" s="43">
        <f t="shared" si="9"/>
        <v>1077</v>
      </c>
      <c r="AZ41" s="7" t="s">
        <v>319</v>
      </c>
      <c r="BE41" s="1">
        <v>46793</v>
      </c>
      <c r="BF41" s="1">
        <v>5143</v>
      </c>
      <c r="BH41" s="1">
        <f t="shared" si="7"/>
        <v>51936</v>
      </c>
    </row>
    <row r="42" spans="1:60" hidden="1" outlineLevel="1">
      <c r="A42" t="s">
        <v>1450</v>
      </c>
      <c r="B42" t="s">
        <v>666</v>
      </c>
      <c r="C42" s="24">
        <v>34339</v>
      </c>
      <c r="F42" s="1">
        <f t="shared" si="8"/>
        <v>23071</v>
      </c>
      <c r="G42" s="1">
        <v>20500</v>
      </c>
      <c r="H42" s="1">
        <v>11764</v>
      </c>
      <c r="I42" s="1">
        <v>11532</v>
      </c>
      <c r="J42" s="2" t="str">
        <f t="shared" si="10"/>
        <v/>
      </c>
      <c r="K42" s="2">
        <f t="shared" si="11"/>
        <v>0.49984829439556155</v>
      </c>
      <c r="L42" s="10" t="str">
        <f t="shared" si="2"/>
        <v/>
      </c>
      <c r="M42" s="9" t="str">
        <f t="shared" si="2"/>
        <v/>
      </c>
      <c r="N42" s="8" t="str">
        <f t="shared" si="2"/>
        <v/>
      </c>
      <c r="O42" s="2" t="str">
        <f t="shared" si="12"/>
        <v>-</v>
      </c>
      <c r="P42" s="2" t="str">
        <f t="shared" si="13"/>
        <v>-</v>
      </c>
      <c r="Q42" s="2" t="str">
        <f t="shared" si="14"/>
        <v>-</v>
      </c>
      <c r="R42" s="2" t="str">
        <f t="shared" si="15"/>
        <v>-</v>
      </c>
      <c r="AR42" t="s">
        <v>1450</v>
      </c>
      <c r="AS42" t="s">
        <v>666</v>
      </c>
      <c r="AV42" s="38">
        <v>1</v>
      </c>
      <c r="AW42" s="40">
        <v>79</v>
      </c>
      <c r="AX42" s="43">
        <f t="shared" si="9"/>
        <v>1079</v>
      </c>
      <c r="AZ42" s="7" t="s">
        <v>319</v>
      </c>
      <c r="BE42" s="1">
        <v>20500</v>
      </c>
      <c r="BF42" s="1">
        <v>2571</v>
      </c>
      <c r="BH42" s="1">
        <f t="shared" si="7"/>
        <v>23071</v>
      </c>
    </row>
    <row r="43" spans="1:60" hidden="1" outlineLevel="1">
      <c r="A43" t="s">
        <v>1600</v>
      </c>
      <c r="B43" t="s">
        <v>666</v>
      </c>
      <c r="C43" s="24">
        <v>140247</v>
      </c>
      <c r="F43" s="1">
        <f t="shared" si="8"/>
        <v>87035</v>
      </c>
      <c r="G43" s="1">
        <v>69875</v>
      </c>
      <c r="H43" s="1">
        <v>34013</v>
      </c>
      <c r="I43" s="1">
        <v>33701</v>
      </c>
      <c r="J43" s="2" t="str">
        <f t="shared" si="10"/>
        <v/>
      </c>
      <c r="K43" s="2">
        <f t="shared" si="11"/>
        <v>0.3872120411328776</v>
      </c>
      <c r="L43" s="10" t="str">
        <f t="shared" si="2"/>
        <v/>
      </c>
      <c r="M43" s="9" t="str">
        <f t="shared" si="2"/>
        <v/>
      </c>
      <c r="N43" s="8" t="str">
        <f t="shared" si="2"/>
        <v/>
      </c>
      <c r="O43" s="2" t="str">
        <f t="shared" si="12"/>
        <v>-</v>
      </c>
      <c r="P43" s="2" t="str">
        <f t="shared" si="13"/>
        <v>-</v>
      </c>
      <c r="Q43" s="2" t="str">
        <f t="shared" si="14"/>
        <v>-</v>
      </c>
      <c r="R43" s="2" t="str">
        <f t="shared" si="15"/>
        <v>-</v>
      </c>
      <c r="AR43" t="s">
        <v>1600</v>
      </c>
      <c r="AS43" t="s">
        <v>666</v>
      </c>
      <c r="AV43" s="38">
        <v>1</v>
      </c>
      <c r="AW43" s="40">
        <v>81</v>
      </c>
      <c r="AX43" s="43">
        <f t="shared" si="9"/>
        <v>1081</v>
      </c>
      <c r="AZ43" s="7" t="s">
        <v>319</v>
      </c>
      <c r="BE43" s="1">
        <v>69875</v>
      </c>
      <c r="BF43" s="1">
        <v>17160</v>
      </c>
      <c r="BH43" s="1">
        <f t="shared" si="7"/>
        <v>87035</v>
      </c>
    </row>
    <row r="44" spans="1:60" hidden="1" outlineLevel="1">
      <c r="A44" t="s">
        <v>2124</v>
      </c>
      <c r="B44" t="s">
        <v>666</v>
      </c>
      <c r="C44" s="24">
        <v>82782</v>
      </c>
      <c r="F44" s="1">
        <f t="shared" si="8"/>
        <v>45403</v>
      </c>
      <c r="G44" s="1">
        <v>41772</v>
      </c>
      <c r="H44" s="1">
        <v>26171</v>
      </c>
      <c r="I44" s="1">
        <v>25994</v>
      </c>
      <c r="J44" s="2" t="str">
        <f t="shared" si="10"/>
        <v/>
      </c>
      <c r="K44" s="2">
        <f t="shared" si="11"/>
        <v>0.57251723454397285</v>
      </c>
      <c r="L44" s="10" t="str">
        <f t="shared" si="2"/>
        <v/>
      </c>
      <c r="M44" s="9" t="str">
        <f t="shared" si="2"/>
        <v/>
      </c>
      <c r="N44" s="8" t="str">
        <f t="shared" si="2"/>
        <v/>
      </c>
      <c r="O44" s="2" t="str">
        <f t="shared" si="12"/>
        <v>-</v>
      </c>
      <c r="P44" s="2" t="str">
        <f t="shared" si="13"/>
        <v>-</v>
      </c>
      <c r="Q44" s="2" t="str">
        <f t="shared" si="14"/>
        <v>-</v>
      </c>
      <c r="R44" s="2" t="str">
        <f t="shared" si="15"/>
        <v>-</v>
      </c>
      <c r="AR44" t="s">
        <v>2124</v>
      </c>
      <c r="AS44" t="s">
        <v>666</v>
      </c>
      <c r="AV44" s="38">
        <v>1</v>
      </c>
      <c r="AW44" s="40">
        <v>83</v>
      </c>
      <c r="AX44" s="43">
        <f t="shared" si="9"/>
        <v>1083</v>
      </c>
      <c r="AZ44" s="7" t="s">
        <v>319</v>
      </c>
      <c r="BE44" s="1">
        <v>41772</v>
      </c>
      <c r="BF44" s="1">
        <v>3631</v>
      </c>
      <c r="BH44" s="1">
        <f t="shared" si="7"/>
        <v>45403</v>
      </c>
    </row>
    <row r="45" spans="1:60" hidden="1" outlineLevel="1">
      <c r="A45" t="s">
        <v>1335</v>
      </c>
      <c r="B45" t="s">
        <v>666</v>
      </c>
      <c r="C45" s="24">
        <v>11299</v>
      </c>
      <c r="F45" s="1">
        <f t="shared" si="8"/>
        <v>10249</v>
      </c>
      <c r="G45" s="1">
        <v>8880</v>
      </c>
      <c r="H45" s="1">
        <v>5361</v>
      </c>
      <c r="I45" s="1">
        <v>5222</v>
      </c>
      <c r="J45" s="2" t="str">
        <f t="shared" si="10"/>
        <v/>
      </c>
      <c r="K45" s="2">
        <f t="shared" si="11"/>
        <v>0.50951312323153475</v>
      </c>
      <c r="L45" s="10" t="str">
        <f t="shared" si="2"/>
        <v/>
      </c>
      <c r="M45" s="9" t="str">
        <f t="shared" si="2"/>
        <v/>
      </c>
      <c r="N45" s="8" t="str">
        <f t="shared" si="2"/>
        <v/>
      </c>
      <c r="O45" s="2" t="str">
        <f t="shared" si="12"/>
        <v>-</v>
      </c>
      <c r="P45" s="2" t="str">
        <f t="shared" si="13"/>
        <v>-</v>
      </c>
      <c r="Q45" s="2" t="str">
        <f t="shared" si="14"/>
        <v>-</v>
      </c>
      <c r="R45" s="2" t="str">
        <f t="shared" si="15"/>
        <v>-</v>
      </c>
      <c r="AR45" t="s">
        <v>1335</v>
      </c>
      <c r="AS45" t="s">
        <v>666</v>
      </c>
      <c r="AV45" s="38">
        <v>1</v>
      </c>
      <c r="AW45" s="40">
        <v>85</v>
      </c>
      <c r="AX45" s="43">
        <f t="shared" si="9"/>
        <v>1085</v>
      </c>
      <c r="AZ45" s="7" t="s">
        <v>319</v>
      </c>
      <c r="BE45" s="1">
        <v>8880</v>
      </c>
      <c r="BF45" s="1">
        <v>1369</v>
      </c>
      <c r="BH45" s="1">
        <f t="shared" si="7"/>
        <v>10249</v>
      </c>
    </row>
    <row r="46" spans="1:60" hidden="1" outlineLevel="1">
      <c r="A46" t="s">
        <v>1159</v>
      </c>
      <c r="B46" t="s">
        <v>666</v>
      </c>
      <c r="C46" s="24">
        <v>21452</v>
      </c>
      <c r="F46" s="1">
        <f t="shared" si="8"/>
        <v>17947</v>
      </c>
      <c r="G46" s="1">
        <v>14361</v>
      </c>
      <c r="H46" s="1">
        <v>7592</v>
      </c>
      <c r="I46" s="1">
        <v>7497</v>
      </c>
      <c r="J46" s="2" t="str">
        <f t="shared" si="10"/>
        <v/>
      </c>
      <c r="K46" s="2">
        <f t="shared" si="11"/>
        <v>0.41772998272691814</v>
      </c>
      <c r="L46" s="10" t="str">
        <f t="shared" si="2"/>
        <v/>
      </c>
      <c r="M46" s="9" t="str">
        <f t="shared" si="2"/>
        <v/>
      </c>
      <c r="N46" s="8" t="str">
        <f t="shared" si="2"/>
        <v/>
      </c>
      <c r="O46" s="2" t="str">
        <f t="shared" si="12"/>
        <v>-</v>
      </c>
      <c r="P46" s="2" t="str">
        <f t="shared" si="13"/>
        <v>-</v>
      </c>
      <c r="Q46" s="2" t="str">
        <f t="shared" si="14"/>
        <v>-</v>
      </c>
      <c r="R46" s="2" t="str">
        <f t="shared" si="15"/>
        <v>-</v>
      </c>
      <c r="AR46" t="s">
        <v>1159</v>
      </c>
      <c r="AS46" t="s">
        <v>666</v>
      </c>
      <c r="AV46" s="38">
        <v>1</v>
      </c>
      <c r="AW46" s="40">
        <v>87</v>
      </c>
      <c r="AX46" s="43">
        <f t="shared" si="9"/>
        <v>1087</v>
      </c>
      <c r="AZ46" s="7" t="s">
        <v>319</v>
      </c>
      <c r="BE46" s="1">
        <v>14361</v>
      </c>
      <c r="BF46" s="1">
        <v>3586</v>
      </c>
      <c r="BH46" s="1">
        <f t="shared" si="7"/>
        <v>17947</v>
      </c>
    </row>
    <row r="47" spans="1:60" hidden="1" outlineLevel="1">
      <c r="A47" t="s">
        <v>1160</v>
      </c>
      <c r="B47" t="s">
        <v>666</v>
      </c>
      <c r="C47" s="24">
        <v>334811</v>
      </c>
      <c r="F47" s="1">
        <f t="shared" si="8"/>
        <v>213274</v>
      </c>
      <c r="G47" s="1">
        <v>177793</v>
      </c>
      <c r="H47" s="1">
        <v>108983</v>
      </c>
      <c r="I47" s="1">
        <v>108384</v>
      </c>
      <c r="J47" s="2" t="str">
        <f t="shared" si="10"/>
        <v/>
      </c>
      <c r="K47" s="2">
        <f t="shared" si="11"/>
        <v>0.50819134071663685</v>
      </c>
      <c r="L47" s="10" t="str">
        <f t="shared" si="2"/>
        <v/>
      </c>
      <c r="M47" s="9" t="str">
        <f t="shared" si="2"/>
        <v/>
      </c>
      <c r="N47" s="8" t="str">
        <f t="shared" si="2"/>
        <v/>
      </c>
      <c r="O47" s="2" t="str">
        <f t="shared" si="12"/>
        <v>-</v>
      </c>
      <c r="P47" s="2" t="str">
        <f t="shared" si="13"/>
        <v>-</v>
      </c>
      <c r="Q47" s="2" t="str">
        <f t="shared" si="14"/>
        <v>-</v>
      </c>
      <c r="R47" s="2" t="str">
        <f t="shared" si="15"/>
        <v>-</v>
      </c>
      <c r="AR47" t="s">
        <v>1160</v>
      </c>
      <c r="AS47" t="s">
        <v>666</v>
      </c>
      <c r="AV47" s="38">
        <v>1</v>
      </c>
      <c r="AW47" s="40">
        <v>89</v>
      </c>
      <c r="AX47" s="43">
        <f t="shared" si="9"/>
        <v>1089</v>
      </c>
      <c r="AZ47" s="7" t="s">
        <v>319</v>
      </c>
      <c r="BE47" s="1">
        <v>177793</v>
      </c>
      <c r="BF47" s="1">
        <v>35481</v>
      </c>
      <c r="BH47" s="1">
        <f t="shared" si="7"/>
        <v>213274</v>
      </c>
    </row>
    <row r="48" spans="1:60" hidden="1" outlineLevel="1">
      <c r="A48" t="s">
        <v>1414</v>
      </c>
      <c r="B48" t="s">
        <v>666</v>
      </c>
      <c r="C48" s="24">
        <v>21027</v>
      </c>
      <c r="F48" s="1">
        <f t="shared" si="8"/>
        <v>15328</v>
      </c>
      <c r="G48" s="1">
        <v>14251</v>
      </c>
      <c r="H48" s="1">
        <v>8982</v>
      </c>
      <c r="I48" s="1">
        <v>8736</v>
      </c>
      <c r="J48" s="2" t="str">
        <f t="shared" si="10"/>
        <v/>
      </c>
      <c r="K48" s="2">
        <f t="shared" si="11"/>
        <v>0.56993736951983298</v>
      </c>
      <c r="L48" s="10" t="str">
        <f t="shared" si="2"/>
        <v/>
      </c>
      <c r="M48" s="9" t="str">
        <f t="shared" si="2"/>
        <v/>
      </c>
      <c r="N48" s="8" t="str">
        <f t="shared" si="2"/>
        <v/>
      </c>
      <c r="O48" s="2" t="str">
        <f t="shared" si="12"/>
        <v>-</v>
      </c>
      <c r="P48" s="2" t="str">
        <f t="shared" si="13"/>
        <v>-</v>
      </c>
      <c r="Q48" s="2" t="str">
        <f t="shared" si="14"/>
        <v>-</v>
      </c>
      <c r="R48" s="2" t="str">
        <f t="shared" si="15"/>
        <v>-</v>
      </c>
      <c r="AR48" t="s">
        <v>1414</v>
      </c>
      <c r="AS48" t="s">
        <v>666</v>
      </c>
      <c r="AV48" s="38">
        <v>1</v>
      </c>
      <c r="AW48" s="40">
        <v>91</v>
      </c>
      <c r="AX48" s="43">
        <f t="shared" si="9"/>
        <v>1091</v>
      </c>
      <c r="AZ48" s="7" t="s">
        <v>319</v>
      </c>
      <c r="BE48" s="1">
        <v>14251</v>
      </c>
      <c r="BF48" s="1">
        <v>1077</v>
      </c>
      <c r="BH48" s="1">
        <f t="shared" si="7"/>
        <v>15328</v>
      </c>
    </row>
    <row r="49" spans="1:60" hidden="1" outlineLevel="1">
      <c r="A49" t="s">
        <v>2712</v>
      </c>
      <c r="B49" t="s">
        <v>666</v>
      </c>
      <c r="C49" s="24">
        <v>30776</v>
      </c>
      <c r="F49" s="1">
        <f t="shared" si="8"/>
        <v>18956</v>
      </c>
      <c r="G49" s="1">
        <v>17012</v>
      </c>
      <c r="H49" s="1">
        <v>9011</v>
      </c>
      <c r="I49" s="1">
        <v>7329</v>
      </c>
      <c r="J49" s="2" t="str">
        <f t="shared" si="10"/>
        <v/>
      </c>
      <c r="K49" s="2">
        <f t="shared" si="11"/>
        <v>0.38663220088626293</v>
      </c>
      <c r="L49" s="10" t="str">
        <f t="shared" si="2"/>
        <v/>
      </c>
      <c r="M49" s="9" t="str">
        <f t="shared" si="2"/>
        <v/>
      </c>
      <c r="N49" s="8" t="str">
        <f t="shared" si="2"/>
        <v/>
      </c>
      <c r="O49" s="2" t="str">
        <f t="shared" si="12"/>
        <v>-</v>
      </c>
      <c r="P49" s="2" t="str">
        <f t="shared" si="13"/>
        <v>-</v>
      </c>
      <c r="Q49" s="2" t="str">
        <f t="shared" si="14"/>
        <v>-</v>
      </c>
      <c r="R49" s="2" t="str">
        <f t="shared" si="15"/>
        <v>-</v>
      </c>
      <c r="AR49" t="s">
        <v>2712</v>
      </c>
      <c r="AS49" t="s">
        <v>666</v>
      </c>
      <c r="AV49" s="38">
        <v>1</v>
      </c>
      <c r="AW49" s="40">
        <v>93</v>
      </c>
      <c r="AX49" s="43">
        <f t="shared" si="9"/>
        <v>1093</v>
      </c>
      <c r="AZ49" s="7" t="s">
        <v>319</v>
      </c>
      <c r="BE49" s="1">
        <v>17012</v>
      </c>
      <c r="BF49" s="1">
        <v>1944</v>
      </c>
      <c r="BH49" s="1">
        <f t="shared" si="7"/>
        <v>18956</v>
      </c>
    </row>
    <row r="50" spans="1:60" hidden="1" outlineLevel="1">
      <c r="A50" t="s">
        <v>2356</v>
      </c>
      <c r="B50" t="s">
        <v>666</v>
      </c>
      <c r="C50" s="24">
        <v>93019</v>
      </c>
      <c r="F50" s="1">
        <f t="shared" si="8"/>
        <v>47817</v>
      </c>
      <c r="G50" s="1">
        <v>43888</v>
      </c>
      <c r="H50" s="1">
        <v>26093</v>
      </c>
      <c r="I50" s="1">
        <v>22202</v>
      </c>
      <c r="J50" s="2" t="str">
        <f t="shared" si="10"/>
        <v/>
      </c>
      <c r="K50" s="2">
        <f t="shared" si="11"/>
        <v>0.46431185561620342</v>
      </c>
      <c r="L50" s="10" t="str">
        <f t="shared" si="2"/>
        <v/>
      </c>
      <c r="M50" s="9" t="str">
        <f t="shared" si="2"/>
        <v/>
      </c>
      <c r="N50" s="8" t="str">
        <f t="shared" si="2"/>
        <v/>
      </c>
      <c r="O50" s="2" t="str">
        <f t="shared" si="12"/>
        <v>-</v>
      </c>
      <c r="P50" s="2" t="str">
        <f t="shared" si="13"/>
        <v>-</v>
      </c>
      <c r="Q50" s="2" t="str">
        <f t="shared" si="14"/>
        <v>-</v>
      </c>
      <c r="R50" s="2" t="str">
        <f t="shared" si="15"/>
        <v>-</v>
      </c>
      <c r="AR50" t="s">
        <v>2356</v>
      </c>
      <c r="AS50" t="s">
        <v>666</v>
      </c>
      <c r="AV50" s="38">
        <v>1</v>
      </c>
      <c r="AW50" s="40">
        <v>95</v>
      </c>
      <c r="AX50" s="43">
        <f t="shared" si="9"/>
        <v>1095</v>
      </c>
      <c r="AZ50" s="7" t="s">
        <v>319</v>
      </c>
      <c r="BE50" s="1">
        <v>43888</v>
      </c>
      <c r="BF50" s="1">
        <v>3929</v>
      </c>
      <c r="BH50" s="1">
        <f t="shared" si="7"/>
        <v>47817</v>
      </c>
    </row>
    <row r="51" spans="1:60" hidden="1" outlineLevel="1">
      <c r="A51" t="s">
        <v>1951</v>
      </c>
      <c r="B51" t="s">
        <v>666</v>
      </c>
      <c r="C51" s="24">
        <v>412992</v>
      </c>
      <c r="F51" s="1">
        <f t="shared" si="8"/>
        <v>260813</v>
      </c>
      <c r="G51" s="1">
        <v>219044</v>
      </c>
      <c r="H51" s="1">
        <v>111049</v>
      </c>
      <c r="I51" s="1">
        <v>80049</v>
      </c>
      <c r="J51" s="2" t="str">
        <f t="shared" si="10"/>
        <v/>
      </c>
      <c r="K51" s="2">
        <f t="shared" si="11"/>
        <v>0.3069210507144966</v>
      </c>
      <c r="L51" s="10" t="str">
        <f t="shared" si="2"/>
        <v/>
      </c>
      <c r="M51" s="9" t="str">
        <f t="shared" si="2"/>
        <v/>
      </c>
      <c r="N51" s="8" t="str">
        <f t="shared" si="2"/>
        <v/>
      </c>
      <c r="O51" s="2" t="str">
        <f t="shared" si="12"/>
        <v>-</v>
      </c>
      <c r="P51" s="2" t="str">
        <f t="shared" si="13"/>
        <v>-</v>
      </c>
      <c r="Q51" s="2" t="str">
        <f t="shared" si="14"/>
        <v>-</v>
      </c>
      <c r="R51" s="2" t="str">
        <f t="shared" si="15"/>
        <v>-</v>
      </c>
      <c r="AR51" t="s">
        <v>1951</v>
      </c>
      <c r="AS51" t="s">
        <v>666</v>
      </c>
      <c r="AV51" s="38">
        <v>1</v>
      </c>
      <c r="AW51" s="40">
        <v>97</v>
      </c>
      <c r="AX51" s="43">
        <f t="shared" si="9"/>
        <v>1097</v>
      </c>
      <c r="AZ51" s="7" t="s">
        <v>319</v>
      </c>
      <c r="BE51" s="1">
        <v>219044</v>
      </c>
      <c r="BF51" s="1">
        <v>41769</v>
      </c>
      <c r="BH51" s="1">
        <f t="shared" si="7"/>
        <v>260813</v>
      </c>
    </row>
    <row r="52" spans="1:60" hidden="1" outlineLevel="1">
      <c r="A52" t="s">
        <v>1952</v>
      </c>
      <c r="B52" t="s">
        <v>666</v>
      </c>
      <c r="C52" s="24">
        <v>23068</v>
      </c>
      <c r="F52" s="1">
        <f t="shared" si="8"/>
        <v>15976</v>
      </c>
      <c r="G52" s="1">
        <v>13897</v>
      </c>
      <c r="H52" s="1">
        <v>7597</v>
      </c>
      <c r="I52" s="1">
        <v>5259</v>
      </c>
      <c r="J52" s="2" t="str">
        <f t="shared" si="10"/>
        <v/>
      </c>
      <c r="K52" s="2">
        <f t="shared" si="11"/>
        <v>0.32918127190786178</v>
      </c>
      <c r="L52" s="10" t="str">
        <f t="shared" si="2"/>
        <v/>
      </c>
      <c r="M52" s="9" t="str">
        <f t="shared" si="2"/>
        <v/>
      </c>
      <c r="N52" s="8" t="str">
        <f t="shared" si="2"/>
        <v/>
      </c>
      <c r="O52" s="2" t="str">
        <f t="shared" si="12"/>
        <v>-</v>
      </c>
      <c r="P52" s="2" t="str">
        <f t="shared" si="13"/>
        <v>-</v>
      </c>
      <c r="Q52" s="2" t="str">
        <f t="shared" si="14"/>
        <v>-</v>
      </c>
      <c r="R52" s="2" t="str">
        <f t="shared" si="15"/>
        <v>-</v>
      </c>
      <c r="AR52" t="s">
        <v>1952</v>
      </c>
      <c r="AS52" t="s">
        <v>666</v>
      </c>
      <c r="AV52" s="38">
        <v>1</v>
      </c>
      <c r="AW52" s="40">
        <v>99</v>
      </c>
      <c r="AX52" s="43">
        <f t="shared" si="9"/>
        <v>1099</v>
      </c>
      <c r="AZ52" s="7" t="s">
        <v>319</v>
      </c>
      <c r="BE52" s="1">
        <v>13897</v>
      </c>
      <c r="BF52" s="1">
        <v>2079</v>
      </c>
      <c r="BH52" s="1">
        <f t="shared" si="7"/>
        <v>15976</v>
      </c>
    </row>
    <row r="53" spans="1:60" hidden="1" outlineLevel="1">
      <c r="A53" t="s">
        <v>859</v>
      </c>
      <c r="B53" t="s">
        <v>666</v>
      </c>
      <c r="C53" s="24">
        <v>229363</v>
      </c>
      <c r="F53" s="1">
        <f t="shared" si="8"/>
        <v>145639</v>
      </c>
      <c r="G53" s="1">
        <v>121054</v>
      </c>
      <c r="H53" s="1">
        <v>74192</v>
      </c>
      <c r="I53" s="1">
        <v>73362</v>
      </c>
      <c r="J53" s="2" t="str">
        <f t="shared" si="10"/>
        <v/>
      </c>
      <c r="K53" s="2">
        <f t="shared" si="11"/>
        <v>0.50372496378030607</v>
      </c>
      <c r="L53" s="10" t="str">
        <f t="shared" si="2"/>
        <v/>
      </c>
      <c r="M53" s="9" t="str">
        <f t="shared" si="2"/>
        <v/>
      </c>
      <c r="N53" s="8" t="str">
        <f t="shared" si="2"/>
        <v/>
      </c>
      <c r="O53" s="2" t="str">
        <f t="shared" si="12"/>
        <v>-</v>
      </c>
      <c r="P53" s="2" t="str">
        <f t="shared" si="13"/>
        <v>-</v>
      </c>
      <c r="Q53" s="2" t="str">
        <f t="shared" si="14"/>
        <v>-</v>
      </c>
      <c r="R53" s="2" t="str">
        <f t="shared" si="15"/>
        <v>-</v>
      </c>
      <c r="AR53" t="s">
        <v>859</v>
      </c>
      <c r="AS53" t="s">
        <v>666</v>
      </c>
      <c r="AV53" s="38">
        <v>1</v>
      </c>
      <c r="AW53" s="40">
        <v>101</v>
      </c>
      <c r="AX53" s="43">
        <f t="shared" si="9"/>
        <v>1101</v>
      </c>
      <c r="AZ53" s="7" t="s">
        <v>319</v>
      </c>
      <c r="BE53" s="1">
        <v>121054</v>
      </c>
      <c r="BF53" s="1">
        <v>24585</v>
      </c>
      <c r="BH53" s="1">
        <f t="shared" si="7"/>
        <v>145639</v>
      </c>
    </row>
    <row r="54" spans="1:60" hidden="1" outlineLevel="1">
      <c r="A54" t="s">
        <v>1727</v>
      </c>
      <c r="B54" t="s">
        <v>666</v>
      </c>
      <c r="C54" s="24">
        <v>119490</v>
      </c>
      <c r="F54" s="1">
        <f t="shared" si="8"/>
        <v>66840</v>
      </c>
      <c r="G54" s="1">
        <v>61935</v>
      </c>
      <c r="H54" s="1">
        <v>39567</v>
      </c>
      <c r="I54" s="1">
        <v>36521</v>
      </c>
      <c r="J54" s="2" t="str">
        <f t="shared" si="10"/>
        <v/>
      </c>
      <c r="K54" s="2">
        <f t="shared" si="11"/>
        <v>0.54639437462597251</v>
      </c>
      <c r="L54" s="10" t="str">
        <f t="shared" si="2"/>
        <v/>
      </c>
      <c r="M54" s="9" t="str">
        <f t="shared" si="2"/>
        <v/>
      </c>
      <c r="N54" s="8" t="str">
        <f t="shared" si="2"/>
        <v/>
      </c>
      <c r="O54" s="2" t="str">
        <f t="shared" si="12"/>
        <v>-</v>
      </c>
      <c r="P54" s="2" t="str">
        <f t="shared" si="13"/>
        <v>-</v>
      </c>
      <c r="Q54" s="2" t="str">
        <f t="shared" si="14"/>
        <v>-</v>
      </c>
      <c r="R54" s="2" t="str">
        <f t="shared" si="15"/>
        <v>-</v>
      </c>
      <c r="AR54" t="s">
        <v>1727</v>
      </c>
      <c r="AS54" t="s">
        <v>666</v>
      </c>
      <c r="AV54" s="38">
        <v>1</v>
      </c>
      <c r="AW54" s="40">
        <v>103</v>
      </c>
      <c r="AX54" s="43">
        <f t="shared" si="9"/>
        <v>1103</v>
      </c>
      <c r="AZ54" s="7" t="s">
        <v>319</v>
      </c>
      <c r="BE54" s="1">
        <v>61935</v>
      </c>
      <c r="BF54" s="1">
        <v>4905</v>
      </c>
      <c r="BH54" s="1">
        <f t="shared" si="7"/>
        <v>66840</v>
      </c>
    </row>
    <row r="55" spans="1:60" hidden="1" outlineLevel="1">
      <c r="A55" t="s">
        <v>187</v>
      </c>
      <c r="B55" t="s">
        <v>666</v>
      </c>
      <c r="C55" s="24">
        <v>10591</v>
      </c>
      <c r="F55" s="1">
        <f t="shared" si="8"/>
        <v>8305</v>
      </c>
      <c r="G55" s="1">
        <v>7761</v>
      </c>
      <c r="H55" s="1">
        <v>4455</v>
      </c>
      <c r="I55" s="1">
        <v>4417</v>
      </c>
      <c r="J55" s="2" t="str">
        <f t="shared" si="10"/>
        <v/>
      </c>
      <c r="K55" s="2">
        <f t="shared" si="11"/>
        <v>0.53184828416616492</v>
      </c>
      <c r="L55" s="10" t="str">
        <f t="shared" si="2"/>
        <v/>
      </c>
      <c r="M55" s="9" t="str">
        <f t="shared" si="2"/>
        <v/>
      </c>
      <c r="N55" s="8" t="str">
        <f t="shared" si="2"/>
        <v/>
      </c>
      <c r="O55" s="2" t="str">
        <f t="shared" si="12"/>
        <v>-</v>
      </c>
      <c r="P55" s="2" t="str">
        <f t="shared" si="13"/>
        <v>-</v>
      </c>
      <c r="Q55" s="2" t="str">
        <f t="shared" si="14"/>
        <v>-</v>
      </c>
      <c r="R55" s="2" t="str">
        <f t="shared" si="15"/>
        <v>-</v>
      </c>
      <c r="AR55" t="s">
        <v>187</v>
      </c>
      <c r="AS55" t="s">
        <v>666</v>
      </c>
      <c r="AV55" s="38">
        <v>1</v>
      </c>
      <c r="AW55" s="40">
        <v>105</v>
      </c>
      <c r="AX55" s="43">
        <f t="shared" si="9"/>
        <v>1105</v>
      </c>
      <c r="AZ55" s="7" t="s">
        <v>319</v>
      </c>
      <c r="BE55" s="1">
        <v>7761</v>
      </c>
      <c r="BF55" s="1">
        <v>544</v>
      </c>
      <c r="BH55" s="1">
        <f t="shared" si="7"/>
        <v>8305</v>
      </c>
    </row>
    <row r="56" spans="1:60" hidden="1" outlineLevel="1">
      <c r="A56" t="s">
        <v>1376</v>
      </c>
      <c r="B56" t="s">
        <v>666</v>
      </c>
      <c r="C56" s="24">
        <v>19746</v>
      </c>
      <c r="F56" s="1">
        <f t="shared" si="8"/>
        <v>13436</v>
      </c>
      <c r="G56" s="1">
        <v>12463</v>
      </c>
      <c r="H56" s="1">
        <v>7576</v>
      </c>
      <c r="I56" s="1">
        <v>6572</v>
      </c>
      <c r="J56" s="2" t="str">
        <f t="shared" si="10"/>
        <v/>
      </c>
      <c r="K56" s="2">
        <f t="shared" si="11"/>
        <v>0.48913367073533792</v>
      </c>
      <c r="L56" s="10" t="str">
        <f t="shared" si="2"/>
        <v/>
      </c>
      <c r="M56" s="9" t="str">
        <f t="shared" si="2"/>
        <v/>
      </c>
      <c r="N56" s="8" t="str">
        <f t="shared" si="2"/>
        <v/>
      </c>
      <c r="O56" s="2" t="str">
        <f t="shared" si="12"/>
        <v>-</v>
      </c>
      <c r="P56" s="2" t="str">
        <f t="shared" si="13"/>
        <v>-</v>
      </c>
      <c r="Q56" s="2" t="str">
        <f t="shared" si="14"/>
        <v>-</v>
      </c>
      <c r="R56" s="2" t="str">
        <f t="shared" si="15"/>
        <v>-</v>
      </c>
      <c r="AR56" t="s">
        <v>1376</v>
      </c>
      <c r="AS56" t="s">
        <v>666</v>
      </c>
      <c r="AV56" s="38">
        <v>1</v>
      </c>
      <c r="AW56" s="40">
        <v>107</v>
      </c>
      <c r="AX56" s="43">
        <f t="shared" si="9"/>
        <v>1107</v>
      </c>
      <c r="AZ56" s="7" t="s">
        <v>319</v>
      </c>
      <c r="BE56" s="1">
        <v>12463</v>
      </c>
      <c r="BF56" s="1">
        <v>973</v>
      </c>
      <c r="BH56" s="1">
        <f t="shared" si="7"/>
        <v>13436</v>
      </c>
    </row>
    <row r="57" spans="1:60" hidden="1" outlineLevel="1">
      <c r="A57" t="s">
        <v>1065</v>
      </c>
      <c r="B57" t="s">
        <v>666</v>
      </c>
      <c r="C57" s="24">
        <v>32899</v>
      </c>
      <c r="F57" s="1">
        <f t="shared" si="8"/>
        <v>19442</v>
      </c>
      <c r="G57" s="1">
        <v>17133</v>
      </c>
      <c r="H57" s="1">
        <v>9752</v>
      </c>
      <c r="I57" s="1">
        <v>9660</v>
      </c>
      <c r="J57" s="2" t="str">
        <f t="shared" si="10"/>
        <v/>
      </c>
      <c r="K57" s="2">
        <f t="shared" si="11"/>
        <v>0.49686246270959777</v>
      </c>
      <c r="L57" s="10" t="str">
        <f t="shared" si="2"/>
        <v/>
      </c>
      <c r="M57" s="9" t="str">
        <f t="shared" si="2"/>
        <v/>
      </c>
      <c r="N57" s="8" t="str">
        <f t="shared" si="2"/>
        <v/>
      </c>
      <c r="O57" s="2" t="str">
        <f t="shared" si="12"/>
        <v>-</v>
      </c>
      <c r="P57" s="2" t="str">
        <f t="shared" si="13"/>
        <v>-</v>
      </c>
      <c r="Q57" s="2" t="str">
        <f t="shared" si="14"/>
        <v>-</v>
      </c>
      <c r="R57" s="2" t="str">
        <f t="shared" si="15"/>
        <v>-</v>
      </c>
      <c r="AR57" t="s">
        <v>1065</v>
      </c>
      <c r="AS57" t="s">
        <v>666</v>
      </c>
      <c r="AV57" s="38">
        <v>1</v>
      </c>
      <c r="AW57" s="40">
        <v>109</v>
      </c>
      <c r="AX57" s="43">
        <f t="shared" si="9"/>
        <v>1109</v>
      </c>
      <c r="AZ57" s="7" t="s">
        <v>319</v>
      </c>
      <c r="BE57" s="1">
        <v>17133</v>
      </c>
      <c r="BF57" s="1">
        <v>2309</v>
      </c>
      <c r="BH57" s="1">
        <f t="shared" si="7"/>
        <v>19442</v>
      </c>
    </row>
    <row r="58" spans="1:60" hidden="1" outlineLevel="1">
      <c r="A58" t="s">
        <v>825</v>
      </c>
      <c r="B58" t="s">
        <v>666</v>
      </c>
      <c r="C58" s="24">
        <v>22913</v>
      </c>
      <c r="F58" s="1">
        <f t="shared" si="8"/>
        <v>15230</v>
      </c>
      <c r="G58" s="1">
        <v>13764</v>
      </c>
      <c r="H58" s="1">
        <v>7525</v>
      </c>
      <c r="I58" s="1">
        <v>7230</v>
      </c>
      <c r="J58" s="2" t="str">
        <f t="shared" si="10"/>
        <v/>
      </c>
      <c r="K58" s="2">
        <f t="shared" si="11"/>
        <v>0.4747209455022981</v>
      </c>
      <c r="L58" s="10" t="str">
        <f t="shared" si="2"/>
        <v/>
      </c>
      <c r="M58" s="9" t="str">
        <f t="shared" si="2"/>
        <v/>
      </c>
      <c r="N58" s="8" t="str">
        <f t="shared" si="2"/>
        <v/>
      </c>
      <c r="O58" s="2" t="str">
        <f t="shared" si="12"/>
        <v>-</v>
      </c>
      <c r="P58" s="2" t="str">
        <f t="shared" si="13"/>
        <v>-</v>
      </c>
      <c r="Q58" s="2" t="str">
        <f t="shared" si="14"/>
        <v>-</v>
      </c>
      <c r="R58" s="2" t="str">
        <f t="shared" si="15"/>
        <v>-</v>
      </c>
      <c r="AR58" t="s">
        <v>825</v>
      </c>
      <c r="AS58" t="s">
        <v>666</v>
      </c>
      <c r="AV58" s="38">
        <v>1</v>
      </c>
      <c r="AW58" s="40">
        <v>111</v>
      </c>
      <c r="AX58" s="43">
        <f t="shared" si="9"/>
        <v>1111</v>
      </c>
      <c r="AZ58" s="7" t="s">
        <v>319</v>
      </c>
      <c r="BE58" s="1">
        <v>13764</v>
      </c>
      <c r="BF58" s="1">
        <v>1466</v>
      </c>
      <c r="BH58" s="1">
        <f t="shared" si="7"/>
        <v>15230</v>
      </c>
    </row>
    <row r="59" spans="1:60" hidden="1" outlineLevel="1">
      <c r="A59" t="s">
        <v>826</v>
      </c>
      <c r="B59" t="s">
        <v>666</v>
      </c>
      <c r="C59" s="24">
        <v>52947</v>
      </c>
      <c r="F59" s="1">
        <f t="shared" si="8"/>
        <v>30431</v>
      </c>
      <c r="G59" s="1">
        <v>25878</v>
      </c>
      <c r="H59" s="1">
        <v>11580</v>
      </c>
      <c r="I59" s="1">
        <v>11465</v>
      </c>
      <c r="J59" s="2" t="str">
        <f t="shared" si="10"/>
        <v/>
      </c>
      <c r="K59" s="2">
        <f t="shared" si="11"/>
        <v>0.37675396799316485</v>
      </c>
      <c r="L59" s="10" t="str">
        <f t="shared" si="2"/>
        <v/>
      </c>
      <c r="M59" s="9" t="str">
        <f t="shared" si="2"/>
        <v/>
      </c>
      <c r="N59" s="8" t="str">
        <f t="shared" si="2"/>
        <v/>
      </c>
      <c r="O59" s="2" t="str">
        <f t="shared" si="12"/>
        <v>-</v>
      </c>
      <c r="P59" s="2" t="str">
        <f t="shared" si="13"/>
        <v>-</v>
      </c>
      <c r="Q59" s="2" t="str">
        <f t="shared" si="14"/>
        <v>-</v>
      </c>
      <c r="R59" s="2" t="str">
        <f t="shared" si="15"/>
        <v>-</v>
      </c>
      <c r="AR59" t="s">
        <v>826</v>
      </c>
      <c r="AS59" t="s">
        <v>666</v>
      </c>
      <c r="AV59" s="38">
        <v>1</v>
      </c>
      <c r="AW59" s="40">
        <v>113</v>
      </c>
      <c r="AX59" s="43">
        <f t="shared" si="9"/>
        <v>1113</v>
      </c>
      <c r="AZ59" s="7" t="s">
        <v>319</v>
      </c>
      <c r="BE59" s="1">
        <v>25878</v>
      </c>
      <c r="BF59" s="1">
        <v>4553</v>
      </c>
      <c r="BH59" s="1">
        <f t="shared" si="7"/>
        <v>30431</v>
      </c>
    </row>
    <row r="60" spans="1:60" hidden="1" outlineLevel="1">
      <c r="A60" t="s">
        <v>1235</v>
      </c>
      <c r="B60" t="s">
        <v>666</v>
      </c>
      <c r="C60" s="24">
        <v>83593</v>
      </c>
      <c r="F60" s="1">
        <f t="shared" si="8"/>
        <v>54665</v>
      </c>
      <c r="G60" s="1">
        <v>45593</v>
      </c>
      <c r="H60" s="1">
        <v>24954</v>
      </c>
      <c r="I60" s="1">
        <v>21433</v>
      </c>
      <c r="J60" s="2" t="str">
        <f t="shared" si="10"/>
        <v/>
      </c>
      <c r="K60" s="2">
        <f t="shared" si="11"/>
        <v>0.39207902679959755</v>
      </c>
      <c r="L60" s="10" t="str">
        <f t="shared" si="2"/>
        <v/>
      </c>
      <c r="M60" s="9" t="str">
        <f t="shared" si="2"/>
        <v/>
      </c>
      <c r="N60" s="8" t="str">
        <f t="shared" si="2"/>
        <v/>
      </c>
      <c r="O60" s="2" t="str">
        <f t="shared" si="12"/>
        <v>-</v>
      </c>
      <c r="P60" s="2" t="str">
        <f t="shared" si="13"/>
        <v>-</v>
      </c>
      <c r="Q60" s="2" t="str">
        <f t="shared" si="14"/>
        <v>-</v>
      </c>
      <c r="R60" s="2" t="str">
        <f t="shared" si="15"/>
        <v>-</v>
      </c>
      <c r="AR60" t="s">
        <v>1235</v>
      </c>
      <c r="AS60" t="s">
        <v>666</v>
      </c>
      <c r="AV60" s="38">
        <v>1</v>
      </c>
      <c r="AW60" s="40">
        <v>115</v>
      </c>
      <c r="AX60" s="43">
        <f t="shared" si="9"/>
        <v>1115</v>
      </c>
      <c r="AZ60" s="7" t="s">
        <v>319</v>
      </c>
      <c r="BE60" s="1">
        <v>45593</v>
      </c>
      <c r="BF60" s="1">
        <v>9072</v>
      </c>
      <c r="BH60" s="1">
        <f t="shared" si="7"/>
        <v>54665</v>
      </c>
    </row>
    <row r="61" spans="1:60" hidden="1" outlineLevel="1">
      <c r="A61" t="s">
        <v>1566</v>
      </c>
      <c r="B61" t="s">
        <v>666</v>
      </c>
      <c r="C61" s="24">
        <v>195085</v>
      </c>
      <c r="F61" s="1">
        <f t="shared" si="8"/>
        <v>121275</v>
      </c>
      <c r="G61" s="1">
        <v>105178</v>
      </c>
      <c r="H61" s="1">
        <v>63679</v>
      </c>
      <c r="I61" s="1">
        <v>54622</v>
      </c>
      <c r="J61" s="2" t="str">
        <f t="shared" si="10"/>
        <v/>
      </c>
      <c r="K61" s="2">
        <f t="shared" si="11"/>
        <v>0.45039785611214184</v>
      </c>
      <c r="L61" s="10" t="str">
        <f t="shared" si="2"/>
        <v/>
      </c>
      <c r="M61" s="9" t="str">
        <f t="shared" si="2"/>
        <v/>
      </c>
      <c r="N61" s="8" t="str">
        <f t="shared" si="2"/>
        <v/>
      </c>
      <c r="O61" s="2" t="str">
        <f t="shared" si="12"/>
        <v>-</v>
      </c>
      <c r="P61" s="2" t="str">
        <f t="shared" si="13"/>
        <v>-</v>
      </c>
      <c r="Q61" s="2" t="str">
        <f t="shared" si="14"/>
        <v>-</v>
      </c>
      <c r="R61" s="2" t="str">
        <f t="shared" si="15"/>
        <v>-</v>
      </c>
      <c r="AR61" t="s">
        <v>1566</v>
      </c>
      <c r="AS61" t="s">
        <v>666</v>
      </c>
      <c r="AV61" s="38">
        <v>1</v>
      </c>
      <c r="AW61" s="40">
        <v>117</v>
      </c>
      <c r="AX61" s="43">
        <f t="shared" si="9"/>
        <v>1117</v>
      </c>
      <c r="AZ61" s="7" t="s">
        <v>319</v>
      </c>
      <c r="BE61" s="1">
        <v>105178</v>
      </c>
      <c r="BF61" s="1">
        <v>16097</v>
      </c>
      <c r="BH61" s="1">
        <f t="shared" si="7"/>
        <v>121275</v>
      </c>
    </row>
    <row r="62" spans="1:60" hidden="1" outlineLevel="1">
      <c r="A62" t="s">
        <v>573</v>
      </c>
      <c r="B62" t="s">
        <v>666</v>
      </c>
      <c r="C62" s="24">
        <v>13763</v>
      </c>
      <c r="F62" s="1">
        <f t="shared" si="8"/>
        <v>10327</v>
      </c>
      <c r="G62" s="1">
        <v>9511</v>
      </c>
      <c r="H62" s="1">
        <v>5672</v>
      </c>
      <c r="I62" s="1">
        <v>5546</v>
      </c>
      <c r="J62" s="2" t="str">
        <f t="shared" si="10"/>
        <v/>
      </c>
      <c r="K62" s="2">
        <f t="shared" si="11"/>
        <v>0.5370388302507989</v>
      </c>
      <c r="L62" s="10" t="str">
        <f t="shared" si="2"/>
        <v/>
      </c>
      <c r="M62" s="9" t="str">
        <f t="shared" si="2"/>
        <v/>
      </c>
      <c r="N62" s="8" t="str">
        <f t="shared" si="2"/>
        <v/>
      </c>
      <c r="O62" s="2" t="str">
        <f t="shared" si="12"/>
        <v>-</v>
      </c>
      <c r="P62" s="2" t="str">
        <f t="shared" si="13"/>
        <v>-</v>
      </c>
      <c r="Q62" s="2" t="str">
        <f t="shared" si="14"/>
        <v>-</v>
      </c>
      <c r="R62" s="2" t="str">
        <f t="shared" si="15"/>
        <v>-</v>
      </c>
      <c r="AR62" t="s">
        <v>573</v>
      </c>
      <c r="AS62" t="s">
        <v>666</v>
      </c>
      <c r="AV62" s="38">
        <v>1</v>
      </c>
      <c r="AW62" s="40">
        <v>119</v>
      </c>
      <c r="AX62" s="43">
        <f t="shared" si="9"/>
        <v>1119</v>
      </c>
      <c r="AZ62" s="7" t="s">
        <v>319</v>
      </c>
      <c r="BE62" s="1">
        <v>9511</v>
      </c>
      <c r="BF62" s="1">
        <v>816</v>
      </c>
      <c r="BH62" s="1">
        <f t="shared" si="7"/>
        <v>10327</v>
      </c>
    </row>
    <row r="63" spans="1:60" hidden="1" outlineLevel="1">
      <c r="A63" t="s">
        <v>168</v>
      </c>
      <c r="B63" t="s">
        <v>666</v>
      </c>
      <c r="C63" s="24">
        <v>82291</v>
      </c>
      <c r="F63" s="1">
        <f t="shared" si="8"/>
        <v>49369</v>
      </c>
      <c r="G63" s="1">
        <v>43202</v>
      </c>
      <c r="H63" s="1">
        <v>24210</v>
      </c>
      <c r="I63" s="1">
        <v>23956</v>
      </c>
      <c r="J63" s="2" t="str">
        <f t="shared" si="10"/>
        <v/>
      </c>
      <c r="K63" s="2">
        <f t="shared" si="11"/>
        <v>0.48524377645891148</v>
      </c>
      <c r="L63" s="10" t="str">
        <f t="shared" si="2"/>
        <v/>
      </c>
      <c r="M63" s="9" t="str">
        <f t="shared" si="2"/>
        <v/>
      </c>
      <c r="N63" s="8" t="str">
        <f t="shared" si="2"/>
        <v/>
      </c>
      <c r="O63" s="2" t="str">
        <f t="shared" si="12"/>
        <v>-</v>
      </c>
      <c r="P63" s="2" t="str">
        <f t="shared" si="13"/>
        <v>-</v>
      </c>
      <c r="Q63" s="2" t="str">
        <f t="shared" si="14"/>
        <v>-</v>
      </c>
      <c r="R63" s="2" t="str">
        <f t="shared" si="15"/>
        <v>-</v>
      </c>
      <c r="AR63" t="s">
        <v>168</v>
      </c>
      <c r="AS63" t="s">
        <v>666</v>
      </c>
      <c r="AV63" s="38">
        <v>1</v>
      </c>
      <c r="AW63" s="40">
        <v>121</v>
      </c>
      <c r="AX63" s="43">
        <f t="shared" si="9"/>
        <v>1121</v>
      </c>
      <c r="AZ63" s="7" t="s">
        <v>319</v>
      </c>
      <c r="BE63" s="1">
        <v>43202</v>
      </c>
      <c r="BF63" s="1">
        <v>6167</v>
      </c>
      <c r="BH63" s="1">
        <f t="shared" si="7"/>
        <v>49369</v>
      </c>
    </row>
    <row r="64" spans="1:60" hidden="1" outlineLevel="1">
      <c r="A64" t="s">
        <v>1264</v>
      </c>
      <c r="B64" t="s">
        <v>666</v>
      </c>
      <c r="C64" s="24">
        <v>41616</v>
      </c>
      <c r="F64" s="1">
        <f t="shared" si="8"/>
        <v>26453</v>
      </c>
      <c r="G64" s="1">
        <v>24604</v>
      </c>
      <c r="H64" s="1">
        <v>15819</v>
      </c>
      <c r="I64" s="1">
        <v>15712</v>
      </c>
      <c r="J64" s="2" t="str">
        <f t="shared" si="10"/>
        <v/>
      </c>
      <c r="K64" s="2">
        <f t="shared" si="11"/>
        <v>0.59395909726685059</v>
      </c>
      <c r="L64" s="10" t="str">
        <f t="shared" si="2"/>
        <v/>
      </c>
      <c r="M64" s="9" t="str">
        <f t="shared" si="2"/>
        <v/>
      </c>
      <c r="N64" s="8" t="str">
        <f t="shared" si="2"/>
        <v/>
      </c>
      <c r="O64" s="2" t="str">
        <f t="shared" si="12"/>
        <v>-</v>
      </c>
      <c r="P64" s="2" t="str">
        <f t="shared" si="13"/>
        <v>-</v>
      </c>
      <c r="Q64" s="2" t="str">
        <f t="shared" si="14"/>
        <v>-</v>
      </c>
      <c r="R64" s="2" t="str">
        <f t="shared" si="15"/>
        <v>-</v>
      </c>
      <c r="AR64" t="s">
        <v>1264</v>
      </c>
      <c r="AS64" t="s">
        <v>666</v>
      </c>
      <c r="AV64" s="38">
        <v>1</v>
      </c>
      <c r="AW64" s="40">
        <v>123</v>
      </c>
      <c r="AX64" s="43">
        <f t="shared" si="9"/>
        <v>1123</v>
      </c>
      <c r="AZ64" s="7" t="s">
        <v>319</v>
      </c>
      <c r="BE64" s="1">
        <v>24604</v>
      </c>
      <c r="BF64" s="1">
        <v>1849</v>
      </c>
      <c r="BH64" s="1">
        <f t="shared" si="7"/>
        <v>26453</v>
      </c>
    </row>
    <row r="65" spans="1:60" hidden="1" outlineLevel="1">
      <c r="A65" t="s">
        <v>946</v>
      </c>
      <c r="B65" t="s">
        <v>666</v>
      </c>
      <c r="C65" s="24">
        <v>194656</v>
      </c>
      <c r="F65" s="1">
        <f t="shared" si="8"/>
        <v>111838</v>
      </c>
      <c r="G65" s="1">
        <v>94640</v>
      </c>
      <c r="H65" s="1">
        <v>54747</v>
      </c>
      <c r="I65" s="1">
        <v>50539</v>
      </c>
      <c r="J65" s="2" t="str">
        <f t="shared" si="10"/>
        <v/>
      </c>
      <c r="K65" s="2">
        <f t="shared" si="11"/>
        <v>0.45189470484093064</v>
      </c>
      <c r="L65" s="10" t="str">
        <f t="shared" si="2"/>
        <v/>
      </c>
      <c r="M65" s="9" t="str">
        <f t="shared" si="2"/>
        <v/>
      </c>
      <c r="N65" s="8" t="str">
        <f t="shared" si="2"/>
        <v/>
      </c>
      <c r="O65" s="2" t="str">
        <f t="shared" si="12"/>
        <v>-</v>
      </c>
      <c r="P65" s="2" t="str">
        <f t="shared" si="13"/>
        <v>-</v>
      </c>
      <c r="Q65" s="2" t="str">
        <f t="shared" si="14"/>
        <v>-</v>
      </c>
      <c r="R65" s="2" t="str">
        <f t="shared" si="15"/>
        <v>-</v>
      </c>
      <c r="AR65" t="s">
        <v>946</v>
      </c>
      <c r="AS65" t="s">
        <v>666</v>
      </c>
      <c r="AV65" s="38">
        <v>1</v>
      </c>
      <c r="AW65" s="40">
        <v>125</v>
      </c>
      <c r="AX65" s="43">
        <f t="shared" si="9"/>
        <v>1125</v>
      </c>
      <c r="AZ65" s="7" t="s">
        <v>319</v>
      </c>
      <c r="BE65" s="1">
        <v>94640</v>
      </c>
      <c r="BF65" s="1">
        <v>17198</v>
      </c>
      <c r="BH65" s="1">
        <f t="shared" si="7"/>
        <v>111838</v>
      </c>
    </row>
    <row r="66" spans="1:60" hidden="1" outlineLevel="1">
      <c r="A66" t="s">
        <v>1828</v>
      </c>
      <c r="B66" t="s">
        <v>666</v>
      </c>
      <c r="C66" s="24">
        <v>67023</v>
      </c>
      <c r="F66" s="1">
        <f t="shared" si="8"/>
        <v>44541</v>
      </c>
      <c r="G66" s="1">
        <v>38819</v>
      </c>
      <c r="H66" s="1">
        <v>22754</v>
      </c>
      <c r="I66" s="1">
        <v>18006</v>
      </c>
      <c r="J66" s="2" t="str">
        <f t="shared" si="10"/>
        <v/>
      </c>
      <c r="K66" s="2">
        <f t="shared" si="11"/>
        <v>0.40425675220583285</v>
      </c>
      <c r="L66" s="10" t="str">
        <f t="shared" si="2"/>
        <v/>
      </c>
      <c r="M66" s="9" t="str">
        <f t="shared" si="2"/>
        <v/>
      </c>
      <c r="N66" s="8" t="str">
        <f t="shared" si="2"/>
        <v/>
      </c>
      <c r="O66" s="2" t="str">
        <f t="shared" si="12"/>
        <v>-</v>
      </c>
      <c r="P66" s="2" t="str">
        <f t="shared" si="13"/>
        <v>-</v>
      </c>
      <c r="Q66" s="2" t="str">
        <f t="shared" si="14"/>
        <v>-</v>
      </c>
      <c r="R66" s="2" t="str">
        <f t="shared" si="15"/>
        <v>-</v>
      </c>
      <c r="AR66" t="s">
        <v>1828</v>
      </c>
      <c r="AS66" t="s">
        <v>666</v>
      </c>
      <c r="AV66" s="38">
        <v>1</v>
      </c>
      <c r="AW66" s="40">
        <v>127</v>
      </c>
      <c r="AX66" s="43">
        <f t="shared" si="9"/>
        <v>1127</v>
      </c>
      <c r="AZ66" s="7" t="s">
        <v>319</v>
      </c>
      <c r="BE66" s="1">
        <v>38819</v>
      </c>
      <c r="BF66" s="1">
        <v>5722</v>
      </c>
      <c r="BH66" s="1">
        <f t="shared" si="7"/>
        <v>44541</v>
      </c>
    </row>
    <row r="67" spans="1:60" hidden="1" outlineLevel="1">
      <c r="A67" t="s">
        <v>2104</v>
      </c>
      <c r="B67" t="s">
        <v>666</v>
      </c>
      <c r="C67" s="24">
        <v>17581</v>
      </c>
      <c r="F67" s="1">
        <f t="shared" si="8"/>
        <v>13788</v>
      </c>
      <c r="G67" s="1">
        <v>12056</v>
      </c>
      <c r="H67" s="1">
        <v>6147</v>
      </c>
      <c r="I67" s="1">
        <v>4684</v>
      </c>
      <c r="J67" s="2" t="str">
        <f t="shared" ref="J67:J70" si="16">IF(D67&gt;0,I67/D67,"")</f>
        <v/>
      </c>
      <c r="K67" s="2">
        <f t="shared" si="11"/>
        <v>0.33971569480707864</v>
      </c>
      <c r="L67" s="10" t="str">
        <f t="shared" ref="L67:N129" si="17">IF(S67&gt;0,RANK(S67,$S67:$AO67),"")</f>
        <v/>
      </c>
      <c r="M67" s="9" t="str">
        <f t="shared" si="17"/>
        <v/>
      </c>
      <c r="N67" s="8" t="str">
        <f t="shared" si="17"/>
        <v/>
      </c>
      <c r="O67" s="2" t="str">
        <f t="shared" si="12"/>
        <v>-</v>
      </c>
      <c r="P67" s="2" t="str">
        <f t="shared" si="13"/>
        <v>-</v>
      </c>
      <c r="Q67" s="2" t="str">
        <f t="shared" si="14"/>
        <v>-</v>
      </c>
      <c r="R67" s="2" t="str">
        <f t="shared" ref="R67:R70" si="18">IF(SUM($S67:$AN67)=0,"-",(1-O67-P67-Q67))</f>
        <v>-</v>
      </c>
      <c r="AR67" t="s">
        <v>2104</v>
      </c>
      <c r="AS67" t="s">
        <v>666</v>
      </c>
      <c r="AV67" s="38">
        <v>1</v>
      </c>
      <c r="AW67" s="40">
        <v>129</v>
      </c>
      <c r="AX67" s="43">
        <f t="shared" si="9"/>
        <v>1129</v>
      </c>
      <c r="AZ67" s="7" t="s">
        <v>319</v>
      </c>
      <c r="BE67" s="1">
        <v>12056</v>
      </c>
      <c r="BF67" s="1">
        <v>1732</v>
      </c>
      <c r="BH67" s="1">
        <f>SUM(BE67:BG67)</f>
        <v>13788</v>
      </c>
    </row>
    <row r="68" spans="1:60" hidden="1" outlineLevel="1">
      <c r="A68" t="s">
        <v>2105</v>
      </c>
      <c r="B68" t="s">
        <v>666</v>
      </c>
      <c r="C68" s="24">
        <v>11670</v>
      </c>
      <c r="F68" s="1">
        <f>BH68</f>
        <v>9130</v>
      </c>
      <c r="G68" s="1">
        <v>8286</v>
      </c>
      <c r="H68" s="1">
        <v>4516</v>
      </c>
      <c r="I68" s="1">
        <v>4858</v>
      </c>
      <c r="J68" s="2" t="str">
        <f t="shared" si="16"/>
        <v/>
      </c>
      <c r="K68" s="2">
        <f t="shared" si="11"/>
        <v>0.532092004381161</v>
      </c>
      <c r="L68" s="10" t="str">
        <f t="shared" si="17"/>
        <v/>
      </c>
      <c r="M68" s="9" t="str">
        <f t="shared" si="17"/>
        <v/>
      </c>
      <c r="N68" s="8" t="str">
        <f t="shared" si="17"/>
        <v/>
      </c>
      <c r="O68" s="2" t="str">
        <f t="shared" si="12"/>
        <v>-</v>
      </c>
      <c r="P68" s="2" t="str">
        <f t="shared" si="13"/>
        <v>-</v>
      </c>
      <c r="Q68" s="2" t="str">
        <f t="shared" si="14"/>
        <v>-</v>
      </c>
      <c r="R68" s="2" t="str">
        <f t="shared" si="18"/>
        <v>-</v>
      </c>
      <c r="AR68" t="s">
        <v>2105</v>
      </c>
      <c r="AS68" t="s">
        <v>666</v>
      </c>
      <c r="AV68" s="38">
        <v>1</v>
      </c>
      <c r="AW68" s="40">
        <v>131</v>
      </c>
      <c r="AX68" s="43">
        <f t="shared" ref="AX68:AX167" si="19">1000*AV68+AW68</f>
        <v>1131</v>
      </c>
      <c r="AZ68" s="7" t="s">
        <v>319</v>
      </c>
      <c r="BE68" s="1">
        <v>8286</v>
      </c>
      <c r="BF68" s="1">
        <v>844</v>
      </c>
      <c r="BH68" s="1">
        <f>SUM(BE68:BG68)</f>
        <v>9130</v>
      </c>
    </row>
    <row r="69" spans="1:60" hidden="1" outlineLevel="1">
      <c r="A69" t="s">
        <v>2284</v>
      </c>
      <c r="B69" t="s">
        <v>666</v>
      </c>
      <c r="C69" s="24">
        <v>24484</v>
      </c>
      <c r="F69" s="1">
        <f>BH69</f>
        <v>16136</v>
      </c>
      <c r="G69" s="1">
        <v>14731</v>
      </c>
      <c r="H69" s="1">
        <v>8221</v>
      </c>
      <c r="I69" s="1">
        <v>7016</v>
      </c>
      <c r="J69" s="2" t="str">
        <f t="shared" si="16"/>
        <v/>
      </c>
      <c r="K69" s="2">
        <f t="shared" si="11"/>
        <v>0.43480416460089244</v>
      </c>
      <c r="L69" s="10" t="str">
        <f t="shared" si="17"/>
        <v/>
      </c>
      <c r="M69" s="9" t="str">
        <f t="shared" si="17"/>
        <v/>
      </c>
      <c r="N69" s="8" t="str">
        <f t="shared" si="17"/>
        <v/>
      </c>
      <c r="O69" s="2" t="str">
        <f t="shared" si="12"/>
        <v>-</v>
      </c>
      <c r="P69" s="2" t="str">
        <f t="shared" si="13"/>
        <v>-</v>
      </c>
      <c r="Q69" s="2" t="str">
        <f t="shared" si="14"/>
        <v>-</v>
      </c>
      <c r="R69" s="2" t="str">
        <f t="shared" si="18"/>
        <v>-</v>
      </c>
      <c r="AR69" t="s">
        <v>2284</v>
      </c>
      <c r="AS69" t="s">
        <v>666</v>
      </c>
      <c r="AV69" s="38">
        <v>1</v>
      </c>
      <c r="AW69" s="40">
        <v>133</v>
      </c>
      <c r="AX69" s="43">
        <f t="shared" si="19"/>
        <v>1133</v>
      </c>
      <c r="AZ69" s="7" t="s">
        <v>319</v>
      </c>
      <c r="BE69" s="1">
        <v>14731</v>
      </c>
      <c r="BF69" s="1">
        <v>1405</v>
      </c>
      <c r="BH69" s="1">
        <f>SUM(BE69:BG69)</f>
        <v>16136</v>
      </c>
    </row>
    <row r="70" spans="1:60" collapsed="1">
      <c r="A70" t="s">
        <v>1190</v>
      </c>
      <c r="B70" t="s">
        <v>2470</v>
      </c>
      <c r="C70" s="1">
        <f>SUM(C3:C69)</f>
        <v>4779736</v>
      </c>
      <c r="D70" s="64">
        <v>3526000</v>
      </c>
      <c r="E70" s="64">
        <v>3420000</v>
      </c>
      <c r="F70" s="1">
        <f>SUM(F3:F69)</f>
        <v>2964070</v>
      </c>
      <c r="G70" s="1">
        <f>SUM(G3:G69)</f>
        <v>2586282</v>
      </c>
      <c r="H70" s="24">
        <f>SUM(H3:H69)</f>
        <v>1502823</v>
      </c>
      <c r="I70" s="1">
        <v>1367747</v>
      </c>
      <c r="J70" s="2">
        <f t="shared" si="16"/>
        <v>0.38790328984685196</v>
      </c>
      <c r="K70" s="2">
        <f t="shared" si="11"/>
        <v>0.46144220615572507</v>
      </c>
      <c r="L70" s="10" t="str">
        <f>IF(S70&gt;0,RANK(S70,$S70:$AO70),"")</f>
        <v/>
      </c>
      <c r="M70" s="9" t="str">
        <f t="shared" si="17"/>
        <v/>
      </c>
      <c r="N70" s="8" t="str">
        <f t="shared" si="17"/>
        <v/>
      </c>
      <c r="O70" s="2" t="str">
        <f t="shared" si="12"/>
        <v>-</v>
      </c>
      <c r="P70" s="2" t="str">
        <f t="shared" si="13"/>
        <v>-</v>
      </c>
      <c r="Q70" s="2" t="str">
        <f t="shared" si="14"/>
        <v>-</v>
      </c>
      <c r="R70" s="2" t="str">
        <f t="shared" si="18"/>
        <v>-</v>
      </c>
      <c r="AR70" t="s">
        <v>1190</v>
      </c>
      <c r="AS70" t="s">
        <v>2470</v>
      </c>
      <c r="AV70" s="38">
        <v>1</v>
      </c>
      <c r="AW70" s="40"/>
      <c r="AX70" s="38">
        <v>1</v>
      </c>
      <c r="AZ70" s="7" t="s">
        <v>2225</v>
      </c>
      <c r="BE70" s="1">
        <f>SUM(BE3:BE69)</f>
        <v>2586282</v>
      </c>
      <c r="BF70" s="1">
        <f>SUM(BF3:BF69)</f>
        <v>377788</v>
      </c>
      <c r="BH70" s="1">
        <f>SUM(BH3:BH69)</f>
        <v>2964070</v>
      </c>
    </row>
    <row r="71" spans="1:60">
      <c r="C71" s="24"/>
      <c r="J71" s="2"/>
      <c r="K71" s="2"/>
      <c r="AV71" s="38"/>
      <c r="AW71" s="40"/>
      <c r="AX71" s="43"/>
    </row>
    <row r="72" spans="1:60" hidden="1" outlineLevel="1">
      <c r="A72" t="s">
        <v>1751</v>
      </c>
      <c r="B72" t="s">
        <v>1215</v>
      </c>
      <c r="C72" s="24"/>
      <c r="F72" s="1">
        <f t="shared" ref="F72:F111" si="20">SUM(S72:AM72)</f>
        <v>11073</v>
      </c>
      <c r="H72" s="1">
        <v>5427</v>
      </c>
      <c r="I72" s="1">
        <v>5315</v>
      </c>
      <c r="J72" s="2" t="str">
        <f t="shared" ref="J72:J112" si="21">IF(D72&gt;0,I72/D72,"")</f>
        <v/>
      </c>
      <c r="K72" s="2">
        <f t="shared" ref="K72:K112" si="22">IF(F72&gt;0,I72/F72,"")</f>
        <v>0.47999638760950059</v>
      </c>
      <c r="L72" s="10">
        <f t="shared" ref="L72:N135" si="23">IF(S72&gt;0,RANK(S72,$S72:$AO72),"")</f>
        <v>4</v>
      </c>
      <c r="M72" s="9">
        <f t="shared" si="17"/>
        <v>2</v>
      </c>
      <c r="N72" s="8">
        <f t="shared" si="17"/>
        <v>3</v>
      </c>
      <c r="O72" s="2">
        <f t="shared" ref="O72:O112" si="24">IF(SUM($S72:$AN72)=0,"-",S72/SUM($S72:$AN72))</f>
        <v>0.11649959360606882</v>
      </c>
      <c r="P72" s="2">
        <f t="shared" ref="P72:P112" si="25">IF(SUM($S72:$AN72)=0,"-",T72/SUM($S72:$AN72))</f>
        <v>0.25837623047051389</v>
      </c>
      <c r="Q72" s="2">
        <f t="shared" ref="Q72:Q112" si="26">IF(SUM($S72:$AN72)=0,"-",U72/SUM($S72:$AN72))</f>
        <v>0.16210602366115778</v>
      </c>
      <c r="R72" s="2">
        <f t="shared" ref="R72:R112" si="27">IF(SUM($S72:$AN72)=0,"-",(1-O72-P72-Q72))</f>
        <v>0.4630181522622594</v>
      </c>
      <c r="S72" s="1">
        <v>1290</v>
      </c>
      <c r="T72" s="1">
        <v>2861</v>
      </c>
      <c r="U72" s="1">
        <v>1795</v>
      </c>
      <c r="V72" s="1">
        <v>79</v>
      </c>
      <c r="W72" s="1">
        <v>62</v>
      </c>
      <c r="AD72" s="1">
        <v>55</v>
      </c>
      <c r="AF72" s="1">
        <v>4568</v>
      </c>
      <c r="AL72" s="1">
        <v>359</v>
      </c>
      <c r="AM72" s="1">
        <v>4</v>
      </c>
      <c r="AR72" t="s">
        <v>1751</v>
      </c>
      <c r="AS72" t="s">
        <v>1215</v>
      </c>
      <c r="AV72" s="38">
        <v>2</v>
      </c>
      <c r="AW72" s="40">
        <v>701</v>
      </c>
      <c r="AX72" s="41">
        <f>AV72*1000+AW72</f>
        <v>2701</v>
      </c>
      <c r="AZ72" s="7" t="s">
        <v>2707</v>
      </c>
    </row>
    <row r="73" spans="1:60" hidden="1" outlineLevel="1">
      <c r="A73" t="s">
        <v>2879</v>
      </c>
      <c r="B73" t="s">
        <v>1215</v>
      </c>
      <c r="C73" s="24"/>
      <c r="F73" s="1">
        <f t="shared" si="20"/>
        <v>11463</v>
      </c>
      <c r="H73" s="1">
        <v>6282</v>
      </c>
      <c r="I73" s="1">
        <v>6098</v>
      </c>
      <c r="J73" s="2" t="str">
        <f t="shared" si="21"/>
        <v/>
      </c>
      <c r="K73" s="2">
        <f t="shared" si="22"/>
        <v>0.53197243304545061</v>
      </c>
      <c r="L73" s="10">
        <f t="shared" si="23"/>
        <v>4</v>
      </c>
      <c r="M73" s="9">
        <f t="shared" si="17"/>
        <v>2</v>
      </c>
      <c r="N73" s="8">
        <f t="shared" si="17"/>
        <v>3</v>
      </c>
      <c r="O73" s="2">
        <f t="shared" si="24"/>
        <v>0.163569746139754</v>
      </c>
      <c r="P73" s="2">
        <f t="shared" si="25"/>
        <v>0.21364389775800402</v>
      </c>
      <c r="Q73" s="2">
        <f t="shared" si="26"/>
        <v>0.18668760359417255</v>
      </c>
      <c r="R73" s="2">
        <f t="shared" si="27"/>
        <v>0.4360987525080694</v>
      </c>
      <c r="S73" s="1">
        <v>1875</v>
      </c>
      <c r="T73" s="1">
        <v>2449</v>
      </c>
      <c r="U73" s="1">
        <v>2140</v>
      </c>
      <c r="V73" s="1">
        <v>54</v>
      </c>
      <c r="W73" s="1">
        <v>83</v>
      </c>
      <c r="AD73" s="1">
        <v>62</v>
      </c>
      <c r="AF73" s="1">
        <v>4431</v>
      </c>
      <c r="AL73" s="1">
        <v>360</v>
      </c>
      <c r="AM73" s="1">
        <v>9</v>
      </c>
      <c r="AR73" t="s">
        <v>2879</v>
      </c>
      <c r="AS73" t="s">
        <v>1215</v>
      </c>
      <c r="AV73" s="38">
        <v>2</v>
      </c>
      <c r="AW73" s="40">
        <v>702</v>
      </c>
      <c r="AX73" s="41">
        <f>AV73*1000+AW73</f>
        <v>2702</v>
      </c>
      <c r="AZ73" s="7" t="s">
        <v>2707</v>
      </c>
    </row>
    <row r="74" spans="1:60" hidden="1" outlineLevel="1">
      <c r="A74" t="s">
        <v>2880</v>
      </c>
      <c r="B74" t="s">
        <v>1215</v>
      </c>
      <c r="C74" s="24"/>
      <c r="F74" s="1">
        <f t="shared" si="20"/>
        <v>12466</v>
      </c>
      <c r="H74" s="1">
        <v>7241</v>
      </c>
      <c r="I74" s="1">
        <v>7070</v>
      </c>
      <c r="J74" s="2" t="str">
        <f t="shared" si="21"/>
        <v/>
      </c>
      <c r="K74" s="2">
        <f t="shared" si="22"/>
        <v>0.56714262794801862</v>
      </c>
      <c r="L74" s="10">
        <f t="shared" si="23"/>
        <v>2</v>
      </c>
      <c r="M74" s="9">
        <f t="shared" si="17"/>
        <v>4</v>
      </c>
      <c r="N74" s="8">
        <f t="shared" si="17"/>
        <v>3</v>
      </c>
      <c r="O74" s="2">
        <f t="shared" si="24"/>
        <v>0.25324883683619442</v>
      </c>
      <c r="P74" s="2">
        <f t="shared" si="25"/>
        <v>0.14671907588641103</v>
      </c>
      <c r="Q74" s="2">
        <f t="shared" si="26"/>
        <v>0.20086635648965184</v>
      </c>
      <c r="R74" s="2">
        <f t="shared" si="27"/>
        <v>0.3991657307877427</v>
      </c>
      <c r="S74" s="1">
        <v>3157</v>
      </c>
      <c r="T74" s="1">
        <v>1829</v>
      </c>
      <c r="U74" s="1">
        <v>2504</v>
      </c>
      <c r="V74" s="1">
        <v>77</v>
      </c>
      <c r="W74" s="1">
        <v>92</v>
      </c>
      <c r="AD74" s="1">
        <v>41</v>
      </c>
      <c r="AF74" s="1">
        <v>4412</v>
      </c>
      <c r="AL74" s="1">
        <v>350</v>
      </c>
      <c r="AM74" s="1">
        <v>4</v>
      </c>
      <c r="AR74" t="s">
        <v>2880</v>
      </c>
      <c r="AS74" t="s">
        <v>1215</v>
      </c>
      <c r="AV74" s="38">
        <v>2</v>
      </c>
      <c r="AW74" s="40">
        <v>703</v>
      </c>
      <c r="AX74" s="41">
        <f>AV74*1000+AW74</f>
        <v>2703</v>
      </c>
      <c r="AZ74" s="7" t="s">
        <v>2707</v>
      </c>
    </row>
    <row r="75" spans="1:60" hidden="1" outlineLevel="1">
      <c r="A75" t="s">
        <v>2990</v>
      </c>
      <c r="B75" t="s">
        <v>1215</v>
      </c>
      <c r="C75" s="24"/>
      <c r="F75" s="1">
        <f t="shared" si="20"/>
        <v>12448</v>
      </c>
      <c r="H75" s="1">
        <v>7012</v>
      </c>
      <c r="I75" s="1">
        <v>6846</v>
      </c>
      <c r="J75" s="2" t="str">
        <f t="shared" si="21"/>
        <v/>
      </c>
      <c r="K75" s="2">
        <f t="shared" si="22"/>
        <v>0.54996786632390748</v>
      </c>
      <c r="L75" s="10">
        <f t="shared" si="23"/>
        <v>4</v>
      </c>
      <c r="M75" s="9">
        <f t="shared" si="17"/>
        <v>2</v>
      </c>
      <c r="N75" s="8">
        <f t="shared" si="17"/>
        <v>3</v>
      </c>
      <c r="O75" s="2">
        <f t="shared" si="24"/>
        <v>0.16830012853470436</v>
      </c>
      <c r="P75" s="2">
        <f t="shared" si="25"/>
        <v>0.20838688946015424</v>
      </c>
      <c r="Q75" s="2">
        <f t="shared" si="26"/>
        <v>0.1964974293059126</v>
      </c>
      <c r="R75" s="2">
        <f t="shared" si="27"/>
        <v>0.42681555269922877</v>
      </c>
      <c r="S75" s="1">
        <v>2095</v>
      </c>
      <c r="T75" s="1">
        <v>2594</v>
      </c>
      <c r="U75" s="1">
        <v>2446</v>
      </c>
      <c r="V75" s="1">
        <v>64</v>
      </c>
      <c r="W75" s="1">
        <v>81</v>
      </c>
      <c r="AD75" s="1">
        <v>70</v>
      </c>
      <c r="AF75" s="1">
        <v>4805</v>
      </c>
      <c r="AL75" s="1">
        <v>291</v>
      </c>
      <c r="AM75" s="1">
        <v>2</v>
      </c>
      <c r="AR75" t="s">
        <v>2990</v>
      </c>
      <c r="AS75" t="s">
        <v>1215</v>
      </c>
      <c r="AV75" s="38">
        <v>2</v>
      </c>
      <c r="AW75" s="40">
        <v>704</v>
      </c>
      <c r="AX75" s="41">
        <f>AV75*1000+AW75</f>
        <v>2704</v>
      </c>
      <c r="AZ75" s="7" t="s">
        <v>2707</v>
      </c>
    </row>
    <row r="76" spans="1:60" hidden="1" outlineLevel="1">
      <c r="A76" t="s">
        <v>2294</v>
      </c>
      <c r="B76" t="s">
        <v>1215</v>
      </c>
      <c r="C76" s="24"/>
      <c r="F76" s="1">
        <f t="shared" si="20"/>
        <v>11035</v>
      </c>
      <c r="H76" s="1">
        <v>5876</v>
      </c>
      <c r="I76" s="1">
        <v>5741</v>
      </c>
      <c r="J76" s="2" t="str">
        <f t="shared" si="21"/>
        <v/>
      </c>
      <c r="K76" s="2">
        <f t="shared" si="22"/>
        <v>0.52025373810602626</v>
      </c>
      <c r="L76" s="10">
        <f t="shared" si="23"/>
        <v>2</v>
      </c>
      <c r="M76" s="9">
        <f t="shared" si="17"/>
        <v>3</v>
      </c>
      <c r="N76" s="8">
        <f t="shared" si="17"/>
        <v>4</v>
      </c>
      <c r="O76" s="2">
        <f t="shared" si="24"/>
        <v>0.18531943815133667</v>
      </c>
      <c r="P76" s="2">
        <f t="shared" si="25"/>
        <v>0.17580425917535117</v>
      </c>
      <c r="Q76" s="2">
        <f t="shared" si="26"/>
        <v>0.1722700498414137</v>
      </c>
      <c r="R76" s="2">
        <f t="shared" si="27"/>
        <v>0.46660625283189849</v>
      </c>
      <c r="S76" s="1">
        <v>2045</v>
      </c>
      <c r="T76" s="1">
        <v>1940</v>
      </c>
      <c r="U76" s="1">
        <v>1901</v>
      </c>
      <c r="V76" s="1">
        <v>51</v>
      </c>
      <c r="W76" s="1">
        <v>129</v>
      </c>
      <c r="AD76" s="1">
        <v>48</v>
      </c>
      <c r="AF76" s="1">
        <v>4466</v>
      </c>
      <c r="AL76" s="1">
        <v>440</v>
      </c>
      <c r="AM76" s="1">
        <v>15</v>
      </c>
      <c r="AR76" t="s">
        <v>2294</v>
      </c>
      <c r="AS76" t="s">
        <v>1215</v>
      </c>
      <c r="AV76" s="38">
        <v>2</v>
      </c>
      <c r="AW76" s="40">
        <v>705</v>
      </c>
      <c r="AX76" s="41">
        <f t="shared" ref="AX76:AX111" si="28">AV76*1000+AW76</f>
        <v>2705</v>
      </c>
      <c r="AZ76" s="7" t="s">
        <v>2707</v>
      </c>
    </row>
    <row r="77" spans="1:60" hidden="1" outlineLevel="1">
      <c r="A77" t="s">
        <v>576</v>
      </c>
      <c r="B77" t="s">
        <v>1215</v>
      </c>
      <c r="C77" s="24"/>
      <c r="F77" s="1">
        <f t="shared" si="20"/>
        <v>10720</v>
      </c>
      <c r="H77" s="1">
        <v>5783</v>
      </c>
      <c r="I77" s="1">
        <v>5656</v>
      </c>
      <c r="J77" s="2" t="str">
        <f t="shared" si="21"/>
        <v/>
      </c>
      <c r="K77" s="2">
        <f t="shared" si="22"/>
        <v>0.52761194029850744</v>
      </c>
      <c r="L77" s="10">
        <f t="shared" si="23"/>
        <v>4</v>
      </c>
      <c r="M77" s="9">
        <f t="shared" si="17"/>
        <v>2</v>
      </c>
      <c r="N77" s="8">
        <f t="shared" si="17"/>
        <v>3</v>
      </c>
      <c r="O77" s="2">
        <f t="shared" si="24"/>
        <v>0.15625</v>
      </c>
      <c r="P77" s="2">
        <f t="shared" si="25"/>
        <v>0.24011194029850746</v>
      </c>
      <c r="Q77" s="2">
        <f t="shared" si="26"/>
        <v>0.17276119402985074</v>
      </c>
      <c r="R77" s="2">
        <f t="shared" si="27"/>
        <v>0.4308768656716418</v>
      </c>
      <c r="S77" s="1">
        <v>1675</v>
      </c>
      <c r="T77" s="1">
        <v>2574</v>
      </c>
      <c r="U77" s="1">
        <v>1852</v>
      </c>
      <c r="V77" s="1">
        <v>79</v>
      </c>
      <c r="W77" s="1">
        <v>48</v>
      </c>
      <c r="AD77" s="1">
        <v>50</v>
      </c>
      <c r="AF77" s="1">
        <v>3928</v>
      </c>
      <c r="AL77" s="1">
        <v>490</v>
      </c>
      <c r="AM77" s="1">
        <v>24</v>
      </c>
      <c r="AR77" t="s">
        <v>576</v>
      </c>
      <c r="AS77" t="s">
        <v>1215</v>
      </c>
      <c r="AV77" s="38">
        <v>2</v>
      </c>
      <c r="AW77" s="40">
        <v>706</v>
      </c>
      <c r="AX77" s="41">
        <f t="shared" si="28"/>
        <v>2706</v>
      </c>
      <c r="AZ77" s="7" t="s">
        <v>2707</v>
      </c>
    </row>
    <row r="78" spans="1:60" hidden="1" outlineLevel="1">
      <c r="A78" t="s">
        <v>2059</v>
      </c>
      <c r="B78" t="s">
        <v>1215</v>
      </c>
      <c r="C78" s="24"/>
      <c r="F78" s="1">
        <f t="shared" si="20"/>
        <v>15330</v>
      </c>
      <c r="H78" s="1">
        <v>9459</v>
      </c>
      <c r="I78" s="1">
        <v>9266</v>
      </c>
      <c r="J78" s="2" t="str">
        <f t="shared" si="21"/>
        <v/>
      </c>
      <c r="K78" s="2">
        <f t="shared" si="22"/>
        <v>0.60443574690150037</v>
      </c>
      <c r="L78" s="10">
        <f t="shared" si="23"/>
        <v>4</v>
      </c>
      <c r="M78" s="9">
        <f t="shared" si="17"/>
        <v>2</v>
      </c>
      <c r="N78" s="8">
        <f t="shared" si="17"/>
        <v>3</v>
      </c>
      <c r="O78" s="2">
        <f t="shared" si="24"/>
        <v>0.12883235485975211</v>
      </c>
      <c r="P78" s="2">
        <f t="shared" si="25"/>
        <v>0.25786040443574693</v>
      </c>
      <c r="Q78" s="2">
        <f t="shared" si="26"/>
        <v>0.18460534898891062</v>
      </c>
      <c r="R78" s="2">
        <f t="shared" si="27"/>
        <v>0.42870189171559042</v>
      </c>
      <c r="S78" s="1">
        <v>1975</v>
      </c>
      <c r="T78" s="1">
        <v>3953</v>
      </c>
      <c r="U78" s="1">
        <v>2830</v>
      </c>
      <c r="V78" s="1">
        <v>105</v>
      </c>
      <c r="W78" s="1">
        <v>120</v>
      </c>
      <c r="AD78" s="1">
        <v>59</v>
      </c>
      <c r="AF78" s="1">
        <v>5805</v>
      </c>
      <c r="AL78" s="1">
        <v>469</v>
      </c>
      <c r="AM78" s="1">
        <v>14</v>
      </c>
      <c r="AR78" t="s">
        <v>2059</v>
      </c>
      <c r="AS78" t="s">
        <v>1215</v>
      </c>
      <c r="AV78" s="38">
        <v>2</v>
      </c>
      <c r="AW78" s="40">
        <v>707</v>
      </c>
      <c r="AX78" s="41">
        <f t="shared" si="28"/>
        <v>2707</v>
      </c>
      <c r="AZ78" s="7" t="s">
        <v>2707</v>
      </c>
    </row>
    <row r="79" spans="1:60" hidden="1" outlineLevel="1">
      <c r="A79" t="s">
        <v>1332</v>
      </c>
      <c r="B79" t="s">
        <v>1215</v>
      </c>
      <c r="C79" s="24"/>
      <c r="F79" s="1">
        <f t="shared" si="20"/>
        <v>14483</v>
      </c>
      <c r="H79" s="1">
        <v>8521</v>
      </c>
      <c r="I79" s="1">
        <v>8326</v>
      </c>
      <c r="J79" s="2" t="str">
        <f t="shared" si="21"/>
        <v/>
      </c>
      <c r="K79" s="2">
        <f t="shared" si="22"/>
        <v>0.57488089484222882</v>
      </c>
      <c r="L79" s="10">
        <f t="shared" si="23"/>
        <v>4</v>
      </c>
      <c r="M79" s="9">
        <f t="shared" si="17"/>
        <v>2</v>
      </c>
      <c r="N79" s="8">
        <f t="shared" si="17"/>
        <v>3</v>
      </c>
      <c r="O79" s="2">
        <f t="shared" si="24"/>
        <v>0.17171856659531864</v>
      </c>
      <c r="P79" s="2">
        <f t="shared" si="25"/>
        <v>0.21936062970379064</v>
      </c>
      <c r="Q79" s="2">
        <f t="shared" si="26"/>
        <v>0.18387074501139267</v>
      </c>
      <c r="R79" s="2">
        <f t="shared" si="27"/>
        <v>0.42505005868949797</v>
      </c>
      <c r="S79" s="1">
        <v>2487</v>
      </c>
      <c r="T79" s="1">
        <v>3177</v>
      </c>
      <c r="U79" s="1">
        <v>2663</v>
      </c>
      <c r="V79" s="1">
        <v>115</v>
      </c>
      <c r="W79" s="1">
        <v>183</v>
      </c>
      <c r="AD79" s="1">
        <v>78</v>
      </c>
      <c r="AF79" s="1">
        <v>5427</v>
      </c>
      <c r="AL79" s="1">
        <v>346</v>
      </c>
      <c r="AM79" s="1">
        <v>7</v>
      </c>
      <c r="AR79" t="s">
        <v>1332</v>
      </c>
      <c r="AS79" t="s">
        <v>1215</v>
      </c>
      <c r="AV79" s="38">
        <v>2</v>
      </c>
      <c r="AW79" s="40">
        <v>708</v>
      </c>
      <c r="AX79" s="41">
        <f t="shared" si="28"/>
        <v>2708</v>
      </c>
      <c r="AZ79" s="7" t="s">
        <v>2707</v>
      </c>
    </row>
    <row r="80" spans="1:60" hidden="1" outlineLevel="1">
      <c r="A80" t="s">
        <v>1090</v>
      </c>
      <c r="B80" t="s">
        <v>1215</v>
      </c>
      <c r="C80" s="24"/>
      <c r="F80" s="1">
        <f t="shared" si="20"/>
        <v>11459</v>
      </c>
      <c r="H80" s="1">
        <v>5263</v>
      </c>
      <c r="I80" s="1">
        <v>5156</v>
      </c>
      <c r="J80" s="2" t="str">
        <f t="shared" si="21"/>
        <v/>
      </c>
      <c r="K80" s="2">
        <f t="shared" si="22"/>
        <v>0.44995200279256481</v>
      </c>
      <c r="L80" s="10">
        <f t="shared" si="23"/>
        <v>3</v>
      </c>
      <c r="M80" s="9">
        <f t="shared" si="17"/>
        <v>2</v>
      </c>
      <c r="N80" s="8">
        <f t="shared" si="17"/>
        <v>4</v>
      </c>
      <c r="O80" s="2">
        <f t="shared" si="24"/>
        <v>0.17933502050789774</v>
      </c>
      <c r="P80" s="2">
        <f t="shared" si="25"/>
        <v>0.23937516362684352</v>
      </c>
      <c r="Q80" s="2">
        <f t="shared" si="26"/>
        <v>0.16467405532769003</v>
      </c>
      <c r="R80" s="2">
        <f t="shared" si="27"/>
        <v>0.41661576053756871</v>
      </c>
      <c r="S80" s="1">
        <v>2055</v>
      </c>
      <c r="T80" s="1">
        <v>2743</v>
      </c>
      <c r="U80" s="1">
        <v>1887</v>
      </c>
      <c r="V80" s="1">
        <v>78</v>
      </c>
      <c r="W80" s="1">
        <v>36</v>
      </c>
      <c r="AD80" s="1">
        <v>63</v>
      </c>
      <c r="AF80" s="1">
        <v>4242</v>
      </c>
      <c r="AL80" s="1">
        <v>343</v>
      </c>
      <c r="AM80" s="1">
        <v>12</v>
      </c>
      <c r="AR80" t="s">
        <v>1090</v>
      </c>
      <c r="AS80" t="s">
        <v>1215</v>
      </c>
      <c r="AV80" s="38">
        <v>2</v>
      </c>
      <c r="AW80" s="40">
        <v>709</v>
      </c>
      <c r="AX80" s="41">
        <f t="shared" si="28"/>
        <v>2709</v>
      </c>
      <c r="AZ80" s="7" t="s">
        <v>2707</v>
      </c>
    </row>
    <row r="81" spans="1:52" hidden="1" outlineLevel="1">
      <c r="A81" t="s">
        <v>2475</v>
      </c>
      <c r="B81" t="s">
        <v>1215</v>
      </c>
      <c r="C81" s="24"/>
      <c r="F81" s="1">
        <f t="shared" si="20"/>
        <v>10815</v>
      </c>
      <c r="H81" s="1">
        <v>3631</v>
      </c>
      <c r="I81" s="1">
        <v>3581</v>
      </c>
      <c r="J81" s="2" t="str">
        <f t="shared" si="21"/>
        <v/>
      </c>
      <c r="K81" s="2">
        <f t="shared" si="22"/>
        <v>0.3311141932501156</v>
      </c>
      <c r="L81" s="10">
        <f t="shared" si="23"/>
        <v>3</v>
      </c>
      <c r="M81" s="9">
        <f t="shared" si="17"/>
        <v>2</v>
      </c>
      <c r="N81" s="8">
        <f t="shared" si="17"/>
        <v>4</v>
      </c>
      <c r="O81" s="2">
        <f t="shared" si="24"/>
        <v>0.1803975959315765</v>
      </c>
      <c r="P81" s="2">
        <f t="shared" si="25"/>
        <v>0.27988904299583911</v>
      </c>
      <c r="Q81" s="2">
        <f t="shared" si="26"/>
        <v>0.13647711511789182</v>
      </c>
      <c r="R81" s="2">
        <f t="shared" si="27"/>
        <v>0.40323624595469254</v>
      </c>
      <c r="S81" s="1">
        <v>1951</v>
      </c>
      <c r="T81" s="1">
        <v>3027</v>
      </c>
      <c r="U81" s="1">
        <v>1476</v>
      </c>
      <c r="V81" s="1">
        <v>77</v>
      </c>
      <c r="W81" s="1">
        <v>33</v>
      </c>
      <c r="AD81" s="1">
        <v>116</v>
      </c>
      <c r="AF81" s="1">
        <v>3847</v>
      </c>
      <c r="AL81" s="1">
        <v>273</v>
      </c>
      <c r="AM81" s="1">
        <v>15</v>
      </c>
      <c r="AR81" t="s">
        <v>2475</v>
      </c>
      <c r="AS81" t="s">
        <v>1215</v>
      </c>
      <c r="AV81" s="38">
        <v>2</v>
      </c>
      <c r="AW81" s="40">
        <v>710</v>
      </c>
      <c r="AX81" s="41">
        <f t="shared" si="28"/>
        <v>2710</v>
      </c>
      <c r="AZ81" s="7" t="s">
        <v>2707</v>
      </c>
    </row>
    <row r="82" spans="1:52" hidden="1" outlineLevel="1">
      <c r="A82" t="s">
        <v>2850</v>
      </c>
      <c r="B82" t="s">
        <v>1215</v>
      </c>
      <c r="C82" s="24"/>
      <c r="F82" s="1">
        <f t="shared" si="20"/>
        <v>15514</v>
      </c>
      <c r="H82" s="1">
        <v>7506</v>
      </c>
      <c r="I82" s="1">
        <v>7395</v>
      </c>
      <c r="J82" s="2" t="str">
        <f t="shared" si="21"/>
        <v/>
      </c>
      <c r="K82" s="2">
        <f t="shared" si="22"/>
        <v>0.47666623694727345</v>
      </c>
      <c r="L82" s="10">
        <f t="shared" si="23"/>
        <v>4</v>
      </c>
      <c r="M82" s="9">
        <f t="shared" si="17"/>
        <v>1</v>
      </c>
      <c r="N82" s="8">
        <f t="shared" si="17"/>
        <v>3</v>
      </c>
      <c r="O82" s="2">
        <f t="shared" si="24"/>
        <v>8.8436251128013413E-2</v>
      </c>
      <c r="P82" s="2">
        <f t="shared" si="25"/>
        <v>0.36663658630914014</v>
      </c>
      <c r="Q82" s="2">
        <f t="shared" si="26"/>
        <v>0.13839113059172362</v>
      </c>
      <c r="R82" s="2">
        <f t="shared" si="27"/>
        <v>0.40653603197112287</v>
      </c>
      <c r="S82" s="1">
        <v>1372</v>
      </c>
      <c r="T82" s="1">
        <v>5688</v>
      </c>
      <c r="U82" s="1">
        <v>2147</v>
      </c>
      <c r="V82" s="1">
        <v>98</v>
      </c>
      <c r="W82" s="1">
        <v>28</v>
      </c>
      <c r="AD82" s="1">
        <v>106</v>
      </c>
      <c r="AF82" s="1">
        <v>5611</v>
      </c>
      <c r="AL82" s="1">
        <v>450</v>
      </c>
      <c r="AM82" s="1">
        <v>14</v>
      </c>
      <c r="AR82" t="s">
        <v>2850</v>
      </c>
      <c r="AS82" t="s">
        <v>1215</v>
      </c>
      <c r="AV82" s="38">
        <v>2</v>
      </c>
      <c r="AW82" s="40">
        <v>711</v>
      </c>
      <c r="AX82" s="41">
        <f t="shared" si="28"/>
        <v>2711</v>
      </c>
      <c r="AZ82" s="7" t="s">
        <v>2707</v>
      </c>
    </row>
    <row r="83" spans="1:52" hidden="1" outlineLevel="1">
      <c r="A83" t="s">
        <v>1333</v>
      </c>
      <c r="B83" t="s">
        <v>1215</v>
      </c>
      <c r="C83" s="24"/>
      <c r="F83" s="1">
        <f t="shared" si="20"/>
        <v>11669</v>
      </c>
      <c r="H83" s="1">
        <v>5438</v>
      </c>
      <c r="I83" s="1">
        <v>5334</v>
      </c>
      <c r="J83" s="2" t="str">
        <f t="shared" si="21"/>
        <v/>
      </c>
      <c r="K83" s="2">
        <f t="shared" si="22"/>
        <v>0.45710857828434315</v>
      </c>
      <c r="L83" s="10">
        <f t="shared" si="23"/>
        <v>4</v>
      </c>
      <c r="M83" s="9">
        <f t="shared" si="17"/>
        <v>2</v>
      </c>
      <c r="N83" s="8">
        <f t="shared" si="17"/>
        <v>3</v>
      </c>
      <c r="O83" s="2">
        <f t="shared" si="24"/>
        <v>9.9922872568343479E-2</v>
      </c>
      <c r="P83" s="2">
        <f t="shared" si="25"/>
        <v>0.34201731082354958</v>
      </c>
      <c r="Q83" s="2">
        <f t="shared" si="26"/>
        <v>0.14448538863655841</v>
      </c>
      <c r="R83" s="2">
        <f t="shared" si="27"/>
        <v>0.41357442797154859</v>
      </c>
      <c r="S83" s="1">
        <v>1166</v>
      </c>
      <c r="T83" s="1">
        <v>3991</v>
      </c>
      <c r="U83" s="1">
        <v>1686</v>
      </c>
      <c r="V83" s="1">
        <v>103</v>
      </c>
      <c r="W83" s="1">
        <v>36</v>
      </c>
      <c r="AD83" s="1">
        <v>74</v>
      </c>
      <c r="AF83" s="1">
        <v>4242</v>
      </c>
      <c r="AL83" s="1">
        <v>342</v>
      </c>
      <c r="AM83" s="1">
        <v>29</v>
      </c>
      <c r="AR83" t="s">
        <v>1333</v>
      </c>
      <c r="AS83" t="s">
        <v>1215</v>
      </c>
      <c r="AV83" s="38">
        <v>2</v>
      </c>
      <c r="AW83" s="40">
        <v>712</v>
      </c>
      <c r="AX83" s="41">
        <f t="shared" si="28"/>
        <v>2712</v>
      </c>
      <c r="AZ83" s="7" t="s">
        <v>2707</v>
      </c>
    </row>
    <row r="84" spans="1:52" hidden="1" outlineLevel="1">
      <c r="A84" t="s">
        <v>2456</v>
      </c>
      <c r="B84" t="s">
        <v>1215</v>
      </c>
      <c r="C84" s="24"/>
      <c r="F84" s="1">
        <f t="shared" si="20"/>
        <v>16344</v>
      </c>
      <c r="H84" s="1">
        <v>9415</v>
      </c>
      <c r="I84" s="1">
        <v>9306</v>
      </c>
      <c r="J84" s="2" t="str">
        <f t="shared" si="21"/>
        <v/>
      </c>
      <c r="K84" s="2">
        <f t="shared" si="22"/>
        <v>0.56938325991189431</v>
      </c>
      <c r="L84" s="10">
        <f t="shared" si="23"/>
        <v>4</v>
      </c>
      <c r="M84" s="9">
        <f t="shared" si="17"/>
        <v>1</v>
      </c>
      <c r="N84" s="8">
        <f t="shared" si="17"/>
        <v>3</v>
      </c>
      <c r="O84" s="2">
        <f t="shared" si="24"/>
        <v>9.0675477239353888E-2</v>
      </c>
      <c r="P84" s="2">
        <f t="shared" si="25"/>
        <v>0.35982623592755753</v>
      </c>
      <c r="Q84" s="2">
        <f t="shared" si="26"/>
        <v>0.15626529613313755</v>
      </c>
      <c r="R84" s="2">
        <f t="shared" si="27"/>
        <v>0.3932329906999511</v>
      </c>
      <c r="S84" s="1">
        <v>1482</v>
      </c>
      <c r="T84" s="1">
        <v>5881</v>
      </c>
      <c r="U84" s="1">
        <v>2554</v>
      </c>
      <c r="V84" s="1">
        <v>215</v>
      </c>
      <c r="W84" s="1">
        <v>46</v>
      </c>
      <c r="AD84" s="1">
        <v>92</v>
      </c>
      <c r="AF84" s="1">
        <v>5652</v>
      </c>
      <c r="AL84" s="1">
        <v>387</v>
      </c>
      <c r="AM84" s="1">
        <v>35</v>
      </c>
      <c r="AR84" t="s">
        <v>2456</v>
      </c>
      <c r="AS84" t="s">
        <v>1215</v>
      </c>
      <c r="AV84" s="38">
        <v>2</v>
      </c>
      <c r="AW84" s="40">
        <v>713</v>
      </c>
      <c r="AX84" s="41">
        <f t="shared" si="28"/>
        <v>2713</v>
      </c>
      <c r="AZ84" s="7" t="s">
        <v>2707</v>
      </c>
    </row>
    <row r="85" spans="1:52" hidden="1" outlineLevel="1">
      <c r="A85" t="s">
        <v>2457</v>
      </c>
      <c r="B85" t="s">
        <v>1215</v>
      </c>
      <c r="C85" s="24"/>
      <c r="F85" s="1">
        <f t="shared" si="20"/>
        <v>15406</v>
      </c>
      <c r="H85" s="1">
        <v>8062</v>
      </c>
      <c r="I85" s="1">
        <v>7964</v>
      </c>
      <c r="J85" s="2" t="str">
        <f t="shared" si="21"/>
        <v/>
      </c>
      <c r="K85" s="2">
        <f t="shared" si="22"/>
        <v>0.51694145138257819</v>
      </c>
      <c r="L85" s="10">
        <f t="shared" si="23"/>
        <v>4</v>
      </c>
      <c r="M85" s="9">
        <f t="shared" si="17"/>
        <v>2</v>
      </c>
      <c r="N85" s="8">
        <f t="shared" si="17"/>
        <v>3</v>
      </c>
      <c r="O85" s="2">
        <f t="shared" si="24"/>
        <v>9.2691159288588856E-2</v>
      </c>
      <c r="P85" s="2">
        <f t="shared" si="25"/>
        <v>0.34408671945995067</v>
      </c>
      <c r="Q85" s="2">
        <f t="shared" si="26"/>
        <v>0.14935739322341945</v>
      </c>
      <c r="R85" s="2">
        <f t="shared" si="27"/>
        <v>0.41386472802804108</v>
      </c>
      <c r="S85" s="1">
        <v>1428</v>
      </c>
      <c r="T85" s="1">
        <v>5301</v>
      </c>
      <c r="U85" s="1">
        <v>2301</v>
      </c>
      <c r="V85" s="1">
        <v>223</v>
      </c>
      <c r="W85" s="1">
        <v>37</v>
      </c>
      <c r="AD85" s="1">
        <v>91</v>
      </c>
      <c r="AF85" s="1">
        <v>5554</v>
      </c>
      <c r="AL85" s="1">
        <v>428</v>
      </c>
      <c r="AM85" s="1">
        <v>43</v>
      </c>
      <c r="AR85" t="s">
        <v>2457</v>
      </c>
      <c r="AS85" t="s">
        <v>1215</v>
      </c>
      <c r="AV85" s="38">
        <v>2</v>
      </c>
      <c r="AW85" s="40">
        <v>714</v>
      </c>
      <c r="AX85" s="41">
        <f t="shared" si="28"/>
        <v>2714</v>
      </c>
      <c r="AZ85" s="7" t="s">
        <v>2707</v>
      </c>
    </row>
    <row r="86" spans="1:52" hidden="1" outlineLevel="1">
      <c r="A86" t="s">
        <v>2891</v>
      </c>
      <c r="B86" t="s">
        <v>1215</v>
      </c>
      <c r="C86" s="24"/>
      <c r="F86" s="1">
        <f t="shared" si="20"/>
        <v>16818</v>
      </c>
      <c r="H86" s="1">
        <v>8769</v>
      </c>
      <c r="I86" s="1">
        <v>8661</v>
      </c>
      <c r="J86" s="2" t="str">
        <f t="shared" si="21"/>
        <v/>
      </c>
      <c r="K86" s="2">
        <f t="shared" si="22"/>
        <v>0.51498394577238671</v>
      </c>
      <c r="L86" s="10">
        <f t="shared" si="23"/>
        <v>4</v>
      </c>
      <c r="M86" s="9">
        <f t="shared" si="17"/>
        <v>2</v>
      </c>
      <c r="N86" s="8">
        <f t="shared" si="17"/>
        <v>3</v>
      </c>
      <c r="O86" s="2">
        <f t="shared" si="24"/>
        <v>8.5503627066238555E-2</v>
      </c>
      <c r="P86" s="2">
        <f t="shared" si="25"/>
        <v>0.3062195266975859</v>
      </c>
      <c r="Q86" s="2">
        <f t="shared" si="26"/>
        <v>0.16399096206445474</v>
      </c>
      <c r="R86" s="2">
        <f t="shared" si="27"/>
        <v>0.44428588417172077</v>
      </c>
      <c r="S86" s="1">
        <v>1438</v>
      </c>
      <c r="T86" s="1">
        <v>5150</v>
      </c>
      <c r="U86" s="1">
        <v>2758</v>
      </c>
      <c r="V86" s="1">
        <v>273</v>
      </c>
      <c r="W86" s="1">
        <v>87</v>
      </c>
      <c r="AD86" s="1">
        <v>120</v>
      </c>
      <c r="AF86" s="1">
        <v>6342</v>
      </c>
      <c r="AL86" s="1">
        <v>614</v>
      </c>
      <c r="AM86" s="1">
        <v>36</v>
      </c>
      <c r="AR86" t="s">
        <v>2891</v>
      </c>
      <c r="AS86" t="s">
        <v>1215</v>
      </c>
      <c r="AV86" s="38">
        <v>2</v>
      </c>
      <c r="AW86" s="40">
        <v>715</v>
      </c>
      <c r="AX86" s="41">
        <f t="shared" si="28"/>
        <v>2715</v>
      </c>
      <c r="AZ86" s="7" t="s">
        <v>2707</v>
      </c>
    </row>
    <row r="87" spans="1:52" hidden="1" outlineLevel="1">
      <c r="A87" t="s">
        <v>1259</v>
      </c>
      <c r="B87" t="s">
        <v>1215</v>
      </c>
      <c r="C87" s="24"/>
      <c r="F87" s="1">
        <f t="shared" si="20"/>
        <v>15107</v>
      </c>
      <c r="H87" s="1">
        <v>9002</v>
      </c>
      <c r="I87" s="1">
        <v>8870</v>
      </c>
      <c r="J87" s="2" t="str">
        <f t="shared" si="21"/>
        <v/>
      </c>
      <c r="K87" s="2">
        <f t="shared" si="22"/>
        <v>0.58714503210432245</v>
      </c>
      <c r="L87" s="10">
        <f t="shared" si="23"/>
        <v>4</v>
      </c>
      <c r="M87" s="9">
        <f t="shared" si="17"/>
        <v>2</v>
      </c>
      <c r="N87" s="8">
        <f t="shared" si="17"/>
        <v>3</v>
      </c>
      <c r="O87" s="2">
        <f t="shared" si="24"/>
        <v>8.6251406632686836E-2</v>
      </c>
      <c r="P87" s="2">
        <f t="shared" si="25"/>
        <v>0.34282120871119348</v>
      </c>
      <c r="Q87" s="2">
        <f t="shared" si="26"/>
        <v>0.16363275302839744</v>
      </c>
      <c r="R87" s="2">
        <f t="shared" si="27"/>
        <v>0.40729463162772228</v>
      </c>
      <c r="S87" s="1">
        <v>1303</v>
      </c>
      <c r="T87" s="1">
        <v>5179</v>
      </c>
      <c r="U87" s="1">
        <v>2472</v>
      </c>
      <c r="V87" s="1">
        <v>237</v>
      </c>
      <c r="W87" s="1">
        <v>53</v>
      </c>
      <c r="AD87" s="1">
        <v>84</v>
      </c>
      <c r="AF87" s="1">
        <v>5346</v>
      </c>
      <c r="AL87" s="1">
        <v>382</v>
      </c>
      <c r="AM87" s="1">
        <v>51</v>
      </c>
      <c r="AR87" t="s">
        <v>1259</v>
      </c>
      <c r="AS87" t="s">
        <v>1215</v>
      </c>
      <c r="AV87" s="38">
        <v>2</v>
      </c>
      <c r="AW87" s="40">
        <v>716</v>
      </c>
      <c r="AX87" s="41">
        <f t="shared" si="28"/>
        <v>2716</v>
      </c>
      <c r="AZ87" s="7" t="s">
        <v>2707</v>
      </c>
    </row>
    <row r="88" spans="1:52" hidden="1" outlineLevel="1">
      <c r="A88" t="s">
        <v>186</v>
      </c>
      <c r="B88" t="s">
        <v>1215</v>
      </c>
      <c r="C88" s="24"/>
      <c r="F88" s="1">
        <f t="shared" si="20"/>
        <v>13383</v>
      </c>
      <c r="H88" s="1">
        <v>7291</v>
      </c>
      <c r="I88" s="1">
        <v>7188</v>
      </c>
      <c r="J88" s="2" t="str">
        <f t="shared" si="21"/>
        <v/>
      </c>
      <c r="K88" s="2">
        <f t="shared" si="22"/>
        <v>0.5370993050885452</v>
      </c>
      <c r="L88" s="10">
        <f t="shared" si="23"/>
        <v>4</v>
      </c>
      <c r="M88" s="9">
        <f t="shared" si="17"/>
        <v>1</v>
      </c>
      <c r="N88" s="8">
        <f t="shared" si="17"/>
        <v>3</v>
      </c>
      <c r="O88" s="2">
        <f t="shared" si="24"/>
        <v>0.1087947395950086</v>
      </c>
      <c r="P88" s="2">
        <f t="shared" si="25"/>
        <v>0.36314727639542704</v>
      </c>
      <c r="Q88" s="2">
        <f t="shared" si="26"/>
        <v>0.14212060076216096</v>
      </c>
      <c r="R88" s="2">
        <f t="shared" si="27"/>
        <v>0.38593738324740334</v>
      </c>
      <c r="S88" s="1">
        <v>1456</v>
      </c>
      <c r="T88" s="1">
        <v>4860</v>
      </c>
      <c r="U88" s="1">
        <v>1902</v>
      </c>
      <c r="V88" s="1">
        <v>215</v>
      </c>
      <c r="W88" s="1">
        <v>23</v>
      </c>
      <c r="AD88" s="1">
        <v>79</v>
      </c>
      <c r="AF88" s="1">
        <v>4482</v>
      </c>
      <c r="AL88" s="1">
        <v>278</v>
      </c>
      <c r="AM88" s="1">
        <v>88</v>
      </c>
      <c r="AR88" t="s">
        <v>186</v>
      </c>
      <c r="AS88" t="s">
        <v>1215</v>
      </c>
      <c r="AV88" s="38">
        <v>2</v>
      </c>
      <c r="AW88" s="40">
        <v>717</v>
      </c>
      <c r="AX88" s="41">
        <f t="shared" si="28"/>
        <v>2717</v>
      </c>
      <c r="AZ88" s="7" t="s">
        <v>2707</v>
      </c>
    </row>
    <row r="89" spans="1:52" hidden="1" outlineLevel="1">
      <c r="A89" t="s">
        <v>1350</v>
      </c>
      <c r="B89" t="s">
        <v>1215</v>
      </c>
      <c r="C89" s="24"/>
      <c r="F89" s="1">
        <f t="shared" si="20"/>
        <v>11569</v>
      </c>
      <c r="H89" s="1">
        <v>3166</v>
      </c>
      <c r="I89" s="1">
        <v>3107</v>
      </c>
      <c r="J89" s="2" t="str">
        <f t="shared" si="21"/>
        <v/>
      </c>
      <c r="K89" s="2">
        <f t="shared" si="22"/>
        <v>0.26856253781657879</v>
      </c>
      <c r="L89" s="10">
        <f t="shared" si="23"/>
        <v>3</v>
      </c>
      <c r="M89" s="9">
        <f t="shared" si="17"/>
        <v>1</v>
      </c>
      <c r="N89" s="8">
        <f t="shared" si="17"/>
        <v>4</v>
      </c>
      <c r="O89" s="2">
        <f t="shared" si="24"/>
        <v>0.15524245829371597</v>
      </c>
      <c r="P89" s="2">
        <f t="shared" si="25"/>
        <v>0.3498141585270983</v>
      </c>
      <c r="Q89" s="2">
        <f t="shared" si="26"/>
        <v>0.10268821851499697</v>
      </c>
      <c r="R89" s="2">
        <f t="shared" si="27"/>
        <v>0.39225516466418875</v>
      </c>
      <c r="S89" s="1">
        <v>1796</v>
      </c>
      <c r="T89" s="1">
        <v>4047</v>
      </c>
      <c r="U89" s="1">
        <v>1188</v>
      </c>
      <c r="V89" s="1">
        <v>247</v>
      </c>
      <c r="W89" s="1">
        <v>19</v>
      </c>
      <c r="AD89" s="1">
        <v>119</v>
      </c>
      <c r="AF89" s="1">
        <v>3773</v>
      </c>
      <c r="AL89" s="1">
        <v>228</v>
      </c>
      <c r="AM89" s="1">
        <v>152</v>
      </c>
      <c r="AR89" t="s">
        <v>1350</v>
      </c>
      <c r="AS89" t="s">
        <v>1215</v>
      </c>
      <c r="AV89" s="38">
        <v>2</v>
      </c>
      <c r="AW89" s="40">
        <v>718</v>
      </c>
      <c r="AX89" s="41">
        <f t="shared" si="28"/>
        <v>2718</v>
      </c>
      <c r="AZ89" s="7" t="s">
        <v>2707</v>
      </c>
    </row>
    <row r="90" spans="1:52" hidden="1" outlineLevel="1">
      <c r="A90" t="s">
        <v>1435</v>
      </c>
      <c r="B90" t="s">
        <v>1215</v>
      </c>
      <c r="C90" s="24"/>
      <c r="F90" s="1">
        <f t="shared" si="20"/>
        <v>12093</v>
      </c>
      <c r="H90" s="1">
        <v>5817</v>
      </c>
      <c r="I90" s="1">
        <v>5730</v>
      </c>
      <c r="J90" s="2" t="str">
        <f t="shared" si="21"/>
        <v/>
      </c>
      <c r="K90" s="2">
        <f t="shared" si="22"/>
        <v>0.4738278342842967</v>
      </c>
      <c r="L90" s="10">
        <f t="shared" si="23"/>
        <v>3</v>
      </c>
      <c r="M90" s="9">
        <f t="shared" si="17"/>
        <v>2</v>
      </c>
      <c r="N90" s="8">
        <f t="shared" si="17"/>
        <v>4</v>
      </c>
      <c r="O90" s="2">
        <f t="shared" si="24"/>
        <v>0.17200033076986687</v>
      </c>
      <c r="P90" s="2">
        <f t="shared" si="25"/>
        <v>0.23840238154304144</v>
      </c>
      <c r="Q90" s="2">
        <f t="shared" si="26"/>
        <v>0.15025221202348465</v>
      </c>
      <c r="R90" s="2">
        <f t="shared" si="27"/>
        <v>0.43934507566360698</v>
      </c>
      <c r="S90" s="1">
        <v>2080</v>
      </c>
      <c r="T90" s="1">
        <v>2883</v>
      </c>
      <c r="U90" s="1">
        <v>1817</v>
      </c>
      <c r="V90" s="1">
        <v>483</v>
      </c>
      <c r="W90" s="1">
        <v>34</v>
      </c>
      <c r="AD90" s="1">
        <v>61</v>
      </c>
      <c r="AF90" s="1">
        <v>4290</v>
      </c>
      <c r="AL90" s="1">
        <v>303</v>
      </c>
      <c r="AM90" s="1">
        <v>142</v>
      </c>
      <c r="AR90" t="s">
        <v>1435</v>
      </c>
      <c r="AS90" t="s">
        <v>1215</v>
      </c>
      <c r="AV90" s="38">
        <v>2</v>
      </c>
      <c r="AW90" s="40">
        <v>719</v>
      </c>
      <c r="AX90" s="41">
        <f t="shared" si="28"/>
        <v>2719</v>
      </c>
      <c r="AZ90" s="7" t="s">
        <v>2707</v>
      </c>
    </row>
    <row r="91" spans="1:52" hidden="1" outlineLevel="1">
      <c r="A91" t="s">
        <v>1580</v>
      </c>
      <c r="B91" t="s">
        <v>1215</v>
      </c>
      <c r="C91" s="24"/>
      <c r="F91" s="1">
        <f t="shared" si="20"/>
        <v>9945</v>
      </c>
      <c r="H91" s="1">
        <v>3468</v>
      </c>
      <c r="I91" s="1">
        <v>3414</v>
      </c>
      <c r="J91" s="2" t="str">
        <f t="shared" si="21"/>
        <v/>
      </c>
      <c r="K91" s="2">
        <f t="shared" si="22"/>
        <v>0.34328808446455505</v>
      </c>
      <c r="L91" s="10">
        <f t="shared" si="23"/>
        <v>2</v>
      </c>
      <c r="M91" s="9">
        <f t="shared" si="17"/>
        <v>3</v>
      </c>
      <c r="N91" s="8">
        <f t="shared" si="17"/>
        <v>4</v>
      </c>
      <c r="O91" s="2">
        <f t="shared" si="24"/>
        <v>0.20553041729512317</v>
      </c>
      <c r="P91" s="2">
        <f t="shared" si="25"/>
        <v>0.17003519356460534</v>
      </c>
      <c r="Q91" s="2">
        <f t="shared" si="26"/>
        <v>0.12267471091000502</v>
      </c>
      <c r="R91" s="2">
        <f t="shared" si="27"/>
        <v>0.50175967823026646</v>
      </c>
      <c r="S91" s="1">
        <v>2044</v>
      </c>
      <c r="T91" s="1">
        <v>1691</v>
      </c>
      <c r="U91" s="1">
        <v>1220</v>
      </c>
      <c r="V91" s="1">
        <v>680</v>
      </c>
      <c r="W91" s="1">
        <v>45</v>
      </c>
      <c r="AD91" s="1">
        <v>57</v>
      </c>
      <c r="AF91" s="1">
        <v>3731</v>
      </c>
      <c r="AL91" s="1">
        <v>263</v>
      </c>
      <c r="AM91" s="1">
        <v>214</v>
      </c>
      <c r="AR91" t="s">
        <v>1580</v>
      </c>
      <c r="AS91" t="s">
        <v>1215</v>
      </c>
      <c r="AV91" s="38">
        <v>2</v>
      </c>
      <c r="AW91" s="40">
        <v>720</v>
      </c>
      <c r="AX91" s="41">
        <f t="shared" si="28"/>
        <v>2720</v>
      </c>
      <c r="AZ91" s="7" t="s">
        <v>2707</v>
      </c>
    </row>
    <row r="92" spans="1:52" hidden="1" outlineLevel="1">
      <c r="A92" t="s">
        <v>1996</v>
      </c>
      <c r="B92" t="s">
        <v>1215</v>
      </c>
      <c r="C92" s="24"/>
      <c r="F92" s="1">
        <f t="shared" si="20"/>
        <v>12419</v>
      </c>
      <c r="H92" s="1">
        <v>6955</v>
      </c>
      <c r="I92" s="1">
        <v>6857</v>
      </c>
      <c r="J92" s="2" t="str">
        <f t="shared" si="21"/>
        <v/>
      </c>
      <c r="K92" s="2">
        <f t="shared" si="22"/>
        <v>0.55213785328931475</v>
      </c>
      <c r="L92" s="10">
        <f t="shared" si="23"/>
        <v>3</v>
      </c>
      <c r="M92" s="9">
        <f t="shared" si="17"/>
        <v>2</v>
      </c>
      <c r="N92" s="8">
        <f t="shared" si="17"/>
        <v>4</v>
      </c>
      <c r="O92" s="2">
        <f t="shared" si="24"/>
        <v>0.17175295917545697</v>
      </c>
      <c r="P92" s="2">
        <f t="shared" si="25"/>
        <v>0.27055318463644418</v>
      </c>
      <c r="Q92" s="2">
        <f t="shared" si="26"/>
        <v>0.15943312666076173</v>
      </c>
      <c r="R92" s="2">
        <f t="shared" si="27"/>
        <v>0.39826072952733715</v>
      </c>
      <c r="S92" s="1">
        <v>2133</v>
      </c>
      <c r="T92" s="1">
        <v>3360</v>
      </c>
      <c r="U92" s="1">
        <v>1980</v>
      </c>
      <c r="V92" s="1">
        <v>377</v>
      </c>
      <c r="W92" s="1">
        <v>30</v>
      </c>
      <c r="AD92" s="1">
        <v>69</v>
      </c>
      <c r="AF92" s="1">
        <v>4180</v>
      </c>
      <c r="AL92" s="1">
        <v>219</v>
      </c>
      <c r="AM92" s="1">
        <v>71</v>
      </c>
      <c r="AR92" t="s">
        <v>1996</v>
      </c>
      <c r="AS92" t="s">
        <v>1215</v>
      </c>
      <c r="AV92" s="38">
        <v>2</v>
      </c>
      <c r="AW92" s="40">
        <v>721</v>
      </c>
      <c r="AX92" s="41">
        <f t="shared" si="28"/>
        <v>2721</v>
      </c>
      <c r="AZ92" s="7" t="s">
        <v>2707</v>
      </c>
    </row>
    <row r="93" spans="1:52" hidden="1" outlineLevel="1">
      <c r="A93" t="s">
        <v>2277</v>
      </c>
      <c r="B93" t="s">
        <v>1215</v>
      </c>
      <c r="C93" s="24"/>
      <c r="F93" s="1">
        <f t="shared" si="20"/>
        <v>10793</v>
      </c>
      <c r="H93" s="1">
        <v>4955</v>
      </c>
      <c r="I93" s="1">
        <v>4888</v>
      </c>
      <c r="J93" s="2" t="str">
        <f t="shared" si="21"/>
        <v/>
      </c>
      <c r="K93" s="2">
        <f t="shared" si="22"/>
        <v>0.45288612989900862</v>
      </c>
      <c r="L93" s="10">
        <f t="shared" si="23"/>
        <v>2</v>
      </c>
      <c r="M93" s="9">
        <f t="shared" si="17"/>
        <v>3</v>
      </c>
      <c r="N93" s="8">
        <f t="shared" si="17"/>
        <v>4</v>
      </c>
      <c r="O93" s="2">
        <f t="shared" si="24"/>
        <v>0.20281664041508385</v>
      </c>
      <c r="P93" s="2">
        <f t="shared" si="25"/>
        <v>0.18502733253034373</v>
      </c>
      <c r="Q93" s="2">
        <f t="shared" si="26"/>
        <v>0.15278421198925229</v>
      </c>
      <c r="R93" s="2">
        <f t="shared" si="27"/>
        <v>0.4593718150653201</v>
      </c>
      <c r="S93" s="1">
        <v>2189</v>
      </c>
      <c r="T93" s="1">
        <v>1997</v>
      </c>
      <c r="U93" s="1">
        <v>1649</v>
      </c>
      <c r="V93" s="1">
        <v>525</v>
      </c>
      <c r="W93" s="1">
        <v>66</v>
      </c>
      <c r="AD93" s="1">
        <v>61</v>
      </c>
      <c r="AF93" s="1">
        <v>3903</v>
      </c>
      <c r="AL93" s="1">
        <v>249</v>
      </c>
      <c r="AM93" s="1">
        <v>154</v>
      </c>
      <c r="AR93" t="s">
        <v>2277</v>
      </c>
      <c r="AS93" t="s">
        <v>1215</v>
      </c>
      <c r="AV93" s="38">
        <v>2</v>
      </c>
      <c r="AW93" s="40">
        <v>722</v>
      </c>
      <c r="AX93" s="41">
        <f t="shared" si="28"/>
        <v>2722</v>
      </c>
      <c r="AZ93" s="7" t="s">
        <v>2707</v>
      </c>
    </row>
    <row r="94" spans="1:52" hidden="1" outlineLevel="1">
      <c r="A94" t="s">
        <v>787</v>
      </c>
      <c r="B94" t="s">
        <v>1215</v>
      </c>
      <c r="C94" s="24"/>
      <c r="F94" s="1">
        <f t="shared" si="20"/>
        <v>11719</v>
      </c>
      <c r="H94" s="1">
        <v>5554</v>
      </c>
      <c r="I94" s="1">
        <v>5447</v>
      </c>
      <c r="J94" s="2" t="str">
        <f t="shared" si="21"/>
        <v/>
      </c>
      <c r="K94" s="2">
        <f t="shared" si="22"/>
        <v>0.46480075091731377</v>
      </c>
      <c r="L94" s="10">
        <f t="shared" si="23"/>
        <v>2</v>
      </c>
      <c r="M94" s="9">
        <f t="shared" si="17"/>
        <v>3</v>
      </c>
      <c r="N94" s="8">
        <f t="shared" si="17"/>
        <v>4</v>
      </c>
      <c r="O94" s="2">
        <f t="shared" si="24"/>
        <v>0.22920044372386722</v>
      </c>
      <c r="P94" s="2">
        <f t="shared" si="25"/>
        <v>0.1698950422390989</v>
      </c>
      <c r="Q94" s="2">
        <f t="shared" si="26"/>
        <v>0.16742042836419491</v>
      </c>
      <c r="R94" s="2">
        <f t="shared" si="27"/>
        <v>0.43348408567283891</v>
      </c>
      <c r="S94" s="1">
        <v>2686</v>
      </c>
      <c r="T94" s="1">
        <v>1991</v>
      </c>
      <c r="U94" s="1">
        <v>1962</v>
      </c>
      <c r="V94" s="1">
        <v>578</v>
      </c>
      <c r="W94" s="1">
        <v>76</v>
      </c>
      <c r="AD94" s="1">
        <v>74</v>
      </c>
      <c r="AF94" s="1">
        <v>3985</v>
      </c>
      <c r="AL94" s="1">
        <v>286</v>
      </c>
      <c r="AM94" s="1">
        <v>81</v>
      </c>
      <c r="AR94" t="s">
        <v>787</v>
      </c>
      <c r="AS94" t="s">
        <v>1215</v>
      </c>
      <c r="AV94" s="38">
        <v>2</v>
      </c>
      <c r="AW94" s="40">
        <v>723</v>
      </c>
      <c r="AX94" s="41">
        <f t="shared" si="28"/>
        <v>2723</v>
      </c>
      <c r="AZ94" s="7" t="s">
        <v>2707</v>
      </c>
    </row>
    <row r="95" spans="1:52" hidden="1" outlineLevel="1">
      <c r="A95" t="s">
        <v>1824</v>
      </c>
      <c r="B95" t="s">
        <v>1215</v>
      </c>
      <c r="C95" s="24"/>
      <c r="F95" s="1">
        <f t="shared" si="20"/>
        <v>12407</v>
      </c>
      <c r="H95" s="1">
        <v>5942</v>
      </c>
      <c r="I95" s="1">
        <v>5846</v>
      </c>
      <c r="J95" s="2" t="str">
        <f t="shared" si="21"/>
        <v/>
      </c>
      <c r="K95" s="2">
        <f t="shared" si="22"/>
        <v>0.47118562102039169</v>
      </c>
      <c r="L95" s="10">
        <f t="shared" si="23"/>
        <v>3</v>
      </c>
      <c r="M95" s="9">
        <f t="shared" si="17"/>
        <v>2</v>
      </c>
      <c r="N95" s="8">
        <f t="shared" si="17"/>
        <v>4</v>
      </c>
      <c r="O95" s="2">
        <f t="shared" si="24"/>
        <v>0.17449826710727814</v>
      </c>
      <c r="P95" s="2">
        <f t="shared" si="25"/>
        <v>0.23349721931167888</v>
      </c>
      <c r="Q95" s="2">
        <f t="shared" si="26"/>
        <v>0.15676634158136535</v>
      </c>
      <c r="R95" s="2">
        <f t="shared" si="27"/>
        <v>0.43523817199967763</v>
      </c>
      <c r="S95" s="1">
        <v>2165</v>
      </c>
      <c r="T95" s="1">
        <v>2897</v>
      </c>
      <c r="U95" s="1">
        <v>1945</v>
      </c>
      <c r="V95" s="1">
        <v>455</v>
      </c>
      <c r="W95" s="1">
        <v>46</v>
      </c>
      <c r="AD95" s="1">
        <v>73</v>
      </c>
      <c r="AF95" s="1">
        <v>4460</v>
      </c>
      <c r="AL95" s="1">
        <v>296</v>
      </c>
      <c r="AM95" s="1">
        <v>70</v>
      </c>
      <c r="AR95" t="s">
        <v>1824</v>
      </c>
      <c r="AS95" t="s">
        <v>1215</v>
      </c>
      <c r="AV95" s="38">
        <v>2</v>
      </c>
      <c r="AW95" s="40">
        <v>724</v>
      </c>
      <c r="AX95" s="41">
        <f t="shared" si="28"/>
        <v>2724</v>
      </c>
      <c r="AZ95" s="7" t="s">
        <v>2707</v>
      </c>
    </row>
    <row r="96" spans="1:52" hidden="1" outlineLevel="1">
      <c r="A96" t="s">
        <v>1586</v>
      </c>
      <c r="B96" t="s">
        <v>1215</v>
      </c>
      <c r="C96" s="24"/>
      <c r="F96" s="1">
        <f t="shared" si="20"/>
        <v>10654</v>
      </c>
      <c r="H96" s="1">
        <v>4959</v>
      </c>
      <c r="I96" s="1">
        <v>4879</v>
      </c>
      <c r="J96" s="2" t="str">
        <f t="shared" si="21"/>
        <v/>
      </c>
      <c r="K96" s="2">
        <f t="shared" si="22"/>
        <v>0.45795006570302232</v>
      </c>
      <c r="L96" s="10">
        <f t="shared" si="23"/>
        <v>2</v>
      </c>
      <c r="M96" s="9">
        <f t="shared" si="17"/>
        <v>3</v>
      </c>
      <c r="N96" s="8">
        <f t="shared" si="17"/>
        <v>4</v>
      </c>
      <c r="O96" s="2">
        <f t="shared" si="24"/>
        <v>0.1949502534259433</v>
      </c>
      <c r="P96" s="2">
        <f t="shared" si="25"/>
        <v>0.1785244978411864</v>
      </c>
      <c r="Q96" s="2">
        <f t="shared" si="26"/>
        <v>0.16360052562417871</v>
      </c>
      <c r="R96" s="2">
        <f t="shared" si="27"/>
        <v>0.46292472310869159</v>
      </c>
      <c r="S96" s="1">
        <v>2077</v>
      </c>
      <c r="T96" s="1">
        <v>1902</v>
      </c>
      <c r="U96" s="1">
        <v>1743</v>
      </c>
      <c r="V96" s="1">
        <v>493</v>
      </c>
      <c r="W96" s="1">
        <v>68</v>
      </c>
      <c r="AD96" s="1">
        <v>70</v>
      </c>
      <c r="AF96" s="1">
        <v>3952</v>
      </c>
      <c r="AL96" s="1">
        <v>296</v>
      </c>
      <c r="AM96" s="1">
        <v>53</v>
      </c>
      <c r="AR96" t="s">
        <v>1586</v>
      </c>
      <c r="AS96" t="s">
        <v>1215</v>
      </c>
      <c r="AV96" s="38">
        <v>2</v>
      </c>
      <c r="AW96" s="40">
        <v>725</v>
      </c>
      <c r="AX96" s="41">
        <f t="shared" si="28"/>
        <v>2725</v>
      </c>
      <c r="AZ96" s="7" t="s">
        <v>2707</v>
      </c>
    </row>
    <row r="97" spans="1:52" hidden="1" outlineLevel="1">
      <c r="A97" t="s">
        <v>1050</v>
      </c>
      <c r="B97" t="s">
        <v>1215</v>
      </c>
      <c r="C97" s="24"/>
      <c r="F97" s="1">
        <f t="shared" si="20"/>
        <v>12147</v>
      </c>
      <c r="H97" s="1">
        <v>7137</v>
      </c>
      <c r="I97" s="1">
        <v>7021</v>
      </c>
      <c r="J97" s="2" t="str">
        <f t="shared" si="21"/>
        <v/>
      </c>
      <c r="K97" s="2">
        <f t="shared" si="22"/>
        <v>0.57800279904503171</v>
      </c>
      <c r="L97" s="10">
        <f t="shared" si="23"/>
        <v>3</v>
      </c>
      <c r="M97" s="9">
        <f t="shared" si="17"/>
        <v>2</v>
      </c>
      <c r="N97" s="8">
        <f t="shared" si="17"/>
        <v>4</v>
      </c>
      <c r="O97" s="2">
        <f t="shared" si="24"/>
        <v>0.19535687824154113</v>
      </c>
      <c r="P97" s="2">
        <f t="shared" si="25"/>
        <v>0.21733761422573475</v>
      </c>
      <c r="Q97" s="2">
        <f t="shared" si="26"/>
        <v>0.17782168436651025</v>
      </c>
      <c r="R97" s="2">
        <f t="shared" si="27"/>
        <v>0.4094838231662139</v>
      </c>
      <c r="S97" s="1">
        <v>2373</v>
      </c>
      <c r="T97" s="1">
        <v>2640</v>
      </c>
      <c r="U97" s="1">
        <v>2160</v>
      </c>
      <c r="V97" s="1">
        <v>368</v>
      </c>
      <c r="W97" s="1">
        <v>69</v>
      </c>
      <c r="AD97" s="1">
        <v>49</v>
      </c>
      <c r="AF97" s="1">
        <v>4227</v>
      </c>
      <c r="AL97" s="1">
        <v>230</v>
      </c>
      <c r="AM97" s="1">
        <v>31</v>
      </c>
      <c r="AR97" t="s">
        <v>1050</v>
      </c>
      <c r="AS97" t="s">
        <v>1215</v>
      </c>
      <c r="AV97" s="38">
        <v>2</v>
      </c>
      <c r="AW97" s="40">
        <v>726</v>
      </c>
      <c r="AX97" s="41">
        <f t="shared" si="28"/>
        <v>2726</v>
      </c>
      <c r="AZ97" s="7" t="s">
        <v>2707</v>
      </c>
    </row>
    <row r="98" spans="1:52" hidden="1" outlineLevel="1">
      <c r="A98" t="s">
        <v>1391</v>
      </c>
      <c r="B98" t="s">
        <v>1215</v>
      </c>
      <c r="C98" s="24"/>
      <c r="F98" s="1">
        <f t="shared" si="20"/>
        <v>12255</v>
      </c>
      <c r="H98" s="1">
        <v>7024</v>
      </c>
      <c r="I98" s="1">
        <v>6930</v>
      </c>
      <c r="J98" s="2" t="str">
        <f t="shared" si="21"/>
        <v/>
      </c>
      <c r="K98" s="2">
        <f t="shared" si="22"/>
        <v>0.56548347613219097</v>
      </c>
      <c r="L98" s="10">
        <f t="shared" si="23"/>
        <v>4</v>
      </c>
      <c r="M98" s="9">
        <f t="shared" si="17"/>
        <v>2</v>
      </c>
      <c r="N98" s="8">
        <f t="shared" si="17"/>
        <v>3</v>
      </c>
      <c r="O98" s="2">
        <f t="shared" si="24"/>
        <v>0.13545491636066911</v>
      </c>
      <c r="P98" s="2">
        <f t="shared" si="25"/>
        <v>0.26813545491636065</v>
      </c>
      <c r="Q98" s="2">
        <f t="shared" si="26"/>
        <v>0.16548347613219094</v>
      </c>
      <c r="R98" s="2">
        <f t="shared" si="27"/>
        <v>0.43092615259077938</v>
      </c>
      <c r="S98" s="1">
        <v>1660</v>
      </c>
      <c r="T98" s="1">
        <v>3286</v>
      </c>
      <c r="U98" s="1">
        <v>2028</v>
      </c>
      <c r="V98" s="1">
        <v>348</v>
      </c>
      <c r="W98" s="1">
        <v>42</v>
      </c>
      <c r="AD98" s="1">
        <v>80</v>
      </c>
      <c r="AF98" s="1">
        <v>4526</v>
      </c>
      <c r="AL98" s="1">
        <v>251</v>
      </c>
      <c r="AM98" s="1">
        <v>34</v>
      </c>
      <c r="AR98" t="s">
        <v>1391</v>
      </c>
      <c r="AS98" t="s">
        <v>1215</v>
      </c>
      <c r="AV98" s="38">
        <v>2</v>
      </c>
      <c r="AW98" s="40">
        <v>727</v>
      </c>
      <c r="AX98" s="41">
        <f t="shared" si="28"/>
        <v>2727</v>
      </c>
      <c r="AZ98" s="7" t="s">
        <v>2707</v>
      </c>
    </row>
    <row r="99" spans="1:52" hidden="1" outlineLevel="1">
      <c r="A99" t="s">
        <v>699</v>
      </c>
      <c r="B99" t="s">
        <v>1215</v>
      </c>
      <c r="C99" s="24"/>
      <c r="F99" s="1">
        <f t="shared" si="20"/>
        <v>13602</v>
      </c>
      <c r="H99" s="1">
        <v>8198</v>
      </c>
      <c r="I99" s="1">
        <v>8085</v>
      </c>
      <c r="J99" s="2" t="str">
        <f t="shared" si="21"/>
        <v/>
      </c>
      <c r="K99" s="2">
        <f t="shared" si="22"/>
        <v>0.59439788266431404</v>
      </c>
      <c r="L99" s="10">
        <f t="shared" si="23"/>
        <v>4</v>
      </c>
      <c r="M99" s="9">
        <f t="shared" si="17"/>
        <v>2</v>
      </c>
      <c r="N99" s="8">
        <f t="shared" si="17"/>
        <v>3</v>
      </c>
      <c r="O99" s="2">
        <f t="shared" si="24"/>
        <v>0.13711218938391412</v>
      </c>
      <c r="P99" s="2">
        <f t="shared" si="25"/>
        <v>0.30083811204234673</v>
      </c>
      <c r="Q99" s="2">
        <f t="shared" si="26"/>
        <v>0.16490222026172621</v>
      </c>
      <c r="R99" s="2">
        <f t="shared" si="27"/>
        <v>0.39714747831201291</v>
      </c>
      <c r="S99" s="1">
        <v>1865</v>
      </c>
      <c r="T99" s="1">
        <v>4092</v>
      </c>
      <c r="U99" s="1">
        <v>2243</v>
      </c>
      <c r="V99" s="1">
        <v>276</v>
      </c>
      <c r="W99" s="1">
        <v>44</v>
      </c>
      <c r="AD99" s="1">
        <v>76</v>
      </c>
      <c r="AF99" s="1">
        <v>4725</v>
      </c>
      <c r="AL99" s="1">
        <v>258</v>
      </c>
      <c r="AM99" s="1">
        <v>23</v>
      </c>
      <c r="AR99" t="s">
        <v>699</v>
      </c>
      <c r="AS99" t="s">
        <v>1215</v>
      </c>
      <c r="AV99" s="38">
        <v>2</v>
      </c>
      <c r="AW99" s="40">
        <v>728</v>
      </c>
      <c r="AX99" s="41">
        <f t="shared" si="28"/>
        <v>2728</v>
      </c>
      <c r="AZ99" s="7" t="s">
        <v>2707</v>
      </c>
    </row>
    <row r="100" spans="1:52" hidden="1" outlineLevel="1">
      <c r="A100" t="s">
        <v>700</v>
      </c>
      <c r="B100" t="s">
        <v>1215</v>
      </c>
      <c r="C100" s="24"/>
      <c r="F100" s="1">
        <f t="shared" si="20"/>
        <v>11178</v>
      </c>
      <c r="H100" s="1">
        <v>5169</v>
      </c>
      <c r="I100" s="1">
        <v>5095</v>
      </c>
      <c r="J100" s="2" t="str">
        <f t="shared" si="21"/>
        <v/>
      </c>
      <c r="K100" s="2">
        <f t="shared" si="22"/>
        <v>0.4558060475934872</v>
      </c>
      <c r="L100" s="10">
        <f t="shared" si="23"/>
        <v>3</v>
      </c>
      <c r="M100" s="9">
        <f t="shared" si="17"/>
        <v>2</v>
      </c>
      <c r="N100" s="8">
        <f t="shared" si="17"/>
        <v>4</v>
      </c>
      <c r="O100" s="2">
        <f t="shared" si="24"/>
        <v>0.15432098765432098</v>
      </c>
      <c r="P100" s="2">
        <f t="shared" si="25"/>
        <v>0.24494542852030773</v>
      </c>
      <c r="Q100" s="2">
        <f t="shared" si="26"/>
        <v>0.14555376632671319</v>
      </c>
      <c r="R100" s="2">
        <f t="shared" si="27"/>
        <v>0.45517981749865805</v>
      </c>
      <c r="S100" s="1">
        <v>1725</v>
      </c>
      <c r="T100" s="1">
        <v>2738</v>
      </c>
      <c r="U100" s="1">
        <v>1627</v>
      </c>
      <c r="V100" s="1">
        <v>405</v>
      </c>
      <c r="W100" s="1">
        <v>46</v>
      </c>
      <c r="AD100" s="1">
        <v>57</v>
      </c>
      <c r="AF100" s="1">
        <v>4255</v>
      </c>
      <c r="AL100" s="1">
        <v>281</v>
      </c>
      <c r="AM100" s="1">
        <v>44</v>
      </c>
      <c r="AR100" t="s">
        <v>700</v>
      </c>
      <c r="AS100" t="s">
        <v>1215</v>
      </c>
      <c r="AV100" s="38">
        <v>2</v>
      </c>
      <c r="AW100" s="40">
        <v>729</v>
      </c>
      <c r="AX100" s="41">
        <f t="shared" si="28"/>
        <v>2729</v>
      </c>
      <c r="AZ100" s="7" t="s">
        <v>2707</v>
      </c>
    </row>
    <row r="101" spans="1:52" hidden="1" outlineLevel="1">
      <c r="A101" t="s">
        <v>2077</v>
      </c>
      <c r="B101" t="s">
        <v>1215</v>
      </c>
      <c r="C101" s="24"/>
      <c r="F101" s="1">
        <f t="shared" si="20"/>
        <v>12904</v>
      </c>
      <c r="H101" s="1">
        <v>7585</v>
      </c>
      <c r="I101" s="1">
        <v>7480</v>
      </c>
      <c r="J101" s="2" t="str">
        <f t="shared" si="21"/>
        <v/>
      </c>
      <c r="K101" s="2">
        <f t="shared" si="22"/>
        <v>0.57966522008679477</v>
      </c>
      <c r="L101" s="10">
        <f t="shared" si="23"/>
        <v>4</v>
      </c>
      <c r="M101" s="9">
        <f t="shared" si="17"/>
        <v>2</v>
      </c>
      <c r="N101" s="8">
        <f t="shared" si="17"/>
        <v>3</v>
      </c>
      <c r="O101" s="2">
        <f t="shared" si="24"/>
        <v>0.14297892126472411</v>
      </c>
      <c r="P101" s="2">
        <f t="shared" si="25"/>
        <v>0.27503099814011162</v>
      </c>
      <c r="Q101" s="2">
        <f t="shared" si="26"/>
        <v>0.15793552386856788</v>
      </c>
      <c r="R101" s="2">
        <f t="shared" si="27"/>
        <v>0.42405455672659642</v>
      </c>
      <c r="S101" s="1">
        <v>1845</v>
      </c>
      <c r="T101" s="1">
        <v>3549</v>
      </c>
      <c r="U101" s="1">
        <v>2038</v>
      </c>
      <c r="V101" s="1">
        <v>356</v>
      </c>
      <c r="W101" s="1">
        <v>38</v>
      </c>
      <c r="AD101" s="1">
        <v>51</v>
      </c>
      <c r="AF101" s="1">
        <v>4727</v>
      </c>
      <c r="AL101" s="1">
        <v>268</v>
      </c>
      <c r="AM101" s="1">
        <v>32</v>
      </c>
      <c r="AR101" t="s">
        <v>2077</v>
      </c>
      <c r="AS101" t="s">
        <v>1215</v>
      </c>
      <c r="AV101" s="38">
        <v>2</v>
      </c>
      <c r="AW101" s="40">
        <v>730</v>
      </c>
      <c r="AX101" s="41">
        <f t="shared" si="28"/>
        <v>2730</v>
      </c>
      <c r="AZ101" s="7" t="s">
        <v>2707</v>
      </c>
    </row>
    <row r="102" spans="1:52" hidden="1" outlineLevel="1">
      <c r="A102" t="s">
        <v>2379</v>
      </c>
      <c r="B102" t="s">
        <v>1215</v>
      </c>
      <c r="C102" s="24"/>
      <c r="F102" s="1">
        <f t="shared" si="20"/>
        <v>13768</v>
      </c>
      <c r="H102" s="1">
        <v>8803</v>
      </c>
      <c r="I102" s="1">
        <v>8688</v>
      </c>
      <c r="J102" s="2" t="str">
        <f t="shared" si="21"/>
        <v/>
      </c>
      <c r="K102" s="2">
        <f t="shared" si="22"/>
        <v>0.63102847181871002</v>
      </c>
      <c r="L102" s="10">
        <f t="shared" si="23"/>
        <v>4</v>
      </c>
      <c r="M102" s="9">
        <f t="shared" si="17"/>
        <v>2</v>
      </c>
      <c r="N102" s="8">
        <f t="shared" si="17"/>
        <v>3</v>
      </c>
      <c r="O102" s="2">
        <f t="shared" si="24"/>
        <v>0.12289366647298082</v>
      </c>
      <c r="P102" s="2">
        <f t="shared" si="25"/>
        <v>0.32524694944799537</v>
      </c>
      <c r="Q102" s="2">
        <f t="shared" si="26"/>
        <v>0.1717024985473562</v>
      </c>
      <c r="R102" s="2">
        <f t="shared" si="27"/>
        <v>0.3801568855316676</v>
      </c>
      <c r="S102" s="1">
        <v>1692</v>
      </c>
      <c r="T102" s="1">
        <v>4478</v>
      </c>
      <c r="U102" s="1">
        <v>2364</v>
      </c>
      <c r="V102" s="1">
        <v>256</v>
      </c>
      <c r="W102" s="1">
        <v>35</v>
      </c>
      <c r="AD102" s="1">
        <v>59</v>
      </c>
      <c r="AF102" s="1">
        <v>4631</v>
      </c>
      <c r="AL102" s="1">
        <v>230</v>
      </c>
      <c r="AM102" s="1">
        <v>23</v>
      </c>
      <c r="AR102" t="s">
        <v>2379</v>
      </c>
      <c r="AS102" t="s">
        <v>1215</v>
      </c>
      <c r="AV102" s="38">
        <v>2</v>
      </c>
      <c r="AW102" s="40">
        <v>731</v>
      </c>
      <c r="AX102" s="41">
        <f t="shared" si="28"/>
        <v>2731</v>
      </c>
      <c r="AZ102" s="7" t="s">
        <v>2707</v>
      </c>
    </row>
    <row r="103" spans="1:52" hidden="1" outlineLevel="1">
      <c r="A103" t="s">
        <v>1011</v>
      </c>
      <c r="B103" t="s">
        <v>1215</v>
      </c>
      <c r="C103" s="24"/>
      <c r="F103" s="1">
        <f t="shared" si="20"/>
        <v>16440</v>
      </c>
      <c r="H103" s="1">
        <v>10622</v>
      </c>
      <c r="I103" s="1">
        <v>10433</v>
      </c>
      <c r="J103" s="2" t="str">
        <f t="shared" si="21"/>
        <v/>
      </c>
      <c r="K103" s="2">
        <f t="shared" si="22"/>
        <v>0.63461070559610711</v>
      </c>
      <c r="L103" s="10">
        <f t="shared" si="23"/>
        <v>4</v>
      </c>
      <c r="M103" s="9">
        <f t="shared" si="17"/>
        <v>2</v>
      </c>
      <c r="N103" s="8">
        <f t="shared" si="17"/>
        <v>3</v>
      </c>
      <c r="O103" s="2">
        <f t="shared" si="24"/>
        <v>0.13509732360097323</v>
      </c>
      <c r="P103" s="2">
        <f t="shared" si="25"/>
        <v>0.31180048661800486</v>
      </c>
      <c r="Q103" s="2">
        <f t="shared" si="26"/>
        <v>0.17676399026763989</v>
      </c>
      <c r="R103" s="2">
        <f t="shared" si="27"/>
        <v>0.37633819951338199</v>
      </c>
      <c r="S103" s="1">
        <v>2221</v>
      </c>
      <c r="T103" s="1">
        <v>5126</v>
      </c>
      <c r="U103" s="1">
        <v>2906</v>
      </c>
      <c r="V103" s="1">
        <v>302</v>
      </c>
      <c r="W103" s="1">
        <v>119</v>
      </c>
      <c r="AD103" s="1">
        <v>57</v>
      </c>
      <c r="AF103" s="1">
        <v>5392</v>
      </c>
      <c r="AL103" s="1">
        <v>280</v>
      </c>
      <c r="AM103" s="1">
        <v>37</v>
      </c>
      <c r="AR103" t="s">
        <v>1011</v>
      </c>
      <c r="AS103" t="s">
        <v>1215</v>
      </c>
      <c r="AV103" s="38">
        <v>2</v>
      </c>
      <c r="AW103" s="40">
        <v>732</v>
      </c>
      <c r="AX103" s="41">
        <f t="shared" si="28"/>
        <v>2732</v>
      </c>
      <c r="AZ103" s="7" t="s">
        <v>2707</v>
      </c>
    </row>
    <row r="104" spans="1:52" hidden="1" outlineLevel="1">
      <c r="A104" t="s">
        <v>587</v>
      </c>
      <c r="B104" t="s">
        <v>1215</v>
      </c>
      <c r="C104" s="24"/>
      <c r="F104" s="1">
        <f t="shared" si="20"/>
        <v>13443</v>
      </c>
      <c r="H104" s="1">
        <v>6956</v>
      </c>
      <c r="I104" s="1">
        <v>6845</v>
      </c>
      <c r="J104" s="2" t="str">
        <f t="shared" si="21"/>
        <v/>
      </c>
      <c r="K104" s="2">
        <f t="shared" si="22"/>
        <v>0.50918693743955967</v>
      </c>
      <c r="L104" s="10">
        <f t="shared" si="23"/>
        <v>4</v>
      </c>
      <c r="M104" s="9">
        <f t="shared" si="17"/>
        <v>2</v>
      </c>
      <c r="N104" s="8">
        <f t="shared" si="17"/>
        <v>3</v>
      </c>
      <c r="O104" s="2">
        <f t="shared" si="24"/>
        <v>0.10176299933050659</v>
      </c>
      <c r="P104" s="2">
        <f t="shared" si="25"/>
        <v>0.31853009000967047</v>
      </c>
      <c r="Q104" s="2">
        <f t="shared" si="26"/>
        <v>0.1736963475414714</v>
      </c>
      <c r="R104" s="2">
        <f t="shared" si="27"/>
        <v>0.40601056311835154</v>
      </c>
      <c r="S104" s="1">
        <v>1368</v>
      </c>
      <c r="T104" s="1">
        <v>4282</v>
      </c>
      <c r="U104" s="1">
        <v>2335</v>
      </c>
      <c r="V104" s="1">
        <v>114</v>
      </c>
      <c r="W104" s="1">
        <v>52</v>
      </c>
      <c r="AD104" s="1">
        <v>90</v>
      </c>
      <c r="AF104" s="1">
        <v>4771</v>
      </c>
      <c r="AL104" s="1">
        <v>415</v>
      </c>
      <c r="AM104" s="1">
        <v>16</v>
      </c>
      <c r="AR104" t="s">
        <v>587</v>
      </c>
      <c r="AS104" t="s">
        <v>1215</v>
      </c>
      <c r="AV104" s="38">
        <v>2</v>
      </c>
      <c r="AW104" s="40">
        <v>733</v>
      </c>
      <c r="AX104" s="41">
        <f t="shared" si="28"/>
        <v>2733</v>
      </c>
      <c r="AZ104" s="7" t="s">
        <v>2707</v>
      </c>
    </row>
    <row r="105" spans="1:52" hidden="1" outlineLevel="1">
      <c r="A105" t="s">
        <v>1790</v>
      </c>
      <c r="B105" t="s">
        <v>1215</v>
      </c>
      <c r="C105" s="24"/>
      <c r="F105" s="1">
        <f t="shared" si="20"/>
        <v>13753</v>
      </c>
      <c r="H105" s="1">
        <v>7669</v>
      </c>
      <c r="I105" s="1">
        <v>7534</v>
      </c>
      <c r="J105" s="2" t="str">
        <f t="shared" si="21"/>
        <v/>
      </c>
      <c r="K105" s="2">
        <f t="shared" si="22"/>
        <v>0.54780775103613755</v>
      </c>
      <c r="L105" s="10">
        <f t="shared" si="23"/>
        <v>4</v>
      </c>
      <c r="M105" s="9">
        <f t="shared" si="17"/>
        <v>2</v>
      </c>
      <c r="N105" s="8">
        <f t="shared" si="17"/>
        <v>3</v>
      </c>
      <c r="O105" s="2">
        <f t="shared" si="24"/>
        <v>7.9546280811459313E-2</v>
      </c>
      <c r="P105" s="2">
        <f t="shared" si="25"/>
        <v>0.33781720351923217</v>
      </c>
      <c r="Q105" s="2">
        <f t="shared" si="26"/>
        <v>0.1765432996437141</v>
      </c>
      <c r="R105" s="2">
        <f t="shared" si="27"/>
        <v>0.40609321602559445</v>
      </c>
      <c r="S105" s="1">
        <v>1094</v>
      </c>
      <c r="T105" s="1">
        <v>4646</v>
      </c>
      <c r="U105" s="1">
        <v>2428</v>
      </c>
      <c r="V105" s="1">
        <v>136</v>
      </c>
      <c r="W105" s="1">
        <v>47</v>
      </c>
      <c r="AD105" s="1">
        <v>72</v>
      </c>
      <c r="AF105" s="1">
        <v>4801</v>
      </c>
      <c r="AL105" s="1">
        <v>504</v>
      </c>
      <c r="AM105" s="1">
        <v>25</v>
      </c>
      <c r="AR105" t="s">
        <v>1790</v>
      </c>
      <c r="AS105" t="s">
        <v>1215</v>
      </c>
      <c r="AV105" s="38">
        <v>2</v>
      </c>
      <c r="AW105" s="40">
        <v>734</v>
      </c>
      <c r="AX105" s="41">
        <f t="shared" si="28"/>
        <v>2734</v>
      </c>
      <c r="AZ105" s="7" t="s">
        <v>2707</v>
      </c>
    </row>
    <row r="106" spans="1:52" hidden="1" outlineLevel="1">
      <c r="A106" t="s">
        <v>1085</v>
      </c>
      <c r="B106" t="s">
        <v>1215</v>
      </c>
      <c r="C106" s="24"/>
      <c r="F106" s="1">
        <f t="shared" si="20"/>
        <v>13625</v>
      </c>
      <c r="H106" s="1">
        <v>7449</v>
      </c>
      <c r="I106" s="1">
        <v>7319</v>
      </c>
      <c r="J106" s="2" t="str">
        <f t="shared" si="21"/>
        <v/>
      </c>
      <c r="K106" s="2">
        <f t="shared" si="22"/>
        <v>0.53717431192660547</v>
      </c>
      <c r="L106" s="10">
        <f t="shared" si="23"/>
        <v>4</v>
      </c>
      <c r="M106" s="9">
        <f t="shared" si="17"/>
        <v>2</v>
      </c>
      <c r="N106" s="8">
        <f t="shared" si="17"/>
        <v>3</v>
      </c>
      <c r="O106" s="2">
        <f t="shared" si="24"/>
        <v>0.15258715596330275</v>
      </c>
      <c r="P106" s="2">
        <f t="shared" si="25"/>
        <v>0.23845871559633028</v>
      </c>
      <c r="Q106" s="2">
        <f t="shared" si="26"/>
        <v>0.16990825688073394</v>
      </c>
      <c r="R106" s="2">
        <f t="shared" si="27"/>
        <v>0.43904587155963304</v>
      </c>
      <c r="S106" s="1">
        <v>2079</v>
      </c>
      <c r="T106" s="1">
        <v>3249</v>
      </c>
      <c r="U106" s="1">
        <v>2315</v>
      </c>
      <c r="V106" s="1">
        <v>140</v>
      </c>
      <c r="W106" s="1">
        <v>163</v>
      </c>
      <c r="AD106" s="1">
        <v>57</v>
      </c>
      <c r="AF106" s="1">
        <v>5189</v>
      </c>
      <c r="AL106" s="1">
        <v>418</v>
      </c>
      <c r="AM106" s="1">
        <v>15</v>
      </c>
      <c r="AR106" t="s">
        <v>1085</v>
      </c>
      <c r="AS106" t="s">
        <v>1215</v>
      </c>
      <c r="AV106" s="38">
        <v>2</v>
      </c>
      <c r="AW106" s="40">
        <v>735</v>
      </c>
      <c r="AX106" s="41">
        <f t="shared" si="28"/>
        <v>2735</v>
      </c>
      <c r="AZ106" s="7" t="s">
        <v>2707</v>
      </c>
    </row>
    <row r="107" spans="1:52" hidden="1" outlineLevel="1">
      <c r="A107" t="s">
        <v>1595</v>
      </c>
      <c r="B107" t="s">
        <v>1215</v>
      </c>
      <c r="C107" s="24"/>
      <c r="F107" s="1">
        <f t="shared" si="20"/>
        <v>10430</v>
      </c>
      <c r="H107" s="1">
        <v>4790</v>
      </c>
      <c r="I107" s="1">
        <v>4659</v>
      </c>
      <c r="J107" s="2" t="str">
        <f t="shared" si="21"/>
        <v/>
      </c>
      <c r="K107" s="2">
        <f t="shared" si="22"/>
        <v>0.44669223394055607</v>
      </c>
      <c r="L107" s="10">
        <f t="shared" si="23"/>
        <v>4</v>
      </c>
      <c r="M107" s="9">
        <f t="shared" si="17"/>
        <v>2</v>
      </c>
      <c r="N107" s="8">
        <f t="shared" si="17"/>
        <v>3</v>
      </c>
      <c r="O107" s="2">
        <f t="shared" si="24"/>
        <v>0.11514860977948227</v>
      </c>
      <c r="P107" s="2">
        <f t="shared" si="25"/>
        <v>0.28954937679769893</v>
      </c>
      <c r="Q107" s="2">
        <f t="shared" si="26"/>
        <v>0.15934803451581975</v>
      </c>
      <c r="R107" s="2">
        <f t="shared" si="27"/>
        <v>0.43595397890699911</v>
      </c>
      <c r="S107" s="1">
        <v>1201</v>
      </c>
      <c r="T107" s="1">
        <v>3020</v>
      </c>
      <c r="U107" s="1">
        <v>1662</v>
      </c>
      <c r="V107" s="1">
        <v>63</v>
      </c>
      <c r="W107" s="1">
        <v>31</v>
      </c>
      <c r="AD107" s="1">
        <v>50</v>
      </c>
      <c r="AF107" s="1">
        <v>4107</v>
      </c>
      <c r="AL107" s="1">
        <v>275</v>
      </c>
      <c r="AM107" s="1">
        <v>21</v>
      </c>
      <c r="AR107" t="s">
        <v>1595</v>
      </c>
      <c r="AS107" t="s">
        <v>1215</v>
      </c>
      <c r="AV107" s="38">
        <v>2</v>
      </c>
      <c r="AW107" s="40">
        <v>736</v>
      </c>
      <c r="AX107" s="41">
        <f t="shared" si="28"/>
        <v>2736</v>
      </c>
      <c r="AZ107" s="7" t="s">
        <v>2707</v>
      </c>
    </row>
    <row r="108" spans="1:52" hidden="1" outlineLevel="1">
      <c r="A108" t="s">
        <v>2089</v>
      </c>
      <c r="B108" t="s">
        <v>1215</v>
      </c>
      <c r="C108" s="24"/>
      <c r="F108" s="1">
        <f t="shared" si="20"/>
        <v>7990</v>
      </c>
      <c r="H108" s="1">
        <v>3840</v>
      </c>
      <c r="I108" s="1">
        <v>3742</v>
      </c>
      <c r="J108" s="2" t="str">
        <f t="shared" si="21"/>
        <v/>
      </c>
      <c r="K108" s="2">
        <f t="shared" si="22"/>
        <v>0.46833541927409261</v>
      </c>
      <c r="L108" s="10">
        <f t="shared" si="23"/>
        <v>2</v>
      </c>
      <c r="M108" s="9">
        <f t="shared" si="17"/>
        <v>3</v>
      </c>
      <c r="N108" s="8">
        <f t="shared" si="17"/>
        <v>4</v>
      </c>
      <c r="O108" s="2">
        <f t="shared" si="24"/>
        <v>0.1821026282853567</v>
      </c>
      <c r="P108" s="2">
        <f t="shared" si="25"/>
        <v>0.16583229036295369</v>
      </c>
      <c r="Q108" s="2">
        <f t="shared" si="26"/>
        <v>0.15106382978723404</v>
      </c>
      <c r="R108" s="2">
        <f t="shared" si="27"/>
        <v>0.50100125156445552</v>
      </c>
      <c r="S108" s="1">
        <v>1455</v>
      </c>
      <c r="T108" s="1">
        <v>1325</v>
      </c>
      <c r="U108" s="1">
        <v>1207</v>
      </c>
      <c r="V108" s="1">
        <v>67</v>
      </c>
      <c r="W108" s="1">
        <v>22</v>
      </c>
      <c r="AD108" s="1">
        <v>48</v>
      </c>
      <c r="AF108" s="1">
        <v>3515</v>
      </c>
      <c r="AL108" s="1">
        <v>342</v>
      </c>
      <c r="AM108" s="1">
        <v>9</v>
      </c>
      <c r="AR108" t="s">
        <v>2089</v>
      </c>
      <c r="AS108" t="s">
        <v>1215</v>
      </c>
      <c r="AV108" s="38">
        <v>2</v>
      </c>
      <c r="AW108" s="40">
        <v>737</v>
      </c>
      <c r="AX108" s="41">
        <f t="shared" si="28"/>
        <v>2737</v>
      </c>
      <c r="AZ108" s="7" t="s">
        <v>2707</v>
      </c>
    </row>
    <row r="109" spans="1:52" hidden="1" outlineLevel="1">
      <c r="A109" t="s">
        <v>285</v>
      </c>
      <c r="B109" t="s">
        <v>1215</v>
      </c>
      <c r="C109" s="24"/>
      <c r="F109" s="1">
        <f t="shared" si="20"/>
        <v>8830</v>
      </c>
      <c r="H109" s="1">
        <v>4258</v>
      </c>
      <c r="I109" s="1">
        <v>4202</v>
      </c>
      <c r="J109" s="2" t="str">
        <f t="shared" si="21"/>
        <v/>
      </c>
      <c r="K109" s="2">
        <f t="shared" si="22"/>
        <v>0.47587768969422423</v>
      </c>
      <c r="L109" s="10">
        <f t="shared" si="23"/>
        <v>2</v>
      </c>
      <c r="M109" s="9">
        <f t="shared" si="17"/>
        <v>4</v>
      </c>
      <c r="N109" s="8">
        <f t="shared" si="17"/>
        <v>3</v>
      </c>
      <c r="O109" s="2">
        <f t="shared" si="24"/>
        <v>0.29014722536806342</v>
      </c>
      <c r="P109" s="2">
        <f t="shared" si="25"/>
        <v>0.10294450736126841</v>
      </c>
      <c r="Q109" s="2">
        <f t="shared" si="26"/>
        <v>0.15084937712344282</v>
      </c>
      <c r="R109" s="2">
        <f t="shared" si="27"/>
        <v>0.45605889014722534</v>
      </c>
      <c r="S109" s="1">
        <v>2562</v>
      </c>
      <c r="T109" s="1">
        <v>909</v>
      </c>
      <c r="U109" s="1">
        <v>1332</v>
      </c>
      <c r="V109" s="1">
        <v>57</v>
      </c>
      <c r="W109" s="1">
        <v>26</v>
      </c>
      <c r="AD109" s="1">
        <v>26</v>
      </c>
      <c r="AF109" s="1">
        <v>3386</v>
      </c>
      <c r="AL109" s="1">
        <v>523</v>
      </c>
      <c r="AM109" s="1">
        <v>9</v>
      </c>
      <c r="AR109" t="s">
        <v>285</v>
      </c>
      <c r="AS109" t="s">
        <v>1215</v>
      </c>
      <c r="AV109" s="38">
        <v>2</v>
      </c>
      <c r="AW109" s="40">
        <v>738</v>
      </c>
      <c r="AX109" s="41">
        <f t="shared" si="28"/>
        <v>2738</v>
      </c>
      <c r="AZ109" s="7" t="s">
        <v>2707</v>
      </c>
    </row>
    <row r="110" spans="1:52" hidden="1" outlineLevel="1">
      <c r="A110" t="s">
        <v>1092</v>
      </c>
      <c r="B110" t="s">
        <v>1215</v>
      </c>
      <c r="C110" s="24"/>
      <c r="F110" s="1">
        <f t="shared" si="20"/>
        <v>8803</v>
      </c>
      <c r="H110" s="1">
        <v>4636</v>
      </c>
      <c r="I110" s="1">
        <v>4596</v>
      </c>
      <c r="J110" s="2" t="str">
        <f t="shared" si="21"/>
        <v/>
      </c>
      <c r="K110" s="2">
        <f t="shared" si="22"/>
        <v>0.52209474042939907</v>
      </c>
      <c r="L110" s="10">
        <f t="shared" si="23"/>
        <v>2</v>
      </c>
      <c r="M110" s="9">
        <f t="shared" si="17"/>
        <v>4</v>
      </c>
      <c r="N110" s="8">
        <f t="shared" si="17"/>
        <v>3</v>
      </c>
      <c r="O110" s="2">
        <f t="shared" si="24"/>
        <v>0.24343973645348177</v>
      </c>
      <c r="P110" s="2">
        <f t="shared" si="25"/>
        <v>0.12609337725775305</v>
      </c>
      <c r="Q110" s="2">
        <f t="shared" si="26"/>
        <v>0.15176644325798022</v>
      </c>
      <c r="R110" s="2">
        <f t="shared" si="27"/>
        <v>0.47870044303078502</v>
      </c>
      <c r="S110" s="1">
        <v>2143</v>
      </c>
      <c r="T110" s="1">
        <v>1110</v>
      </c>
      <c r="U110" s="1">
        <v>1336</v>
      </c>
      <c r="V110" s="1">
        <v>70</v>
      </c>
      <c r="W110" s="1">
        <v>27</v>
      </c>
      <c r="AD110" s="1">
        <v>38</v>
      </c>
      <c r="AF110" s="1">
        <v>3416</v>
      </c>
      <c r="AL110" s="1">
        <v>651</v>
      </c>
      <c r="AM110" s="1">
        <v>12</v>
      </c>
      <c r="AR110" t="s">
        <v>1092</v>
      </c>
      <c r="AS110" t="s">
        <v>1215</v>
      </c>
      <c r="AV110" s="38">
        <v>2</v>
      </c>
      <c r="AW110" s="40">
        <v>739</v>
      </c>
      <c r="AX110" s="41">
        <f t="shared" si="28"/>
        <v>2739</v>
      </c>
      <c r="AZ110" s="7" t="s">
        <v>2707</v>
      </c>
    </row>
    <row r="111" spans="1:52" hidden="1" outlineLevel="1">
      <c r="A111" t="s">
        <v>874</v>
      </c>
      <c r="B111" t="s">
        <v>1215</v>
      </c>
      <c r="C111" s="24"/>
      <c r="F111" s="1">
        <f t="shared" si="20"/>
        <v>8576</v>
      </c>
      <c r="H111" s="1">
        <v>3816</v>
      </c>
      <c r="I111" s="1">
        <v>3765</v>
      </c>
      <c r="J111" s="2" t="str">
        <f t="shared" si="21"/>
        <v/>
      </c>
      <c r="K111" s="2">
        <f t="shared" si="22"/>
        <v>0.43901585820895522</v>
      </c>
      <c r="L111" s="10">
        <f t="shared" si="23"/>
        <v>2</v>
      </c>
      <c r="M111" s="9">
        <f t="shared" si="17"/>
        <v>3</v>
      </c>
      <c r="N111" s="8">
        <f t="shared" si="17"/>
        <v>4</v>
      </c>
      <c r="O111" s="2">
        <f t="shared" si="24"/>
        <v>0.23519123134328357</v>
      </c>
      <c r="P111" s="2">
        <f t="shared" si="25"/>
        <v>0.13152985074626866</v>
      </c>
      <c r="Q111" s="2">
        <f t="shared" si="26"/>
        <v>0.12196828358208955</v>
      </c>
      <c r="R111" s="2">
        <f t="shared" si="27"/>
        <v>0.51131063432835822</v>
      </c>
      <c r="S111" s="1">
        <v>2017</v>
      </c>
      <c r="T111" s="1">
        <v>1128</v>
      </c>
      <c r="U111" s="1">
        <v>1046</v>
      </c>
      <c r="V111" s="1">
        <v>96</v>
      </c>
      <c r="W111" s="1">
        <v>21</v>
      </c>
      <c r="AD111" s="1">
        <v>37</v>
      </c>
      <c r="AF111" s="1">
        <v>3583</v>
      </c>
      <c r="AL111" s="1">
        <v>640</v>
      </c>
      <c r="AM111" s="1">
        <v>8</v>
      </c>
      <c r="AR111" t="s">
        <v>874</v>
      </c>
      <c r="AS111" t="s">
        <v>1215</v>
      </c>
      <c r="AV111" s="38">
        <v>2</v>
      </c>
      <c r="AW111" s="40">
        <v>740</v>
      </c>
      <c r="AX111" s="41">
        <f t="shared" si="28"/>
        <v>2740</v>
      </c>
      <c r="AZ111" s="7" t="s">
        <v>2707</v>
      </c>
    </row>
    <row r="112" spans="1:52" collapsed="1">
      <c r="A112" t="s">
        <v>2227</v>
      </c>
      <c r="B112" t="s">
        <v>2470</v>
      </c>
      <c r="C112" s="24">
        <v>710231</v>
      </c>
      <c r="D112" s="64">
        <v>498000</v>
      </c>
      <c r="E112" s="64">
        <v>478000</v>
      </c>
      <c r="F112" s="24">
        <f>SUM(F72:F111)</f>
        <v>494876</v>
      </c>
      <c r="G112" s="24"/>
      <c r="H112" s="24">
        <f>SUM(H72:H111)</f>
        <v>258746</v>
      </c>
      <c r="I112" s="1">
        <v>254335</v>
      </c>
      <c r="J112" s="2">
        <f t="shared" si="21"/>
        <v>0.5107128514056225</v>
      </c>
      <c r="K112" s="2">
        <f t="shared" si="22"/>
        <v>0.51393682457827816</v>
      </c>
      <c r="L112" s="10">
        <f t="shared" si="23"/>
        <v>4</v>
      </c>
      <c r="M112" s="9">
        <f t="shared" si="17"/>
        <v>2</v>
      </c>
      <c r="N112" s="8">
        <f t="shared" si="17"/>
        <v>3</v>
      </c>
      <c r="O112" s="2">
        <f t="shared" si="24"/>
        <v>0.150987318035225</v>
      </c>
      <c r="P112" s="2">
        <f t="shared" si="25"/>
        <v>0.26176860466056145</v>
      </c>
      <c r="Q112" s="2">
        <f t="shared" si="26"/>
        <v>0.16134344765153291</v>
      </c>
      <c r="R112" s="2">
        <f t="shared" si="27"/>
        <v>0.42590062965268066</v>
      </c>
      <c r="S112" s="1">
        <f>SUM(S72:S111)</f>
        <v>74720</v>
      </c>
      <c r="T112" s="1">
        <f>SUM(T72:T111)</f>
        <v>129543</v>
      </c>
      <c r="U112" s="1">
        <f>SUM(U72:U111)</f>
        <v>79845</v>
      </c>
      <c r="V112" s="1">
        <f>SUM(V72:V111)</f>
        <v>9035</v>
      </c>
      <c r="W112" s="1">
        <f>SUM(W72:W111)</f>
        <v>2343</v>
      </c>
      <c r="AD112" s="1">
        <f>SUM(AD72:AD111)</f>
        <v>2719</v>
      </c>
      <c r="AF112" s="1">
        <f>SUM(AF72:AF111)</f>
        <v>180685</v>
      </c>
      <c r="AL112" s="1">
        <f>SUM(AL72:AL111)</f>
        <v>14308</v>
      </c>
      <c r="AM112" s="1">
        <f>SUM(AM72:AM111)</f>
        <v>1678</v>
      </c>
      <c r="AR112" t="s">
        <v>2227</v>
      </c>
      <c r="AS112" t="s">
        <v>2470</v>
      </c>
      <c r="AV112" s="38">
        <v>2</v>
      </c>
      <c r="AW112" s="40"/>
      <c r="AX112" s="38">
        <v>2</v>
      </c>
      <c r="AZ112" s="7" t="s">
        <v>2225</v>
      </c>
    </row>
    <row r="113" spans="1:60">
      <c r="C113" s="24"/>
      <c r="J113" s="2"/>
      <c r="K113" s="2"/>
      <c r="S113" s="24"/>
      <c r="T113" s="24"/>
      <c r="U113" s="24"/>
      <c r="V113" s="24"/>
      <c r="W113" s="24"/>
      <c r="X113" s="24"/>
      <c r="AC113" s="24"/>
      <c r="AV113" s="38"/>
      <c r="AW113" s="40"/>
      <c r="AX113" s="43"/>
    </row>
    <row r="114" spans="1:60" hidden="1" outlineLevel="1">
      <c r="A114" t="s">
        <v>2067</v>
      </c>
      <c r="B114" t="s">
        <v>2066</v>
      </c>
      <c r="C114" s="24">
        <v>71518</v>
      </c>
      <c r="F114" s="1">
        <f>BH114</f>
        <v>48909</v>
      </c>
      <c r="G114" s="1">
        <f>SUM(S114:AM114)</f>
        <v>44051</v>
      </c>
      <c r="H114" s="1">
        <v>21097</v>
      </c>
      <c r="I114" s="1">
        <v>20598</v>
      </c>
      <c r="J114" s="2" t="str">
        <f t="shared" ref="J114:J129" si="29">IF(D114&gt;0,I114/D114,"")</f>
        <v/>
      </c>
      <c r="K114" s="2">
        <f t="shared" ref="K114:K129" si="30">IF(F114&gt;0,I114/F114,"")</f>
        <v>0.42114948169048644</v>
      </c>
      <c r="L114" s="10">
        <f t="shared" si="23"/>
        <v>1</v>
      </c>
      <c r="M114" s="9">
        <f t="shared" si="17"/>
        <v>3</v>
      </c>
      <c r="N114" s="8" t="str">
        <f t="shared" si="17"/>
        <v/>
      </c>
      <c r="O114" s="2">
        <f t="shared" ref="O114:O129" si="31">IF(SUM($S114:$AN114)=0,"-",S114/SUM($S114:$AN114))</f>
        <v>0.60062200631086693</v>
      </c>
      <c r="P114" s="2">
        <f t="shared" ref="P114:P129" si="32">IF(SUM($S114:$AN114)=0,"-",T114/SUM($S114:$AN114))</f>
        <v>0.15774897278154865</v>
      </c>
      <c r="Q114" s="2">
        <f t="shared" ref="Q114:Q129" si="33">IF(SUM($S114:$AN114)=0,"-",U114/SUM($S114:$AN114))</f>
        <v>0</v>
      </c>
      <c r="R114" s="2">
        <f t="shared" ref="R114:R129" si="34">IF(SUM($S114:$AN114)=0,"-",(1-O114-P114-Q114))</f>
        <v>0.24162902090758442</v>
      </c>
      <c r="S114" s="24">
        <v>26458</v>
      </c>
      <c r="T114" s="24">
        <v>6949</v>
      </c>
      <c r="U114" s="24"/>
      <c r="V114" s="24">
        <v>157</v>
      </c>
      <c r="W114" s="24">
        <v>30</v>
      </c>
      <c r="X114" s="24"/>
      <c r="AC114" s="24">
        <v>10457</v>
      </c>
      <c r="AR114" t="s">
        <v>2067</v>
      </c>
      <c r="AS114" t="s">
        <v>2066</v>
      </c>
      <c r="AV114" s="38">
        <v>4</v>
      </c>
      <c r="AW114" s="40">
        <v>1</v>
      </c>
      <c r="AX114" s="43">
        <f t="shared" si="19"/>
        <v>4001</v>
      </c>
      <c r="AZ114" s="7" t="s">
        <v>319</v>
      </c>
      <c r="BE114" s="1">
        <v>44051</v>
      </c>
      <c r="BF114" s="1">
        <v>4858</v>
      </c>
      <c r="BH114" s="1">
        <f>BE114+BF114</f>
        <v>48909</v>
      </c>
    </row>
    <row r="115" spans="1:60" hidden="1" outlineLevel="1">
      <c r="A115" t="s">
        <v>1562</v>
      </c>
      <c r="B115" t="s">
        <v>2066</v>
      </c>
      <c r="C115" s="24">
        <v>131346</v>
      </c>
      <c r="F115" s="1">
        <f t="shared" ref="F115:F128" si="35">BH115</f>
        <v>78373</v>
      </c>
      <c r="G115" s="1">
        <f t="shared" ref="G115:G128" si="36">SUM(S115:AM115)</f>
        <v>77477</v>
      </c>
      <c r="H115" s="1">
        <v>40563</v>
      </c>
      <c r="I115" s="1">
        <v>40019</v>
      </c>
      <c r="J115" s="2" t="str">
        <f t="shared" si="29"/>
        <v/>
      </c>
      <c r="K115" s="2">
        <f t="shared" si="30"/>
        <v>0.51062228063236059</v>
      </c>
      <c r="L115" s="10">
        <f t="shared" si="23"/>
        <v>3</v>
      </c>
      <c r="M115" s="9">
        <f t="shared" si="17"/>
        <v>1</v>
      </c>
      <c r="N115" s="8" t="str">
        <f t="shared" si="17"/>
        <v/>
      </c>
      <c r="O115" s="2">
        <f t="shared" si="31"/>
        <v>0.30251558527046735</v>
      </c>
      <c r="P115" s="2">
        <f t="shared" si="32"/>
        <v>0.37555661680240587</v>
      </c>
      <c r="Q115" s="2">
        <f t="shared" si="33"/>
        <v>0</v>
      </c>
      <c r="R115" s="2">
        <f t="shared" si="34"/>
        <v>0.32192779792712684</v>
      </c>
      <c r="S115" s="24">
        <v>23438</v>
      </c>
      <c r="T115" s="24">
        <v>29097</v>
      </c>
      <c r="U115" s="24"/>
      <c r="V115" s="24">
        <v>334</v>
      </c>
      <c r="W115" s="24">
        <v>137</v>
      </c>
      <c r="X115" s="24"/>
      <c r="AC115" s="24">
        <v>24471</v>
      </c>
      <c r="AR115" t="s">
        <v>1562</v>
      </c>
      <c r="AS115" t="s">
        <v>2066</v>
      </c>
      <c r="AV115" s="38">
        <v>4</v>
      </c>
      <c r="AW115" s="40">
        <v>3</v>
      </c>
      <c r="AX115" s="43">
        <f t="shared" si="19"/>
        <v>4003</v>
      </c>
      <c r="AZ115" s="7" t="s">
        <v>319</v>
      </c>
      <c r="BE115" s="1">
        <v>77477</v>
      </c>
      <c r="BF115" s="1">
        <v>896</v>
      </c>
      <c r="BH115" s="1">
        <f t="shared" ref="BH115:BH128" si="37">BE115+BF115</f>
        <v>78373</v>
      </c>
    </row>
    <row r="116" spans="1:60" hidden="1" outlineLevel="1">
      <c r="A116" t="s">
        <v>1660</v>
      </c>
      <c r="B116" t="s">
        <v>2066</v>
      </c>
      <c r="C116" s="24">
        <v>134421</v>
      </c>
      <c r="F116" s="1">
        <f t="shared" si="35"/>
        <v>83960</v>
      </c>
      <c r="G116" s="1">
        <f t="shared" si="36"/>
        <v>68805</v>
      </c>
      <c r="H116" s="1">
        <v>39479</v>
      </c>
      <c r="I116" s="1">
        <v>38573</v>
      </c>
      <c r="J116" s="2" t="str">
        <f t="shared" si="29"/>
        <v/>
      </c>
      <c r="K116" s="2">
        <f t="shared" si="30"/>
        <v>0.45942115292996666</v>
      </c>
      <c r="L116" s="10">
        <f t="shared" si="23"/>
        <v>1</v>
      </c>
      <c r="M116" s="9">
        <f t="shared" si="17"/>
        <v>3</v>
      </c>
      <c r="N116" s="8" t="str">
        <f t="shared" si="17"/>
        <v/>
      </c>
      <c r="O116" s="2">
        <f t="shared" si="31"/>
        <v>0.40178766078046652</v>
      </c>
      <c r="P116" s="2">
        <f t="shared" si="32"/>
        <v>0.26790204200276141</v>
      </c>
      <c r="Q116" s="2">
        <f t="shared" si="33"/>
        <v>0</v>
      </c>
      <c r="R116" s="2">
        <f t="shared" si="34"/>
        <v>0.33031029721677213</v>
      </c>
      <c r="S116" s="24">
        <v>27645</v>
      </c>
      <c r="T116" s="24">
        <v>18433</v>
      </c>
      <c r="U116" s="24"/>
      <c r="V116" s="24">
        <v>817</v>
      </c>
      <c r="W116" s="24">
        <v>259</v>
      </c>
      <c r="X116" s="24"/>
      <c r="AC116" s="24">
        <v>21651</v>
      </c>
      <c r="AR116" s="11" t="s">
        <v>1660</v>
      </c>
      <c r="AS116" s="11" t="s">
        <v>2066</v>
      </c>
      <c r="AU116" s="11"/>
      <c r="AV116" s="38">
        <v>4</v>
      </c>
      <c r="AW116" s="40">
        <v>5</v>
      </c>
      <c r="AX116" s="43">
        <f t="shared" si="19"/>
        <v>4005</v>
      </c>
      <c r="AY116" s="11"/>
      <c r="AZ116" s="7" t="s">
        <v>319</v>
      </c>
      <c r="BE116" s="1">
        <v>68805</v>
      </c>
      <c r="BF116" s="1">
        <v>15155</v>
      </c>
      <c r="BH116" s="1">
        <f t="shared" si="37"/>
        <v>83960</v>
      </c>
    </row>
    <row r="117" spans="1:60" hidden="1" outlineLevel="1">
      <c r="A117" t="s">
        <v>779</v>
      </c>
      <c r="B117" t="s">
        <v>2066</v>
      </c>
      <c r="C117" s="24">
        <v>53597</v>
      </c>
      <c r="F117" s="1">
        <f t="shared" si="35"/>
        <v>33256</v>
      </c>
      <c r="G117" s="1">
        <f t="shared" si="36"/>
        <v>30159</v>
      </c>
      <c r="H117" s="1">
        <v>18156</v>
      </c>
      <c r="I117" s="1">
        <v>17637</v>
      </c>
      <c r="J117" s="2" t="str">
        <f t="shared" si="29"/>
        <v/>
      </c>
      <c r="K117" s="2">
        <f t="shared" si="30"/>
        <v>0.53034038970411357</v>
      </c>
      <c r="L117" s="10">
        <f t="shared" si="23"/>
        <v>1</v>
      </c>
      <c r="M117" s="9">
        <f t="shared" si="17"/>
        <v>2</v>
      </c>
      <c r="N117" s="8" t="str">
        <f t="shared" si="17"/>
        <v/>
      </c>
      <c r="O117" s="2">
        <f t="shared" si="31"/>
        <v>0.39125965715043604</v>
      </c>
      <c r="P117" s="2">
        <f t="shared" si="32"/>
        <v>0.36947511522265325</v>
      </c>
      <c r="Q117" s="2">
        <f t="shared" si="33"/>
        <v>0</v>
      </c>
      <c r="R117" s="2">
        <f t="shared" si="34"/>
        <v>0.23926522762691066</v>
      </c>
      <c r="S117" s="24">
        <v>11800</v>
      </c>
      <c r="T117" s="24">
        <v>11143</v>
      </c>
      <c r="U117" s="24"/>
      <c r="V117" s="24">
        <v>152</v>
      </c>
      <c r="W117" s="24">
        <v>23</v>
      </c>
      <c r="X117" s="24"/>
      <c r="AC117" s="24">
        <v>7041</v>
      </c>
      <c r="AR117" t="s">
        <v>779</v>
      </c>
      <c r="AS117" t="s">
        <v>2066</v>
      </c>
      <c r="AV117" s="38">
        <v>4</v>
      </c>
      <c r="AW117" s="40">
        <v>7</v>
      </c>
      <c r="AX117" s="43">
        <f t="shared" si="19"/>
        <v>4007</v>
      </c>
      <c r="AZ117" s="7" t="s">
        <v>319</v>
      </c>
      <c r="BE117" s="1">
        <v>30159</v>
      </c>
      <c r="BF117" s="1">
        <v>3097</v>
      </c>
      <c r="BH117" s="1">
        <f t="shared" si="37"/>
        <v>33256</v>
      </c>
    </row>
    <row r="118" spans="1:60" hidden="1" outlineLevel="1">
      <c r="A118" t="s">
        <v>1921</v>
      </c>
      <c r="B118" t="s">
        <v>2066</v>
      </c>
      <c r="C118" s="24">
        <v>37220</v>
      </c>
      <c r="F118" s="1">
        <f t="shared" si="35"/>
        <v>19329</v>
      </c>
      <c r="G118" s="1">
        <f t="shared" si="36"/>
        <v>17570</v>
      </c>
      <c r="H118" s="1">
        <v>9272</v>
      </c>
      <c r="I118" s="1">
        <v>9021</v>
      </c>
      <c r="J118" s="2" t="str">
        <f t="shared" si="29"/>
        <v/>
      </c>
      <c r="K118" s="2">
        <f t="shared" si="30"/>
        <v>0.4667080552537638</v>
      </c>
      <c r="L118" s="10">
        <f t="shared" si="23"/>
        <v>2</v>
      </c>
      <c r="M118" s="9">
        <f t="shared" si="17"/>
        <v>1</v>
      </c>
      <c r="N118" s="8" t="str">
        <f t="shared" si="17"/>
        <v/>
      </c>
      <c r="O118" s="2">
        <f t="shared" si="31"/>
        <v>0.38833238474672738</v>
      </c>
      <c r="P118" s="2">
        <f t="shared" si="32"/>
        <v>0.41775754126351738</v>
      </c>
      <c r="Q118" s="2">
        <f t="shared" si="33"/>
        <v>0</v>
      </c>
      <c r="R118" s="2">
        <f t="shared" si="34"/>
        <v>0.19391007398975524</v>
      </c>
      <c r="S118" s="24">
        <v>6823</v>
      </c>
      <c r="T118" s="24">
        <v>7340</v>
      </c>
      <c r="U118" s="24"/>
      <c r="V118" s="24">
        <v>56</v>
      </c>
      <c r="W118" s="24">
        <v>3</v>
      </c>
      <c r="X118" s="24"/>
      <c r="AC118" s="24">
        <v>3348</v>
      </c>
      <c r="AR118" t="s">
        <v>1921</v>
      </c>
      <c r="AS118" t="s">
        <v>2066</v>
      </c>
      <c r="AV118" s="38">
        <v>4</v>
      </c>
      <c r="AW118" s="40">
        <v>9</v>
      </c>
      <c r="AX118" s="43">
        <f t="shared" si="19"/>
        <v>4009</v>
      </c>
      <c r="AZ118" s="7" t="s">
        <v>319</v>
      </c>
      <c r="BE118" s="1">
        <v>17570</v>
      </c>
      <c r="BF118" s="1">
        <v>1759</v>
      </c>
      <c r="BH118" s="1">
        <f t="shared" si="37"/>
        <v>19329</v>
      </c>
    </row>
    <row r="119" spans="1:60" hidden="1" outlineLevel="1">
      <c r="A119" t="s">
        <v>589</v>
      </c>
      <c r="B119" t="s">
        <v>2066</v>
      </c>
      <c r="C119" s="24">
        <v>8437</v>
      </c>
      <c r="F119" s="1">
        <f t="shared" si="35"/>
        <v>4745</v>
      </c>
      <c r="G119" s="1">
        <f t="shared" si="36"/>
        <v>4203</v>
      </c>
      <c r="H119" s="1">
        <v>2509</v>
      </c>
      <c r="I119" s="1">
        <v>2395</v>
      </c>
      <c r="J119" s="2" t="str">
        <f t="shared" si="29"/>
        <v/>
      </c>
      <c r="K119" s="2">
        <f t="shared" si="30"/>
        <v>0.50474183350895685</v>
      </c>
      <c r="L119" s="10">
        <f t="shared" si="23"/>
        <v>1</v>
      </c>
      <c r="M119" s="9">
        <f t="shared" si="17"/>
        <v>2</v>
      </c>
      <c r="N119" s="8" t="str">
        <f t="shared" si="17"/>
        <v/>
      </c>
      <c r="O119" s="2">
        <f t="shared" si="31"/>
        <v>0.58125148703307161</v>
      </c>
      <c r="P119" s="2">
        <f t="shared" si="32"/>
        <v>0.2410183202474423</v>
      </c>
      <c r="Q119" s="2">
        <f t="shared" si="33"/>
        <v>0</v>
      </c>
      <c r="R119" s="2">
        <f t="shared" si="34"/>
        <v>0.17773019271948609</v>
      </c>
      <c r="S119" s="24">
        <v>2443</v>
      </c>
      <c r="T119" s="24">
        <v>1013</v>
      </c>
      <c r="U119" s="24"/>
      <c r="V119" s="24">
        <v>22</v>
      </c>
      <c r="W119" s="24">
        <v>4</v>
      </c>
      <c r="X119" s="24"/>
      <c r="AC119" s="24">
        <v>721</v>
      </c>
      <c r="AR119" t="s">
        <v>589</v>
      </c>
      <c r="AS119" t="s">
        <v>2066</v>
      </c>
      <c r="AV119" s="38">
        <v>4</v>
      </c>
      <c r="AW119" s="40">
        <v>11</v>
      </c>
      <c r="AX119" s="43">
        <f t="shared" si="19"/>
        <v>4011</v>
      </c>
      <c r="AZ119" s="7" t="s">
        <v>319</v>
      </c>
      <c r="BE119" s="1">
        <v>4203</v>
      </c>
      <c r="BF119" s="1">
        <v>542</v>
      </c>
      <c r="BH119" s="1">
        <f t="shared" si="37"/>
        <v>4745</v>
      </c>
    </row>
    <row r="120" spans="1:60" hidden="1" outlineLevel="1">
      <c r="A120" t="s">
        <v>2359</v>
      </c>
      <c r="B120" t="s">
        <v>2066</v>
      </c>
      <c r="C120" s="24">
        <v>20489</v>
      </c>
      <c r="F120" s="1">
        <f t="shared" si="35"/>
        <v>9921</v>
      </c>
      <c r="G120" s="1">
        <f t="shared" si="36"/>
        <v>8688</v>
      </c>
      <c r="H120" s="1">
        <v>4604</v>
      </c>
      <c r="I120" s="1">
        <v>4424</v>
      </c>
      <c r="J120" s="2" t="str">
        <f t="shared" si="29"/>
        <v/>
      </c>
      <c r="K120" s="2">
        <f t="shared" si="30"/>
        <v>0.44592279004132646</v>
      </c>
      <c r="L120" s="10">
        <f t="shared" si="23"/>
        <v>3</v>
      </c>
      <c r="M120" s="9">
        <f t="shared" si="17"/>
        <v>1</v>
      </c>
      <c r="N120" s="8" t="str">
        <f t="shared" si="17"/>
        <v/>
      </c>
      <c r="O120" s="2">
        <f t="shared" si="31"/>
        <v>0.30939226519337015</v>
      </c>
      <c r="P120" s="2">
        <f t="shared" si="32"/>
        <v>0.36498618784530384</v>
      </c>
      <c r="Q120" s="2">
        <f t="shared" si="33"/>
        <v>0</v>
      </c>
      <c r="R120" s="2">
        <f t="shared" si="34"/>
        <v>0.325621546961326</v>
      </c>
      <c r="S120" s="24">
        <v>2688</v>
      </c>
      <c r="T120" s="24">
        <v>3171</v>
      </c>
      <c r="U120" s="24"/>
      <c r="V120" s="24">
        <v>28</v>
      </c>
      <c r="W120" s="24">
        <v>11</v>
      </c>
      <c r="X120" s="24"/>
      <c r="AC120" s="24">
        <v>2790</v>
      </c>
      <c r="AR120" t="s">
        <v>2359</v>
      </c>
      <c r="AS120" t="s">
        <v>2066</v>
      </c>
      <c r="AV120" s="38">
        <v>4</v>
      </c>
      <c r="AW120" s="40">
        <v>12</v>
      </c>
      <c r="AX120" s="43">
        <f t="shared" si="19"/>
        <v>4012</v>
      </c>
      <c r="AZ120" s="7" t="s">
        <v>319</v>
      </c>
      <c r="BE120" s="1">
        <v>8688</v>
      </c>
      <c r="BF120" s="1">
        <v>1233</v>
      </c>
      <c r="BH120" s="1">
        <f t="shared" si="37"/>
        <v>9921</v>
      </c>
    </row>
    <row r="121" spans="1:60" hidden="1" outlineLevel="1">
      <c r="A121" t="s">
        <v>2358</v>
      </c>
      <c r="B121" t="s">
        <v>2066</v>
      </c>
      <c r="C121" s="24">
        <v>3817117</v>
      </c>
      <c r="F121" s="1">
        <f t="shared" si="35"/>
        <v>2033994</v>
      </c>
      <c r="G121" s="1">
        <f t="shared" si="36"/>
        <v>1851956</v>
      </c>
      <c r="H121" s="1">
        <v>1004125</v>
      </c>
      <c r="I121" s="1">
        <v>969607</v>
      </c>
      <c r="J121" s="2" t="str">
        <f t="shared" si="29"/>
        <v/>
      </c>
      <c r="K121" s="2">
        <f t="shared" si="30"/>
        <v>0.47670101288401046</v>
      </c>
      <c r="L121" s="10">
        <f t="shared" si="23"/>
        <v>3</v>
      </c>
      <c r="M121" s="9">
        <f t="shared" si="17"/>
        <v>1</v>
      </c>
      <c r="N121" s="8" t="str">
        <f t="shared" si="17"/>
        <v/>
      </c>
      <c r="O121" s="2">
        <f t="shared" si="31"/>
        <v>0.29250748937879734</v>
      </c>
      <c r="P121" s="2">
        <f t="shared" si="32"/>
        <v>0.3797541626258939</v>
      </c>
      <c r="Q121" s="2">
        <f t="shared" si="33"/>
        <v>0</v>
      </c>
      <c r="R121" s="2">
        <f t="shared" si="34"/>
        <v>0.32773834799530877</v>
      </c>
      <c r="S121" s="24">
        <v>541711</v>
      </c>
      <c r="T121" s="24">
        <v>703288</v>
      </c>
      <c r="U121" s="24"/>
      <c r="V121" s="24">
        <v>15599</v>
      </c>
      <c r="W121" s="24">
        <v>2427</v>
      </c>
      <c r="X121" s="24"/>
      <c r="AC121" s="24">
        <v>588931</v>
      </c>
      <c r="AR121" t="s">
        <v>2358</v>
      </c>
      <c r="AS121" t="s">
        <v>2066</v>
      </c>
      <c r="AV121" s="38">
        <v>4</v>
      </c>
      <c r="AW121" s="40">
        <v>13</v>
      </c>
      <c r="AX121" s="43">
        <f t="shared" si="19"/>
        <v>4013</v>
      </c>
      <c r="AZ121" s="7" t="s">
        <v>319</v>
      </c>
      <c r="BE121" s="1">
        <v>1851956</v>
      </c>
      <c r="BF121" s="1">
        <v>182038</v>
      </c>
      <c r="BH121" s="1">
        <f t="shared" si="37"/>
        <v>2033994</v>
      </c>
    </row>
    <row r="122" spans="1:60" hidden="1" outlineLevel="1">
      <c r="A122" t="s">
        <v>1834</v>
      </c>
      <c r="B122" t="s">
        <v>2066</v>
      </c>
      <c r="C122" s="24">
        <v>200186</v>
      </c>
      <c r="F122" s="1">
        <f t="shared" si="35"/>
        <v>128358</v>
      </c>
      <c r="G122" s="1">
        <f t="shared" si="36"/>
        <v>116338</v>
      </c>
      <c r="H122" s="1">
        <v>54920</v>
      </c>
      <c r="I122" s="1">
        <v>52713</v>
      </c>
      <c r="J122" s="2" t="str">
        <f t="shared" si="29"/>
        <v/>
      </c>
      <c r="K122" s="2">
        <f t="shared" si="30"/>
        <v>0.41067171504697797</v>
      </c>
      <c r="L122" s="10">
        <f t="shared" si="23"/>
        <v>3</v>
      </c>
      <c r="M122" s="9">
        <f t="shared" si="17"/>
        <v>1</v>
      </c>
      <c r="N122" s="8" t="str">
        <f t="shared" si="17"/>
        <v/>
      </c>
      <c r="O122" s="2">
        <f t="shared" si="31"/>
        <v>0.24248310956007496</v>
      </c>
      <c r="P122" s="2">
        <f t="shared" si="32"/>
        <v>0.40109852326840756</v>
      </c>
      <c r="Q122" s="2">
        <f t="shared" si="33"/>
        <v>0</v>
      </c>
      <c r="R122" s="2">
        <f t="shared" si="34"/>
        <v>0.35641836717151743</v>
      </c>
      <c r="S122" s="24">
        <v>28210</v>
      </c>
      <c r="T122" s="24">
        <v>46663</v>
      </c>
      <c r="U122" s="24"/>
      <c r="V122" s="24">
        <v>560</v>
      </c>
      <c r="W122" s="24">
        <v>113</v>
      </c>
      <c r="X122" s="24"/>
      <c r="AC122" s="24">
        <v>40792</v>
      </c>
      <c r="AR122" t="s">
        <v>1834</v>
      </c>
      <c r="AS122" t="s">
        <v>2066</v>
      </c>
      <c r="AV122" s="38">
        <v>4</v>
      </c>
      <c r="AW122" s="40">
        <v>15</v>
      </c>
      <c r="AX122" s="43">
        <f t="shared" si="19"/>
        <v>4015</v>
      </c>
      <c r="AZ122" s="7" t="s">
        <v>319</v>
      </c>
      <c r="BE122" s="1">
        <v>116338</v>
      </c>
      <c r="BF122" s="1">
        <v>12020</v>
      </c>
      <c r="BH122" s="1">
        <f t="shared" si="37"/>
        <v>128358</v>
      </c>
    </row>
    <row r="123" spans="1:60" hidden="1" outlineLevel="1">
      <c r="A123" t="s">
        <v>905</v>
      </c>
      <c r="B123" t="s">
        <v>2066</v>
      </c>
      <c r="C123" s="24">
        <v>107449</v>
      </c>
      <c r="F123" s="1">
        <f t="shared" si="35"/>
        <v>69053</v>
      </c>
      <c r="G123" s="1">
        <f t="shared" si="36"/>
        <v>57702</v>
      </c>
      <c r="H123" s="1">
        <v>30021</v>
      </c>
      <c r="I123" s="1">
        <v>29374</v>
      </c>
      <c r="J123" s="2" t="str">
        <f t="shared" si="29"/>
        <v/>
      </c>
      <c r="K123" s="2">
        <f t="shared" si="30"/>
        <v>0.42538340115563406</v>
      </c>
      <c r="L123" s="10">
        <f t="shared" si="23"/>
        <v>1</v>
      </c>
      <c r="M123" s="9">
        <f t="shared" si="17"/>
        <v>2</v>
      </c>
      <c r="N123" s="8" t="str">
        <f t="shared" si="17"/>
        <v/>
      </c>
      <c r="O123" s="2">
        <f t="shared" si="31"/>
        <v>0.43005441752452256</v>
      </c>
      <c r="P123" s="2">
        <f t="shared" si="32"/>
        <v>0.31669612838376487</v>
      </c>
      <c r="Q123" s="2">
        <f t="shared" si="33"/>
        <v>0</v>
      </c>
      <c r="R123" s="2">
        <f t="shared" si="34"/>
        <v>0.25324945409171257</v>
      </c>
      <c r="S123" s="24">
        <v>24815</v>
      </c>
      <c r="T123" s="24">
        <v>18274</v>
      </c>
      <c r="U123" s="24"/>
      <c r="V123" s="24">
        <v>391</v>
      </c>
      <c r="W123" s="24">
        <v>45</v>
      </c>
      <c r="X123" s="24"/>
      <c r="AC123" s="24">
        <v>14177</v>
      </c>
      <c r="AR123" t="s">
        <v>905</v>
      </c>
      <c r="AS123" t="s">
        <v>2066</v>
      </c>
      <c r="AV123" s="38">
        <v>4</v>
      </c>
      <c r="AW123" s="40">
        <v>17</v>
      </c>
      <c r="AX123" s="43">
        <f t="shared" si="19"/>
        <v>4017</v>
      </c>
      <c r="AZ123" s="7" t="s">
        <v>319</v>
      </c>
      <c r="BE123" s="1">
        <v>57702</v>
      </c>
      <c r="BF123" s="1">
        <v>11351</v>
      </c>
      <c r="BH123" s="1">
        <f t="shared" si="37"/>
        <v>69053</v>
      </c>
    </row>
    <row r="124" spans="1:60" hidden="1" outlineLevel="1">
      <c r="A124" t="s">
        <v>2490</v>
      </c>
      <c r="B124" t="s">
        <v>2066</v>
      </c>
      <c r="C124" s="24">
        <v>980263</v>
      </c>
      <c r="F124" s="1">
        <f t="shared" si="35"/>
        <v>566604</v>
      </c>
      <c r="G124" s="1">
        <f t="shared" si="36"/>
        <v>486697</v>
      </c>
      <c r="H124" s="1">
        <v>318995</v>
      </c>
      <c r="I124" s="1">
        <v>314395</v>
      </c>
      <c r="J124" s="2" t="str">
        <f t="shared" si="29"/>
        <v/>
      </c>
      <c r="K124" s="2">
        <f t="shared" si="30"/>
        <v>0.55487606864759165</v>
      </c>
      <c r="L124" s="10">
        <f t="shared" si="23"/>
        <v>1</v>
      </c>
      <c r="M124" s="9">
        <f t="shared" si="17"/>
        <v>2</v>
      </c>
      <c r="N124" s="8" t="str">
        <f t="shared" si="17"/>
        <v/>
      </c>
      <c r="O124" s="2">
        <f t="shared" si="31"/>
        <v>0.38475478583184197</v>
      </c>
      <c r="P124" s="2">
        <f t="shared" si="32"/>
        <v>0.31128607737462938</v>
      </c>
      <c r="Q124" s="2">
        <f t="shared" si="33"/>
        <v>0</v>
      </c>
      <c r="R124" s="2">
        <f t="shared" si="34"/>
        <v>0.30395913679352865</v>
      </c>
      <c r="S124" s="24">
        <v>187259</v>
      </c>
      <c r="T124" s="24">
        <v>151502</v>
      </c>
      <c r="U124" s="24"/>
      <c r="V124" s="24">
        <v>3956</v>
      </c>
      <c r="W124" s="24">
        <v>1250</v>
      </c>
      <c r="X124" s="24"/>
      <c r="AC124" s="24">
        <v>142730</v>
      </c>
      <c r="AR124" t="s">
        <v>2490</v>
      </c>
      <c r="AS124" t="s">
        <v>2066</v>
      </c>
      <c r="AV124" s="38">
        <v>4</v>
      </c>
      <c r="AW124" s="40">
        <v>19</v>
      </c>
      <c r="AX124" s="43">
        <f t="shared" si="19"/>
        <v>4019</v>
      </c>
      <c r="AZ124" s="7" t="s">
        <v>319</v>
      </c>
      <c r="BE124" s="1">
        <v>486697</v>
      </c>
      <c r="BF124" s="1">
        <v>79907</v>
      </c>
      <c r="BH124" s="1">
        <f t="shared" si="37"/>
        <v>566604</v>
      </c>
    </row>
    <row r="125" spans="1:60" hidden="1" outlineLevel="1">
      <c r="A125" t="s">
        <v>2881</v>
      </c>
      <c r="B125" t="s">
        <v>2066</v>
      </c>
      <c r="C125" s="24">
        <v>375770</v>
      </c>
      <c r="F125" s="1">
        <f t="shared" si="35"/>
        <v>173515</v>
      </c>
      <c r="G125" s="1">
        <f t="shared" si="36"/>
        <v>164292</v>
      </c>
      <c r="H125" s="1">
        <v>79643</v>
      </c>
      <c r="I125" s="1">
        <v>77266</v>
      </c>
      <c r="J125" s="2" t="str">
        <f t="shared" si="29"/>
        <v/>
      </c>
      <c r="K125" s="2">
        <f t="shared" si="30"/>
        <v>0.44529867734777973</v>
      </c>
      <c r="L125" s="10">
        <f t="shared" si="23"/>
        <v>3</v>
      </c>
      <c r="M125" s="9">
        <f t="shared" si="17"/>
        <v>2</v>
      </c>
      <c r="N125" s="8" t="str">
        <f t="shared" si="17"/>
        <v/>
      </c>
      <c r="O125" s="2">
        <f t="shared" si="31"/>
        <v>0.3205025199035863</v>
      </c>
      <c r="P125" s="2">
        <f t="shared" si="32"/>
        <v>0.32868307647359579</v>
      </c>
      <c r="Q125" s="2">
        <f t="shared" si="33"/>
        <v>0</v>
      </c>
      <c r="R125" s="2">
        <f t="shared" si="34"/>
        <v>0.35081440362281796</v>
      </c>
      <c r="S125" s="24">
        <v>52656</v>
      </c>
      <c r="T125" s="24">
        <v>54000</v>
      </c>
      <c r="U125" s="24"/>
      <c r="V125" s="24">
        <v>972</v>
      </c>
      <c r="W125" s="24">
        <v>180</v>
      </c>
      <c r="X125" s="24"/>
      <c r="AC125" s="24">
        <v>56484</v>
      </c>
      <c r="AR125" t="s">
        <v>2881</v>
      </c>
      <c r="AS125" t="s">
        <v>2066</v>
      </c>
      <c r="AV125" s="38">
        <v>4</v>
      </c>
      <c r="AW125" s="40">
        <v>21</v>
      </c>
      <c r="AX125" s="43">
        <f t="shared" si="19"/>
        <v>4021</v>
      </c>
      <c r="AZ125" s="7" t="s">
        <v>319</v>
      </c>
      <c r="BE125" s="1">
        <v>164292</v>
      </c>
      <c r="BF125" s="1">
        <v>9223</v>
      </c>
      <c r="BH125" s="1">
        <f t="shared" si="37"/>
        <v>173515</v>
      </c>
    </row>
    <row r="126" spans="1:60" hidden="1" outlineLevel="1">
      <c r="A126" t="s">
        <v>2540</v>
      </c>
      <c r="B126" t="s">
        <v>2066</v>
      </c>
      <c r="C126" s="24">
        <v>47420</v>
      </c>
      <c r="F126" s="1">
        <f t="shared" si="35"/>
        <v>24803</v>
      </c>
      <c r="G126" s="1">
        <f t="shared" si="36"/>
        <v>22144</v>
      </c>
      <c r="H126" s="1">
        <v>10295</v>
      </c>
      <c r="I126" s="1">
        <v>10066</v>
      </c>
      <c r="J126" s="2" t="str">
        <f t="shared" si="29"/>
        <v/>
      </c>
      <c r="K126" s="2">
        <f t="shared" si="30"/>
        <v>0.40583800346732252</v>
      </c>
      <c r="L126" s="10">
        <f t="shared" si="23"/>
        <v>1</v>
      </c>
      <c r="M126" s="9">
        <f t="shared" si="17"/>
        <v>3</v>
      </c>
      <c r="N126" s="8" t="str">
        <f t="shared" si="17"/>
        <v/>
      </c>
      <c r="O126" s="2">
        <f t="shared" si="31"/>
        <v>0.52095375722543358</v>
      </c>
      <c r="P126" s="2">
        <f t="shared" si="32"/>
        <v>0.17273302023121387</v>
      </c>
      <c r="Q126" s="2">
        <f t="shared" si="33"/>
        <v>0</v>
      </c>
      <c r="R126" s="2">
        <f t="shared" si="34"/>
        <v>0.30631322254335258</v>
      </c>
      <c r="S126" s="24">
        <v>11536</v>
      </c>
      <c r="T126" s="24">
        <v>3825</v>
      </c>
      <c r="U126" s="24"/>
      <c r="V126" s="24">
        <v>140</v>
      </c>
      <c r="W126" s="24">
        <v>27</v>
      </c>
      <c r="X126" s="24"/>
      <c r="AC126" s="24">
        <v>6616</v>
      </c>
      <c r="AR126" t="s">
        <v>2540</v>
      </c>
      <c r="AS126" t="s">
        <v>2066</v>
      </c>
      <c r="AV126" s="38">
        <v>4</v>
      </c>
      <c r="AW126" s="40">
        <v>23</v>
      </c>
      <c r="AX126" s="43">
        <f t="shared" si="19"/>
        <v>4023</v>
      </c>
      <c r="AZ126" s="7" t="s">
        <v>319</v>
      </c>
      <c r="BE126" s="1">
        <v>22144</v>
      </c>
      <c r="BF126" s="1">
        <v>2659</v>
      </c>
      <c r="BH126" s="1">
        <f t="shared" si="37"/>
        <v>24803</v>
      </c>
    </row>
    <row r="127" spans="1:60" hidden="1" outlineLevel="1">
      <c r="A127" t="s">
        <v>1959</v>
      </c>
      <c r="B127" t="s">
        <v>2066</v>
      </c>
      <c r="C127" s="24">
        <v>211033</v>
      </c>
      <c r="F127" s="1">
        <f t="shared" si="35"/>
        <v>137606</v>
      </c>
      <c r="G127" s="1">
        <f t="shared" si="36"/>
        <v>121118</v>
      </c>
      <c r="H127" s="1">
        <v>82369</v>
      </c>
      <c r="I127" s="1">
        <v>80325</v>
      </c>
      <c r="J127" s="2" t="str">
        <f t="shared" si="29"/>
        <v/>
      </c>
      <c r="K127" s="2">
        <f t="shared" si="30"/>
        <v>0.5837318140197375</v>
      </c>
      <c r="L127" s="10">
        <f t="shared" si="23"/>
        <v>3</v>
      </c>
      <c r="M127" s="9">
        <f t="shared" si="17"/>
        <v>1</v>
      </c>
      <c r="N127" s="8" t="str">
        <f t="shared" si="17"/>
        <v/>
      </c>
      <c r="O127" s="2">
        <f t="shared" si="31"/>
        <v>0.23307848544394721</v>
      </c>
      <c r="P127" s="2">
        <f t="shared" si="32"/>
        <v>0.44413712247560233</v>
      </c>
      <c r="Q127" s="2">
        <f t="shared" si="33"/>
        <v>0</v>
      </c>
      <c r="R127" s="2">
        <f t="shared" si="34"/>
        <v>0.32278439208045051</v>
      </c>
      <c r="S127" s="24">
        <v>28230</v>
      </c>
      <c r="T127" s="24">
        <v>53793</v>
      </c>
      <c r="U127" s="24"/>
      <c r="V127" s="24">
        <v>851</v>
      </c>
      <c r="W127" s="24">
        <v>261</v>
      </c>
      <c r="X127" s="24"/>
      <c r="AC127" s="24">
        <v>37983</v>
      </c>
      <c r="AR127" t="s">
        <v>1959</v>
      </c>
      <c r="AS127" t="s">
        <v>2066</v>
      </c>
      <c r="AV127" s="38">
        <v>4</v>
      </c>
      <c r="AW127" s="40">
        <v>25</v>
      </c>
      <c r="AX127" s="43">
        <f t="shared" si="19"/>
        <v>4025</v>
      </c>
      <c r="AZ127" s="7" t="s">
        <v>319</v>
      </c>
      <c r="BE127" s="1">
        <v>121118</v>
      </c>
      <c r="BF127" s="1">
        <v>16488</v>
      </c>
      <c r="BH127" s="1">
        <f t="shared" si="37"/>
        <v>137606</v>
      </c>
    </row>
    <row r="128" spans="1:60" hidden="1" outlineLevel="1">
      <c r="A128" t="s">
        <v>2770</v>
      </c>
      <c r="B128" t="s">
        <v>2066</v>
      </c>
      <c r="C128" s="24">
        <v>195751</v>
      </c>
      <c r="F128" s="1">
        <f t="shared" si="35"/>
        <v>90317</v>
      </c>
      <c r="G128" s="1">
        <f t="shared" si="36"/>
        <v>75218</v>
      </c>
      <c r="H128" s="1">
        <v>34834</v>
      </c>
      <c r="I128" s="1">
        <v>34028</v>
      </c>
      <c r="J128" s="2" t="str">
        <f t="shared" si="29"/>
        <v/>
      </c>
      <c r="K128" s="2">
        <f t="shared" si="30"/>
        <v>0.37676184992858486</v>
      </c>
      <c r="L128" s="10">
        <f t="shared" si="23"/>
        <v>1</v>
      </c>
      <c r="M128" s="9">
        <f t="shared" si="17"/>
        <v>3</v>
      </c>
      <c r="N128" s="8" t="str">
        <f t="shared" si="17"/>
        <v/>
      </c>
      <c r="O128" s="2">
        <f t="shared" si="31"/>
        <v>0.36194793799356539</v>
      </c>
      <c r="P128" s="2">
        <f t="shared" si="32"/>
        <v>0.3099125209391369</v>
      </c>
      <c r="Q128" s="2">
        <f t="shared" si="33"/>
        <v>0</v>
      </c>
      <c r="R128" s="2">
        <f t="shared" si="34"/>
        <v>0.3281395410672977</v>
      </c>
      <c r="S128" s="24">
        <v>27225</v>
      </c>
      <c r="T128" s="24">
        <v>23311</v>
      </c>
      <c r="U128" s="24"/>
      <c r="V128" s="24">
        <v>347</v>
      </c>
      <c r="W128" s="24">
        <v>50</v>
      </c>
      <c r="X128" s="24"/>
      <c r="AC128" s="24">
        <v>24285</v>
      </c>
      <c r="AR128" t="s">
        <v>2770</v>
      </c>
      <c r="AS128" t="s">
        <v>2066</v>
      </c>
      <c r="AV128" s="38">
        <v>4</v>
      </c>
      <c r="AW128" s="40">
        <v>27</v>
      </c>
      <c r="AX128" s="43">
        <f t="shared" si="19"/>
        <v>4027</v>
      </c>
      <c r="AZ128" s="7" t="s">
        <v>319</v>
      </c>
      <c r="BE128" s="1">
        <v>75218</v>
      </c>
      <c r="BF128" s="1">
        <v>15099</v>
      </c>
      <c r="BH128" s="1">
        <f t="shared" si="37"/>
        <v>90317</v>
      </c>
    </row>
    <row r="129" spans="1:60" collapsed="1">
      <c r="A129" t="s">
        <v>2408</v>
      </c>
      <c r="B129" t="s">
        <v>2470</v>
      </c>
      <c r="C129" s="1">
        <f>SUM(C114:C128)</f>
        <v>6392017</v>
      </c>
      <c r="D129" s="64">
        <v>4831000</v>
      </c>
      <c r="E129" s="64">
        <v>4443000</v>
      </c>
      <c r="F129" s="1">
        <f>SUM(F114:F128)</f>
        <v>3502743</v>
      </c>
      <c r="G129" s="1">
        <f>SUM(G114:G128)</f>
        <v>3146418</v>
      </c>
      <c r="H129" s="1">
        <f>SUM(H114:H128)</f>
        <v>1750882</v>
      </c>
      <c r="I129" s="1">
        <v>1700441</v>
      </c>
      <c r="J129" s="2">
        <f t="shared" si="29"/>
        <v>0.35198530324984473</v>
      </c>
      <c r="K129" s="2">
        <f t="shared" si="30"/>
        <v>0.48545982391514308</v>
      </c>
      <c r="L129" s="10">
        <f t="shared" si="23"/>
        <v>2</v>
      </c>
      <c r="M129" s="9">
        <f t="shared" si="17"/>
        <v>1</v>
      </c>
      <c r="N129" s="8" t="str">
        <f t="shared" si="17"/>
        <v/>
      </c>
      <c r="O129" s="2">
        <f t="shared" si="31"/>
        <v>0.31875516857582176</v>
      </c>
      <c r="P129" s="2">
        <f t="shared" si="32"/>
        <v>0.35971126531821263</v>
      </c>
      <c r="Q129" s="2">
        <f t="shared" si="33"/>
        <v>0</v>
      </c>
      <c r="R129" s="2">
        <f t="shared" si="34"/>
        <v>0.32153356610596562</v>
      </c>
      <c r="S129" s="24">
        <f>SUM(S114:S128)</f>
        <v>1002937</v>
      </c>
      <c r="T129" s="24">
        <f>SUM(T114:T128)</f>
        <v>1131802</v>
      </c>
      <c r="U129" s="24"/>
      <c r="V129" s="24">
        <f>SUM(V114:V128)</f>
        <v>24382</v>
      </c>
      <c r="W129" s="24">
        <f>SUM(W114:W128)</f>
        <v>4820</v>
      </c>
      <c r="X129" s="24"/>
      <c r="AC129" s="24">
        <f>SUM(AC114:AC128)</f>
        <v>982477</v>
      </c>
      <c r="AE129" s="1">
        <f>SUM(AE114:AE128)</f>
        <v>0</v>
      </c>
      <c r="AR129" t="s">
        <v>2408</v>
      </c>
      <c r="AS129" t="s">
        <v>2470</v>
      </c>
      <c r="AV129" s="38">
        <v>4</v>
      </c>
      <c r="AW129" s="40"/>
      <c r="AX129" s="38">
        <v>4</v>
      </c>
      <c r="AZ129" s="7" t="s">
        <v>2225</v>
      </c>
      <c r="BE129" s="1">
        <f>SUM(BE114:BE128)</f>
        <v>3146418</v>
      </c>
      <c r="BF129" s="1">
        <f>SUM(BF114:BF128)</f>
        <v>356325</v>
      </c>
      <c r="BH129" s="1">
        <f>SUM(BH114:BH128)</f>
        <v>3502743</v>
      </c>
    </row>
    <row r="130" spans="1:60">
      <c r="C130" s="24"/>
      <c r="J130" s="2"/>
      <c r="K130" s="2"/>
      <c r="AV130" s="38"/>
      <c r="AW130" s="40"/>
      <c r="AX130" s="43"/>
    </row>
    <row r="131" spans="1:60" hidden="1" outlineLevel="1">
      <c r="A131" s="5" t="s">
        <v>2542</v>
      </c>
      <c r="B131" s="5" t="s">
        <v>1978</v>
      </c>
      <c r="C131" s="24">
        <v>19019</v>
      </c>
      <c r="D131" s="32"/>
      <c r="E131" s="32"/>
      <c r="F131" s="1">
        <v>10295</v>
      </c>
      <c r="H131" s="23">
        <v>4971</v>
      </c>
      <c r="I131" s="1">
        <v>4810</v>
      </c>
      <c r="J131" s="2" t="str">
        <f t="shared" ref="J131:J194" si="38">IF(D131&gt;0,I131/D131,"")</f>
        <v/>
      </c>
      <c r="K131" s="2">
        <f t="shared" ref="K131:K194" si="39">IF(F131&gt;0,I131/F131,"")</f>
        <v>0.46721709567751335</v>
      </c>
      <c r="L131" s="10" t="str">
        <f t="shared" si="23"/>
        <v/>
      </c>
      <c r="M131" s="9" t="str">
        <f t="shared" si="23"/>
        <v/>
      </c>
      <c r="N131" s="8" t="str">
        <f t="shared" si="23"/>
        <v/>
      </c>
      <c r="O131" s="2" t="str">
        <f t="shared" ref="O131:O162" si="40">IF(SUM($S131:$AN131)=0,"-",S131/SUM($S131:$AN131))</f>
        <v>-</v>
      </c>
      <c r="P131" s="2" t="str">
        <f t="shared" ref="P131:P162" si="41">IF(SUM($S131:$AN131)=0,"-",T131/SUM($S131:$AN131))</f>
        <v>-</v>
      </c>
      <c r="Q131" s="2" t="str">
        <f t="shared" ref="Q131:Q162" si="42">IF(SUM($S131:$AN131)=0,"-",U131/SUM($S131:$AN131))</f>
        <v>-</v>
      </c>
      <c r="R131" s="2" t="str">
        <f t="shared" ref="R131:R162" si="43">IF(SUM($S131:$AN131)=0,"-",(1-O131-P131-Q131))</f>
        <v>-</v>
      </c>
      <c r="AR131" s="5" t="s">
        <v>2542</v>
      </c>
      <c r="AS131" s="5" t="s">
        <v>1978</v>
      </c>
      <c r="AV131" s="38">
        <v>5</v>
      </c>
      <c r="AW131" s="40">
        <v>1</v>
      </c>
      <c r="AX131" s="43">
        <f t="shared" si="19"/>
        <v>5001</v>
      </c>
      <c r="AZ131" s="7" t="s">
        <v>319</v>
      </c>
    </row>
    <row r="132" spans="1:60" hidden="1" outlineLevel="1">
      <c r="A132" s="5" t="s">
        <v>149</v>
      </c>
      <c r="B132" s="5" t="s">
        <v>1978</v>
      </c>
      <c r="C132" s="24">
        <v>21853</v>
      </c>
      <c r="D132" s="23"/>
      <c r="E132" s="23"/>
      <c r="F132" s="1">
        <v>11971</v>
      </c>
      <c r="H132" s="23">
        <v>5728</v>
      </c>
      <c r="I132" s="1">
        <v>5645</v>
      </c>
      <c r="J132" s="2" t="str">
        <f t="shared" si="38"/>
        <v/>
      </c>
      <c r="K132" s="2">
        <f t="shared" si="39"/>
        <v>0.47155626096399633</v>
      </c>
      <c r="L132" s="10" t="str">
        <f t="shared" si="23"/>
        <v/>
      </c>
      <c r="M132" s="9" t="str">
        <f t="shared" si="23"/>
        <v/>
      </c>
      <c r="N132" s="8" t="str">
        <f t="shared" si="23"/>
        <v/>
      </c>
      <c r="O132" s="2" t="str">
        <f t="shared" si="40"/>
        <v>-</v>
      </c>
      <c r="P132" s="2" t="str">
        <f t="shared" si="41"/>
        <v>-</v>
      </c>
      <c r="Q132" s="2" t="str">
        <f t="shared" si="42"/>
        <v>-</v>
      </c>
      <c r="R132" s="2" t="str">
        <f t="shared" si="43"/>
        <v>-</v>
      </c>
      <c r="AR132" s="5" t="s">
        <v>149</v>
      </c>
      <c r="AS132" s="5" t="s">
        <v>1978</v>
      </c>
      <c r="AV132" s="38">
        <v>5</v>
      </c>
      <c r="AW132" s="40">
        <v>3</v>
      </c>
      <c r="AX132" s="43">
        <f t="shared" si="19"/>
        <v>5003</v>
      </c>
      <c r="AZ132" s="7" t="s">
        <v>319</v>
      </c>
    </row>
    <row r="133" spans="1:60" hidden="1" outlineLevel="1">
      <c r="A133" s="5" t="s">
        <v>1684</v>
      </c>
      <c r="B133" s="5" t="s">
        <v>1978</v>
      </c>
      <c r="C133" s="24">
        <v>41513</v>
      </c>
      <c r="D133" s="23"/>
      <c r="E133" s="23"/>
      <c r="F133" s="1">
        <v>29723</v>
      </c>
      <c r="H133" s="23">
        <v>15003</v>
      </c>
      <c r="I133" s="1">
        <v>14732</v>
      </c>
      <c r="J133" s="2" t="str">
        <f t="shared" si="38"/>
        <v/>
      </c>
      <c r="K133" s="2">
        <f t="shared" si="39"/>
        <v>0.49564310466641992</v>
      </c>
      <c r="L133" s="10" t="str">
        <f t="shared" si="23"/>
        <v/>
      </c>
      <c r="M133" s="9" t="str">
        <f t="shared" si="23"/>
        <v/>
      </c>
      <c r="N133" s="8" t="str">
        <f t="shared" si="23"/>
        <v/>
      </c>
      <c r="O133" s="2" t="str">
        <f t="shared" si="40"/>
        <v>-</v>
      </c>
      <c r="P133" s="2" t="str">
        <f t="shared" si="41"/>
        <v>-</v>
      </c>
      <c r="Q133" s="2" t="str">
        <f t="shared" si="42"/>
        <v>-</v>
      </c>
      <c r="R133" s="2" t="str">
        <f t="shared" si="43"/>
        <v>-</v>
      </c>
      <c r="AR133" s="5" t="s">
        <v>1684</v>
      </c>
      <c r="AS133" s="5" t="s">
        <v>1978</v>
      </c>
      <c r="AV133" s="38">
        <v>5</v>
      </c>
      <c r="AW133" s="40">
        <v>5</v>
      </c>
      <c r="AX133" s="43">
        <f t="shared" si="19"/>
        <v>5005</v>
      </c>
      <c r="AZ133" s="7" t="s">
        <v>319</v>
      </c>
    </row>
    <row r="134" spans="1:60" hidden="1" outlineLevel="1">
      <c r="A134" s="5" t="s">
        <v>1934</v>
      </c>
      <c r="B134" s="5" t="s">
        <v>1978</v>
      </c>
      <c r="C134" s="24">
        <v>221339</v>
      </c>
      <c r="D134" s="23"/>
      <c r="E134" s="23"/>
      <c r="F134" s="1">
        <v>105986</v>
      </c>
      <c r="H134" s="23">
        <v>53684</v>
      </c>
      <c r="I134" s="1">
        <v>52883</v>
      </c>
      <c r="J134" s="2" t="str">
        <f t="shared" si="38"/>
        <v/>
      </c>
      <c r="K134" s="2">
        <f t="shared" si="39"/>
        <v>0.49896212707338705</v>
      </c>
      <c r="L134" s="10" t="str">
        <f t="shared" si="23"/>
        <v/>
      </c>
      <c r="M134" s="9" t="str">
        <f t="shared" si="23"/>
        <v/>
      </c>
      <c r="N134" s="8" t="str">
        <f t="shared" si="23"/>
        <v/>
      </c>
      <c r="O134" s="2" t="str">
        <f t="shared" si="40"/>
        <v>-</v>
      </c>
      <c r="P134" s="2" t="str">
        <f t="shared" si="41"/>
        <v>-</v>
      </c>
      <c r="Q134" s="2" t="str">
        <f t="shared" si="42"/>
        <v>-</v>
      </c>
      <c r="R134" s="2" t="str">
        <f t="shared" si="43"/>
        <v>-</v>
      </c>
      <c r="AR134" s="5" t="s">
        <v>1934</v>
      </c>
      <c r="AS134" s="5" t="s">
        <v>1978</v>
      </c>
      <c r="AV134" s="38">
        <v>5</v>
      </c>
      <c r="AW134" s="40">
        <v>7</v>
      </c>
      <c r="AX134" s="43">
        <f t="shared" si="19"/>
        <v>5007</v>
      </c>
      <c r="AZ134" s="7" t="s">
        <v>319</v>
      </c>
    </row>
    <row r="135" spans="1:60" hidden="1" outlineLevel="1">
      <c r="A135" s="6" t="s">
        <v>2735</v>
      </c>
      <c r="B135" s="5" t="s">
        <v>1978</v>
      </c>
      <c r="C135" s="24">
        <v>36903</v>
      </c>
      <c r="D135" s="23"/>
      <c r="E135" s="23"/>
      <c r="F135" s="1">
        <v>23200</v>
      </c>
      <c r="H135" s="23">
        <v>15343</v>
      </c>
      <c r="I135" s="1">
        <v>14447</v>
      </c>
      <c r="J135" s="2" t="str">
        <f t="shared" si="38"/>
        <v/>
      </c>
      <c r="K135" s="2">
        <f t="shared" si="39"/>
        <v>0.6227155172413793</v>
      </c>
      <c r="L135" s="10" t="str">
        <f t="shared" si="23"/>
        <v/>
      </c>
      <c r="M135" s="9" t="str">
        <f t="shared" si="23"/>
        <v/>
      </c>
      <c r="N135" s="8" t="str">
        <f t="shared" si="23"/>
        <v/>
      </c>
      <c r="O135" s="2" t="str">
        <f t="shared" si="40"/>
        <v>-</v>
      </c>
      <c r="P135" s="2" t="str">
        <f t="shared" si="41"/>
        <v>-</v>
      </c>
      <c r="Q135" s="2" t="str">
        <f t="shared" si="42"/>
        <v>-</v>
      </c>
      <c r="R135" s="2" t="str">
        <f t="shared" si="43"/>
        <v>-</v>
      </c>
      <c r="AR135" s="6" t="s">
        <v>2735</v>
      </c>
      <c r="AS135" s="5" t="s">
        <v>1978</v>
      </c>
      <c r="AV135" s="38">
        <v>5</v>
      </c>
      <c r="AW135" s="40">
        <v>9</v>
      </c>
      <c r="AX135" s="43">
        <f t="shared" si="19"/>
        <v>5009</v>
      </c>
      <c r="AZ135" s="7" t="s">
        <v>319</v>
      </c>
    </row>
    <row r="136" spans="1:60" hidden="1" outlineLevel="1">
      <c r="A136" s="6" t="s">
        <v>1995</v>
      </c>
      <c r="B136" s="5" t="s">
        <v>1978</v>
      </c>
      <c r="C136" s="24">
        <v>11508</v>
      </c>
      <c r="D136" s="23"/>
      <c r="E136" s="23"/>
      <c r="F136" s="1">
        <v>5609</v>
      </c>
      <c r="H136" s="23">
        <v>2917</v>
      </c>
      <c r="I136" s="1">
        <v>2879</v>
      </c>
      <c r="J136" s="2" t="str">
        <f t="shared" si="38"/>
        <v/>
      </c>
      <c r="K136" s="2">
        <f t="shared" si="39"/>
        <v>0.51328222499554288</v>
      </c>
      <c r="L136" s="10" t="str">
        <f t="shared" ref="L136:N199" si="44">IF(S136&gt;0,RANK(S136,$S136:$AO136),"")</f>
        <v/>
      </c>
      <c r="M136" s="9" t="str">
        <f t="shared" si="44"/>
        <v/>
      </c>
      <c r="N136" s="8" t="str">
        <f t="shared" si="44"/>
        <v/>
      </c>
      <c r="O136" s="2" t="str">
        <f t="shared" si="40"/>
        <v>-</v>
      </c>
      <c r="P136" s="2" t="str">
        <f t="shared" si="41"/>
        <v>-</v>
      </c>
      <c r="Q136" s="2" t="str">
        <f t="shared" si="42"/>
        <v>-</v>
      </c>
      <c r="R136" s="2" t="str">
        <f t="shared" si="43"/>
        <v>-</v>
      </c>
      <c r="AR136" s="6" t="s">
        <v>1995</v>
      </c>
      <c r="AS136" s="5" t="s">
        <v>1978</v>
      </c>
      <c r="AV136" s="38">
        <v>5</v>
      </c>
      <c r="AW136" s="40">
        <v>11</v>
      </c>
      <c r="AX136" s="43">
        <f t="shared" si="19"/>
        <v>5011</v>
      </c>
      <c r="AZ136" s="7" t="s">
        <v>319</v>
      </c>
    </row>
    <row r="137" spans="1:60" hidden="1" outlineLevel="1">
      <c r="A137" s="6" t="s">
        <v>1783</v>
      </c>
      <c r="B137" s="5" t="s">
        <v>1978</v>
      </c>
      <c r="C137" s="24">
        <v>5368</v>
      </c>
      <c r="D137" s="23"/>
      <c r="E137" s="23"/>
      <c r="F137" s="1">
        <v>3615</v>
      </c>
      <c r="H137" s="23">
        <v>1632</v>
      </c>
      <c r="I137" s="1">
        <v>1610</v>
      </c>
      <c r="J137" s="2" t="str">
        <f t="shared" si="38"/>
        <v/>
      </c>
      <c r="K137" s="2">
        <f t="shared" si="39"/>
        <v>0.44536652835408025</v>
      </c>
      <c r="L137" s="10" t="str">
        <f t="shared" si="44"/>
        <v/>
      </c>
      <c r="M137" s="9" t="str">
        <f t="shared" si="44"/>
        <v/>
      </c>
      <c r="N137" s="8" t="str">
        <f t="shared" si="44"/>
        <v/>
      </c>
      <c r="O137" s="2" t="str">
        <f t="shared" si="40"/>
        <v>-</v>
      </c>
      <c r="P137" s="2" t="str">
        <f t="shared" si="41"/>
        <v>-</v>
      </c>
      <c r="Q137" s="2" t="str">
        <f t="shared" si="42"/>
        <v>-</v>
      </c>
      <c r="R137" s="2" t="str">
        <f t="shared" si="43"/>
        <v>-</v>
      </c>
      <c r="AR137" s="6" t="s">
        <v>1783</v>
      </c>
      <c r="AS137" s="5" t="s">
        <v>1978</v>
      </c>
      <c r="AV137" s="38">
        <v>5</v>
      </c>
      <c r="AW137" s="40">
        <v>13</v>
      </c>
      <c r="AX137" s="43">
        <f t="shared" si="19"/>
        <v>5013</v>
      </c>
      <c r="AZ137" s="7" t="s">
        <v>319</v>
      </c>
    </row>
    <row r="138" spans="1:60" hidden="1" outlineLevel="1">
      <c r="A138" s="6" t="s">
        <v>2778</v>
      </c>
      <c r="B138" s="5" t="s">
        <v>1978</v>
      </c>
      <c r="C138" s="24">
        <v>27446</v>
      </c>
      <c r="D138" s="23"/>
      <c r="E138" s="23"/>
      <c r="F138" s="1">
        <v>13995</v>
      </c>
      <c r="H138" s="23">
        <v>8374</v>
      </c>
      <c r="I138" s="1">
        <v>8195</v>
      </c>
      <c r="J138" s="2" t="str">
        <f t="shared" si="38"/>
        <v/>
      </c>
      <c r="K138" s="2">
        <f t="shared" si="39"/>
        <v>0.58556627366916758</v>
      </c>
      <c r="L138" s="10" t="str">
        <f t="shared" si="44"/>
        <v/>
      </c>
      <c r="M138" s="9" t="str">
        <f t="shared" si="44"/>
        <v/>
      </c>
      <c r="N138" s="8" t="str">
        <f t="shared" si="44"/>
        <v/>
      </c>
      <c r="O138" s="2" t="str">
        <f t="shared" si="40"/>
        <v>-</v>
      </c>
      <c r="P138" s="2" t="str">
        <f t="shared" si="41"/>
        <v>-</v>
      </c>
      <c r="Q138" s="2" t="str">
        <f t="shared" si="42"/>
        <v>-</v>
      </c>
      <c r="R138" s="2" t="str">
        <f t="shared" si="43"/>
        <v>-</v>
      </c>
      <c r="AR138" s="6" t="s">
        <v>2778</v>
      </c>
      <c r="AS138" s="5" t="s">
        <v>1978</v>
      </c>
      <c r="AV138" s="38">
        <v>5</v>
      </c>
      <c r="AW138" s="40">
        <v>15</v>
      </c>
      <c r="AX138" s="43">
        <f t="shared" si="19"/>
        <v>5015</v>
      </c>
      <c r="AZ138" s="7" t="s">
        <v>319</v>
      </c>
    </row>
    <row r="139" spans="1:60" hidden="1" outlineLevel="1">
      <c r="A139" s="6" t="s">
        <v>1375</v>
      </c>
      <c r="B139" s="5" t="s">
        <v>1978</v>
      </c>
      <c r="C139" s="24">
        <v>11800</v>
      </c>
      <c r="D139" s="23"/>
      <c r="E139" s="23"/>
      <c r="F139" s="1">
        <v>6722</v>
      </c>
      <c r="H139" s="23">
        <v>3030</v>
      </c>
      <c r="I139" s="1">
        <v>3013</v>
      </c>
      <c r="J139" s="2" t="str">
        <f t="shared" si="38"/>
        <v/>
      </c>
      <c r="K139" s="2">
        <f t="shared" si="39"/>
        <v>0.44822969354358821</v>
      </c>
      <c r="L139" s="10" t="str">
        <f t="shared" si="44"/>
        <v/>
      </c>
      <c r="M139" s="9" t="str">
        <f t="shared" si="44"/>
        <v/>
      </c>
      <c r="N139" s="8" t="str">
        <f t="shared" si="44"/>
        <v/>
      </c>
      <c r="O139" s="2" t="str">
        <f t="shared" si="40"/>
        <v>-</v>
      </c>
      <c r="P139" s="2" t="str">
        <f t="shared" si="41"/>
        <v>-</v>
      </c>
      <c r="Q139" s="2" t="str">
        <f t="shared" si="42"/>
        <v>-</v>
      </c>
      <c r="R139" s="2" t="str">
        <f t="shared" si="43"/>
        <v>-</v>
      </c>
      <c r="AR139" s="6" t="s">
        <v>1375</v>
      </c>
      <c r="AS139" s="5" t="s">
        <v>1978</v>
      </c>
      <c r="AV139" s="38">
        <v>5</v>
      </c>
      <c r="AW139" s="40">
        <v>17</v>
      </c>
      <c r="AX139" s="43">
        <f t="shared" si="19"/>
        <v>5017</v>
      </c>
      <c r="AZ139" s="7" t="s">
        <v>319</v>
      </c>
    </row>
    <row r="140" spans="1:60" hidden="1" outlineLevel="1">
      <c r="A140" s="6" t="s">
        <v>652</v>
      </c>
      <c r="B140" s="5" t="s">
        <v>1978</v>
      </c>
      <c r="C140" s="24">
        <v>22995</v>
      </c>
      <c r="D140" s="23"/>
      <c r="E140" s="23"/>
      <c r="F140" s="1">
        <v>11787</v>
      </c>
      <c r="H140" s="23">
        <v>7775</v>
      </c>
      <c r="I140" s="1">
        <v>7600</v>
      </c>
      <c r="J140" s="2" t="str">
        <f t="shared" si="38"/>
        <v/>
      </c>
      <c r="K140" s="2">
        <f t="shared" si="39"/>
        <v>0.64477814541443967</v>
      </c>
      <c r="L140" s="10" t="str">
        <f t="shared" si="44"/>
        <v/>
      </c>
      <c r="M140" s="9" t="str">
        <f t="shared" si="44"/>
        <v/>
      </c>
      <c r="N140" s="8" t="str">
        <f t="shared" si="44"/>
        <v/>
      </c>
      <c r="O140" s="2" t="str">
        <f t="shared" si="40"/>
        <v>-</v>
      </c>
      <c r="P140" s="2" t="str">
        <f t="shared" si="41"/>
        <v>-</v>
      </c>
      <c r="Q140" s="2" t="str">
        <f t="shared" si="42"/>
        <v>-</v>
      </c>
      <c r="R140" s="2" t="str">
        <f t="shared" si="43"/>
        <v>-</v>
      </c>
      <c r="AR140" s="6" t="s">
        <v>652</v>
      </c>
      <c r="AS140" s="5" t="s">
        <v>1978</v>
      </c>
      <c r="AV140" s="38">
        <v>5</v>
      </c>
      <c r="AW140" s="40">
        <v>19</v>
      </c>
      <c r="AX140" s="43">
        <f t="shared" si="19"/>
        <v>5019</v>
      </c>
      <c r="AZ140" s="7" t="s">
        <v>319</v>
      </c>
    </row>
    <row r="141" spans="1:60" hidden="1" outlineLevel="1">
      <c r="A141" s="6" t="s">
        <v>1905</v>
      </c>
      <c r="B141" s="5" t="s">
        <v>1978</v>
      </c>
      <c r="C141" s="24">
        <v>16083</v>
      </c>
      <c r="D141" s="23"/>
      <c r="E141" s="23"/>
      <c r="F141" s="1">
        <v>10699</v>
      </c>
      <c r="H141" s="23">
        <v>4212</v>
      </c>
      <c r="I141" s="1">
        <v>4074</v>
      </c>
      <c r="J141" s="2" t="str">
        <f t="shared" si="38"/>
        <v/>
      </c>
      <c r="K141" s="2">
        <f t="shared" si="39"/>
        <v>0.38078325077110009</v>
      </c>
      <c r="L141" s="10" t="str">
        <f t="shared" si="44"/>
        <v/>
      </c>
      <c r="M141" s="9" t="str">
        <f t="shared" si="44"/>
        <v/>
      </c>
      <c r="N141" s="8" t="str">
        <f t="shared" si="44"/>
        <v/>
      </c>
      <c r="O141" s="2" t="str">
        <f t="shared" si="40"/>
        <v>-</v>
      </c>
      <c r="P141" s="2" t="str">
        <f t="shared" si="41"/>
        <v>-</v>
      </c>
      <c r="Q141" s="2" t="str">
        <f t="shared" si="42"/>
        <v>-</v>
      </c>
      <c r="R141" s="2" t="str">
        <f t="shared" si="43"/>
        <v>-</v>
      </c>
      <c r="AR141" s="6" t="s">
        <v>1905</v>
      </c>
      <c r="AS141" s="5" t="s">
        <v>1978</v>
      </c>
      <c r="AV141" s="38">
        <v>5</v>
      </c>
      <c r="AW141" s="40">
        <v>21</v>
      </c>
      <c r="AX141" s="43">
        <f t="shared" si="19"/>
        <v>5021</v>
      </c>
      <c r="AZ141" s="7" t="s">
        <v>319</v>
      </c>
    </row>
    <row r="142" spans="1:60" hidden="1" outlineLevel="1">
      <c r="A142" s="6" t="s">
        <v>2306</v>
      </c>
      <c r="B142" s="5" t="s">
        <v>1978</v>
      </c>
      <c r="C142" s="24">
        <v>25970</v>
      </c>
      <c r="D142" s="23"/>
      <c r="E142" s="23"/>
      <c r="F142" s="1">
        <v>18362</v>
      </c>
      <c r="H142" s="23">
        <v>9213</v>
      </c>
      <c r="I142" s="1">
        <v>8993</v>
      </c>
      <c r="J142" s="2" t="str">
        <f t="shared" si="38"/>
        <v/>
      </c>
      <c r="K142" s="2">
        <f t="shared" si="39"/>
        <v>0.48976146389282216</v>
      </c>
      <c r="L142" s="10" t="str">
        <f t="shared" si="44"/>
        <v/>
      </c>
      <c r="M142" s="9" t="str">
        <f t="shared" si="44"/>
        <v/>
      </c>
      <c r="N142" s="8" t="str">
        <f t="shared" si="44"/>
        <v/>
      </c>
      <c r="O142" s="2" t="str">
        <f t="shared" si="40"/>
        <v>-</v>
      </c>
      <c r="P142" s="2" t="str">
        <f t="shared" si="41"/>
        <v>-</v>
      </c>
      <c r="Q142" s="2" t="str">
        <f t="shared" si="42"/>
        <v>-</v>
      </c>
      <c r="R142" s="2" t="str">
        <f t="shared" si="43"/>
        <v>-</v>
      </c>
      <c r="AR142" s="6" t="s">
        <v>2306</v>
      </c>
      <c r="AS142" s="5" t="s">
        <v>1978</v>
      </c>
      <c r="AV142" s="38">
        <v>5</v>
      </c>
      <c r="AW142" s="40">
        <v>23</v>
      </c>
      <c r="AX142" s="43">
        <f t="shared" si="19"/>
        <v>5023</v>
      </c>
      <c r="AZ142" s="7" t="s">
        <v>319</v>
      </c>
    </row>
    <row r="143" spans="1:60" hidden="1" outlineLevel="1">
      <c r="A143" s="6" t="s">
        <v>801</v>
      </c>
      <c r="B143" s="5" t="s">
        <v>1978</v>
      </c>
      <c r="C143" s="24">
        <v>8689</v>
      </c>
      <c r="D143" s="23"/>
      <c r="E143" s="23"/>
      <c r="F143" s="1">
        <v>4767</v>
      </c>
      <c r="H143" s="23">
        <v>2422</v>
      </c>
      <c r="I143" s="1">
        <v>2397</v>
      </c>
      <c r="J143" s="2" t="str">
        <f t="shared" si="38"/>
        <v/>
      </c>
      <c r="K143" s="2">
        <f t="shared" si="39"/>
        <v>0.50283196979232225</v>
      </c>
      <c r="L143" s="10" t="str">
        <f t="shared" si="44"/>
        <v/>
      </c>
      <c r="M143" s="9" t="str">
        <f t="shared" si="44"/>
        <v/>
      </c>
      <c r="N143" s="8" t="str">
        <f t="shared" si="44"/>
        <v/>
      </c>
      <c r="O143" s="2" t="str">
        <f t="shared" si="40"/>
        <v>-</v>
      </c>
      <c r="P143" s="2" t="str">
        <f t="shared" si="41"/>
        <v>-</v>
      </c>
      <c r="Q143" s="2" t="str">
        <f t="shared" si="42"/>
        <v>-</v>
      </c>
      <c r="R143" s="2" t="str">
        <f t="shared" si="43"/>
        <v>-</v>
      </c>
      <c r="AR143" s="6" t="s">
        <v>801</v>
      </c>
      <c r="AS143" s="5" t="s">
        <v>1978</v>
      </c>
      <c r="AV143" s="38">
        <v>5</v>
      </c>
      <c r="AW143" s="40">
        <v>25</v>
      </c>
      <c r="AX143" s="43">
        <f t="shared" si="19"/>
        <v>5025</v>
      </c>
      <c r="AZ143" s="7" t="s">
        <v>319</v>
      </c>
    </row>
    <row r="144" spans="1:60" hidden="1" outlineLevel="1">
      <c r="A144" s="6" t="s">
        <v>240</v>
      </c>
      <c r="B144" s="5" t="s">
        <v>1978</v>
      </c>
      <c r="C144" s="24">
        <v>24552</v>
      </c>
      <c r="D144" s="23"/>
      <c r="E144" s="23"/>
      <c r="F144" s="1">
        <v>16648</v>
      </c>
      <c r="H144" s="23">
        <v>7260</v>
      </c>
      <c r="I144" s="1">
        <v>7135</v>
      </c>
      <c r="J144" s="2" t="str">
        <f t="shared" si="38"/>
        <v/>
      </c>
      <c r="K144" s="2">
        <f t="shared" si="39"/>
        <v>0.42858000961076403</v>
      </c>
      <c r="L144" s="10" t="str">
        <f t="shared" si="44"/>
        <v/>
      </c>
      <c r="M144" s="9" t="str">
        <f t="shared" si="44"/>
        <v/>
      </c>
      <c r="N144" s="8" t="str">
        <f t="shared" si="44"/>
        <v/>
      </c>
      <c r="O144" s="2" t="str">
        <f t="shared" si="40"/>
        <v>-</v>
      </c>
      <c r="P144" s="2" t="str">
        <f t="shared" si="41"/>
        <v>-</v>
      </c>
      <c r="Q144" s="2" t="str">
        <f t="shared" si="42"/>
        <v>-</v>
      </c>
      <c r="R144" s="2" t="str">
        <f t="shared" si="43"/>
        <v>-</v>
      </c>
      <c r="AR144" s="6" t="s">
        <v>240</v>
      </c>
      <c r="AS144" s="5" t="s">
        <v>1978</v>
      </c>
      <c r="AV144" s="38">
        <v>5</v>
      </c>
      <c r="AW144" s="40">
        <v>27</v>
      </c>
      <c r="AX144" s="43">
        <f t="shared" si="19"/>
        <v>5027</v>
      </c>
      <c r="AZ144" s="7" t="s">
        <v>319</v>
      </c>
    </row>
    <row r="145" spans="1:52" hidden="1" outlineLevel="1">
      <c r="A145" s="6" t="s">
        <v>434</v>
      </c>
      <c r="B145" s="5" t="s">
        <v>1978</v>
      </c>
      <c r="C145" s="24">
        <v>21273</v>
      </c>
      <c r="D145" s="23"/>
      <c r="E145" s="23"/>
      <c r="F145" s="1">
        <v>12365</v>
      </c>
      <c r="H145" s="23">
        <v>6240</v>
      </c>
      <c r="I145" s="1">
        <v>6090</v>
      </c>
      <c r="J145" s="2" t="str">
        <f t="shared" si="38"/>
        <v/>
      </c>
      <c r="K145" s="2">
        <f t="shared" si="39"/>
        <v>0.49251920744035582</v>
      </c>
      <c r="L145" s="10" t="str">
        <f t="shared" si="44"/>
        <v/>
      </c>
      <c r="M145" s="9" t="str">
        <f t="shared" si="44"/>
        <v/>
      </c>
      <c r="N145" s="8" t="str">
        <f t="shared" si="44"/>
        <v/>
      </c>
      <c r="O145" s="2" t="str">
        <f t="shared" si="40"/>
        <v>-</v>
      </c>
      <c r="P145" s="2" t="str">
        <f t="shared" si="41"/>
        <v>-</v>
      </c>
      <c r="Q145" s="2" t="str">
        <f t="shared" si="42"/>
        <v>-</v>
      </c>
      <c r="R145" s="2" t="str">
        <f t="shared" si="43"/>
        <v>-</v>
      </c>
      <c r="AR145" s="6" t="s">
        <v>434</v>
      </c>
      <c r="AS145" s="5" t="s">
        <v>1978</v>
      </c>
      <c r="AV145" s="38">
        <v>5</v>
      </c>
      <c r="AW145" s="40">
        <v>29</v>
      </c>
      <c r="AX145" s="43">
        <f t="shared" si="19"/>
        <v>5029</v>
      </c>
      <c r="AZ145" s="7" t="s">
        <v>319</v>
      </c>
    </row>
    <row r="146" spans="1:52" hidden="1" outlineLevel="1">
      <c r="A146" s="6" t="s">
        <v>1326</v>
      </c>
      <c r="B146" s="5" t="s">
        <v>1978</v>
      </c>
      <c r="C146" s="24">
        <v>96443</v>
      </c>
      <c r="D146" s="23"/>
      <c r="E146" s="23"/>
      <c r="F146" s="1">
        <v>50941</v>
      </c>
      <c r="H146" s="23">
        <v>21585</v>
      </c>
      <c r="I146" s="1">
        <v>21350</v>
      </c>
      <c r="J146" s="2" t="str">
        <f t="shared" si="38"/>
        <v/>
      </c>
      <c r="K146" s="2">
        <f t="shared" si="39"/>
        <v>0.41911230639367109</v>
      </c>
      <c r="L146" s="10" t="str">
        <f t="shared" si="44"/>
        <v/>
      </c>
      <c r="M146" s="9" t="str">
        <f t="shared" si="44"/>
        <v/>
      </c>
      <c r="N146" s="8" t="str">
        <f t="shared" si="44"/>
        <v/>
      </c>
      <c r="O146" s="2" t="str">
        <f t="shared" si="40"/>
        <v>-</v>
      </c>
      <c r="P146" s="2" t="str">
        <f t="shared" si="41"/>
        <v>-</v>
      </c>
      <c r="Q146" s="2" t="str">
        <f t="shared" si="42"/>
        <v>-</v>
      </c>
      <c r="R146" s="2" t="str">
        <f t="shared" si="43"/>
        <v>-</v>
      </c>
      <c r="AR146" s="6" t="s">
        <v>1326</v>
      </c>
      <c r="AS146" s="5" t="s">
        <v>1978</v>
      </c>
      <c r="AV146" s="38">
        <v>5</v>
      </c>
      <c r="AW146" s="40">
        <v>31</v>
      </c>
      <c r="AX146" s="43">
        <f t="shared" si="19"/>
        <v>5031</v>
      </c>
      <c r="AZ146" s="7" t="s">
        <v>319</v>
      </c>
    </row>
    <row r="147" spans="1:52" hidden="1" outlineLevel="1">
      <c r="A147" s="6" t="s">
        <v>341</v>
      </c>
      <c r="B147" s="5" t="s">
        <v>1978</v>
      </c>
      <c r="C147" s="24">
        <v>61948</v>
      </c>
      <c r="D147" s="23"/>
      <c r="E147" s="23"/>
      <c r="F147" s="1">
        <v>28776</v>
      </c>
      <c r="H147" s="23">
        <v>14929</v>
      </c>
      <c r="I147" s="1">
        <v>14515</v>
      </c>
      <c r="J147" s="2" t="str">
        <f t="shared" si="38"/>
        <v/>
      </c>
      <c r="K147" s="2">
        <f t="shared" si="39"/>
        <v>0.50441340005560187</v>
      </c>
      <c r="L147" s="10" t="str">
        <f t="shared" si="44"/>
        <v/>
      </c>
      <c r="M147" s="9" t="str">
        <f t="shared" si="44"/>
        <v/>
      </c>
      <c r="N147" s="8" t="str">
        <f t="shared" si="44"/>
        <v/>
      </c>
      <c r="O147" s="2" t="str">
        <f t="shared" si="40"/>
        <v>-</v>
      </c>
      <c r="P147" s="2" t="str">
        <f t="shared" si="41"/>
        <v>-</v>
      </c>
      <c r="Q147" s="2" t="str">
        <f t="shared" si="42"/>
        <v>-</v>
      </c>
      <c r="R147" s="2" t="str">
        <f t="shared" si="43"/>
        <v>-</v>
      </c>
      <c r="AR147" s="6" t="s">
        <v>341</v>
      </c>
      <c r="AS147" s="5" t="s">
        <v>1978</v>
      </c>
      <c r="AV147" s="38">
        <v>5</v>
      </c>
      <c r="AW147" s="40">
        <v>33</v>
      </c>
      <c r="AX147" s="43">
        <f t="shared" si="19"/>
        <v>5033</v>
      </c>
      <c r="AZ147" s="7" t="s">
        <v>319</v>
      </c>
    </row>
    <row r="148" spans="1:52" hidden="1" outlineLevel="1">
      <c r="A148" s="6" t="s">
        <v>2062</v>
      </c>
      <c r="B148" s="5" t="s">
        <v>1978</v>
      </c>
      <c r="C148" s="24">
        <v>50902</v>
      </c>
      <c r="D148" s="23"/>
      <c r="E148" s="23"/>
      <c r="F148" s="1">
        <v>29929</v>
      </c>
      <c r="H148" s="23">
        <v>12092</v>
      </c>
      <c r="I148" s="1">
        <v>11336</v>
      </c>
      <c r="J148" s="2" t="str">
        <f t="shared" si="38"/>
        <v/>
      </c>
      <c r="K148" s="2">
        <f t="shared" si="39"/>
        <v>0.37876307260516556</v>
      </c>
      <c r="L148" s="10" t="str">
        <f t="shared" si="44"/>
        <v/>
      </c>
      <c r="M148" s="9" t="str">
        <f t="shared" si="44"/>
        <v/>
      </c>
      <c r="N148" s="8" t="str">
        <f t="shared" si="44"/>
        <v/>
      </c>
      <c r="O148" s="2" t="str">
        <f t="shared" si="40"/>
        <v>-</v>
      </c>
      <c r="P148" s="2" t="str">
        <f t="shared" si="41"/>
        <v>-</v>
      </c>
      <c r="Q148" s="2" t="str">
        <f t="shared" si="42"/>
        <v>-</v>
      </c>
      <c r="R148" s="2" t="str">
        <f t="shared" si="43"/>
        <v>-</v>
      </c>
      <c r="AR148" s="6" t="s">
        <v>2062</v>
      </c>
      <c r="AS148" s="5" t="s">
        <v>1978</v>
      </c>
      <c r="AV148" s="38">
        <v>5</v>
      </c>
      <c r="AW148" s="40">
        <v>35</v>
      </c>
      <c r="AX148" s="43">
        <f t="shared" si="19"/>
        <v>5035</v>
      </c>
      <c r="AZ148" s="7" t="s">
        <v>319</v>
      </c>
    </row>
    <row r="149" spans="1:52" hidden="1" outlineLevel="1">
      <c r="A149" s="6" t="s">
        <v>1119</v>
      </c>
      <c r="B149" s="5" t="s">
        <v>1978</v>
      </c>
      <c r="C149" s="24">
        <v>17870</v>
      </c>
      <c r="D149" s="23"/>
      <c r="E149" s="23"/>
      <c r="F149" s="1">
        <v>11697</v>
      </c>
      <c r="H149" s="23">
        <v>5240</v>
      </c>
      <c r="I149" s="1">
        <v>5051</v>
      </c>
      <c r="J149" s="2" t="str">
        <f t="shared" si="38"/>
        <v/>
      </c>
      <c r="K149" s="2">
        <f t="shared" si="39"/>
        <v>0.43182012481832949</v>
      </c>
      <c r="L149" s="10" t="str">
        <f t="shared" si="44"/>
        <v/>
      </c>
      <c r="M149" s="9" t="str">
        <f t="shared" si="44"/>
        <v/>
      </c>
      <c r="N149" s="8" t="str">
        <f t="shared" si="44"/>
        <v/>
      </c>
      <c r="O149" s="2" t="str">
        <f t="shared" si="40"/>
        <v>-</v>
      </c>
      <c r="P149" s="2" t="str">
        <f t="shared" si="41"/>
        <v>-</v>
      </c>
      <c r="Q149" s="2" t="str">
        <f t="shared" si="42"/>
        <v>-</v>
      </c>
      <c r="R149" s="2" t="str">
        <f t="shared" si="43"/>
        <v>-</v>
      </c>
      <c r="AR149" s="6" t="s">
        <v>1119</v>
      </c>
      <c r="AS149" s="5" t="s">
        <v>1978</v>
      </c>
      <c r="AV149" s="38">
        <v>5</v>
      </c>
      <c r="AW149" s="40">
        <v>37</v>
      </c>
      <c r="AX149" s="43">
        <f t="shared" si="19"/>
        <v>5037</v>
      </c>
      <c r="AZ149" s="7" t="s">
        <v>319</v>
      </c>
    </row>
    <row r="150" spans="1:52" hidden="1" outlineLevel="1">
      <c r="A150" s="6" t="s">
        <v>2413</v>
      </c>
      <c r="B150" s="5" t="s">
        <v>1978</v>
      </c>
      <c r="C150" s="24">
        <v>8116</v>
      </c>
      <c r="D150" s="23"/>
      <c r="E150" s="23"/>
      <c r="F150" s="1">
        <v>5000</v>
      </c>
      <c r="H150" s="23">
        <v>2489</v>
      </c>
      <c r="I150" s="1">
        <v>2460</v>
      </c>
      <c r="J150" s="2" t="str">
        <f t="shared" si="38"/>
        <v/>
      </c>
      <c r="K150" s="2">
        <f t="shared" si="39"/>
        <v>0.49199999999999999</v>
      </c>
      <c r="L150" s="10" t="str">
        <f t="shared" si="44"/>
        <v/>
      </c>
      <c r="M150" s="9" t="str">
        <f t="shared" si="44"/>
        <v/>
      </c>
      <c r="N150" s="8" t="str">
        <f t="shared" si="44"/>
        <v/>
      </c>
      <c r="O150" s="2" t="str">
        <f t="shared" si="40"/>
        <v>-</v>
      </c>
      <c r="P150" s="2" t="str">
        <f t="shared" si="41"/>
        <v>-</v>
      </c>
      <c r="Q150" s="2" t="str">
        <f t="shared" si="42"/>
        <v>-</v>
      </c>
      <c r="R150" s="2" t="str">
        <f t="shared" si="43"/>
        <v>-</v>
      </c>
      <c r="AR150" s="6" t="s">
        <v>2413</v>
      </c>
      <c r="AS150" s="5" t="s">
        <v>1978</v>
      </c>
      <c r="AV150" s="38">
        <v>5</v>
      </c>
      <c r="AW150" s="40">
        <v>39</v>
      </c>
      <c r="AX150" s="43">
        <f t="shared" si="19"/>
        <v>5039</v>
      </c>
      <c r="AZ150" s="7" t="s">
        <v>319</v>
      </c>
    </row>
    <row r="151" spans="1:52" hidden="1" outlineLevel="1">
      <c r="A151" s="6" t="s">
        <v>1227</v>
      </c>
      <c r="B151" s="5" t="s">
        <v>1978</v>
      </c>
      <c r="C151" s="24">
        <v>13008</v>
      </c>
      <c r="D151" s="23"/>
      <c r="E151" s="23"/>
      <c r="F151" s="1">
        <v>7414</v>
      </c>
      <c r="H151" s="23">
        <v>3618</v>
      </c>
      <c r="I151" s="1">
        <v>3520</v>
      </c>
      <c r="J151" s="2" t="str">
        <f t="shared" si="38"/>
        <v/>
      </c>
      <c r="K151" s="2">
        <f t="shared" si="39"/>
        <v>0.47477744807121663</v>
      </c>
      <c r="L151" s="10" t="str">
        <f t="shared" si="44"/>
        <v/>
      </c>
      <c r="M151" s="9" t="str">
        <f t="shared" si="44"/>
        <v/>
      </c>
      <c r="N151" s="8" t="str">
        <f t="shared" si="44"/>
        <v/>
      </c>
      <c r="O151" s="2" t="str">
        <f t="shared" si="40"/>
        <v>-</v>
      </c>
      <c r="P151" s="2" t="str">
        <f t="shared" si="41"/>
        <v>-</v>
      </c>
      <c r="Q151" s="2" t="str">
        <f t="shared" si="42"/>
        <v>-</v>
      </c>
      <c r="R151" s="2" t="str">
        <f t="shared" si="43"/>
        <v>-</v>
      </c>
      <c r="AR151" s="6" t="s">
        <v>1227</v>
      </c>
      <c r="AS151" s="5" t="s">
        <v>1978</v>
      </c>
      <c r="AV151" s="38">
        <v>5</v>
      </c>
      <c r="AW151" s="40">
        <v>41</v>
      </c>
      <c r="AX151" s="43">
        <f t="shared" si="19"/>
        <v>5041</v>
      </c>
      <c r="AZ151" s="7" t="s">
        <v>319</v>
      </c>
    </row>
    <row r="152" spans="1:52" hidden="1" outlineLevel="1">
      <c r="A152" s="6" t="s">
        <v>1443</v>
      </c>
      <c r="B152" s="5" t="s">
        <v>1978</v>
      </c>
      <c r="C152" s="24">
        <v>18509</v>
      </c>
      <c r="D152" s="23"/>
      <c r="E152" s="23"/>
      <c r="F152" s="1">
        <v>9677</v>
      </c>
      <c r="H152" s="23">
        <v>4471</v>
      </c>
      <c r="I152" s="1">
        <v>4401</v>
      </c>
      <c r="J152" s="2" t="str">
        <f t="shared" si="38"/>
        <v/>
      </c>
      <c r="K152" s="2">
        <f t="shared" si="39"/>
        <v>0.454789707553994</v>
      </c>
      <c r="L152" s="10" t="str">
        <f t="shared" si="44"/>
        <v/>
      </c>
      <c r="M152" s="9" t="str">
        <f t="shared" si="44"/>
        <v/>
      </c>
      <c r="N152" s="8" t="str">
        <f t="shared" si="44"/>
        <v/>
      </c>
      <c r="O152" s="2" t="str">
        <f t="shared" si="40"/>
        <v>-</v>
      </c>
      <c r="P152" s="2" t="str">
        <f t="shared" si="41"/>
        <v>-</v>
      </c>
      <c r="Q152" s="2" t="str">
        <f t="shared" si="42"/>
        <v>-</v>
      </c>
      <c r="R152" s="2" t="str">
        <f t="shared" si="43"/>
        <v>-</v>
      </c>
      <c r="AR152" s="6" t="s">
        <v>1443</v>
      </c>
      <c r="AS152" s="5" t="s">
        <v>1978</v>
      </c>
      <c r="AV152" s="38">
        <v>5</v>
      </c>
      <c r="AW152" s="40">
        <v>43</v>
      </c>
      <c r="AX152" s="43">
        <f t="shared" si="19"/>
        <v>5043</v>
      </c>
      <c r="AZ152" s="7" t="s">
        <v>319</v>
      </c>
    </row>
    <row r="153" spans="1:52" hidden="1" outlineLevel="1">
      <c r="A153" s="6" t="s">
        <v>1082</v>
      </c>
      <c r="B153" s="5" t="s">
        <v>1978</v>
      </c>
      <c r="C153" s="24">
        <v>113237</v>
      </c>
      <c r="D153" s="23"/>
      <c r="E153" s="23"/>
      <c r="F153" s="1">
        <v>62287</v>
      </c>
      <c r="H153" s="23">
        <v>27312</v>
      </c>
      <c r="I153" s="1">
        <v>26966</v>
      </c>
      <c r="J153" s="2" t="str">
        <f t="shared" si="38"/>
        <v/>
      </c>
      <c r="K153" s="2">
        <f t="shared" si="39"/>
        <v>0.43293143031451187</v>
      </c>
      <c r="L153" s="10" t="str">
        <f t="shared" si="44"/>
        <v/>
      </c>
      <c r="M153" s="9" t="str">
        <f t="shared" si="44"/>
        <v/>
      </c>
      <c r="N153" s="8" t="str">
        <f t="shared" si="44"/>
        <v/>
      </c>
      <c r="O153" s="2" t="str">
        <f t="shared" si="40"/>
        <v>-</v>
      </c>
      <c r="P153" s="2" t="str">
        <f t="shared" si="41"/>
        <v>-</v>
      </c>
      <c r="Q153" s="2" t="str">
        <f t="shared" si="42"/>
        <v>-</v>
      </c>
      <c r="R153" s="2" t="str">
        <f t="shared" si="43"/>
        <v>-</v>
      </c>
      <c r="AR153" s="6" t="s">
        <v>1082</v>
      </c>
      <c r="AS153" s="5" t="s">
        <v>1978</v>
      </c>
      <c r="AV153" s="38">
        <v>5</v>
      </c>
      <c r="AW153" s="40">
        <v>45</v>
      </c>
      <c r="AX153" s="43">
        <f t="shared" si="19"/>
        <v>5045</v>
      </c>
      <c r="AZ153" s="7" t="s">
        <v>319</v>
      </c>
    </row>
    <row r="154" spans="1:52" hidden="1" outlineLevel="1">
      <c r="A154" s="6" t="s">
        <v>1480</v>
      </c>
      <c r="B154" s="5" t="s">
        <v>1978</v>
      </c>
      <c r="C154" s="24">
        <v>18125</v>
      </c>
      <c r="D154" s="23"/>
      <c r="E154" s="23"/>
      <c r="F154" s="1">
        <v>10259</v>
      </c>
      <c r="H154" s="23">
        <v>5332</v>
      </c>
      <c r="I154" s="1">
        <v>5178</v>
      </c>
      <c r="J154" s="2" t="str">
        <f t="shared" si="38"/>
        <v/>
      </c>
      <c r="K154" s="2">
        <f t="shared" si="39"/>
        <v>0.50472755629203625</v>
      </c>
      <c r="L154" s="10" t="str">
        <f t="shared" si="44"/>
        <v/>
      </c>
      <c r="M154" s="9" t="str">
        <f t="shared" si="44"/>
        <v/>
      </c>
      <c r="N154" s="8" t="str">
        <f t="shared" si="44"/>
        <v/>
      </c>
      <c r="O154" s="2" t="str">
        <f t="shared" si="40"/>
        <v>-</v>
      </c>
      <c r="P154" s="2" t="str">
        <f t="shared" si="41"/>
        <v>-</v>
      </c>
      <c r="Q154" s="2" t="str">
        <f t="shared" si="42"/>
        <v>-</v>
      </c>
      <c r="R154" s="2" t="str">
        <f t="shared" si="43"/>
        <v>-</v>
      </c>
      <c r="AR154" s="6" t="s">
        <v>1480</v>
      </c>
      <c r="AS154" s="5" t="s">
        <v>1978</v>
      </c>
      <c r="AV154" s="38">
        <v>5</v>
      </c>
      <c r="AW154" s="40">
        <v>47</v>
      </c>
      <c r="AX154" s="43">
        <f t="shared" si="19"/>
        <v>5047</v>
      </c>
      <c r="AZ154" s="7" t="s">
        <v>319</v>
      </c>
    </row>
    <row r="155" spans="1:52" hidden="1" outlineLevel="1">
      <c r="A155" s="6" t="s">
        <v>728</v>
      </c>
      <c r="B155" s="5" t="s">
        <v>1978</v>
      </c>
      <c r="C155" s="24">
        <v>12245</v>
      </c>
      <c r="D155" s="23"/>
      <c r="E155" s="23"/>
      <c r="F155" s="1">
        <v>7554</v>
      </c>
      <c r="H155" s="23">
        <v>3591</v>
      </c>
      <c r="I155" s="1">
        <v>3493</v>
      </c>
      <c r="J155" s="2" t="str">
        <f t="shared" si="38"/>
        <v/>
      </c>
      <c r="K155" s="2">
        <f t="shared" si="39"/>
        <v>0.46240402435795602</v>
      </c>
      <c r="L155" s="10" t="str">
        <f t="shared" si="44"/>
        <v/>
      </c>
      <c r="M155" s="9" t="str">
        <f t="shared" si="44"/>
        <v/>
      </c>
      <c r="N155" s="8" t="str">
        <f t="shared" si="44"/>
        <v/>
      </c>
      <c r="O155" s="2" t="str">
        <f t="shared" si="40"/>
        <v>-</v>
      </c>
      <c r="P155" s="2" t="str">
        <f t="shared" si="41"/>
        <v>-</v>
      </c>
      <c r="Q155" s="2" t="str">
        <f t="shared" si="42"/>
        <v>-</v>
      </c>
      <c r="R155" s="2" t="str">
        <f t="shared" si="43"/>
        <v>-</v>
      </c>
      <c r="AR155" s="6" t="s">
        <v>728</v>
      </c>
      <c r="AS155" s="5" t="s">
        <v>1978</v>
      </c>
      <c r="AV155" s="38">
        <v>5</v>
      </c>
      <c r="AW155" s="40">
        <v>49</v>
      </c>
      <c r="AX155" s="43">
        <f t="shared" si="19"/>
        <v>5049</v>
      </c>
      <c r="AZ155" s="7" t="s">
        <v>319</v>
      </c>
    </row>
    <row r="156" spans="1:52" hidden="1" outlineLevel="1">
      <c r="A156" s="6" t="s">
        <v>1954</v>
      </c>
      <c r="B156" s="5" t="s">
        <v>1978</v>
      </c>
      <c r="C156" s="24">
        <v>96024</v>
      </c>
      <c r="D156" s="23"/>
      <c r="E156" s="23"/>
      <c r="F156" s="1">
        <v>71478</v>
      </c>
      <c r="H156" s="23">
        <v>30642</v>
      </c>
      <c r="I156" s="1">
        <v>30323</v>
      </c>
      <c r="J156" s="2" t="str">
        <f t="shared" si="38"/>
        <v/>
      </c>
      <c r="K156" s="2">
        <f t="shared" si="39"/>
        <v>0.42422843392372478</v>
      </c>
      <c r="L156" s="10" t="str">
        <f t="shared" si="44"/>
        <v/>
      </c>
      <c r="M156" s="9" t="str">
        <f t="shared" si="44"/>
        <v/>
      </c>
      <c r="N156" s="8" t="str">
        <f t="shared" si="44"/>
        <v/>
      </c>
      <c r="O156" s="2" t="str">
        <f t="shared" si="40"/>
        <v>-</v>
      </c>
      <c r="P156" s="2" t="str">
        <f t="shared" si="41"/>
        <v>-</v>
      </c>
      <c r="Q156" s="2" t="str">
        <f t="shared" si="42"/>
        <v>-</v>
      </c>
      <c r="R156" s="2" t="str">
        <f t="shared" si="43"/>
        <v>-</v>
      </c>
      <c r="AR156" s="6" t="s">
        <v>1954</v>
      </c>
      <c r="AS156" s="5" t="s">
        <v>1978</v>
      </c>
      <c r="AV156" s="38">
        <v>5</v>
      </c>
      <c r="AW156" s="40">
        <v>51</v>
      </c>
      <c r="AX156" s="43">
        <f t="shared" si="19"/>
        <v>5051</v>
      </c>
      <c r="AZ156" s="7" t="s">
        <v>319</v>
      </c>
    </row>
    <row r="157" spans="1:52" hidden="1" outlineLevel="1">
      <c r="A157" s="6" t="s">
        <v>1042</v>
      </c>
      <c r="B157" s="5" t="s">
        <v>1978</v>
      </c>
      <c r="C157" s="24">
        <v>17853</v>
      </c>
      <c r="D157" s="23"/>
      <c r="E157" s="23"/>
      <c r="F157" s="1">
        <v>10186</v>
      </c>
      <c r="H157" s="23">
        <v>5255</v>
      </c>
      <c r="I157" s="1">
        <v>5209</v>
      </c>
      <c r="J157" s="2" t="str">
        <f t="shared" si="38"/>
        <v/>
      </c>
      <c r="K157" s="2">
        <f t="shared" si="39"/>
        <v>0.51138817985470253</v>
      </c>
      <c r="L157" s="10" t="str">
        <f t="shared" si="44"/>
        <v/>
      </c>
      <c r="M157" s="9" t="str">
        <f t="shared" si="44"/>
        <v/>
      </c>
      <c r="N157" s="8" t="str">
        <f t="shared" si="44"/>
        <v/>
      </c>
      <c r="O157" s="2" t="str">
        <f t="shared" si="40"/>
        <v>-</v>
      </c>
      <c r="P157" s="2" t="str">
        <f t="shared" si="41"/>
        <v>-</v>
      </c>
      <c r="Q157" s="2" t="str">
        <f t="shared" si="42"/>
        <v>-</v>
      </c>
      <c r="R157" s="2" t="str">
        <f t="shared" si="43"/>
        <v>-</v>
      </c>
      <c r="AR157" s="6" t="s">
        <v>1042</v>
      </c>
      <c r="AS157" s="5" t="s">
        <v>1978</v>
      </c>
      <c r="AV157" s="38">
        <v>5</v>
      </c>
      <c r="AW157" s="40">
        <v>53</v>
      </c>
      <c r="AX157" s="43">
        <f t="shared" si="19"/>
        <v>5053</v>
      </c>
      <c r="AZ157" s="7" t="s">
        <v>319</v>
      </c>
    </row>
    <row r="158" spans="1:52" hidden="1" outlineLevel="1">
      <c r="A158" s="6" t="s">
        <v>87</v>
      </c>
      <c r="B158" s="5" t="s">
        <v>1978</v>
      </c>
      <c r="C158" s="24">
        <v>42090</v>
      </c>
      <c r="D158" s="23"/>
      <c r="E158" s="23"/>
      <c r="F158" s="1">
        <v>21539</v>
      </c>
      <c r="H158" s="23">
        <v>9266</v>
      </c>
      <c r="I158" s="1">
        <v>9066</v>
      </c>
      <c r="J158" s="2" t="str">
        <f t="shared" si="38"/>
        <v/>
      </c>
      <c r="K158" s="2">
        <f t="shared" si="39"/>
        <v>0.4209109057987836</v>
      </c>
      <c r="L158" s="10" t="str">
        <f t="shared" si="44"/>
        <v/>
      </c>
      <c r="M158" s="9" t="str">
        <f t="shared" si="44"/>
        <v/>
      </c>
      <c r="N158" s="8" t="str">
        <f t="shared" si="44"/>
        <v/>
      </c>
      <c r="O158" s="2" t="str">
        <f t="shared" si="40"/>
        <v>-</v>
      </c>
      <c r="P158" s="2" t="str">
        <f t="shared" si="41"/>
        <v>-</v>
      </c>
      <c r="Q158" s="2" t="str">
        <f t="shared" si="42"/>
        <v>-</v>
      </c>
      <c r="R158" s="2" t="str">
        <f t="shared" si="43"/>
        <v>-</v>
      </c>
      <c r="AR158" s="6" t="s">
        <v>87</v>
      </c>
      <c r="AS158" s="5" t="s">
        <v>1978</v>
      </c>
      <c r="AV158" s="38">
        <v>5</v>
      </c>
      <c r="AW158" s="40">
        <v>55</v>
      </c>
      <c r="AX158" s="43">
        <f t="shared" si="19"/>
        <v>5055</v>
      </c>
      <c r="AZ158" s="7" t="s">
        <v>319</v>
      </c>
    </row>
    <row r="159" spans="1:52" hidden="1" outlineLevel="1">
      <c r="A159" s="6" t="s">
        <v>322</v>
      </c>
      <c r="B159" s="5" t="s">
        <v>1978</v>
      </c>
      <c r="C159" s="24">
        <v>22609</v>
      </c>
      <c r="D159" s="23"/>
      <c r="E159" s="23"/>
      <c r="F159" s="1">
        <v>10921</v>
      </c>
      <c r="H159" s="23">
        <v>4989</v>
      </c>
      <c r="I159" s="1">
        <v>4902</v>
      </c>
      <c r="J159" s="2" t="str">
        <f t="shared" si="38"/>
        <v/>
      </c>
      <c r="K159" s="2">
        <f t="shared" si="39"/>
        <v>0.44885999450599762</v>
      </c>
      <c r="L159" s="10" t="str">
        <f t="shared" si="44"/>
        <v/>
      </c>
      <c r="M159" s="9" t="str">
        <f t="shared" si="44"/>
        <v/>
      </c>
      <c r="N159" s="8" t="str">
        <f t="shared" si="44"/>
        <v/>
      </c>
      <c r="O159" s="2" t="str">
        <f t="shared" si="40"/>
        <v>-</v>
      </c>
      <c r="P159" s="2" t="str">
        <f t="shared" si="41"/>
        <v>-</v>
      </c>
      <c r="Q159" s="2" t="str">
        <f t="shared" si="42"/>
        <v>-</v>
      </c>
      <c r="R159" s="2" t="str">
        <f t="shared" si="43"/>
        <v>-</v>
      </c>
      <c r="AR159" s="6" t="s">
        <v>322</v>
      </c>
      <c r="AS159" s="5" t="s">
        <v>1978</v>
      </c>
      <c r="AV159" s="38">
        <v>5</v>
      </c>
      <c r="AW159" s="40">
        <v>57</v>
      </c>
      <c r="AX159" s="43">
        <f t="shared" si="19"/>
        <v>5057</v>
      </c>
      <c r="AZ159" s="7" t="s">
        <v>319</v>
      </c>
    </row>
    <row r="160" spans="1:52" hidden="1" outlineLevel="1">
      <c r="A160" s="6" t="s">
        <v>1720</v>
      </c>
      <c r="B160" s="5" t="s">
        <v>1978</v>
      </c>
      <c r="C160" s="24">
        <v>32923</v>
      </c>
      <c r="D160" s="23"/>
      <c r="E160" s="23"/>
      <c r="F160" s="1">
        <v>18468</v>
      </c>
      <c r="H160" s="23">
        <v>8468</v>
      </c>
      <c r="I160" s="1">
        <v>8366</v>
      </c>
      <c r="J160" s="2" t="str">
        <f t="shared" si="38"/>
        <v/>
      </c>
      <c r="K160" s="2">
        <f t="shared" si="39"/>
        <v>0.45299978340914016</v>
      </c>
      <c r="L160" s="10" t="str">
        <f t="shared" si="44"/>
        <v/>
      </c>
      <c r="M160" s="9" t="str">
        <f t="shared" si="44"/>
        <v/>
      </c>
      <c r="N160" s="8" t="str">
        <f t="shared" si="44"/>
        <v/>
      </c>
      <c r="O160" s="2" t="str">
        <f t="shared" si="40"/>
        <v>-</v>
      </c>
      <c r="P160" s="2" t="str">
        <f t="shared" si="41"/>
        <v>-</v>
      </c>
      <c r="Q160" s="2" t="str">
        <f t="shared" si="42"/>
        <v>-</v>
      </c>
      <c r="R160" s="2" t="str">
        <f t="shared" si="43"/>
        <v>-</v>
      </c>
      <c r="AR160" s="6" t="s">
        <v>1720</v>
      </c>
      <c r="AS160" s="5" t="s">
        <v>1978</v>
      </c>
      <c r="AV160" s="38">
        <v>5</v>
      </c>
      <c r="AW160" s="40">
        <v>59</v>
      </c>
      <c r="AX160" s="43">
        <f t="shared" si="19"/>
        <v>5059</v>
      </c>
      <c r="AZ160" s="7" t="s">
        <v>319</v>
      </c>
    </row>
    <row r="161" spans="1:52" hidden="1" outlineLevel="1">
      <c r="A161" s="6" t="s">
        <v>2455</v>
      </c>
      <c r="B161" s="5" t="s">
        <v>1978</v>
      </c>
      <c r="C161" s="24">
        <v>13789</v>
      </c>
      <c r="D161" s="23"/>
      <c r="E161" s="23"/>
      <c r="F161" s="1">
        <v>6896</v>
      </c>
      <c r="H161" s="23">
        <v>3184</v>
      </c>
      <c r="I161" s="1">
        <v>3146</v>
      </c>
      <c r="J161" s="2" t="str">
        <f t="shared" si="38"/>
        <v/>
      </c>
      <c r="K161" s="2">
        <f t="shared" si="39"/>
        <v>0.45620649651972156</v>
      </c>
      <c r="L161" s="10" t="str">
        <f t="shared" si="44"/>
        <v/>
      </c>
      <c r="M161" s="9" t="str">
        <f t="shared" si="44"/>
        <v/>
      </c>
      <c r="N161" s="8" t="str">
        <f t="shared" si="44"/>
        <v/>
      </c>
      <c r="O161" s="2" t="str">
        <f t="shared" si="40"/>
        <v>-</v>
      </c>
      <c r="P161" s="2" t="str">
        <f t="shared" si="41"/>
        <v>-</v>
      </c>
      <c r="Q161" s="2" t="str">
        <f t="shared" si="42"/>
        <v>-</v>
      </c>
      <c r="R161" s="2" t="str">
        <f t="shared" si="43"/>
        <v>-</v>
      </c>
      <c r="AR161" s="6" t="s">
        <v>2455</v>
      </c>
      <c r="AS161" s="5" t="s">
        <v>1978</v>
      </c>
      <c r="AV161" s="38">
        <v>5</v>
      </c>
      <c r="AW161" s="40">
        <v>61</v>
      </c>
      <c r="AX161" s="43">
        <f t="shared" si="19"/>
        <v>5061</v>
      </c>
      <c r="AZ161" s="7" t="s">
        <v>319</v>
      </c>
    </row>
    <row r="162" spans="1:52" hidden="1" outlineLevel="1">
      <c r="A162" s="6" t="s">
        <v>2033</v>
      </c>
      <c r="B162" s="5" t="s">
        <v>1978</v>
      </c>
      <c r="C162" s="24">
        <v>36647</v>
      </c>
      <c r="D162" s="23"/>
      <c r="E162" s="23"/>
      <c r="F162" s="1">
        <v>17738</v>
      </c>
      <c r="H162" s="23">
        <v>9321</v>
      </c>
      <c r="I162" s="1">
        <v>9174</v>
      </c>
      <c r="J162" s="2" t="str">
        <f t="shared" si="38"/>
        <v/>
      </c>
      <c r="K162" s="2">
        <f t="shared" si="39"/>
        <v>0.51719472319314463</v>
      </c>
      <c r="L162" s="10" t="str">
        <f t="shared" si="44"/>
        <v/>
      </c>
      <c r="M162" s="9" t="str">
        <f t="shared" si="44"/>
        <v/>
      </c>
      <c r="N162" s="8" t="str">
        <f t="shared" si="44"/>
        <v/>
      </c>
      <c r="O162" s="2" t="str">
        <f t="shared" si="40"/>
        <v>-</v>
      </c>
      <c r="P162" s="2" t="str">
        <f t="shared" si="41"/>
        <v>-</v>
      </c>
      <c r="Q162" s="2" t="str">
        <f t="shared" si="42"/>
        <v>-</v>
      </c>
      <c r="R162" s="2" t="str">
        <f t="shared" si="43"/>
        <v>-</v>
      </c>
      <c r="AR162" s="6" t="s">
        <v>2033</v>
      </c>
      <c r="AS162" s="5" t="s">
        <v>1978</v>
      </c>
      <c r="AV162" s="38">
        <v>5</v>
      </c>
      <c r="AW162" s="40">
        <v>63</v>
      </c>
      <c r="AX162" s="43">
        <f t="shared" si="19"/>
        <v>5063</v>
      </c>
      <c r="AZ162" s="7" t="s">
        <v>319</v>
      </c>
    </row>
    <row r="163" spans="1:52" hidden="1" outlineLevel="1">
      <c r="A163" s="6" t="s">
        <v>1287</v>
      </c>
      <c r="B163" s="5" t="s">
        <v>1978</v>
      </c>
      <c r="C163" s="24">
        <v>13696</v>
      </c>
      <c r="D163" s="23"/>
      <c r="E163" s="23"/>
      <c r="F163" s="1">
        <v>7882</v>
      </c>
      <c r="H163" s="23">
        <v>4611</v>
      </c>
      <c r="I163" s="1">
        <v>4477</v>
      </c>
      <c r="J163" s="2" t="str">
        <f t="shared" si="38"/>
        <v/>
      </c>
      <c r="K163" s="2">
        <f t="shared" si="39"/>
        <v>0.56800304491245879</v>
      </c>
      <c r="L163" s="10" t="str">
        <f t="shared" si="44"/>
        <v/>
      </c>
      <c r="M163" s="9" t="str">
        <f t="shared" si="44"/>
        <v/>
      </c>
      <c r="N163" s="8" t="str">
        <f t="shared" si="44"/>
        <v/>
      </c>
      <c r="O163" s="2" t="str">
        <f t="shared" ref="O163:O194" si="45">IF(SUM($S163:$AN163)=0,"-",S163/SUM($S163:$AN163))</f>
        <v>-</v>
      </c>
      <c r="P163" s="2" t="str">
        <f t="shared" ref="P163:P194" si="46">IF(SUM($S163:$AN163)=0,"-",T163/SUM($S163:$AN163))</f>
        <v>-</v>
      </c>
      <c r="Q163" s="2" t="str">
        <f t="shared" ref="Q163:Q194" si="47">IF(SUM($S163:$AN163)=0,"-",U163/SUM($S163:$AN163))</f>
        <v>-</v>
      </c>
      <c r="R163" s="2" t="str">
        <f t="shared" ref="R163:R194" si="48">IF(SUM($S163:$AN163)=0,"-",(1-O163-P163-Q163))</f>
        <v>-</v>
      </c>
      <c r="AR163" s="6" t="s">
        <v>1287</v>
      </c>
      <c r="AS163" s="5" t="s">
        <v>1978</v>
      </c>
      <c r="AV163" s="38">
        <v>5</v>
      </c>
      <c r="AW163" s="40">
        <v>65</v>
      </c>
      <c r="AX163" s="43">
        <f t="shared" si="19"/>
        <v>5065</v>
      </c>
      <c r="AZ163" s="7" t="s">
        <v>319</v>
      </c>
    </row>
    <row r="164" spans="1:52" hidden="1" outlineLevel="1">
      <c r="A164" s="6" t="s">
        <v>1032</v>
      </c>
      <c r="B164" s="5" t="s">
        <v>1978</v>
      </c>
      <c r="C164" s="24">
        <v>17997</v>
      </c>
      <c r="D164" s="23"/>
      <c r="E164" s="23"/>
      <c r="F164" s="1">
        <v>9218</v>
      </c>
      <c r="H164" s="23">
        <v>3995</v>
      </c>
      <c r="I164" s="1">
        <v>3889</v>
      </c>
      <c r="J164" s="2" t="str">
        <f t="shared" si="38"/>
        <v/>
      </c>
      <c r="K164" s="2">
        <f t="shared" si="39"/>
        <v>0.42189195053156869</v>
      </c>
      <c r="L164" s="10" t="str">
        <f t="shared" si="44"/>
        <v/>
      </c>
      <c r="M164" s="9" t="str">
        <f t="shared" si="44"/>
        <v/>
      </c>
      <c r="N164" s="8" t="str">
        <f t="shared" si="44"/>
        <v/>
      </c>
      <c r="O164" s="2" t="str">
        <f t="shared" si="45"/>
        <v>-</v>
      </c>
      <c r="P164" s="2" t="str">
        <f t="shared" si="46"/>
        <v>-</v>
      </c>
      <c r="Q164" s="2" t="str">
        <f t="shared" si="47"/>
        <v>-</v>
      </c>
      <c r="R164" s="2" t="str">
        <f t="shared" si="48"/>
        <v>-</v>
      </c>
      <c r="AR164" s="6" t="s">
        <v>1032</v>
      </c>
      <c r="AS164" s="5" t="s">
        <v>1978</v>
      </c>
      <c r="AV164" s="38">
        <v>5</v>
      </c>
      <c r="AW164" s="40">
        <v>67</v>
      </c>
      <c r="AX164" s="43">
        <f t="shared" si="19"/>
        <v>5067</v>
      </c>
      <c r="AZ164" s="7" t="s">
        <v>319</v>
      </c>
    </row>
    <row r="165" spans="1:52" hidden="1" outlineLevel="1">
      <c r="A165" s="6" t="s">
        <v>1357</v>
      </c>
      <c r="B165" s="5" t="s">
        <v>1978</v>
      </c>
      <c r="C165" s="24">
        <v>77435</v>
      </c>
      <c r="D165" s="23"/>
      <c r="E165" s="23"/>
      <c r="F165" s="1">
        <v>49730</v>
      </c>
      <c r="H165" s="23">
        <v>18901</v>
      </c>
      <c r="I165" s="1">
        <v>18562</v>
      </c>
      <c r="J165" s="2" t="str">
        <f t="shared" si="38"/>
        <v/>
      </c>
      <c r="K165" s="2">
        <f t="shared" si="39"/>
        <v>0.37325558013271665</v>
      </c>
      <c r="L165" s="10" t="str">
        <f t="shared" si="44"/>
        <v/>
      </c>
      <c r="M165" s="9" t="str">
        <f t="shared" si="44"/>
        <v/>
      </c>
      <c r="N165" s="8" t="str">
        <f t="shared" si="44"/>
        <v/>
      </c>
      <c r="O165" s="2" t="str">
        <f t="shared" si="45"/>
        <v>-</v>
      </c>
      <c r="P165" s="2" t="str">
        <f t="shared" si="46"/>
        <v>-</v>
      </c>
      <c r="Q165" s="2" t="str">
        <f t="shared" si="47"/>
        <v>-</v>
      </c>
      <c r="R165" s="2" t="str">
        <f t="shared" si="48"/>
        <v>-</v>
      </c>
      <c r="AR165" s="6" t="s">
        <v>1357</v>
      </c>
      <c r="AS165" s="5" t="s">
        <v>1978</v>
      </c>
      <c r="AV165" s="38">
        <v>5</v>
      </c>
      <c r="AW165" s="40">
        <v>69</v>
      </c>
      <c r="AX165" s="43">
        <f t="shared" si="19"/>
        <v>5069</v>
      </c>
      <c r="AZ165" s="7" t="s">
        <v>319</v>
      </c>
    </row>
    <row r="166" spans="1:52" hidden="1" outlineLevel="1">
      <c r="A166" s="6" t="s">
        <v>1556</v>
      </c>
      <c r="B166" s="5" t="s">
        <v>1978</v>
      </c>
      <c r="C166" s="24">
        <v>25540</v>
      </c>
      <c r="D166" s="23"/>
      <c r="E166" s="23"/>
      <c r="F166" s="1">
        <v>13368</v>
      </c>
      <c r="H166" s="23">
        <v>6005</v>
      </c>
      <c r="I166" s="1">
        <v>5853</v>
      </c>
      <c r="J166" s="2" t="str">
        <f t="shared" si="38"/>
        <v/>
      </c>
      <c r="K166" s="2">
        <f t="shared" si="39"/>
        <v>0.43783662477558349</v>
      </c>
      <c r="L166" s="10" t="str">
        <f t="shared" si="44"/>
        <v/>
      </c>
      <c r="M166" s="9" t="str">
        <f t="shared" si="44"/>
        <v/>
      </c>
      <c r="N166" s="8" t="str">
        <f t="shared" si="44"/>
        <v/>
      </c>
      <c r="O166" s="2" t="str">
        <f t="shared" si="45"/>
        <v>-</v>
      </c>
      <c r="P166" s="2" t="str">
        <f t="shared" si="46"/>
        <v>-</v>
      </c>
      <c r="Q166" s="2" t="str">
        <f t="shared" si="47"/>
        <v>-</v>
      </c>
      <c r="R166" s="2" t="str">
        <f t="shared" si="48"/>
        <v>-</v>
      </c>
      <c r="AR166" s="6" t="s">
        <v>1556</v>
      </c>
      <c r="AS166" s="5" t="s">
        <v>1978</v>
      </c>
      <c r="AV166" s="38">
        <v>5</v>
      </c>
      <c r="AW166" s="40">
        <v>71</v>
      </c>
      <c r="AX166" s="43">
        <f t="shared" si="19"/>
        <v>5071</v>
      </c>
      <c r="AZ166" s="7" t="s">
        <v>319</v>
      </c>
    </row>
    <row r="167" spans="1:52" hidden="1" outlineLevel="1">
      <c r="A167" s="6" t="s">
        <v>2745</v>
      </c>
      <c r="B167" s="5" t="s">
        <v>1978</v>
      </c>
      <c r="C167" s="24">
        <v>7645</v>
      </c>
      <c r="D167" s="23"/>
      <c r="E167" s="23"/>
      <c r="F167" s="1">
        <v>4212</v>
      </c>
      <c r="H167" s="23">
        <v>2115</v>
      </c>
      <c r="I167" s="1">
        <v>2087</v>
      </c>
      <c r="J167" s="2" t="str">
        <f t="shared" si="38"/>
        <v/>
      </c>
      <c r="K167" s="2">
        <f t="shared" si="39"/>
        <v>0.49548907882241217</v>
      </c>
      <c r="L167" s="10" t="str">
        <f t="shared" si="44"/>
        <v/>
      </c>
      <c r="M167" s="9" t="str">
        <f t="shared" si="44"/>
        <v/>
      </c>
      <c r="N167" s="8" t="str">
        <f t="shared" si="44"/>
        <v/>
      </c>
      <c r="O167" s="2" t="str">
        <f t="shared" si="45"/>
        <v>-</v>
      </c>
      <c r="P167" s="2" t="str">
        <f t="shared" si="46"/>
        <v>-</v>
      </c>
      <c r="Q167" s="2" t="str">
        <f t="shared" si="47"/>
        <v>-</v>
      </c>
      <c r="R167" s="2" t="str">
        <f t="shared" si="48"/>
        <v>-</v>
      </c>
      <c r="AR167" s="6" t="s">
        <v>2745</v>
      </c>
      <c r="AS167" s="5" t="s">
        <v>1978</v>
      </c>
      <c r="AV167" s="38">
        <v>5</v>
      </c>
      <c r="AW167" s="40">
        <v>73</v>
      </c>
      <c r="AX167" s="43">
        <f t="shared" si="19"/>
        <v>5073</v>
      </c>
      <c r="AZ167" s="7" t="s">
        <v>319</v>
      </c>
    </row>
    <row r="168" spans="1:52" hidden="1" outlineLevel="1">
      <c r="A168" s="6" t="s">
        <v>1450</v>
      </c>
      <c r="B168" s="5" t="s">
        <v>1978</v>
      </c>
      <c r="C168" s="24">
        <v>17415</v>
      </c>
      <c r="D168" s="23"/>
      <c r="E168" s="23"/>
      <c r="F168" s="1">
        <v>10383</v>
      </c>
      <c r="H168" s="23">
        <v>4702</v>
      </c>
      <c r="I168" s="1">
        <v>4591</v>
      </c>
      <c r="J168" s="2" t="str">
        <f t="shared" si="38"/>
        <v/>
      </c>
      <c r="K168" s="2">
        <f t="shared" si="39"/>
        <v>0.44216507753057882</v>
      </c>
      <c r="L168" s="10" t="str">
        <f t="shared" si="44"/>
        <v/>
      </c>
      <c r="M168" s="9" t="str">
        <f t="shared" si="44"/>
        <v/>
      </c>
      <c r="N168" s="8" t="str">
        <f t="shared" si="44"/>
        <v/>
      </c>
      <c r="O168" s="2" t="str">
        <f t="shared" si="45"/>
        <v>-</v>
      </c>
      <c r="P168" s="2" t="str">
        <f t="shared" si="46"/>
        <v>-</v>
      </c>
      <c r="Q168" s="2" t="str">
        <f t="shared" si="47"/>
        <v>-</v>
      </c>
      <c r="R168" s="2" t="str">
        <f t="shared" si="48"/>
        <v>-</v>
      </c>
      <c r="AR168" s="6" t="s">
        <v>1450</v>
      </c>
      <c r="AS168" s="5" t="s">
        <v>1978</v>
      </c>
      <c r="AV168" s="38">
        <v>5</v>
      </c>
      <c r="AW168" s="40">
        <v>75</v>
      </c>
      <c r="AX168" s="43">
        <f t="shared" ref="AX168:AX231" si="49">1000*AV168+AW168</f>
        <v>5075</v>
      </c>
      <c r="AZ168" s="7" t="s">
        <v>319</v>
      </c>
    </row>
    <row r="169" spans="1:52" hidden="1" outlineLevel="1">
      <c r="A169" s="6" t="s">
        <v>1600</v>
      </c>
      <c r="B169" s="5" t="s">
        <v>1978</v>
      </c>
      <c r="C169" s="24">
        <v>10424</v>
      </c>
      <c r="D169" s="23"/>
      <c r="E169" s="23"/>
      <c r="F169" s="1">
        <v>5768</v>
      </c>
      <c r="H169" s="23">
        <v>3068</v>
      </c>
      <c r="I169" s="1">
        <v>2972</v>
      </c>
      <c r="J169" s="2" t="str">
        <f t="shared" si="38"/>
        <v/>
      </c>
      <c r="K169" s="2">
        <f t="shared" si="39"/>
        <v>0.51525658807212205</v>
      </c>
      <c r="L169" s="10" t="str">
        <f t="shared" si="44"/>
        <v/>
      </c>
      <c r="M169" s="9" t="str">
        <f t="shared" si="44"/>
        <v/>
      </c>
      <c r="N169" s="8" t="str">
        <f t="shared" si="44"/>
        <v/>
      </c>
      <c r="O169" s="2" t="str">
        <f t="shared" si="45"/>
        <v>-</v>
      </c>
      <c r="P169" s="2" t="str">
        <f t="shared" si="46"/>
        <v>-</v>
      </c>
      <c r="Q169" s="2" t="str">
        <f t="shared" si="47"/>
        <v>-</v>
      </c>
      <c r="R169" s="2" t="str">
        <f t="shared" si="48"/>
        <v>-</v>
      </c>
      <c r="AR169" s="6" t="s">
        <v>1600</v>
      </c>
      <c r="AS169" s="5" t="s">
        <v>1978</v>
      </c>
      <c r="AV169" s="38">
        <v>5</v>
      </c>
      <c r="AW169" s="40">
        <v>77</v>
      </c>
      <c r="AX169" s="43">
        <f t="shared" si="49"/>
        <v>5077</v>
      </c>
      <c r="AZ169" s="7" t="s">
        <v>319</v>
      </c>
    </row>
    <row r="170" spans="1:52" hidden="1" outlineLevel="1">
      <c r="A170" s="6" t="s">
        <v>1585</v>
      </c>
      <c r="B170" s="5" t="s">
        <v>1978</v>
      </c>
      <c r="C170" s="24">
        <v>14134</v>
      </c>
      <c r="D170" s="23"/>
      <c r="E170" s="23"/>
      <c r="F170" s="1">
        <v>6267</v>
      </c>
      <c r="H170" s="23">
        <v>3213</v>
      </c>
      <c r="I170" s="1">
        <v>2937</v>
      </c>
      <c r="J170" s="2" t="str">
        <f t="shared" si="38"/>
        <v/>
      </c>
      <c r="K170" s="2">
        <f t="shared" si="39"/>
        <v>0.46864528482527523</v>
      </c>
      <c r="L170" s="10" t="str">
        <f t="shared" si="44"/>
        <v/>
      </c>
      <c r="M170" s="9" t="str">
        <f t="shared" si="44"/>
        <v/>
      </c>
      <c r="N170" s="8" t="str">
        <f t="shared" si="44"/>
        <v/>
      </c>
      <c r="O170" s="2" t="str">
        <f t="shared" si="45"/>
        <v>-</v>
      </c>
      <c r="P170" s="2" t="str">
        <f t="shared" si="46"/>
        <v>-</v>
      </c>
      <c r="Q170" s="2" t="str">
        <f t="shared" si="47"/>
        <v>-</v>
      </c>
      <c r="R170" s="2" t="str">
        <f t="shared" si="48"/>
        <v>-</v>
      </c>
      <c r="AR170" s="6" t="s">
        <v>1585</v>
      </c>
      <c r="AS170" s="5" t="s">
        <v>1978</v>
      </c>
      <c r="AV170" s="38">
        <v>5</v>
      </c>
      <c r="AW170" s="40">
        <v>79</v>
      </c>
      <c r="AX170" s="43">
        <f t="shared" si="49"/>
        <v>5079</v>
      </c>
      <c r="AZ170" s="7" t="s">
        <v>319</v>
      </c>
    </row>
    <row r="171" spans="1:52" hidden="1" outlineLevel="1">
      <c r="A171" s="6" t="s">
        <v>1253</v>
      </c>
      <c r="B171" s="5" t="s">
        <v>1978</v>
      </c>
      <c r="C171" s="24">
        <v>13171</v>
      </c>
      <c r="D171" s="23"/>
      <c r="E171" s="23"/>
      <c r="F171" s="1">
        <v>7943</v>
      </c>
      <c r="H171" s="23">
        <v>3682</v>
      </c>
      <c r="I171" s="1">
        <v>3640</v>
      </c>
      <c r="J171" s="2" t="str">
        <f t="shared" si="38"/>
        <v/>
      </c>
      <c r="K171" s="2">
        <f t="shared" si="39"/>
        <v>0.45826513911620292</v>
      </c>
      <c r="L171" s="10" t="str">
        <f t="shared" si="44"/>
        <v/>
      </c>
      <c r="M171" s="9" t="str">
        <f t="shared" si="44"/>
        <v/>
      </c>
      <c r="N171" s="8" t="str">
        <f t="shared" si="44"/>
        <v/>
      </c>
      <c r="O171" s="2" t="str">
        <f t="shared" si="45"/>
        <v>-</v>
      </c>
      <c r="P171" s="2" t="str">
        <f t="shared" si="46"/>
        <v>-</v>
      </c>
      <c r="Q171" s="2" t="str">
        <f t="shared" si="47"/>
        <v>-</v>
      </c>
      <c r="R171" s="2" t="str">
        <f t="shared" si="48"/>
        <v>-</v>
      </c>
      <c r="AR171" s="6" t="s">
        <v>1253</v>
      </c>
      <c r="AS171" s="5" t="s">
        <v>1978</v>
      </c>
      <c r="AV171" s="38">
        <v>5</v>
      </c>
      <c r="AW171" s="40">
        <v>81</v>
      </c>
      <c r="AX171" s="43">
        <f t="shared" si="49"/>
        <v>5081</v>
      </c>
      <c r="AZ171" s="7" t="s">
        <v>319</v>
      </c>
    </row>
    <row r="172" spans="1:52" hidden="1" outlineLevel="1">
      <c r="A172" s="6" t="s">
        <v>2935</v>
      </c>
      <c r="B172" s="5" t="s">
        <v>1978</v>
      </c>
      <c r="C172" s="24">
        <v>22353</v>
      </c>
      <c r="D172" s="23"/>
      <c r="E172" s="23"/>
      <c r="F172" s="1">
        <v>12301</v>
      </c>
      <c r="H172" s="23">
        <v>6312</v>
      </c>
      <c r="I172" s="1">
        <v>6226</v>
      </c>
      <c r="J172" s="2" t="str">
        <f t="shared" si="38"/>
        <v/>
      </c>
      <c r="K172" s="2">
        <f t="shared" si="39"/>
        <v>0.50613771238110727</v>
      </c>
      <c r="L172" s="10" t="str">
        <f t="shared" si="44"/>
        <v/>
      </c>
      <c r="M172" s="9" t="str">
        <f t="shared" si="44"/>
        <v/>
      </c>
      <c r="N172" s="8" t="str">
        <f t="shared" si="44"/>
        <v/>
      </c>
      <c r="O172" s="2" t="str">
        <f t="shared" si="45"/>
        <v>-</v>
      </c>
      <c r="P172" s="2" t="str">
        <f t="shared" si="46"/>
        <v>-</v>
      </c>
      <c r="Q172" s="2" t="str">
        <f t="shared" si="47"/>
        <v>-</v>
      </c>
      <c r="R172" s="2" t="str">
        <f t="shared" si="48"/>
        <v>-</v>
      </c>
      <c r="AR172" s="6" t="s">
        <v>2935</v>
      </c>
      <c r="AS172" s="5" t="s">
        <v>1978</v>
      </c>
      <c r="AV172" s="38">
        <v>5</v>
      </c>
      <c r="AW172" s="40">
        <v>83</v>
      </c>
      <c r="AX172" s="43">
        <f t="shared" si="49"/>
        <v>5083</v>
      </c>
      <c r="AZ172" s="7" t="s">
        <v>319</v>
      </c>
    </row>
    <row r="173" spans="1:52" hidden="1" outlineLevel="1">
      <c r="A173" s="6" t="s">
        <v>630</v>
      </c>
      <c r="B173" s="5" t="s">
        <v>1978</v>
      </c>
      <c r="C173" s="24">
        <v>68356</v>
      </c>
      <c r="D173" s="23"/>
      <c r="E173" s="23"/>
      <c r="F173" s="1">
        <v>31122</v>
      </c>
      <c r="H173" s="23">
        <v>16516</v>
      </c>
      <c r="I173" s="1">
        <v>16150</v>
      </c>
      <c r="J173" s="2" t="str">
        <f t="shared" si="38"/>
        <v/>
      </c>
      <c r="K173" s="2">
        <f t="shared" si="39"/>
        <v>0.51892551892551897</v>
      </c>
      <c r="L173" s="10" t="str">
        <f t="shared" si="44"/>
        <v/>
      </c>
      <c r="M173" s="9" t="str">
        <f t="shared" si="44"/>
        <v/>
      </c>
      <c r="N173" s="8" t="str">
        <f t="shared" si="44"/>
        <v/>
      </c>
      <c r="O173" s="2" t="str">
        <f t="shared" si="45"/>
        <v>-</v>
      </c>
      <c r="P173" s="2" t="str">
        <f t="shared" si="46"/>
        <v>-</v>
      </c>
      <c r="Q173" s="2" t="str">
        <f t="shared" si="47"/>
        <v>-</v>
      </c>
      <c r="R173" s="2" t="str">
        <f t="shared" si="48"/>
        <v>-</v>
      </c>
      <c r="AR173" s="6" t="s">
        <v>630</v>
      </c>
      <c r="AS173" s="5" t="s">
        <v>1978</v>
      </c>
      <c r="AV173" s="38">
        <v>5</v>
      </c>
      <c r="AW173" s="40">
        <v>85</v>
      </c>
      <c r="AX173" s="43">
        <f t="shared" si="49"/>
        <v>5085</v>
      </c>
      <c r="AZ173" s="7" t="s">
        <v>319</v>
      </c>
    </row>
    <row r="174" spans="1:52" hidden="1" outlineLevel="1">
      <c r="A174" s="6" t="s">
        <v>1160</v>
      </c>
      <c r="B174" s="5" t="s">
        <v>1978</v>
      </c>
      <c r="C174" s="24">
        <v>15717</v>
      </c>
      <c r="D174" s="23"/>
      <c r="E174" s="23"/>
      <c r="F174" s="1">
        <v>8430</v>
      </c>
      <c r="H174" s="23">
        <v>5113</v>
      </c>
      <c r="I174" s="1">
        <v>4987</v>
      </c>
      <c r="J174" s="2" t="str">
        <f t="shared" si="38"/>
        <v/>
      </c>
      <c r="K174" s="2">
        <f t="shared" si="39"/>
        <v>0.59157769869513643</v>
      </c>
      <c r="L174" s="10" t="str">
        <f t="shared" si="44"/>
        <v/>
      </c>
      <c r="M174" s="9" t="str">
        <f t="shared" si="44"/>
        <v/>
      </c>
      <c r="N174" s="8" t="str">
        <f t="shared" si="44"/>
        <v/>
      </c>
      <c r="O174" s="2" t="str">
        <f t="shared" si="45"/>
        <v>-</v>
      </c>
      <c r="P174" s="2" t="str">
        <f t="shared" si="46"/>
        <v>-</v>
      </c>
      <c r="Q174" s="2" t="str">
        <f t="shared" si="47"/>
        <v>-</v>
      </c>
      <c r="R174" s="2" t="str">
        <f t="shared" si="48"/>
        <v>-</v>
      </c>
      <c r="AR174" s="6" t="s">
        <v>1160</v>
      </c>
      <c r="AS174" s="5" t="s">
        <v>1978</v>
      </c>
      <c r="AV174" s="38">
        <v>5</v>
      </c>
      <c r="AW174" s="40">
        <v>87</v>
      </c>
      <c r="AX174" s="43">
        <f t="shared" si="49"/>
        <v>5087</v>
      </c>
      <c r="AZ174" s="7" t="s">
        <v>319</v>
      </c>
    </row>
    <row r="175" spans="1:52" hidden="1" outlineLevel="1">
      <c r="A175" s="6" t="s">
        <v>2712</v>
      </c>
      <c r="B175" s="5" t="s">
        <v>1978</v>
      </c>
      <c r="C175" s="24">
        <v>16653</v>
      </c>
      <c r="D175" s="23"/>
      <c r="E175" s="23"/>
      <c r="F175" s="1">
        <v>10346</v>
      </c>
      <c r="H175" s="23">
        <v>5860</v>
      </c>
      <c r="I175" s="1">
        <v>5561</v>
      </c>
      <c r="J175" s="2" t="str">
        <f t="shared" si="38"/>
        <v/>
      </c>
      <c r="K175" s="2">
        <f t="shared" si="39"/>
        <v>0.53750241639280882</v>
      </c>
      <c r="L175" s="10" t="str">
        <f t="shared" si="44"/>
        <v/>
      </c>
      <c r="M175" s="9" t="str">
        <f t="shared" si="44"/>
        <v/>
      </c>
      <c r="N175" s="8" t="str">
        <f t="shared" si="44"/>
        <v/>
      </c>
      <c r="O175" s="2" t="str">
        <f t="shared" si="45"/>
        <v>-</v>
      </c>
      <c r="P175" s="2" t="str">
        <f t="shared" si="46"/>
        <v>-</v>
      </c>
      <c r="Q175" s="2" t="str">
        <f t="shared" si="47"/>
        <v>-</v>
      </c>
      <c r="R175" s="2" t="str">
        <f t="shared" si="48"/>
        <v>-</v>
      </c>
      <c r="AR175" s="6" t="s">
        <v>2712</v>
      </c>
      <c r="AS175" s="5" t="s">
        <v>1978</v>
      </c>
      <c r="AV175" s="38">
        <v>5</v>
      </c>
      <c r="AW175" s="40">
        <v>89</v>
      </c>
      <c r="AX175" s="43">
        <f t="shared" si="49"/>
        <v>5089</v>
      </c>
      <c r="AZ175" s="7" t="s">
        <v>319</v>
      </c>
    </row>
    <row r="176" spans="1:52" hidden="1" outlineLevel="1">
      <c r="A176" s="6" t="s">
        <v>2757</v>
      </c>
      <c r="B176" s="5" t="s">
        <v>1978</v>
      </c>
      <c r="C176" s="24">
        <v>43462</v>
      </c>
      <c r="D176" s="23"/>
      <c r="E176" s="23"/>
      <c r="F176" s="1">
        <v>24198</v>
      </c>
      <c r="H176" s="23">
        <v>10777</v>
      </c>
      <c r="I176" s="1">
        <v>10636</v>
      </c>
      <c r="J176" s="2" t="str">
        <f t="shared" si="38"/>
        <v/>
      </c>
      <c r="K176" s="2">
        <f t="shared" si="39"/>
        <v>0.43954045788908175</v>
      </c>
      <c r="L176" s="10" t="str">
        <f t="shared" si="44"/>
        <v/>
      </c>
      <c r="M176" s="9" t="str">
        <f t="shared" si="44"/>
        <v/>
      </c>
      <c r="N176" s="8" t="str">
        <f t="shared" si="44"/>
        <v/>
      </c>
      <c r="O176" s="2" t="str">
        <f t="shared" si="45"/>
        <v>-</v>
      </c>
      <c r="P176" s="2" t="str">
        <f t="shared" si="46"/>
        <v>-</v>
      </c>
      <c r="Q176" s="2" t="str">
        <f t="shared" si="47"/>
        <v>-</v>
      </c>
      <c r="R176" s="2" t="str">
        <f t="shared" si="48"/>
        <v>-</v>
      </c>
      <c r="AR176" s="6" t="s">
        <v>2757</v>
      </c>
      <c r="AS176" s="5" t="s">
        <v>1978</v>
      </c>
      <c r="AV176" s="38">
        <v>5</v>
      </c>
      <c r="AW176" s="40">
        <v>91</v>
      </c>
      <c r="AX176" s="43">
        <f t="shared" si="49"/>
        <v>5091</v>
      </c>
      <c r="AZ176" s="7" t="s">
        <v>319</v>
      </c>
    </row>
    <row r="177" spans="1:52" hidden="1" outlineLevel="1">
      <c r="A177" s="6" t="s">
        <v>2074</v>
      </c>
      <c r="B177" s="5" t="s">
        <v>1978</v>
      </c>
      <c r="C177" s="24">
        <v>46480</v>
      </c>
      <c r="D177" s="23"/>
      <c r="E177" s="23"/>
      <c r="F177" s="1">
        <v>22339</v>
      </c>
      <c r="H177" s="23">
        <v>11259</v>
      </c>
      <c r="I177" s="1">
        <v>10525</v>
      </c>
      <c r="J177" s="2" t="str">
        <f t="shared" si="38"/>
        <v/>
      </c>
      <c r="K177" s="2">
        <f t="shared" si="39"/>
        <v>0.47114911141949056</v>
      </c>
      <c r="L177" s="10" t="str">
        <f t="shared" si="44"/>
        <v/>
      </c>
      <c r="M177" s="9" t="str">
        <f t="shared" si="44"/>
        <v/>
      </c>
      <c r="N177" s="8" t="str">
        <f t="shared" si="44"/>
        <v/>
      </c>
      <c r="O177" s="2" t="str">
        <f t="shared" si="45"/>
        <v>-</v>
      </c>
      <c r="P177" s="2" t="str">
        <f t="shared" si="46"/>
        <v>-</v>
      </c>
      <c r="Q177" s="2" t="str">
        <f t="shared" si="47"/>
        <v>-</v>
      </c>
      <c r="R177" s="2" t="str">
        <f t="shared" si="48"/>
        <v>-</v>
      </c>
      <c r="AR177" s="6" t="s">
        <v>2074</v>
      </c>
      <c r="AS177" s="5" t="s">
        <v>1978</v>
      </c>
      <c r="AV177" s="38">
        <v>5</v>
      </c>
      <c r="AW177" s="40">
        <v>93</v>
      </c>
      <c r="AX177" s="43">
        <f t="shared" si="49"/>
        <v>5093</v>
      </c>
      <c r="AZ177" s="7" t="s">
        <v>319</v>
      </c>
    </row>
    <row r="178" spans="1:52" hidden="1" outlineLevel="1">
      <c r="A178" s="6" t="s">
        <v>1952</v>
      </c>
      <c r="B178" s="5" t="s">
        <v>1978</v>
      </c>
      <c r="C178" s="24">
        <v>8149</v>
      </c>
      <c r="D178" s="23"/>
      <c r="E178" s="23"/>
      <c r="F178" s="1">
        <v>5259</v>
      </c>
      <c r="H178" s="23">
        <v>2736</v>
      </c>
      <c r="I178" s="1">
        <v>2627</v>
      </c>
      <c r="J178" s="2" t="str">
        <f t="shared" si="38"/>
        <v/>
      </c>
      <c r="K178" s="2">
        <f t="shared" si="39"/>
        <v>0.49952462445331813</v>
      </c>
      <c r="L178" s="10" t="str">
        <f t="shared" si="44"/>
        <v/>
      </c>
      <c r="M178" s="9" t="str">
        <f t="shared" si="44"/>
        <v/>
      </c>
      <c r="N178" s="8" t="str">
        <f t="shared" si="44"/>
        <v/>
      </c>
      <c r="O178" s="2" t="str">
        <f t="shared" si="45"/>
        <v>-</v>
      </c>
      <c r="P178" s="2" t="str">
        <f t="shared" si="46"/>
        <v>-</v>
      </c>
      <c r="Q178" s="2" t="str">
        <f t="shared" si="47"/>
        <v>-</v>
      </c>
      <c r="R178" s="2" t="str">
        <f t="shared" si="48"/>
        <v>-</v>
      </c>
      <c r="AR178" s="6" t="s">
        <v>1952</v>
      </c>
      <c r="AS178" s="5" t="s">
        <v>1978</v>
      </c>
      <c r="AV178" s="38">
        <v>5</v>
      </c>
      <c r="AW178" s="40">
        <v>95</v>
      </c>
      <c r="AX178" s="43">
        <f t="shared" si="49"/>
        <v>5095</v>
      </c>
      <c r="AZ178" s="7" t="s">
        <v>319</v>
      </c>
    </row>
    <row r="179" spans="1:52" hidden="1" outlineLevel="1">
      <c r="A179" s="6" t="s">
        <v>859</v>
      </c>
      <c r="B179" s="5" t="s">
        <v>1978</v>
      </c>
      <c r="C179" s="24">
        <v>9487</v>
      </c>
      <c r="D179" s="23"/>
      <c r="E179" s="23"/>
      <c r="F179" s="1">
        <v>5359</v>
      </c>
      <c r="H179" s="23">
        <v>3037</v>
      </c>
      <c r="I179" s="1">
        <v>2966</v>
      </c>
      <c r="J179" s="2" t="str">
        <f t="shared" si="38"/>
        <v/>
      </c>
      <c r="K179" s="2">
        <f t="shared" si="39"/>
        <v>0.55346146669154694</v>
      </c>
      <c r="L179" s="10" t="str">
        <f t="shared" si="44"/>
        <v/>
      </c>
      <c r="M179" s="9" t="str">
        <f t="shared" si="44"/>
        <v/>
      </c>
      <c r="N179" s="8" t="str">
        <f t="shared" si="44"/>
        <v/>
      </c>
      <c r="O179" s="2" t="str">
        <f t="shared" si="45"/>
        <v>-</v>
      </c>
      <c r="P179" s="2" t="str">
        <f t="shared" si="46"/>
        <v>-</v>
      </c>
      <c r="Q179" s="2" t="str">
        <f t="shared" si="47"/>
        <v>-</v>
      </c>
      <c r="R179" s="2" t="str">
        <f t="shared" si="48"/>
        <v>-</v>
      </c>
      <c r="AR179" s="6" t="s">
        <v>859</v>
      </c>
      <c r="AS179" s="5" t="s">
        <v>1978</v>
      </c>
      <c r="AV179" s="38">
        <v>5</v>
      </c>
      <c r="AW179" s="40">
        <v>97</v>
      </c>
      <c r="AX179" s="43">
        <f t="shared" si="49"/>
        <v>5097</v>
      </c>
      <c r="AZ179" s="7" t="s">
        <v>319</v>
      </c>
    </row>
    <row r="180" spans="1:52" hidden="1" outlineLevel="1">
      <c r="A180" s="6" t="s">
        <v>2898</v>
      </c>
      <c r="B180" s="5" t="s">
        <v>1978</v>
      </c>
      <c r="C180" s="24">
        <v>8997</v>
      </c>
      <c r="D180" s="23"/>
      <c r="E180" s="23"/>
      <c r="F180" s="1">
        <v>5596</v>
      </c>
      <c r="H180" s="23">
        <v>2516</v>
      </c>
      <c r="I180" s="1">
        <v>2489</v>
      </c>
      <c r="J180" s="2" t="str">
        <f t="shared" si="38"/>
        <v/>
      </c>
      <c r="K180" s="2">
        <f t="shared" si="39"/>
        <v>0.4447819871336669</v>
      </c>
      <c r="L180" s="10" t="str">
        <f t="shared" si="44"/>
        <v/>
      </c>
      <c r="M180" s="9" t="str">
        <f t="shared" si="44"/>
        <v/>
      </c>
      <c r="N180" s="8" t="str">
        <f t="shared" si="44"/>
        <v/>
      </c>
      <c r="O180" s="2" t="str">
        <f t="shared" si="45"/>
        <v>-</v>
      </c>
      <c r="P180" s="2" t="str">
        <f t="shared" si="46"/>
        <v>-</v>
      </c>
      <c r="Q180" s="2" t="str">
        <f t="shared" si="47"/>
        <v>-</v>
      </c>
      <c r="R180" s="2" t="str">
        <f t="shared" si="48"/>
        <v>-</v>
      </c>
      <c r="AR180" s="6" t="s">
        <v>2898</v>
      </c>
      <c r="AS180" s="5" t="s">
        <v>1978</v>
      </c>
      <c r="AV180" s="38">
        <v>5</v>
      </c>
      <c r="AW180" s="40">
        <v>99</v>
      </c>
      <c r="AX180" s="43">
        <f t="shared" si="49"/>
        <v>5099</v>
      </c>
      <c r="AZ180" s="7" t="s">
        <v>319</v>
      </c>
    </row>
    <row r="181" spans="1:52" hidden="1" outlineLevel="1">
      <c r="A181" s="6" t="s">
        <v>1920</v>
      </c>
      <c r="B181" s="5" t="s">
        <v>1978</v>
      </c>
      <c r="C181" s="24">
        <v>8330</v>
      </c>
      <c r="D181" s="23"/>
      <c r="E181" s="23"/>
      <c r="F181" s="1">
        <v>5673</v>
      </c>
      <c r="H181" s="23">
        <v>3446</v>
      </c>
      <c r="I181" s="1">
        <v>3297</v>
      </c>
      <c r="J181" s="2" t="str">
        <f t="shared" si="38"/>
        <v/>
      </c>
      <c r="K181" s="2">
        <f t="shared" si="39"/>
        <v>0.58117398202009518</v>
      </c>
      <c r="L181" s="10" t="str">
        <f t="shared" si="44"/>
        <v/>
      </c>
      <c r="M181" s="9" t="str">
        <f t="shared" si="44"/>
        <v/>
      </c>
      <c r="N181" s="8" t="str">
        <f t="shared" si="44"/>
        <v/>
      </c>
      <c r="O181" s="2" t="str">
        <f t="shared" si="45"/>
        <v>-</v>
      </c>
      <c r="P181" s="2" t="str">
        <f t="shared" si="46"/>
        <v>-</v>
      </c>
      <c r="Q181" s="2" t="str">
        <f t="shared" si="47"/>
        <v>-</v>
      </c>
      <c r="R181" s="2" t="str">
        <f t="shared" si="48"/>
        <v>-</v>
      </c>
      <c r="AR181" s="6" t="s">
        <v>1920</v>
      </c>
      <c r="AS181" s="5" t="s">
        <v>1978</v>
      </c>
      <c r="AV181" s="38">
        <v>5</v>
      </c>
      <c r="AW181" s="40">
        <v>101</v>
      </c>
      <c r="AX181" s="43">
        <f t="shared" si="49"/>
        <v>5101</v>
      </c>
      <c r="AZ181" s="7" t="s">
        <v>319</v>
      </c>
    </row>
    <row r="182" spans="1:52" hidden="1" outlineLevel="1">
      <c r="A182" s="6" t="s">
        <v>2204</v>
      </c>
      <c r="B182" s="5" t="s">
        <v>1978</v>
      </c>
      <c r="C182" s="24">
        <v>26120</v>
      </c>
      <c r="D182" s="23"/>
      <c r="E182" s="23"/>
      <c r="F182" s="1">
        <v>21148</v>
      </c>
      <c r="H182" s="23">
        <v>7757</v>
      </c>
      <c r="I182" s="1">
        <v>7788</v>
      </c>
      <c r="J182" s="2" t="str">
        <f t="shared" si="38"/>
        <v/>
      </c>
      <c r="K182" s="2">
        <f t="shared" si="39"/>
        <v>0.3682617741630414</v>
      </c>
      <c r="L182" s="10" t="str">
        <f t="shared" si="44"/>
        <v/>
      </c>
      <c r="M182" s="9" t="str">
        <f t="shared" si="44"/>
        <v/>
      </c>
      <c r="N182" s="8" t="str">
        <f t="shared" si="44"/>
        <v/>
      </c>
      <c r="O182" s="2" t="str">
        <f t="shared" si="45"/>
        <v>-</v>
      </c>
      <c r="P182" s="2" t="str">
        <f t="shared" si="46"/>
        <v>-</v>
      </c>
      <c r="Q182" s="2" t="str">
        <f t="shared" si="47"/>
        <v>-</v>
      </c>
      <c r="R182" s="2" t="str">
        <f t="shared" si="48"/>
        <v>-</v>
      </c>
      <c r="AR182" s="6" t="s">
        <v>2204</v>
      </c>
      <c r="AS182" s="5" t="s">
        <v>1978</v>
      </c>
      <c r="AV182" s="38">
        <v>5</v>
      </c>
      <c r="AW182" s="40">
        <v>103</v>
      </c>
      <c r="AX182" s="43">
        <f t="shared" si="49"/>
        <v>5103</v>
      </c>
      <c r="AZ182" s="7" t="s">
        <v>319</v>
      </c>
    </row>
    <row r="183" spans="1:52" hidden="1" outlineLevel="1">
      <c r="A183" s="6" t="s">
        <v>187</v>
      </c>
      <c r="B183" s="5" t="s">
        <v>1978</v>
      </c>
      <c r="C183" s="24">
        <v>10445</v>
      </c>
      <c r="D183" s="23"/>
      <c r="E183" s="23"/>
      <c r="F183" s="1">
        <v>6478</v>
      </c>
      <c r="H183" s="23">
        <v>3131</v>
      </c>
      <c r="I183" s="1">
        <v>3075</v>
      </c>
      <c r="J183" s="2" t="str">
        <f t="shared" si="38"/>
        <v/>
      </c>
      <c r="K183" s="2">
        <f t="shared" si="39"/>
        <v>0.47468354430379744</v>
      </c>
      <c r="L183" s="10" t="str">
        <f t="shared" si="44"/>
        <v/>
      </c>
      <c r="M183" s="9" t="str">
        <f t="shared" si="44"/>
        <v/>
      </c>
      <c r="N183" s="8" t="str">
        <f t="shared" si="44"/>
        <v/>
      </c>
      <c r="O183" s="2" t="str">
        <f t="shared" si="45"/>
        <v>-</v>
      </c>
      <c r="P183" s="2" t="str">
        <f t="shared" si="46"/>
        <v>-</v>
      </c>
      <c r="Q183" s="2" t="str">
        <f t="shared" si="47"/>
        <v>-</v>
      </c>
      <c r="R183" s="2" t="str">
        <f t="shared" si="48"/>
        <v>-</v>
      </c>
      <c r="AR183" s="6" t="s">
        <v>187</v>
      </c>
      <c r="AS183" s="5" t="s">
        <v>1978</v>
      </c>
      <c r="AV183" s="38">
        <v>5</v>
      </c>
      <c r="AW183" s="40">
        <v>105</v>
      </c>
      <c r="AX183" s="43">
        <f t="shared" si="49"/>
        <v>5105</v>
      </c>
      <c r="AZ183" s="7" t="s">
        <v>319</v>
      </c>
    </row>
    <row r="184" spans="1:52" hidden="1" outlineLevel="1">
      <c r="A184" s="6" t="s">
        <v>429</v>
      </c>
      <c r="B184" s="5" t="s">
        <v>1978</v>
      </c>
      <c r="C184" s="24">
        <v>21757</v>
      </c>
      <c r="D184" s="23"/>
      <c r="E184" s="23"/>
      <c r="F184" s="1">
        <v>16399</v>
      </c>
      <c r="H184" s="23">
        <v>6739</v>
      </c>
      <c r="I184" s="1">
        <v>6169</v>
      </c>
      <c r="J184" s="2" t="str">
        <f t="shared" si="38"/>
        <v/>
      </c>
      <c r="K184" s="2">
        <f t="shared" si="39"/>
        <v>0.37618147448015121</v>
      </c>
      <c r="L184" s="10" t="str">
        <f t="shared" si="44"/>
        <v/>
      </c>
      <c r="M184" s="9" t="str">
        <f t="shared" si="44"/>
        <v/>
      </c>
      <c r="N184" s="8" t="str">
        <f t="shared" si="44"/>
        <v/>
      </c>
      <c r="O184" s="2" t="str">
        <f t="shared" si="45"/>
        <v>-</v>
      </c>
      <c r="P184" s="2" t="str">
        <f t="shared" si="46"/>
        <v>-</v>
      </c>
      <c r="Q184" s="2" t="str">
        <f t="shared" si="47"/>
        <v>-</v>
      </c>
      <c r="R184" s="2" t="str">
        <f t="shared" si="48"/>
        <v>-</v>
      </c>
      <c r="AR184" s="6" t="s">
        <v>429</v>
      </c>
      <c r="AS184" s="5" t="s">
        <v>1978</v>
      </c>
      <c r="AV184" s="38">
        <v>5</v>
      </c>
      <c r="AW184" s="40">
        <v>107</v>
      </c>
      <c r="AX184" s="43">
        <f t="shared" si="49"/>
        <v>5107</v>
      </c>
      <c r="AZ184" s="7" t="s">
        <v>319</v>
      </c>
    </row>
    <row r="185" spans="1:52" hidden="1" outlineLevel="1">
      <c r="A185" s="6" t="s">
        <v>1065</v>
      </c>
      <c r="B185" s="5" t="s">
        <v>1978</v>
      </c>
      <c r="C185" s="24">
        <v>11291</v>
      </c>
      <c r="D185" s="23"/>
      <c r="E185" s="23"/>
      <c r="F185" s="1">
        <v>5579</v>
      </c>
      <c r="H185" s="23">
        <v>3142</v>
      </c>
      <c r="I185" s="1">
        <v>3120</v>
      </c>
      <c r="J185" s="2" t="str">
        <f t="shared" si="38"/>
        <v/>
      </c>
      <c r="K185" s="2">
        <f t="shared" si="39"/>
        <v>0.55924000716974365</v>
      </c>
      <c r="L185" s="10" t="str">
        <f t="shared" si="44"/>
        <v/>
      </c>
      <c r="M185" s="9" t="str">
        <f t="shared" si="44"/>
        <v/>
      </c>
      <c r="N185" s="8" t="str">
        <f t="shared" si="44"/>
        <v/>
      </c>
      <c r="O185" s="2" t="str">
        <f t="shared" si="45"/>
        <v>-</v>
      </c>
      <c r="P185" s="2" t="str">
        <f t="shared" si="46"/>
        <v>-</v>
      </c>
      <c r="Q185" s="2" t="str">
        <f t="shared" si="47"/>
        <v>-</v>
      </c>
      <c r="R185" s="2" t="str">
        <f t="shared" si="48"/>
        <v>-</v>
      </c>
      <c r="AR185" s="6" t="s">
        <v>1065</v>
      </c>
      <c r="AS185" s="5" t="s">
        <v>1978</v>
      </c>
      <c r="AV185" s="38">
        <v>5</v>
      </c>
      <c r="AW185" s="40">
        <v>109</v>
      </c>
      <c r="AX185" s="43">
        <f t="shared" si="49"/>
        <v>5109</v>
      </c>
      <c r="AZ185" s="7" t="s">
        <v>319</v>
      </c>
    </row>
    <row r="186" spans="1:52" hidden="1" outlineLevel="1">
      <c r="A186" s="6" t="s">
        <v>2027</v>
      </c>
      <c r="B186" s="5" t="s">
        <v>1978</v>
      </c>
      <c r="C186" s="24">
        <v>24583</v>
      </c>
      <c r="D186" s="23"/>
      <c r="E186" s="23"/>
      <c r="F186" s="1">
        <v>12274</v>
      </c>
      <c r="H186" s="23">
        <v>6560</v>
      </c>
      <c r="I186" s="1">
        <v>6432</v>
      </c>
      <c r="J186" s="2" t="str">
        <f t="shared" si="38"/>
        <v/>
      </c>
      <c r="K186" s="2">
        <f t="shared" si="39"/>
        <v>0.52403454456574872</v>
      </c>
      <c r="L186" s="10" t="str">
        <f t="shared" si="44"/>
        <v/>
      </c>
      <c r="M186" s="9" t="str">
        <f t="shared" si="44"/>
        <v/>
      </c>
      <c r="N186" s="8" t="str">
        <f t="shared" si="44"/>
        <v/>
      </c>
      <c r="O186" s="2" t="str">
        <f t="shared" si="45"/>
        <v>-</v>
      </c>
      <c r="P186" s="2" t="str">
        <f t="shared" si="46"/>
        <v>-</v>
      </c>
      <c r="Q186" s="2" t="str">
        <f t="shared" si="47"/>
        <v>-</v>
      </c>
      <c r="R186" s="2" t="str">
        <f t="shared" si="48"/>
        <v>-</v>
      </c>
      <c r="AR186" s="6" t="s">
        <v>2027</v>
      </c>
      <c r="AS186" s="5" t="s">
        <v>1978</v>
      </c>
      <c r="AV186" s="38">
        <v>5</v>
      </c>
      <c r="AW186" s="40">
        <v>111</v>
      </c>
      <c r="AX186" s="43">
        <f t="shared" si="49"/>
        <v>5111</v>
      </c>
      <c r="AZ186" s="7" t="s">
        <v>319</v>
      </c>
    </row>
    <row r="187" spans="1:52" hidden="1" outlineLevel="1">
      <c r="A187" s="6" t="s">
        <v>1590</v>
      </c>
      <c r="B187" s="5" t="s">
        <v>1978</v>
      </c>
      <c r="C187" s="24">
        <v>20662</v>
      </c>
      <c r="D187" s="23"/>
      <c r="E187" s="23"/>
      <c r="F187" s="1">
        <v>12090</v>
      </c>
      <c r="H187" s="23">
        <v>6521</v>
      </c>
      <c r="I187" s="1">
        <v>6433</v>
      </c>
      <c r="J187" s="2" t="str">
        <f t="shared" si="38"/>
        <v/>
      </c>
      <c r="K187" s="2">
        <f t="shared" si="39"/>
        <v>0.53209263854425148</v>
      </c>
      <c r="L187" s="10" t="str">
        <f t="shared" si="44"/>
        <v/>
      </c>
      <c r="M187" s="9" t="str">
        <f t="shared" si="44"/>
        <v/>
      </c>
      <c r="N187" s="8" t="str">
        <f t="shared" si="44"/>
        <v/>
      </c>
      <c r="O187" s="2" t="str">
        <f t="shared" si="45"/>
        <v>-</v>
      </c>
      <c r="P187" s="2" t="str">
        <f t="shared" si="46"/>
        <v>-</v>
      </c>
      <c r="Q187" s="2" t="str">
        <f t="shared" si="47"/>
        <v>-</v>
      </c>
      <c r="R187" s="2" t="str">
        <f t="shared" si="48"/>
        <v>-</v>
      </c>
      <c r="AR187" s="6" t="s">
        <v>1590</v>
      </c>
      <c r="AS187" s="5" t="s">
        <v>1978</v>
      </c>
      <c r="AV187" s="38">
        <v>5</v>
      </c>
      <c r="AW187" s="40">
        <v>113</v>
      </c>
      <c r="AX187" s="43">
        <f t="shared" si="49"/>
        <v>5113</v>
      </c>
      <c r="AZ187" s="7" t="s">
        <v>319</v>
      </c>
    </row>
    <row r="188" spans="1:52" hidden="1" outlineLevel="1">
      <c r="A188" s="6" t="s">
        <v>2886</v>
      </c>
      <c r="B188" s="5" t="s">
        <v>1978</v>
      </c>
      <c r="C188" s="24">
        <v>61754</v>
      </c>
      <c r="D188" s="23"/>
      <c r="E188" s="23"/>
      <c r="F188" s="1">
        <v>31330</v>
      </c>
      <c r="H188" s="23">
        <v>15652</v>
      </c>
      <c r="I188" s="1">
        <v>15344</v>
      </c>
      <c r="J188" s="2" t="str">
        <f t="shared" si="38"/>
        <v/>
      </c>
      <c r="K188" s="2">
        <f t="shared" si="39"/>
        <v>0.48975422917331629</v>
      </c>
      <c r="L188" s="10" t="str">
        <f t="shared" si="44"/>
        <v/>
      </c>
      <c r="M188" s="9" t="str">
        <f t="shared" si="44"/>
        <v/>
      </c>
      <c r="N188" s="8" t="str">
        <f t="shared" si="44"/>
        <v/>
      </c>
      <c r="O188" s="2" t="str">
        <f t="shared" si="45"/>
        <v>-</v>
      </c>
      <c r="P188" s="2" t="str">
        <f t="shared" si="46"/>
        <v>-</v>
      </c>
      <c r="Q188" s="2" t="str">
        <f t="shared" si="47"/>
        <v>-</v>
      </c>
      <c r="R188" s="2" t="str">
        <f t="shared" si="48"/>
        <v>-</v>
      </c>
      <c r="AR188" s="6" t="s">
        <v>2886</v>
      </c>
      <c r="AS188" s="5" t="s">
        <v>1978</v>
      </c>
      <c r="AV188" s="38">
        <v>5</v>
      </c>
      <c r="AW188" s="40">
        <v>115</v>
      </c>
      <c r="AX188" s="43">
        <f t="shared" si="49"/>
        <v>5115</v>
      </c>
      <c r="AZ188" s="7" t="s">
        <v>319</v>
      </c>
    </row>
    <row r="189" spans="1:52" hidden="1" outlineLevel="1">
      <c r="A189" s="6" t="s">
        <v>2862</v>
      </c>
      <c r="B189" s="5" t="s">
        <v>1978</v>
      </c>
      <c r="C189" s="24">
        <v>8715</v>
      </c>
      <c r="D189" s="23"/>
      <c r="E189" s="23"/>
      <c r="F189" s="1">
        <v>4723</v>
      </c>
      <c r="H189" s="23">
        <v>2552</v>
      </c>
      <c r="I189" s="1">
        <v>2489</v>
      </c>
      <c r="J189" s="2" t="str">
        <f t="shared" si="38"/>
        <v/>
      </c>
      <c r="K189" s="2">
        <f t="shared" si="39"/>
        <v>0.52699555367351258</v>
      </c>
      <c r="L189" s="10" t="str">
        <f t="shared" si="44"/>
        <v/>
      </c>
      <c r="M189" s="9" t="str">
        <f t="shared" si="44"/>
        <v/>
      </c>
      <c r="N189" s="8" t="str">
        <f t="shared" si="44"/>
        <v/>
      </c>
      <c r="O189" s="2" t="str">
        <f t="shared" si="45"/>
        <v>-</v>
      </c>
      <c r="P189" s="2" t="str">
        <f t="shared" si="46"/>
        <v>-</v>
      </c>
      <c r="Q189" s="2" t="str">
        <f t="shared" si="47"/>
        <v>-</v>
      </c>
      <c r="R189" s="2" t="str">
        <f t="shared" si="48"/>
        <v>-</v>
      </c>
      <c r="AR189" s="6" t="s">
        <v>2862</v>
      </c>
      <c r="AS189" s="5" t="s">
        <v>1978</v>
      </c>
      <c r="AV189" s="38">
        <v>5</v>
      </c>
      <c r="AW189" s="40">
        <v>117</v>
      </c>
      <c r="AX189" s="43">
        <f t="shared" si="49"/>
        <v>5117</v>
      </c>
      <c r="AZ189" s="7" t="s">
        <v>319</v>
      </c>
    </row>
    <row r="190" spans="1:52" hidden="1" outlineLevel="1">
      <c r="A190" s="6" t="s">
        <v>2524</v>
      </c>
      <c r="B190" s="5" t="s">
        <v>1978</v>
      </c>
      <c r="C190" s="24">
        <v>382748</v>
      </c>
      <c r="D190" s="23"/>
      <c r="E190" s="23"/>
      <c r="F190" s="1">
        <v>226754</v>
      </c>
      <c r="H190" s="23">
        <v>111411</v>
      </c>
      <c r="I190" s="1">
        <v>110279</v>
      </c>
      <c r="J190" s="2" t="str">
        <f t="shared" si="38"/>
        <v/>
      </c>
      <c r="K190" s="2">
        <f t="shared" si="39"/>
        <v>0.4863376169769883</v>
      </c>
      <c r="L190" s="10" t="str">
        <f t="shared" si="44"/>
        <v/>
      </c>
      <c r="M190" s="9" t="str">
        <f t="shared" si="44"/>
        <v/>
      </c>
      <c r="N190" s="8" t="str">
        <f t="shared" si="44"/>
        <v/>
      </c>
      <c r="O190" s="2" t="str">
        <f t="shared" si="45"/>
        <v>-</v>
      </c>
      <c r="P190" s="2" t="str">
        <f t="shared" si="46"/>
        <v>-</v>
      </c>
      <c r="Q190" s="2" t="str">
        <f t="shared" si="47"/>
        <v>-</v>
      </c>
      <c r="R190" s="2" t="str">
        <f t="shared" si="48"/>
        <v>-</v>
      </c>
      <c r="AR190" s="6" t="s">
        <v>2524</v>
      </c>
      <c r="AS190" s="5" t="s">
        <v>1978</v>
      </c>
      <c r="AV190" s="38">
        <v>5</v>
      </c>
      <c r="AW190" s="40">
        <v>119</v>
      </c>
      <c r="AX190" s="43">
        <f t="shared" si="49"/>
        <v>5119</v>
      </c>
      <c r="AZ190" s="7" t="s">
        <v>319</v>
      </c>
    </row>
    <row r="191" spans="1:52" hidden="1" outlineLevel="1">
      <c r="A191" s="6" t="s">
        <v>825</v>
      </c>
      <c r="B191" s="5" t="s">
        <v>1978</v>
      </c>
      <c r="C191" s="24">
        <v>17969</v>
      </c>
      <c r="D191" s="23"/>
      <c r="E191" s="23"/>
      <c r="F191" s="1">
        <v>10104</v>
      </c>
      <c r="H191" s="23">
        <v>4639</v>
      </c>
      <c r="I191" s="1">
        <v>4511</v>
      </c>
      <c r="J191" s="2" t="str">
        <f t="shared" si="38"/>
        <v/>
      </c>
      <c r="K191" s="2">
        <f t="shared" si="39"/>
        <v>0.44645684877276326</v>
      </c>
      <c r="L191" s="10" t="str">
        <f t="shared" si="44"/>
        <v/>
      </c>
      <c r="M191" s="9" t="str">
        <f t="shared" si="44"/>
        <v/>
      </c>
      <c r="N191" s="8" t="str">
        <f t="shared" si="44"/>
        <v/>
      </c>
      <c r="O191" s="2" t="str">
        <f t="shared" si="45"/>
        <v>-</v>
      </c>
      <c r="P191" s="2" t="str">
        <f t="shared" si="46"/>
        <v>-</v>
      </c>
      <c r="Q191" s="2" t="str">
        <f t="shared" si="47"/>
        <v>-</v>
      </c>
      <c r="R191" s="2" t="str">
        <f t="shared" si="48"/>
        <v>-</v>
      </c>
      <c r="AR191" s="6" t="s">
        <v>825</v>
      </c>
      <c r="AS191" s="5" t="s">
        <v>1978</v>
      </c>
      <c r="AV191" s="38">
        <v>5</v>
      </c>
      <c r="AW191" s="40">
        <v>121</v>
      </c>
      <c r="AX191" s="43">
        <f t="shared" si="49"/>
        <v>5121</v>
      </c>
      <c r="AZ191" s="7" t="s">
        <v>319</v>
      </c>
    </row>
    <row r="192" spans="1:52" hidden="1" outlineLevel="1">
      <c r="A192" s="6" t="s">
        <v>694</v>
      </c>
      <c r="B192" s="5" t="s">
        <v>1978</v>
      </c>
      <c r="C192" s="24">
        <v>28258</v>
      </c>
      <c r="D192" s="23"/>
      <c r="E192" s="23"/>
      <c r="F192" s="1">
        <v>16479</v>
      </c>
      <c r="H192" s="23">
        <v>6927</v>
      </c>
      <c r="I192" s="1">
        <v>6870</v>
      </c>
      <c r="J192" s="2" t="str">
        <f t="shared" si="38"/>
        <v/>
      </c>
      <c r="K192" s="2">
        <f t="shared" si="39"/>
        <v>0.41689422901875112</v>
      </c>
      <c r="L192" s="10" t="str">
        <f t="shared" si="44"/>
        <v/>
      </c>
      <c r="M192" s="9" t="str">
        <f t="shared" si="44"/>
        <v/>
      </c>
      <c r="N192" s="8" t="str">
        <f t="shared" si="44"/>
        <v/>
      </c>
      <c r="O192" s="2" t="str">
        <f t="shared" si="45"/>
        <v>-</v>
      </c>
      <c r="P192" s="2" t="str">
        <f t="shared" si="46"/>
        <v>-</v>
      </c>
      <c r="Q192" s="2" t="str">
        <f t="shared" si="47"/>
        <v>-</v>
      </c>
      <c r="R192" s="2" t="str">
        <f t="shared" si="48"/>
        <v>-</v>
      </c>
      <c r="AR192" s="6" t="s">
        <v>694</v>
      </c>
      <c r="AS192" s="5" t="s">
        <v>1978</v>
      </c>
      <c r="AV192" s="38">
        <v>5</v>
      </c>
      <c r="AW192" s="40">
        <v>123</v>
      </c>
      <c r="AX192" s="43">
        <f t="shared" si="49"/>
        <v>5123</v>
      </c>
      <c r="AZ192" s="7" t="s">
        <v>319</v>
      </c>
    </row>
    <row r="193" spans="1:65" hidden="1" outlineLevel="1">
      <c r="A193" s="6" t="s">
        <v>2928</v>
      </c>
      <c r="B193" s="5" t="s">
        <v>1978</v>
      </c>
      <c r="C193" s="24">
        <v>107118</v>
      </c>
      <c r="D193" s="23"/>
      <c r="E193" s="23"/>
      <c r="F193" s="1">
        <v>62469</v>
      </c>
      <c r="H193" s="23">
        <v>35346</v>
      </c>
      <c r="I193" s="1">
        <v>34898</v>
      </c>
      <c r="J193" s="2" t="str">
        <f t="shared" si="38"/>
        <v/>
      </c>
      <c r="K193" s="2">
        <f t="shared" si="39"/>
        <v>0.55864508796362999</v>
      </c>
      <c r="L193" s="10" t="str">
        <f t="shared" si="44"/>
        <v/>
      </c>
      <c r="M193" s="9" t="str">
        <f t="shared" si="44"/>
        <v/>
      </c>
      <c r="N193" s="8" t="str">
        <f t="shared" si="44"/>
        <v/>
      </c>
      <c r="O193" s="2" t="str">
        <f t="shared" si="45"/>
        <v>-</v>
      </c>
      <c r="P193" s="2" t="str">
        <f t="shared" si="46"/>
        <v>-</v>
      </c>
      <c r="Q193" s="2" t="str">
        <f t="shared" si="47"/>
        <v>-</v>
      </c>
      <c r="R193" s="2" t="str">
        <f t="shared" si="48"/>
        <v>-</v>
      </c>
      <c r="AR193" s="6" t="s">
        <v>2928</v>
      </c>
      <c r="AS193" s="5" t="s">
        <v>1978</v>
      </c>
      <c r="AV193" s="38">
        <v>5</v>
      </c>
      <c r="AW193" s="40">
        <v>125</v>
      </c>
      <c r="AX193" s="43">
        <f t="shared" si="49"/>
        <v>5125</v>
      </c>
      <c r="AZ193" s="7" t="s">
        <v>319</v>
      </c>
    </row>
    <row r="194" spans="1:65" hidden="1" outlineLevel="1">
      <c r="A194" s="6" t="s">
        <v>2936</v>
      </c>
      <c r="B194" s="5" t="s">
        <v>1978</v>
      </c>
      <c r="C194" s="24">
        <v>11233</v>
      </c>
      <c r="D194" s="23"/>
      <c r="E194" s="23"/>
      <c r="F194" s="1">
        <v>6208</v>
      </c>
      <c r="H194" s="23">
        <v>3273</v>
      </c>
      <c r="I194" s="1">
        <v>3202</v>
      </c>
      <c r="J194" s="2" t="str">
        <f t="shared" si="38"/>
        <v/>
      </c>
      <c r="K194" s="2">
        <f t="shared" si="39"/>
        <v>0.51578608247422686</v>
      </c>
      <c r="L194" s="10" t="str">
        <f t="shared" si="44"/>
        <v/>
      </c>
      <c r="M194" s="9" t="str">
        <f t="shared" si="44"/>
        <v/>
      </c>
      <c r="N194" s="8" t="str">
        <f t="shared" si="44"/>
        <v/>
      </c>
      <c r="O194" s="2" t="str">
        <f t="shared" si="45"/>
        <v>-</v>
      </c>
      <c r="P194" s="2" t="str">
        <f t="shared" si="46"/>
        <v>-</v>
      </c>
      <c r="Q194" s="2" t="str">
        <f t="shared" si="47"/>
        <v>-</v>
      </c>
      <c r="R194" s="2" t="str">
        <f t="shared" si="48"/>
        <v>-</v>
      </c>
      <c r="AR194" s="6" t="s">
        <v>2936</v>
      </c>
      <c r="AS194" s="5" t="s">
        <v>1978</v>
      </c>
      <c r="AV194" s="38">
        <v>5</v>
      </c>
      <c r="AW194" s="40">
        <v>127</v>
      </c>
      <c r="AX194" s="43">
        <f t="shared" si="49"/>
        <v>5127</v>
      </c>
      <c r="AZ194" s="7" t="s">
        <v>319</v>
      </c>
    </row>
    <row r="195" spans="1:65" hidden="1" outlineLevel="1">
      <c r="A195" s="6" t="s">
        <v>2173</v>
      </c>
      <c r="B195" s="5" t="s">
        <v>1978</v>
      </c>
      <c r="C195" s="24">
        <v>8195</v>
      </c>
      <c r="D195" s="23"/>
      <c r="E195" s="23"/>
      <c r="F195" s="1">
        <v>5296</v>
      </c>
      <c r="H195" s="23">
        <v>3477</v>
      </c>
      <c r="I195" s="1">
        <v>3221</v>
      </c>
      <c r="J195" s="2" t="str">
        <f t="shared" ref="J195:J205" si="50">IF(D195&gt;0,I195/D195,"")</f>
        <v/>
      </c>
      <c r="K195" s="2">
        <f t="shared" ref="K195:K205" si="51">IF(F195&gt;0,I195/F195,"")</f>
        <v>0.60819486404833834</v>
      </c>
      <c r="L195" s="10" t="str">
        <f t="shared" si="44"/>
        <v/>
      </c>
      <c r="M195" s="9" t="str">
        <f t="shared" si="44"/>
        <v/>
      </c>
      <c r="N195" s="8" t="str">
        <f t="shared" si="44"/>
        <v/>
      </c>
      <c r="O195" s="2" t="str">
        <f t="shared" ref="O195:O206" si="52">IF(SUM($S195:$AN195)=0,"-",S195/SUM($S195:$AN195))</f>
        <v>-</v>
      </c>
      <c r="P195" s="2" t="str">
        <f t="shared" ref="P195:P206" si="53">IF(SUM($S195:$AN195)=0,"-",T195/SUM($S195:$AN195))</f>
        <v>-</v>
      </c>
      <c r="Q195" s="2" t="str">
        <f t="shared" ref="Q195:Q206" si="54">IF(SUM($S195:$AN195)=0,"-",U195/SUM($S195:$AN195))</f>
        <v>-</v>
      </c>
      <c r="R195" s="2" t="str">
        <f t="shared" ref="R195:R206" si="55">IF(SUM($S195:$AN195)=0,"-",(1-O195-P195-Q195))</f>
        <v>-</v>
      </c>
      <c r="AR195" s="6" t="s">
        <v>2173</v>
      </c>
      <c r="AS195" s="5" t="s">
        <v>1978</v>
      </c>
      <c r="AV195" s="38">
        <v>5</v>
      </c>
      <c r="AW195" s="40">
        <v>129</v>
      </c>
      <c r="AX195" s="43">
        <f t="shared" si="49"/>
        <v>5129</v>
      </c>
      <c r="AZ195" s="7" t="s">
        <v>319</v>
      </c>
    </row>
    <row r="196" spans="1:65" hidden="1" outlineLevel="1">
      <c r="A196" s="6" t="s">
        <v>2625</v>
      </c>
      <c r="B196" s="5" t="s">
        <v>1978</v>
      </c>
      <c r="C196" s="24">
        <v>125744</v>
      </c>
      <c r="D196" s="23"/>
      <c r="E196" s="23"/>
      <c r="F196" s="1">
        <v>66198</v>
      </c>
      <c r="H196" s="23">
        <v>30869</v>
      </c>
      <c r="I196" s="1">
        <v>30259</v>
      </c>
      <c r="J196" s="2" t="str">
        <f t="shared" si="50"/>
        <v/>
      </c>
      <c r="K196" s="2">
        <f t="shared" si="51"/>
        <v>0.45709840176440375</v>
      </c>
      <c r="L196" s="10" t="str">
        <f t="shared" si="44"/>
        <v/>
      </c>
      <c r="M196" s="9" t="str">
        <f t="shared" si="44"/>
        <v/>
      </c>
      <c r="N196" s="8" t="str">
        <f t="shared" si="44"/>
        <v/>
      </c>
      <c r="O196" s="2" t="str">
        <f t="shared" si="52"/>
        <v>-</v>
      </c>
      <c r="P196" s="2" t="str">
        <f t="shared" si="53"/>
        <v>-</v>
      </c>
      <c r="Q196" s="2" t="str">
        <f t="shared" si="54"/>
        <v>-</v>
      </c>
      <c r="R196" s="2" t="str">
        <f t="shared" si="55"/>
        <v>-</v>
      </c>
      <c r="AR196" s="6" t="s">
        <v>2625</v>
      </c>
      <c r="AS196" s="5" t="s">
        <v>1978</v>
      </c>
      <c r="AV196" s="38">
        <v>5</v>
      </c>
      <c r="AW196" s="40">
        <v>131</v>
      </c>
      <c r="AX196" s="43">
        <f t="shared" si="49"/>
        <v>5131</v>
      </c>
      <c r="AZ196" s="7" t="s">
        <v>319</v>
      </c>
    </row>
    <row r="197" spans="1:65" hidden="1" outlineLevel="1">
      <c r="A197" s="6" t="s">
        <v>2870</v>
      </c>
      <c r="B197" s="5" t="s">
        <v>1978</v>
      </c>
      <c r="C197" s="24">
        <v>17058</v>
      </c>
      <c r="D197" s="23"/>
      <c r="E197" s="23"/>
      <c r="F197" s="1">
        <v>6728</v>
      </c>
      <c r="H197" s="23">
        <v>3328</v>
      </c>
      <c r="I197" s="1">
        <v>3280</v>
      </c>
      <c r="J197" s="2" t="str">
        <f t="shared" si="50"/>
        <v/>
      </c>
      <c r="K197" s="2">
        <f t="shared" si="51"/>
        <v>0.48751486325802618</v>
      </c>
      <c r="L197" s="10" t="str">
        <f t="shared" si="44"/>
        <v/>
      </c>
      <c r="M197" s="9" t="str">
        <f t="shared" si="44"/>
        <v/>
      </c>
      <c r="N197" s="8" t="str">
        <f t="shared" si="44"/>
        <v/>
      </c>
      <c r="O197" s="2" t="str">
        <f t="shared" si="52"/>
        <v>-</v>
      </c>
      <c r="P197" s="2" t="str">
        <f t="shared" si="53"/>
        <v>-</v>
      </c>
      <c r="Q197" s="2" t="str">
        <f t="shared" si="54"/>
        <v>-</v>
      </c>
      <c r="R197" s="2" t="str">
        <f t="shared" si="55"/>
        <v>-</v>
      </c>
      <c r="AR197" s="6" t="s">
        <v>2870</v>
      </c>
      <c r="AS197" s="5" t="s">
        <v>1978</v>
      </c>
      <c r="AV197" s="38">
        <v>5</v>
      </c>
      <c r="AW197" s="40">
        <v>133</v>
      </c>
      <c r="AX197" s="43">
        <f t="shared" si="49"/>
        <v>5133</v>
      </c>
      <c r="AZ197" s="7" t="s">
        <v>319</v>
      </c>
    </row>
    <row r="198" spans="1:65" hidden="1" outlineLevel="1">
      <c r="A198" s="6" t="s">
        <v>2432</v>
      </c>
      <c r="B198" s="5" t="s">
        <v>1978</v>
      </c>
      <c r="C198" s="24">
        <v>17264</v>
      </c>
      <c r="D198" s="23"/>
      <c r="E198" s="23"/>
      <c r="F198" s="1">
        <v>12274</v>
      </c>
      <c r="H198" s="23">
        <v>6153</v>
      </c>
      <c r="I198" s="1">
        <v>5977</v>
      </c>
      <c r="J198" s="2" t="str">
        <f t="shared" si="50"/>
        <v/>
      </c>
      <c r="K198" s="2">
        <f t="shared" si="51"/>
        <v>0.48696431481179731</v>
      </c>
      <c r="L198" s="10" t="str">
        <f t="shared" si="44"/>
        <v/>
      </c>
      <c r="M198" s="9" t="str">
        <f t="shared" si="44"/>
        <v/>
      </c>
      <c r="N198" s="8" t="str">
        <f t="shared" si="44"/>
        <v/>
      </c>
      <c r="O198" s="2" t="str">
        <f t="shared" si="52"/>
        <v>-</v>
      </c>
      <c r="P198" s="2" t="str">
        <f t="shared" si="53"/>
        <v>-</v>
      </c>
      <c r="Q198" s="2" t="str">
        <f t="shared" si="54"/>
        <v>-</v>
      </c>
      <c r="R198" s="2" t="str">
        <f t="shared" si="55"/>
        <v>-</v>
      </c>
      <c r="AR198" s="6" t="s">
        <v>2432</v>
      </c>
      <c r="AS198" s="5" t="s">
        <v>1978</v>
      </c>
      <c r="AV198" s="38">
        <v>5</v>
      </c>
      <c r="AW198" s="40">
        <v>135</v>
      </c>
      <c r="AX198" s="43">
        <f t="shared" si="49"/>
        <v>5135</v>
      </c>
      <c r="AZ198" s="7" t="s">
        <v>319</v>
      </c>
    </row>
    <row r="199" spans="1:65" hidden="1" outlineLevel="1">
      <c r="A199" s="6" t="s">
        <v>2127</v>
      </c>
      <c r="B199" s="5" t="s">
        <v>1978</v>
      </c>
      <c r="C199" s="24">
        <v>12394</v>
      </c>
      <c r="D199" s="23"/>
      <c r="E199" s="23"/>
      <c r="F199" s="1">
        <v>8109</v>
      </c>
      <c r="H199" s="23">
        <v>5054</v>
      </c>
      <c r="I199" s="1">
        <v>4865</v>
      </c>
      <c r="J199" s="2" t="str">
        <f t="shared" si="50"/>
        <v/>
      </c>
      <c r="K199" s="2">
        <f t="shared" si="51"/>
        <v>0.59995067209273645</v>
      </c>
      <c r="L199" s="10" t="str">
        <f t="shared" si="44"/>
        <v/>
      </c>
      <c r="M199" s="9" t="str">
        <f t="shared" si="44"/>
        <v/>
      </c>
      <c r="N199" s="8" t="str">
        <f t="shared" si="44"/>
        <v/>
      </c>
      <c r="O199" s="2" t="str">
        <f t="shared" si="52"/>
        <v>-</v>
      </c>
      <c r="P199" s="2" t="str">
        <f t="shared" si="53"/>
        <v>-</v>
      </c>
      <c r="Q199" s="2" t="str">
        <f t="shared" si="54"/>
        <v>-</v>
      </c>
      <c r="R199" s="2" t="str">
        <f t="shared" si="55"/>
        <v>-</v>
      </c>
      <c r="AR199" s="6" t="s">
        <v>2127</v>
      </c>
      <c r="AS199" s="5" t="s">
        <v>1978</v>
      </c>
      <c r="AV199" s="38">
        <v>5</v>
      </c>
      <c r="AW199" s="40">
        <v>137</v>
      </c>
      <c r="AX199" s="43">
        <f t="shared" si="49"/>
        <v>5137</v>
      </c>
      <c r="AZ199" s="7" t="s">
        <v>319</v>
      </c>
    </row>
    <row r="200" spans="1:65" hidden="1" outlineLevel="1">
      <c r="A200" s="6" t="s">
        <v>2267</v>
      </c>
      <c r="B200" s="5" t="s">
        <v>1978</v>
      </c>
      <c r="C200" s="24">
        <v>41639</v>
      </c>
      <c r="D200" s="23"/>
      <c r="E200" s="23"/>
      <c r="F200" s="1">
        <v>28502</v>
      </c>
      <c r="H200" s="23">
        <v>12135</v>
      </c>
      <c r="I200" s="1">
        <v>12162</v>
      </c>
      <c r="J200" s="2" t="str">
        <f t="shared" si="50"/>
        <v/>
      </c>
      <c r="K200" s="2">
        <f t="shared" si="51"/>
        <v>0.42670689776156057</v>
      </c>
      <c r="L200" s="10" t="str">
        <f t="shared" ref="L200:N263" si="56">IF(S200&gt;0,RANK(S200,$S200:$AO200),"")</f>
        <v/>
      </c>
      <c r="M200" s="9" t="str">
        <f t="shared" si="56"/>
        <v/>
      </c>
      <c r="N200" s="8" t="str">
        <f t="shared" si="56"/>
        <v/>
      </c>
      <c r="O200" s="2" t="str">
        <f t="shared" si="52"/>
        <v>-</v>
      </c>
      <c r="P200" s="2" t="str">
        <f t="shared" si="53"/>
        <v>-</v>
      </c>
      <c r="Q200" s="2" t="str">
        <f t="shared" si="54"/>
        <v>-</v>
      </c>
      <c r="R200" s="2" t="str">
        <f t="shared" si="55"/>
        <v>-</v>
      </c>
      <c r="AR200" s="6" t="s">
        <v>2267</v>
      </c>
      <c r="AS200" s="5" t="s">
        <v>1978</v>
      </c>
      <c r="AV200" s="38">
        <v>5</v>
      </c>
      <c r="AW200" s="40">
        <v>139</v>
      </c>
      <c r="AX200" s="43">
        <f t="shared" si="49"/>
        <v>5139</v>
      </c>
      <c r="AZ200" s="7" t="s">
        <v>319</v>
      </c>
    </row>
    <row r="201" spans="1:65" hidden="1" outlineLevel="1">
      <c r="A201" s="6" t="s">
        <v>1766</v>
      </c>
      <c r="B201" s="5" t="s">
        <v>1978</v>
      </c>
      <c r="C201" s="24">
        <v>17295</v>
      </c>
      <c r="D201" s="23"/>
      <c r="E201" s="23"/>
      <c r="F201" s="1">
        <v>8501</v>
      </c>
      <c r="H201" s="23">
        <v>5526</v>
      </c>
      <c r="I201" s="1">
        <v>5406</v>
      </c>
      <c r="J201" s="2" t="str">
        <f t="shared" si="50"/>
        <v/>
      </c>
      <c r="K201" s="2">
        <f t="shared" si="51"/>
        <v>0.63592518527232089</v>
      </c>
      <c r="L201" s="10" t="str">
        <f t="shared" si="56"/>
        <v/>
      </c>
      <c r="M201" s="9" t="str">
        <f t="shared" si="56"/>
        <v/>
      </c>
      <c r="N201" s="8" t="str">
        <f t="shared" si="56"/>
        <v/>
      </c>
      <c r="O201" s="2" t="str">
        <f t="shared" si="52"/>
        <v>-</v>
      </c>
      <c r="P201" s="2" t="str">
        <f t="shared" si="53"/>
        <v>-</v>
      </c>
      <c r="Q201" s="2" t="str">
        <f t="shared" si="54"/>
        <v>-</v>
      </c>
      <c r="R201" s="2" t="str">
        <f t="shared" si="55"/>
        <v>-</v>
      </c>
      <c r="AR201" s="6" t="s">
        <v>1766</v>
      </c>
      <c r="AS201" s="5" t="s">
        <v>1978</v>
      </c>
      <c r="AV201" s="38">
        <v>5</v>
      </c>
      <c r="AW201" s="40">
        <v>141</v>
      </c>
      <c r="AX201" s="43">
        <f t="shared" si="49"/>
        <v>5141</v>
      </c>
      <c r="AZ201" s="7" t="s">
        <v>319</v>
      </c>
    </row>
    <row r="202" spans="1:65" hidden="1" outlineLevel="1">
      <c r="A202" s="6" t="s">
        <v>2104</v>
      </c>
      <c r="B202" s="5" t="s">
        <v>1978</v>
      </c>
      <c r="C202" s="24">
        <v>203065</v>
      </c>
      <c r="D202" s="23"/>
      <c r="E202" s="23"/>
      <c r="F202" s="1">
        <v>99599</v>
      </c>
      <c r="H202" s="23">
        <v>45187</v>
      </c>
      <c r="I202" s="1">
        <v>44604</v>
      </c>
      <c r="J202" s="2" t="str">
        <f t="shared" si="50"/>
        <v/>
      </c>
      <c r="K202" s="2">
        <f t="shared" si="51"/>
        <v>0.44783582164479563</v>
      </c>
      <c r="L202" s="10" t="str">
        <f t="shared" si="56"/>
        <v/>
      </c>
      <c r="M202" s="9" t="str">
        <f t="shared" si="56"/>
        <v/>
      </c>
      <c r="N202" s="8" t="str">
        <f t="shared" si="56"/>
        <v/>
      </c>
      <c r="O202" s="2" t="str">
        <f t="shared" si="52"/>
        <v>-</v>
      </c>
      <c r="P202" s="2" t="str">
        <f t="shared" si="53"/>
        <v>-</v>
      </c>
      <c r="Q202" s="2" t="str">
        <f t="shared" si="54"/>
        <v>-</v>
      </c>
      <c r="R202" s="2" t="str">
        <f t="shared" si="55"/>
        <v>-</v>
      </c>
      <c r="AR202" s="6" t="s">
        <v>2104</v>
      </c>
      <c r="AS202" s="5" t="s">
        <v>1978</v>
      </c>
      <c r="AV202" s="38">
        <v>5</v>
      </c>
      <c r="AW202" s="40">
        <v>143</v>
      </c>
      <c r="AX202" s="43">
        <f t="shared" si="49"/>
        <v>5143</v>
      </c>
      <c r="AZ202" s="7" t="s">
        <v>319</v>
      </c>
    </row>
    <row r="203" spans="1:65" hidden="1" outlineLevel="1">
      <c r="A203" s="6" t="s">
        <v>915</v>
      </c>
      <c r="B203" s="5" t="s">
        <v>1978</v>
      </c>
      <c r="C203" s="24">
        <v>77076</v>
      </c>
      <c r="D203" s="23"/>
      <c r="E203" s="23"/>
      <c r="F203" s="1">
        <v>45115</v>
      </c>
      <c r="H203" s="23">
        <v>19975</v>
      </c>
      <c r="I203" s="1">
        <v>19594</v>
      </c>
      <c r="J203" s="2" t="str">
        <f t="shared" si="50"/>
        <v/>
      </c>
      <c r="K203" s="2">
        <f t="shared" si="51"/>
        <v>0.43431231297794526</v>
      </c>
      <c r="L203" s="10" t="str">
        <f t="shared" si="56"/>
        <v/>
      </c>
      <c r="M203" s="9" t="str">
        <f t="shared" si="56"/>
        <v/>
      </c>
      <c r="N203" s="8" t="str">
        <f t="shared" si="56"/>
        <v/>
      </c>
      <c r="O203" s="2" t="str">
        <f t="shared" si="52"/>
        <v>-</v>
      </c>
      <c r="P203" s="2" t="str">
        <f t="shared" si="53"/>
        <v>-</v>
      </c>
      <c r="Q203" s="2" t="str">
        <f t="shared" si="54"/>
        <v>-</v>
      </c>
      <c r="R203" s="2" t="str">
        <f t="shared" si="55"/>
        <v>-</v>
      </c>
      <c r="AR203" s="6" t="s">
        <v>915</v>
      </c>
      <c r="AS203" s="5" t="s">
        <v>1978</v>
      </c>
      <c r="AV203" s="38">
        <v>5</v>
      </c>
      <c r="AW203" s="40">
        <v>145</v>
      </c>
      <c r="AX203" s="43">
        <f t="shared" si="49"/>
        <v>5145</v>
      </c>
      <c r="AZ203" s="7" t="s">
        <v>319</v>
      </c>
    </row>
    <row r="204" spans="1:65" hidden="1" outlineLevel="1">
      <c r="A204" s="6" t="s">
        <v>1169</v>
      </c>
      <c r="B204" s="5" t="s">
        <v>1978</v>
      </c>
      <c r="C204" s="24">
        <v>7260</v>
      </c>
      <c r="D204" s="23"/>
      <c r="E204" s="23"/>
      <c r="F204" s="1">
        <v>4729</v>
      </c>
      <c r="H204" s="23">
        <v>2243</v>
      </c>
      <c r="I204" s="1">
        <v>2172</v>
      </c>
      <c r="J204" s="2" t="str">
        <f t="shared" si="50"/>
        <v/>
      </c>
      <c r="K204" s="2">
        <f t="shared" si="51"/>
        <v>0.45929371960245297</v>
      </c>
      <c r="L204" s="10" t="str">
        <f t="shared" si="56"/>
        <v/>
      </c>
      <c r="M204" s="9" t="str">
        <f t="shared" si="56"/>
        <v/>
      </c>
      <c r="N204" s="8" t="str">
        <f t="shared" si="56"/>
        <v/>
      </c>
      <c r="O204" s="2" t="str">
        <f t="shared" si="52"/>
        <v>-</v>
      </c>
      <c r="P204" s="2" t="str">
        <f t="shared" si="53"/>
        <v>-</v>
      </c>
      <c r="Q204" s="2" t="str">
        <f t="shared" si="54"/>
        <v>-</v>
      </c>
      <c r="R204" s="2" t="str">
        <f t="shared" si="55"/>
        <v>-</v>
      </c>
      <c r="AR204" s="6" t="s">
        <v>1169</v>
      </c>
      <c r="AS204" s="5" t="s">
        <v>1978</v>
      </c>
      <c r="AV204" s="38">
        <v>5</v>
      </c>
      <c r="AW204" s="40">
        <v>147</v>
      </c>
      <c r="AX204" s="43">
        <f t="shared" si="49"/>
        <v>5147</v>
      </c>
      <c r="AZ204" s="7" t="s">
        <v>319</v>
      </c>
    </row>
    <row r="205" spans="1:65" hidden="1" outlineLevel="1">
      <c r="A205" s="6" t="s">
        <v>1150</v>
      </c>
      <c r="B205" s="5" t="s">
        <v>1978</v>
      </c>
      <c r="C205" s="24">
        <v>22185</v>
      </c>
      <c r="D205" s="23"/>
      <c r="E205" s="23"/>
      <c r="F205" s="1">
        <v>9151</v>
      </c>
      <c r="H205" s="23">
        <v>4653</v>
      </c>
      <c r="I205" s="1">
        <v>4544</v>
      </c>
      <c r="J205" s="2" t="str">
        <f t="shared" si="50"/>
        <v/>
      </c>
      <c r="K205" s="2">
        <f t="shared" si="51"/>
        <v>0.49655775325101081</v>
      </c>
      <c r="L205" s="10" t="str">
        <f t="shared" si="56"/>
        <v/>
      </c>
      <c r="M205" s="9" t="str">
        <f t="shared" si="56"/>
        <v/>
      </c>
      <c r="N205" s="8" t="str">
        <f t="shared" si="56"/>
        <v/>
      </c>
      <c r="O205" s="2" t="str">
        <f t="shared" si="52"/>
        <v>-</v>
      </c>
      <c r="P205" s="2" t="str">
        <f t="shared" si="53"/>
        <v>-</v>
      </c>
      <c r="Q205" s="2" t="str">
        <f t="shared" si="54"/>
        <v>-</v>
      </c>
      <c r="R205" s="2" t="str">
        <f t="shared" si="55"/>
        <v>-</v>
      </c>
      <c r="AR205" s="6" t="s">
        <v>1150</v>
      </c>
      <c r="AS205" s="5" t="s">
        <v>1978</v>
      </c>
      <c r="AV205" s="38">
        <v>5</v>
      </c>
      <c r="AW205" s="40">
        <v>149</v>
      </c>
      <c r="AX205" s="43">
        <f t="shared" si="49"/>
        <v>5149</v>
      </c>
      <c r="AZ205" s="7" t="s">
        <v>319</v>
      </c>
    </row>
    <row r="206" spans="1:65" collapsed="1">
      <c r="A206" s="6" t="s">
        <v>2542</v>
      </c>
      <c r="B206" s="5" t="s">
        <v>2470</v>
      </c>
      <c r="C206" s="24">
        <f>SUM(C131:C205)</f>
        <v>2915918</v>
      </c>
      <c r="D206" s="64">
        <v>2140000</v>
      </c>
      <c r="E206" s="64">
        <v>2068000</v>
      </c>
      <c r="F206" s="24">
        <f>SUM(F131:F205)</f>
        <v>1638135</v>
      </c>
      <c r="G206" s="24"/>
      <c r="H206" s="24">
        <f>SUM(H131:H205)</f>
        <v>789702</v>
      </c>
      <c r="I206" s="1">
        <v>774125</v>
      </c>
      <c r="J206" s="2">
        <f t="shared" ref="J206" si="57">IF(D206&gt;0,I206/D206,"")</f>
        <v>0.36174065420560747</v>
      </c>
      <c r="K206" s="2">
        <f t="shared" ref="K206" si="58">IF(F206&gt;0,I206/F206,"")</f>
        <v>0.47256483745234673</v>
      </c>
      <c r="L206" s="10" t="str">
        <f t="shared" si="56"/>
        <v/>
      </c>
      <c r="M206" s="9" t="str">
        <f t="shared" si="56"/>
        <v/>
      </c>
      <c r="N206" s="8" t="str">
        <f t="shared" si="56"/>
        <v/>
      </c>
      <c r="O206" s="2" t="str">
        <f t="shared" si="52"/>
        <v>-</v>
      </c>
      <c r="P206" s="2" t="str">
        <f t="shared" si="53"/>
        <v>-</v>
      </c>
      <c r="Q206" s="2" t="str">
        <f t="shared" si="54"/>
        <v>-</v>
      </c>
      <c r="R206" s="2" t="str">
        <f t="shared" si="55"/>
        <v>-</v>
      </c>
      <c r="AR206" s="6" t="s">
        <v>2542</v>
      </c>
      <c r="AS206" s="5" t="s">
        <v>2470</v>
      </c>
      <c r="AV206" s="38">
        <v>5</v>
      </c>
      <c r="AW206" s="40"/>
      <c r="AX206" s="38">
        <v>5</v>
      </c>
      <c r="AZ206" s="7" t="s">
        <v>2225</v>
      </c>
    </row>
    <row r="207" spans="1:65">
      <c r="A207" s="6"/>
      <c r="B207" s="6"/>
      <c r="C207" s="24"/>
      <c r="D207" s="23"/>
      <c r="E207" s="23"/>
      <c r="F207" s="23"/>
      <c r="G207" s="23"/>
      <c r="H207" s="23"/>
      <c r="J207" s="2"/>
      <c r="K207" s="2"/>
      <c r="N207" s="8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R207" s="6"/>
      <c r="AS207" s="6"/>
      <c r="AV207" s="38"/>
      <c r="AW207" s="40"/>
      <c r="AX207" s="43"/>
    </row>
    <row r="208" spans="1:65" hidden="1" outlineLevel="1">
      <c r="A208" s="6" t="s">
        <v>2295</v>
      </c>
      <c r="B208" s="6" t="s">
        <v>1399</v>
      </c>
      <c r="C208" s="24">
        <v>1510271</v>
      </c>
      <c r="D208" s="23"/>
      <c r="E208" s="23"/>
      <c r="F208" s="1">
        <f t="shared" ref="F208:F239" si="59">SUM(S208:AM208)</f>
        <v>765885</v>
      </c>
      <c r="H208" s="1">
        <v>468483</v>
      </c>
      <c r="I208" s="1">
        <v>445546</v>
      </c>
      <c r="J208" s="2" t="str">
        <f t="shared" ref="J208:J239" si="60">IF(D208&gt;0,I208/D208,"")</f>
        <v/>
      </c>
      <c r="K208" s="2">
        <f t="shared" ref="K208:K239" si="61">IF(F208&gt;0,I208/F208,"")</f>
        <v>0.58174007847131093</v>
      </c>
      <c r="L208" s="10">
        <f t="shared" si="56"/>
        <v>1</v>
      </c>
      <c r="M208" s="9">
        <f t="shared" si="56"/>
        <v>3</v>
      </c>
      <c r="N208" s="8">
        <f t="shared" si="56"/>
        <v>2</v>
      </c>
      <c r="O208" s="2">
        <f t="shared" ref="O208:O239" si="62">IF(SUM($S208:$AN208)=0,"-",S208/SUM($S208:$AN208))</f>
        <v>0.56813620843860368</v>
      </c>
      <c r="P208" s="2">
        <f t="shared" ref="P208:P239" si="63">IF(SUM($S208:$AN208)=0,"-",T208/SUM($S208:$AN208))</f>
        <v>0.15707710687635873</v>
      </c>
      <c r="Q208" s="2">
        <f t="shared" ref="Q208:Q239" si="64">IF(SUM($S208:$AN208)=0,"-",U208/SUM($S208:$AN208))</f>
        <v>0.22068587320550737</v>
      </c>
      <c r="R208" s="2">
        <f t="shared" ref="R208:R239" si="65">IF(SUM($S208:$AN208)=0,"-",(1-O208-P208-Q208))</f>
        <v>5.410081147953022E-2</v>
      </c>
      <c r="S208" s="24">
        <v>435127</v>
      </c>
      <c r="T208" s="24">
        <v>120303</v>
      </c>
      <c r="U208" s="24">
        <v>169020</v>
      </c>
      <c r="V208" s="24">
        <v>3114</v>
      </c>
      <c r="W208" s="24">
        <v>9803</v>
      </c>
      <c r="X208" s="24"/>
      <c r="Y208" s="24"/>
      <c r="Z208" s="24">
        <v>14212</v>
      </c>
      <c r="AA208" s="24"/>
      <c r="AB208" s="24"/>
      <c r="AC208" s="24">
        <v>11680</v>
      </c>
      <c r="AD208" s="24"/>
      <c r="AE208" s="24">
        <v>2626</v>
      </c>
      <c r="AR208" s="6" t="s">
        <v>2295</v>
      </c>
      <c r="AS208" s="6" t="s">
        <v>1399</v>
      </c>
      <c r="AV208" s="38">
        <v>6</v>
      </c>
      <c r="AW208" s="40">
        <v>1</v>
      </c>
      <c r="AX208" s="43">
        <f t="shared" si="49"/>
        <v>6001</v>
      </c>
      <c r="AZ208" s="7" t="s">
        <v>319</v>
      </c>
      <c r="BJ208" s="1">
        <f>BK208+BM208</f>
        <v>468483</v>
      </c>
      <c r="BK208" s="1">
        <v>214978</v>
      </c>
      <c r="BM208" s="1">
        <v>253505</v>
      </c>
    </row>
    <row r="209" spans="1:65" hidden="1" outlineLevel="1">
      <c r="A209" s="6" t="s">
        <v>1513</v>
      </c>
      <c r="B209" s="6" t="s">
        <v>1399</v>
      </c>
      <c r="C209" s="24">
        <v>1175</v>
      </c>
      <c r="D209" s="23"/>
      <c r="E209" s="23"/>
      <c r="F209" s="1">
        <f t="shared" si="59"/>
        <v>733</v>
      </c>
      <c r="H209" s="1">
        <v>566</v>
      </c>
      <c r="I209" s="1">
        <v>550</v>
      </c>
      <c r="J209" s="2" t="str">
        <f t="shared" si="60"/>
        <v/>
      </c>
      <c r="K209" s="2">
        <f t="shared" si="61"/>
        <v>0.75034106412005452</v>
      </c>
      <c r="L209" s="10">
        <f t="shared" si="56"/>
        <v>1</v>
      </c>
      <c r="M209" s="9">
        <f t="shared" si="56"/>
        <v>2</v>
      </c>
      <c r="N209" s="8">
        <f t="shared" si="56"/>
        <v>3</v>
      </c>
      <c r="O209" s="2">
        <f t="shared" si="62"/>
        <v>0.38199181446111868</v>
      </c>
      <c r="P209" s="2">
        <f t="shared" si="63"/>
        <v>0.33424283765347884</v>
      </c>
      <c r="Q209" s="2">
        <f t="shared" si="64"/>
        <v>0.22100954979536153</v>
      </c>
      <c r="R209" s="2">
        <f t="shared" si="65"/>
        <v>6.2755798090040893E-2</v>
      </c>
      <c r="S209" s="24">
        <v>280</v>
      </c>
      <c r="T209" s="24">
        <v>245</v>
      </c>
      <c r="U209" s="24">
        <v>162</v>
      </c>
      <c r="V209" s="24">
        <v>3</v>
      </c>
      <c r="W209" s="24">
        <v>12</v>
      </c>
      <c r="X209" s="24"/>
      <c r="Y209" s="24"/>
      <c r="Z209" s="24">
        <v>28</v>
      </c>
      <c r="AA209" s="24"/>
      <c r="AB209" s="24"/>
      <c r="AC209" s="24">
        <v>2</v>
      </c>
      <c r="AD209" s="24"/>
      <c r="AE209" s="24">
        <v>1</v>
      </c>
      <c r="AR209" s="6" t="s">
        <v>1513</v>
      </c>
      <c r="AS209" s="6" t="s">
        <v>1399</v>
      </c>
      <c r="AV209" s="38">
        <v>6</v>
      </c>
      <c r="AW209" s="40">
        <v>3</v>
      </c>
      <c r="AX209" s="43">
        <f t="shared" si="49"/>
        <v>6003</v>
      </c>
      <c r="AZ209" s="7" t="s">
        <v>319</v>
      </c>
      <c r="BJ209" s="1">
        <f t="shared" ref="BJ209:BJ265" si="66">BK209+BM209</f>
        <v>566</v>
      </c>
      <c r="BK209" s="1">
        <v>0</v>
      </c>
      <c r="BM209" s="1">
        <v>566</v>
      </c>
    </row>
    <row r="210" spans="1:65" hidden="1" outlineLevel="1">
      <c r="A210" s="6" t="s">
        <v>2982</v>
      </c>
      <c r="B210" s="6" t="s">
        <v>1399</v>
      </c>
      <c r="C210" s="24">
        <v>38091</v>
      </c>
      <c r="D210" s="23"/>
      <c r="E210" s="23"/>
      <c r="F210" s="1">
        <f t="shared" si="59"/>
        <v>21354</v>
      </c>
      <c r="H210" s="1">
        <v>16566</v>
      </c>
      <c r="I210" s="1">
        <v>15972</v>
      </c>
      <c r="J210" s="2" t="str">
        <f t="shared" si="60"/>
        <v/>
      </c>
      <c r="K210" s="2">
        <f t="shared" si="61"/>
        <v>0.74796291093003653</v>
      </c>
      <c r="L210" s="10">
        <f t="shared" si="56"/>
        <v>2</v>
      </c>
      <c r="M210" s="9">
        <f t="shared" si="56"/>
        <v>1</v>
      </c>
      <c r="N210" s="8">
        <f t="shared" si="56"/>
        <v>3</v>
      </c>
      <c r="O210" s="2">
        <f t="shared" si="62"/>
        <v>0.33141331834785054</v>
      </c>
      <c r="P210" s="2">
        <f t="shared" si="63"/>
        <v>0.45658892947457153</v>
      </c>
      <c r="Q210" s="2">
        <f t="shared" si="64"/>
        <v>0.16067247354125691</v>
      </c>
      <c r="R210" s="2">
        <f t="shared" si="65"/>
        <v>5.1325278636321081E-2</v>
      </c>
      <c r="S210" s="24">
        <v>7077</v>
      </c>
      <c r="T210" s="24">
        <v>9750</v>
      </c>
      <c r="U210" s="24">
        <v>3431</v>
      </c>
      <c r="V210" s="24">
        <v>144</v>
      </c>
      <c r="W210" s="24">
        <v>125</v>
      </c>
      <c r="X210" s="24"/>
      <c r="Y210" s="24"/>
      <c r="Z210" s="24">
        <v>734</v>
      </c>
      <c r="AA210" s="24"/>
      <c r="AB210" s="24"/>
      <c r="AC210" s="24">
        <v>60</v>
      </c>
      <c r="AD210" s="24"/>
      <c r="AE210" s="24">
        <v>33</v>
      </c>
      <c r="AR210" s="6" t="s">
        <v>2982</v>
      </c>
      <c r="AS210" s="6" t="s">
        <v>1399</v>
      </c>
      <c r="AV210" s="38">
        <v>6</v>
      </c>
      <c r="AW210" s="40">
        <v>5</v>
      </c>
      <c r="AX210" s="43">
        <f t="shared" si="49"/>
        <v>6005</v>
      </c>
      <c r="AZ210" s="7" t="s">
        <v>319</v>
      </c>
      <c r="BJ210" s="1">
        <f t="shared" si="66"/>
        <v>16566</v>
      </c>
      <c r="BK210" s="1">
        <v>6865</v>
      </c>
      <c r="BM210" s="1">
        <v>9701</v>
      </c>
    </row>
    <row r="211" spans="1:65" hidden="1" outlineLevel="1">
      <c r="A211" s="6" t="s">
        <v>2042</v>
      </c>
      <c r="B211" s="6" t="s">
        <v>1399</v>
      </c>
      <c r="C211" s="24">
        <v>220000</v>
      </c>
      <c r="D211" s="23"/>
      <c r="E211" s="23"/>
      <c r="F211" s="1">
        <f t="shared" si="59"/>
        <v>115737</v>
      </c>
      <c r="H211" s="1">
        <v>77434</v>
      </c>
      <c r="I211" s="1">
        <v>73252</v>
      </c>
      <c r="J211" s="2" t="str">
        <f t="shared" si="60"/>
        <v/>
      </c>
      <c r="K211" s="2">
        <f t="shared" si="61"/>
        <v>0.63291773590122435</v>
      </c>
      <c r="L211" s="10">
        <f t="shared" si="56"/>
        <v>2</v>
      </c>
      <c r="M211" s="9">
        <f t="shared" si="56"/>
        <v>1</v>
      </c>
      <c r="N211" s="8">
        <f t="shared" si="56"/>
        <v>3</v>
      </c>
      <c r="O211" s="2">
        <f t="shared" si="62"/>
        <v>0.34706273706766205</v>
      </c>
      <c r="P211" s="2">
        <f t="shared" si="63"/>
        <v>0.39228595868218463</v>
      </c>
      <c r="Q211" s="2">
        <f t="shared" si="64"/>
        <v>0.19438900265256573</v>
      </c>
      <c r="R211" s="2">
        <f t="shared" si="65"/>
        <v>6.6262301597587642E-2</v>
      </c>
      <c r="S211" s="24">
        <v>40168</v>
      </c>
      <c r="T211" s="24">
        <v>45402</v>
      </c>
      <c r="U211" s="24">
        <v>22498</v>
      </c>
      <c r="V211" s="24">
        <v>851</v>
      </c>
      <c r="W211" s="24">
        <v>1460</v>
      </c>
      <c r="X211" s="24"/>
      <c r="Y211" s="24"/>
      <c r="Z211" s="24">
        <v>3671</v>
      </c>
      <c r="AA211" s="24"/>
      <c r="AB211" s="24"/>
      <c r="AC211" s="24">
        <v>1268</v>
      </c>
      <c r="AD211" s="24"/>
      <c r="AE211" s="24">
        <v>419</v>
      </c>
      <c r="AR211" s="6" t="s">
        <v>2042</v>
      </c>
      <c r="AS211" s="6" t="s">
        <v>1399</v>
      </c>
      <c r="AV211" s="38">
        <v>6</v>
      </c>
      <c r="AW211" s="40">
        <v>7</v>
      </c>
      <c r="AX211" s="43">
        <f t="shared" si="49"/>
        <v>6007</v>
      </c>
      <c r="AZ211" s="7" t="s">
        <v>319</v>
      </c>
      <c r="BJ211" s="1">
        <f t="shared" si="66"/>
        <v>77434</v>
      </c>
      <c r="BK211" s="1">
        <v>33291</v>
      </c>
      <c r="BM211" s="1">
        <v>44143</v>
      </c>
    </row>
    <row r="212" spans="1:65" hidden="1" outlineLevel="1">
      <c r="A212" s="6" t="s">
        <v>1533</v>
      </c>
      <c r="B212" s="6" t="s">
        <v>1399</v>
      </c>
      <c r="C212" s="24">
        <v>45578</v>
      </c>
      <c r="D212" s="23"/>
      <c r="E212" s="23"/>
      <c r="F212" s="1">
        <f t="shared" si="59"/>
        <v>28740</v>
      </c>
      <c r="H212" s="1">
        <v>20117</v>
      </c>
      <c r="I212" s="1">
        <v>19362</v>
      </c>
      <c r="J212" s="2" t="str">
        <f t="shared" si="60"/>
        <v/>
      </c>
      <c r="K212" s="2">
        <f t="shared" si="61"/>
        <v>0.67369519832985392</v>
      </c>
      <c r="L212" s="10">
        <f t="shared" si="56"/>
        <v>2</v>
      </c>
      <c r="M212" s="9">
        <f t="shared" si="56"/>
        <v>1</v>
      </c>
      <c r="N212" s="8">
        <f t="shared" si="56"/>
        <v>3</v>
      </c>
      <c r="O212" s="2">
        <f t="shared" si="62"/>
        <v>0.32317327766179543</v>
      </c>
      <c r="P212" s="2">
        <f t="shared" si="63"/>
        <v>0.42881002087682674</v>
      </c>
      <c r="Q212" s="2">
        <f t="shared" si="64"/>
        <v>0.17755741127348643</v>
      </c>
      <c r="R212" s="2">
        <f t="shared" si="65"/>
        <v>7.0459290187891349E-2</v>
      </c>
      <c r="S212" s="24">
        <v>9288</v>
      </c>
      <c r="T212" s="24">
        <v>12324</v>
      </c>
      <c r="U212" s="24">
        <v>5103</v>
      </c>
      <c r="V212" s="24">
        <v>332</v>
      </c>
      <c r="W212" s="24">
        <v>289</v>
      </c>
      <c r="X212" s="24"/>
      <c r="Y212" s="24"/>
      <c r="Z212" s="24">
        <v>1161</v>
      </c>
      <c r="AA212" s="24"/>
      <c r="AB212" s="24"/>
      <c r="AC212" s="24">
        <v>166</v>
      </c>
      <c r="AD212" s="24"/>
      <c r="AE212" s="24">
        <v>77</v>
      </c>
      <c r="AR212" s="6" t="s">
        <v>1533</v>
      </c>
      <c r="AS212" s="6" t="s">
        <v>1399</v>
      </c>
      <c r="AV212" s="38">
        <v>6</v>
      </c>
      <c r="AW212" s="40">
        <v>9</v>
      </c>
      <c r="AX212" s="43">
        <f t="shared" si="49"/>
        <v>6009</v>
      </c>
      <c r="AZ212" s="7" t="s">
        <v>319</v>
      </c>
      <c r="BJ212" s="1">
        <f t="shared" si="66"/>
        <v>20117</v>
      </c>
      <c r="BK212" s="1">
        <v>7473</v>
      </c>
      <c r="BM212" s="1">
        <v>12644</v>
      </c>
    </row>
    <row r="213" spans="1:65" hidden="1" outlineLevel="1">
      <c r="A213" s="6" t="s">
        <v>1805</v>
      </c>
      <c r="B213" s="6" t="s">
        <v>1399</v>
      </c>
      <c r="C213" s="24">
        <v>21419</v>
      </c>
      <c r="D213" s="23"/>
      <c r="E213" s="23"/>
      <c r="F213" s="1">
        <f t="shared" si="59"/>
        <v>7867</v>
      </c>
      <c r="H213" s="1">
        <v>5312</v>
      </c>
      <c r="I213" s="1">
        <v>5115</v>
      </c>
      <c r="J213" s="2" t="str">
        <f t="shared" si="60"/>
        <v/>
      </c>
      <c r="K213" s="2">
        <f t="shared" si="61"/>
        <v>0.6501843142239736</v>
      </c>
      <c r="L213" s="10">
        <f t="shared" si="56"/>
        <v>2</v>
      </c>
      <c r="M213" s="9">
        <f t="shared" si="56"/>
        <v>1</v>
      </c>
      <c r="N213" s="8">
        <f t="shared" si="56"/>
        <v>3</v>
      </c>
      <c r="O213" s="2">
        <f t="shared" si="62"/>
        <v>0.35121393161306724</v>
      </c>
      <c r="P213" s="2">
        <f t="shared" si="63"/>
        <v>0.46154823948137791</v>
      </c>
      <c r="Q213" s="2">
        <f t="shared" si="64"/>
        <v>0.16143383754925639</v>
      </c>
      <c r="R213" s="2">
        <f t="shared" si="65"/>
        <v>2.5803991356298461E-2</v>
      </c>
      <c r="S213" s="24">
        <v>2763</v>
      </c>
      <c r="T213" s="24">
        <v>3631</v>
      </c>
      <c r="U213" s="24">
        <v>1270</v>
      </c>
      <c r="V213" s="24">
        <v>24</v>
      </c>
      <c r="W213" s="24">
        <v>12</v>
      </c>
      <c r="X213" s="24"/>
      <c r="Y213" s="24"/>
      <c r="Z213" s="24">
        <v>146</v>
      </c>
      <c r="AA213" s="24"/>
      <c r="AB213" s="24"/>
      <c r="AC213" s="24">
        <v>2</v>
      </c>
      <c r="AD213" s="24"/>
      <c r="AE213" s="24">
        <v>19</v>
      </c>
      <c r="AR213" s="6" t="s">
        <v>1805</v>
      </c>
      <c r="AS213" s="6" t="s">
        <v>1399</v>
      </c>
      <c r="AV213" s="38">
        <v>6</v>
      </c>
      <c r="AW213" s="40">
        <v>11</v>
      </c>
      <c r="AX213" s="43">
        <f t="shared" si="49"/>
        <v>6011</v>
      </c>
      <c r="AZ213" s="7" t="s">
        <v>319</v>
      </c>
      <c r="BJ213" s="1">
        <f t="shared" si="66"/>
        <v>5312</v>
      </c>
      <c r="BK213" s="1">
        <v>3000</v>
      </c>
      <c r="BM213" s="1">
        <v>2312</v>
      </c>
    </row>
    <row r="214" spans="1:65" hidden="1" outlineLevel="1">
      <c r="A214" s="6" t="s">
        <v>2193</v>
      </c>
      <c r="B214" s="6" t="s">
        <v>1399</v>
      </c>
      <c r="C214" s="24">
        <v>1049025</v>
      </c>
      <c r="D214" s="23"/>
      <c r="E214" s="23"/>
      <c r="F214" s="1">
        <f t="shared" si="59"/>
        <v>533825</v>
      </c>
      <c r="H214" s="1">
        <v>352687</v>
      </c>
      <c r="I214" s="1">
        <v>335784</v>
      </c>
      <c r="J214" s="2" t="str">
        <f t="shared" si="60"/>
        <v/>
      </c>
      <c r="K214" s="2">
        <f t="shared" si="61"/>
        <v>0.62901512668009174</v>
      </c>
      <c r="L214" s="10">
        <f t="shared" si="56"/>
        <v>1</v>
      </c>
      <c r="M214" s="9">
        <f t="shared" si="56"/>
        <v>2</v>
      </c>
      <c r="N214" s="8">
        <f t="shared" si="56"/>
        <v>3</v>
      </c>
      <c r="O214" s="2">
        <f t="shared" si="62"/>
        <v>0.4979946611717323</v>
      </c>
      <c r="P214" s="2">
        <f t="shared" si="63"/>
        <v>0.26265349131269611</v>
      </c>
      <c r="Q214" s="2">
        <f t="shared" si="64"/>
        <v>0.1970083828970168</v>
      </c>
      <c r="R214" s="2">
        <f t="shared" si="65"/>
        <v>4.2343464618554788E-2</v>
      </c>
      <c r="S214" s="24">
        <v>265842</v>
      </c>
      <c r="T214" s="24">
        <v>140211</v>
      </c>
      <c r="U214" s="24">
        <v>105168</v>
      </c>
      <c r="V214" s="24">
        <v>2372</v>
      </c>
      <c r="W214" s="24">
        <v>3473</v>
      </c>
      <c r="X214" s="24"/>
      <c r="Y214" s="24"/>
      <c r="Z214" s="24">
        <v>12488</v>
      </c>
      <c r="AA214" s="24"/>
      <c r="AB214" s="24"/>
      <c r="AC214" s="24">
        <v>3089</v>
      </c>
      <c r="AD214" s="24"/>
      <c r="AE214" s="24">
        <v>1182</v>
      </c>
      <c r="AR214" s="6" t="s">
        <v>2193</v>
      </c>
      <c r="AS214" s="6" t="s">
        <v>1399</v>
      </c>
      <c r="AV214" s="38">
        <v>6</v>
      </c>
      <c r="AW214" s="40">
        <v>13</v>
      </c>
      <c r="AX214" s="43">
        <f t="shared" si="49"/>
        <v>6013</v>
      </c>
      <c r="AZ214" s="7" t="s">
        <v>319</v>
      </c>
      <c r="BJ214" s="1">
        <f t="shared" si="66"/>
        <v>352687</v>
      </c>
      <c r="BK214" s="1">
        <v>165181</v>
      </c>
      <c r="BM214" s="1">
        <v>187506</v>
      </c>
    </row>
    <row r="215" spans="1:65" hidden="1" outlineLevel="1">
      <c r="A215" s="6" t="s">
        <v>1841</v>
      </c>
      <c r="B215" s="6" t="s">
        <v>1399</v>
      </c>
      <c r="C215" s="24">
        <v>28610</v>
      </c>
      <c r="D215" s="23"/>
      <c r="E215" s="23"/>
      <c r="F215" s="1">
        <f t="shared" si="59"/>
        <v>12441</v>
      </c>
      <c r="H215" s="1">
        <v>8344</v>
      </c>
      <c r="I215" s="1">
        <v>8169</v>
      </c>
      <c r="J215" s="2" t="str">
        <f t="shared" si="60"/>
        <v/>
      </c>
      <c r="K215" s="2">
        <f t="shared" si="61"/>
        <v>0.65661924282613937</v>
      </c>
      <c r="L215" s="10">
        <f t="shared" si="56"/>
        <v>2</v>
      </c>
      <c r="M215" s="9">
        <f t="shared" si="56"/>
        <v>1</v>
      </c>
      <c r="N215" s="8">
        <f t="shared" si="56"/>
        <v>3</v>
      </c>
      <c r="O215" s="2">
        <f t="shared" si="62"/>
        <v>0.36653002170243548</v>
      </c>
      <c r="P215" s="2">
        <f t="shared" si="63"/>
        <v>0.37553251346354793</v>
      </c>
      <c r="Q215" s="2">
        <f t="shared" si="64"/>
        <v>0.18760549795032552</v>
      </c>
      <c r="R215" s="2">
        <f t="shared" si="65"/>
        <v>7.0331966883691116E-2</v>
      </c>
      <c r="S215" s="24">
        <v>4560</v>
      </c>
      <c r="T215" s="24">
        <v>4672</v>
      </c>
      <c r="U215" s="24">
        <v>2334</v>
      </c>
      <c r="V215" s="24">
        <v>69</v>
      </c>
      <c r="W215" s="24">
        <v>104</v>
      </c>
      <c r="X215" s="24"/>
      <c r="Y215" s="24"/>
      <c r="Z215" s="24">
        <v>509</v>
      </c>
      <c r="AA215" s="24"/>
      <c r="AB215" s="24"/>
      <c r="AC215" s="24">
        <v>141</v>
      </c>
      <c r="AD215" s="24"/>
      <c r="AE215" s="24">
        <v>52</v>
      </c>
      <c r="AR215" s="6" t="s">
        <v>1841</v>
      </c>
      <c r="AS215" s="6" t="s">
        <v>1399</v>
      </c>
      <c r="AV215" s="38">
        <v>6</v>
      </c>
      <c r="AW215" s="40">
        <v>15</v>
      </c>
      <c r="AX215" s="43">
        <f t="shared" si="49"/>
        <v>6015</v>
      </c>
      <c r="AZ215" s="7" t="s">
        <v>319</v>
      </c>
      <c r="BJ215" s="1">
        <f t="shared" si="66"/>
        <v>8344</v>
      </c>
      <c r="BK215" s="1">
        <v>3765</v>
      </c>
      <c r="BM215" s="1">
        <v>4579</v>
      </c>
    </row>
    <row r="216" spans="1:65" hidden="1" outlineLevel="1">
      <c r="A216" s="6" t="s">
        <v>2063</v>
      </c>
      <c r="B216" s="6" t="s">
        <v>1399</v>
      </c>
      <c r="C216" s="24">
        <v>181058</v>
      </c>
      <c r="D216" s="23"/>
      <c r="E216" s="23"/>
      <c r="F216" s="1">
        <f t="shared" si="59"/>
        <v>107925</v>
      </c>
      <c r="H216" s="1">
        <v>78610</v>
      </c>
      <c r="I216" s="1">
        <v>74868</v>
      </c>
      <c r="J216" s="2" t="str">
        <f t="shared" si="60"/>
        <v/>
      </c>
      <c r="K216" s="2">
        <f t="shared" si="61"/>
        <v>0.69370396108408616</v>
      </c>
      <c r="L216" s="10">
        <f t="shared" si="56"/>
        <v>2</v>
      </c>
      <c r="M216" s="9">
        <f t="shared" si="56"/>
        <v>1</v>
      </c>
      <c r="N216" s="8">
        <f t="shared" si="56"/>
        <v>3</v>
      </c>
      <c r="O216" s="2">
        <f t="shared" si="62"/>
        <v>0.30186703729441744</v>
      </c>
      <c r="P216" s="2">
        <f t="shared" si="63"/>
        <v>0.44915450544359509</v>
      </c>
      <c r="Q216" s="2">
        <f t="shared" si="64"/>
        <v>0.18915913829047951</v>
      </c>
      <c r="R216" s="2">
        <f t="shared" si="65"/>
        <v>5.9819318971507968E-2</v>
      </c>
      <c r="S216" s="24">
        <v>32579</v>
      </c>
      <c r="T216" s="24">
        <v>48475</v>
      </c>
      <c r="U216" s="24">
        <v>20415</v>
      </c>
      <c r="V216" s="24">
        <v>828</v>
      </c>
      <c r="W216" s="24">
        <v>912</v>
      </c>
      <c r="X216" s="24"/>
      <c r="Y216" s="24"/>
      <c r="Z216" s="24">
        <v>3633</v>
      </c>
      <c r="AA216" s="24"/>
      <c r="AB216" s="24"/>
      <c r="AC216" s="24">
        <v>810</v>
      </c>
      <c r="AD216" s="24"/>
      <c r="AE216" s="24">
        <v>273</v>
      </c>
      <c r="AR216" s="6" t="s">
        <v>2063</v>
      </c>
      <c r="AS216" s="6" t="s">
        <v>1399</v>
      </c>
      <c r="AV216" s="38">
        <v>6</v>
      </c>
      <c r="AW216" s="40">
        <v>17</v>
      </c>
      <c r="AX216" s="43">
        <f t="shared" si="49"/>
        <v>6017</v>
      </c>
      <c r="AZ216" s="7" t="s">
        <v>319</v>
      </c>
      <c r="BJ216" s="1">
        <f t="shared" si="66"/>
        <v>78610</v>
      </c>
      <c r="BK216" s="1">
        <v>23168</v>
      </c>
      <c r="BM216" s="1">
        <v>55442</v>
      </c>
    </row>
    <row r="217" spans="1:65" hidden="1" outlineLevel="1">
      <c r="A217" s="6" t="s">
        <v>1520</v>
      </c>
      <c r="B217" s="6" t="s">
        <v>1399</v>
      </c>
      <c r="C217" s="24">
        <v>930450</v>
      </c>
      <c r="D217" s="23"/>
      <c r="E217" s="23"/>
      <c r="F217" s="1">
        <f t="shared" si="59"/>
        <v>391572</v>
      </c>
      <c r="H217" s="1">
        <v>204251</v>
      </c>
      <c r="I217" s="1">
        <v>177760</v>
      </c>
      <c r="J217" s="2" t="str">
        <f t="shared" si="60"/>
        <v/>
      </c>
      <c r="K217" s="2">
        <f t="shared" si="61"/>
        <v>0.45396504346582495</v>
      </c>
      <c r="L217" s="10">
        <f t="shared" si="56"/>
        <v>1</v>
      </c>
      <c r="M217" s="9">
        <f t="shared" si="56"/>
        <v>2</v>
      </c>
      <c r="N217" s="8">
        <f t="shared" si="56"/>
        <v>3</v>
      </c>
      <c r="O217" s="2">
        <f t="shared" si="62"/>
        <v>0.40994248822694168</v>
      </c>
      <c r="P217" s="2">
        <f t="shared" si="63"/>
        <v>0.40958750881064021</v>
      </c>
      <c r="Q217" s="2">
        <f t="shared" si="64"/>
        <v>0.11350147610145771</v>
      </c>
      <c r="R217" s="2">
        <f t="shared" si="65"/>
        <v>6.6968526860960401E-2</v>
      </c>
      <c r="S217" s="24">
        <v>160522</v>
      </c>
      <c r="T217" s="24">
        <v>160383</v>
      </c>
      <c r="U217" s="24">
        <v>44444</v>
      </c>
      <c r="V217" s="24">
        <v>1541</v>
      </c>
      <c r="W217" s="24">
        <v>1605</v>
      </c>
      <c r="X217" s="24"/>
      <c r="Y217" s="24"/>
      <c r="Z217" s="24">
        <v>9046</v>
      </c>
      <c r="AA217" s="24"/>
      <c r="AB217" s="24"/>
      <c r="AC217" s="24">
        <v>13117</v>
      </c>
      <c r="AD217" s="24"/>
      <c r="AE217" s="24">
        <v>914</v>
      </c>
      <c r="AR217" s="6" t="s">
        <v>1520</v>
      </c>
      <c r="AS217" s="6" t="s">
        <v>1399</v>
      </c>
      <c r="AV217" s="38">
        <v>6</v>
      </c>
      <c r="AW217" s="40">
        <v>19</v>
      </c>
      <c r="AX217" s="43">
        <f t="shared" si="49"/>
        <v>6019</v>
      </c>
      <c r="AZ217" s="7" t="s">
        <v>319</v>
      </c>
      <c r="BJ217" s="1">
        <f t="shared" si="66"/>
        <v>204251</v>
      </c>
      <c r="BK217" s="1">
        <v>96269</v>
      </c>
      <c r="BM217" s="1">
        <v>107982</v>
      </c>
    </row>
    <row r="218" spans="1:65" hidden="1" outlineLevel="1">
      <c r="A218" s="6" t="s">
        <v>1517</v>
      </c>
      <c r="B218" s="6" t="s">
        <v>1399</v>
      </c>
      <c r="C218" s="24">
        <v>28122</v>
      </c>
      <c r="D218" s="23"/>
      <c r="E218" s="23"/>
      <c r="F218" s="1">
        <f t="shared" si="59"/>
        <v>12264</v>
      </c>
      <c r="H218" s="1">
        <v>8118</v>
      </c>
      <c r="I218" s="1">
        <v>7864</v>
      </c>
      <c r="J218" s="2" t="str">
        <f t="shared" si="60"/>
        <v/>
      </c>
      <c r="K218" s="2">
        <f t="shared" si="61"/>
        <v>0.6412263535551207</v>
      </c>
      <c r="L218" s="10">
        <f t="shared" si="56"/>
        <v>2</v>
      </c>
      <c r="M218" s="9">
        <f t="shared" si="56"/>
        <v>1</v>
      </c>
      <c r="N218" s="8">
        <f t="shared" si="56"/>
        <v>3</v>
      </c>
      <c r="O218" s="2">
        <f t="shared" si="62"/>
        <v>0.31245923026744943</v>
      </c>
      <c r="P218" s="2">
        <f t="shared" si="63"/>
        <v>0.45808871493802999</v>
      </c>
      <c r="Q218" s="2">
        <f t="shared" si="64"/>
        <v>0.17930528375733856</v>
      </c>
      <c r="R218" s="2">
        <f t="shared" si="65"/>
        <v>5.014677103718207E-2</v>
      </c>
      <c r="S218" s="24">
        <v>3832</v>
      </c>
      <c r="T218" s="24">
        <v>5618</v>
      </c>
      <c r="U218" s="24">
        <v>2199</v>
      </c>
      <c r="V218" s="24">
        <v>58</v>
      </c>
      <c r="W218" s="24">
        <v>46</v>
      </c>
      <c r="X218" s="24"/>
      <c r="Y218" s="24"/>
      <c r="Z218" s="24">
        <v>443</v>
      </c>
      <c r="AA218" s="24"/>
      <c r="AB218" s="24"/>
      <c r="AC218" s="24">
        <v>27</v>
      </c>
      <c r="AD218" s="24"/>
      <c r="AE218" s="24">
        <v>41</v>
      </c>
      <c r="AR218" s="6" t="s">
        <v>1517</v>
      </c>
      <c r="AS218" s="6" t="s">
        <v>1399</v>
      </c>
      <c r="AV218" s="38">
        <v>6</v>
      </c>
      <c r="AW218" s="40">
        <v>21</v>
      </c>
      <c r="AX218" s="43">
        <f t="shared" si="49"/>
        <v>6021</v>
      </c>
      <c r="AZ218" s="7" t="s">
        <v>319</v>
      </c>
      <c r="BJ218" s="1">
        <f t="shared" si="66"/>
        <v>8118</v>
      </c>
      <c r="BK218" s="1">
        <v>4813</v>
      </c>
      <c r="BM218" s="1">
        <v>3305</v>
      </c>
    </row>
    <row r="219" spans="1:65" hidden="1" outlineLevel="1">
      <c r="A219" s="6" t="s">
        <v>549</v>
      </c>
      <c r="B219" s="6" t="s">
        <v>1399</v>
      </c>
      <c r="C219" s="24">
        <v>134623</v>
      </c>
      <c r="D219" s="23"/>
      <c r="E219" s="23"/>
      <c r="F219" s="1">
        <f t="shared" si="59"/>
        <v>77755</v>
      </c>
      <c r="H219" s="1">
        <v>51792</v>
      </c>
      <c r="I219" s="1">
        <v>49480</v>
      </c>
      <c r="J219" s="2" t="str">
        <f t="shared" si="60"/>
        <v/>
      </c>
      <c r="K219" s="2">
        <f t="shared" si="61"/>
        <v>0.636357790495788</v>
      </c>
      <c r="L219" s="10">
        <f t="shared" si="56"/>
        <v>1</v>
      </c>
      <c r="M219" s="9">
        <f t="shared" si="56"/>
        <v>2</v>
      </c>
      <c r="N219" s="8">
        <f t="shared" si="56"/>
        <v>3</v>
      </c>
      <c r="O219" s="2">
        <f t="shared" si="62"/>
        <v>0.4258632885344994</v>
      </c>
      <c r="P219" s="2">
        <f t="shared" si="63"/>
        <v>0.26830428911324028</v>
      </c>
      <c r="Q219" s="2">
        <f t="shared" si="64"/>
        <v>0.22182496302488586</v>
      </c>
      <c r="R219" s="2">
        <f t="shared" si="65"/>
        <v>8.4007459327374467E-2</v>
      </c>
      <c r="S219" s="24">
        <v>33113</v>
      </c>
      <c r="T219" s="24">
        <v>20862</v>
      </c>
      <c r="U219" s="24">
        <v>17248</v>
      </c>
      <c r="V219" s="24">
        <v>662</v>
      </c>
      <c r="W219" s="24">
        <v>3008</v>
      </c>
      <c r="X219" s="24"/>
      <c r="Y219" s="24"/>
      <c r="Z219" s="24">
        <v>2378</v>
      </c>
      <c r="AA219" s="24"/>
      <c r="AB219" s="24"/>
      <c r="AC219" s="24">
        <v>185</v>
      </c>
      <c r="AD219" s="24"/>
      <c r="AE219" s="24">
        <v>299</v>
      </c>
      <c r="AR219" s="6" t="s">
        <v>549</v>
      </c>
      <c r="AS219" s="6" t="s">
        <v>1399</v>
      </c>
      <c r="AV219" s="38">
        <v>6</v>
      </c>
      <c r="AW219" s="40">
        <v>23</v>
      </c>
      <c r="AX219" s="43">
        <f t="shared" si="49"/>
        <v>6023</v>
      </c>
      <c r="AZ219" s="7" t="s">
        <v>319</v>
      </c>
      <c r="BJ219" s="1">
        <f t="shared" si="66"/>
        <v>51792</v>
      </c>
      <c r="BK219" s="1">
        <v>27002</v>
      </c>
      <c r="BM219" s="1">
        <v>24790</v>
      </c>
    </row>
    <row r="220" spans="1:65" hidden="1" outlineLevel="1">
      <c r="A220" s="6" t="s">
        <v>1265</v>
      </c>
      <c r="B220" s="6" t="s">
        <v>1399</v>
      </c>
      <c r="C220" s="24">
        <v>174528</v>
      </c>
      <c r="D220" s="23"/>
      <c r="E220" s="23"/>
      <c r="F220" s="1">
        <f t="shared" si="59"/>
        <v>54957</v>
      </c>
      <c r="H220" s="1">
        <v>27391</v>
      </c>
      <c r="I220" s="1">
        <v>26731</v>
      </c>
      <c r="J220" s="2" t="str">
        <f t="shared" si="60"/>
        <v/>
      </c>
      <c r="K220" s="2">
        <f t="shared" si="61"/>
        <v>0.48639845697545353</v>
      </c>
      <c r="L220" s="10">
        <f t="shared" si="56"/>
        <v>1</v>
      </c>
      <c r="M220" s="9">
        <f t="shared" si="56"/>
        <v>2</v>
      </c>
      <c r="N220" s="8">
        <f t="shared" si="56"/>
        <v>3</v>
      </c>
      <c r="O220" s="2">
        <f t="shared" si="62"/>
        <v>0.51684043888858566</v>
      </c>
      <c r="P220" s="2">
        <f t="shared" si="63"/>
        <v>0.2666448314136507</v>
      </c>
      <c r="Q220" s="2">
        <f t="shared" si="64"/>
        <v>0.18108703167931292</v>
      </c>
      <c r="R220" s="2">
        <f t="shared" si="65"/>
        <v>3.5427698018450721E-2</v>
      </c>
      <c r="S220" s="24">
        <v>28404</v>
      </c>
      <c r="T220" s="24">
        <v>14654</v>
      </c>
      <c r="U220" s="24">
        <v>9952</v>
      </c>
      <c r="V220" s="24">
        <v>176</v>
      </c>
      <c r="W220" s="24">
        <v>122</v>
      </c>
      <c r="X220" s="24"/>
      <c r="Y220" s="24"/>
      <c r="Z220" s="24">
        <v>1186</v>
      </c>
      <c r="AA220" s="24"/>
      <c r="AB220" s="24"/>
      <c r="AC220" s="24">
        <v>242</v>
      </c>
      <c r="AD220" s="24"/>
      <c r="AE220" s="24">
        <v>221</v>
      </c>
      <c r="AR220" s="6" t="s">
        <v>1265</v>
      </c>
      <c r="AS220" s="6" t="s">
        <v>1399</v>
      </c>
      <c r="AV220" s="38">
        <v>6</v>
      </c>
      <c r="AW220" s="40">
        <v>25</v>
      </c>
      <c r="AX220" s="43">
        <f t="shared" si="49"/>
        <v>6025</v>
      </c>
      <c r="AZ220" s="7" t="s">
        <v>319</v>
      </c>
      <c r="BJ220" s="1">
        <f t="shared" si="66"/>
        <v>27391</v>
      </c>
      <c r="BK220" s="1">
        <v>17369</v>
      </c>
      <c r="BM220" s="1">
        <v>10022</v>
      </c>
    </row>
    <row r="221" spans="1:65" hidden="1" outlineLevel="1">
      <c r="A221" s="6" t="s">
        <v>802</v>
      </c>
      <c r="B221" s="6" t="s">
        <v>1399</v>
      </c>
      <c r="C221" s="24">
        <v>18546</v>
      </c>
      <c r="D221" s="23"/>
      <c r="E221" s="23"/>
      <c r="F221" s="1">
        <f t="shared" si="59"/>
        <v>9406</v>
      </c>
      <c r="H221" s="1">
        <v>7124</v>
      </c>
      <c r="I221" s="1">
        <v>6693</v>
      </c>
      <c r="J221" s="2" t="str">
        <f t="shared" si="60"/>
        <v/>
      </c>
      <c r="K221" s="2">
        <f t="shared" si="61"/>
        <v>0.71156708483946418</v>
      </c>
      <c r="L221" s="10">
        <f t="shared" si="56"/>
        <v>2</v>
      </c>
      <c r="M221" s="9">
        <f t="shared" si="56"/>
        <v>1</v>
      </c>
      <c r="N221" s="8">
        <f t="shared" si="56"/>
        <v>3</v>
      </c>
      <c r="O221" s="2">
        <f t="shared" si="62"/>
        <v>0.32277269827769511</v>
      </c>
      <c r="P221" s="2">
        <f t="shared" si="63"/>
        <v>0.44301509674675738</v>
      </c>
      <c r="Q221" s="2">
        <f t="shared" si="64"/>
        <v>0.17552625983414841</v>
      </c>
      <c r="R221" s="2">
        <f t="shared" si="65"/>
        <v>5.868594514139916E-2</v>
      </c>
      <c r="S221" s="24">
        <v>3036</v>
      </c>
      <c r="T221" s="24">
        <v>4167</v>
      </c>
      <c r="U221" s="24">
        <v>1651</v>
      </c>
      <c r="V221" s="24">
        <v>62</v>
      </c>
      <c r="W221" s="24">
        <v>86</v>
      </c>
      <c r="X221" s="24"/>
      <c r="Y221" s="24"/>
      <c r="Z221" s="24">
        <v>346</v>
      </c>
      <c r="AA221" s="24"/>
      <c r="AB221" s="24"/>
      <c r="AC221" s="24">
        <v>35</v>
      </c>
      <c r="AD221" s="24"/>
      <c r="AE221" s="24">
        <v>23</v>
      </c>
      <c r="AR221" s="6" t="s">
        <v>802</v>
      </c>
      <c r="AS221" s="6" t="s">
        <v>1399</v>
      </c>
      <c r="AV221" s="38">
        <v>6</v>
      </c>
      <c r="AW221" s="40">
        <v>27</v>
      </c>
      <c r="AX221" s="43">
        <f t="shared" si="49"/>
        <v>6027</v>
      </c>
      <c r="AZ221" s="7" t="s">
        <v>319</v>
      </c>
      <c r="BJ221" s="1">
        <f t="shared" si="66"/>
        <v>7124</v>
      </c>
      <c r="BK221" s="1">
        <v>3770</v>
      </c>
      <c r="BM221" s="1">
        <v>3354</v>
      </c>
    </row>
    <row r="222" spans="1:65" hidden="1" outlineLevel="1">
      <c r="A222" s="6" t="s">
        <v>1358</v>
      </c>
      <c r="B222" s="6" t="s">
        <v>1399</v>
      </c>
      <c r="C222" s="24">
        <v>839631</v>
      </c>
      <c r="D222" s="23"/>
      <c r="E222" s="23"/>
      <c r="F222" s="1">
        <f t="shared" si="59"/>
        <v>311585</v>
      </c>
      <c r="H222" s="1">
        <v>175843</v>
      </c>
      <c r="I222" s="1">
        <v>146560</v>
      </c>
      <c r="J222" s="2" t="str">
        <f t="shared" si="60"/>
        <v/>
      </c>
      <c r="K222" s="2">
        <f t="shared" si="61"/>
        <v>0.47036924113805223</v>
      </c>
      <c r="L222" s="10">
        <f t="shared" si="56"/>
        <v>2</v>
      </c>
      <c r="M222" s="9">
        <f t="shared" si="56"/>
        <v>1</v>
      </c>
      <c r="N222" s="8">
        <f t="shared" si="56"/>
        <v>3</v>
      </c>
      <c r="O222" s="2">
        <f t="shared" si="62"/>
        <v>0.35312354574193239</v>
      </c>
      <c r="P222" s="2">
        <f t="shared" si="63"/>
        <v>0.44089092863905516</v>
      </c>
      <c r="Q222" s="2">
        <f t="shared" si="64"/>
        <v>0.16384935089943353</v>
      </c>
      <c r="R222" s="2">
        <f t="shared" si="65"/>
        <v>4.2136174719578923E-2</v>
      </c>
      <c r="S222" s="24">
        <v>110028</v>
      </c>
      <c r="T222" s="24">
        <v>137375</v>
      </c>
      <c r="U222" s="24">
        <v>51053</v>
      </c>
      <c r="V222" s="24">
        <v>1579</v>
      </c>
      <c r="W222" s="24">
        <v>785</v>
      </c>
      <c r="X222" s="24"/>
      <c r="Y222" s="24"/>
      <c r="Z222" s="24">
        <v>9528</v>
      </c>
      <c r="AA222" s="24"/>
      <c r="AB222" s="24"/>
      <c r="AC222" s="24">
        <v>413</v>
      </c>
      <c r="AD222" s="24"/>
      <c r="AE222" s="24">
        <v>824</v>
      </c>
      <c r="AR222" s="6" t="s">
        <v>1358</v>
      </c>
      <c r="AS222" s="6" t="s">
        <v>1399</v>
      </c>
      <c r="AV222" s="38">
        <v>6</v>
      </c>
      <c r="AW222" s="40">
        <v>29</v>
      </c>
      <c r="AX222" s="43">
        <f t="shared" si="49"/>
        <v>6029</v>
      </c>
      <c r="AZ222" s="7" t="s">
        <v>319</v>
      </c>
      <c r="BJ222" s="1">
        <f t="shared" si="66"/>
        <v>175843</v>
      </c>
      <c r="BK222" s="1">
        <v>91577</v>
      </c>
      <c r="BM222" s="1">
        <v>84266</v>
      </c>
    </row>
    <row r="223" spans="1:65" hidden="1" outlineLevel="1">
      <c r="A223" s="6" t="s">
        <v>773</v>
      </c>
      <c r="B223" s="6" t="s">
        <v>1399</v>
      </c>
      <c r="C223" s="24">
        <v>152982</v>
      </c>
      <c r="D223" s="23"/>
      <c r="E223" s="23"/>
      <c r="F223" s="1">
        <f t="shared" si="59"/>
        <v>49116</v>
      </c>
      <c r="H223" s="1">
        <v>26876</v>
      </c>
      <c r="I223" s="1">
        <v>26137</v>
      </c>
      <c r="J223" s="2" t="str">
        <f t="shared" si="60"/>
        <v/>
      </c>
      <c r="K223" s="2">
        <f t="shared" si="61"/>
        <v>0.53214838341884518</v>
      </c>
      <c r="L223" s="10">
        <f t="shared" si="56"/>
        <v>2</v>
      </c>
      <c r="M223" s="9">
        <f t="shared" si="56"/>
        <v>1</v>
      </c>
      <c r="N223" s="8">
        <f t="shared" si="56"/>
        <v>3</v>
      </c>
      <c r="O223" s="2">
        <f t="shared" si="62"/>
        <v>0.36153188370388467</v>
      </c>
      <c r="P223" s="2">
        <f t="shared" si="63"/>
        <v>0.45357928170046419</v>
      </c>
      <c r="Q223" s="2">
        <f t="shared" si="64"/>
        <v>0.14537014414854629</v>
      </c>
      <c r="R223" s="2">
        <f t="shared" si="65"/>
        <v>3.9518690447104848E-2</v>
      </c>
      <c r="S223" s="24">
        <v>17757</v>
      </c>
      <c r="T223" s="24">
        <v>22278</v>
      </c>
      <c r="U223" s="24">
        <v>7140</v>
      </c>
      <c r="V223" s="24">
        <v>181</v>
      </c>
      <c r="W223" s="24">
        <v>114</v>
      </c>
      <c r="X223" s="24"/>
      <c r="Y223" s="24"/>
      <c r="Z223" s="24">
        <v>1267</v>
      </c>
      <c r="AA223" s="24"/>
      <c r="AB223" s="24"/>
      <c r="AC223" s="24">
        <v>308</v>
      </c>
      <c r="AD223" s="24"/>
      <c r="AE223" s="24">
        <v>71</v>
      </c>
      <c r="AR223" s="6" t="s">
        <v>773</v>
      </c>
      <c r="AS223" s="6" t="s">
        <v>1399</v>
      </c>
      <c r="AV223" s="38">
        <v>6</v>
      </c>
      <c r="AW223" s="40">
        <v>31</v>
      </c>
      <c r="AX223" s="43">
        <f t="shared" si="49"/>
        <v>6031</v>
      </c>
      <c r="AZ223" s="7" t="s">
        <v>319</v>
      </c>
      <c r="BJ223" s="1">
        <f t="shared" si="66"/>
        <v>26876</v>
      </c>
      <c r="BK223" s="1">
        <v>8169</v>
      </c>
      <c r="BM223" s="1">
        <v>18707</v>
      </c>
    </row>
    <row r="224" spans="1:65" hidden="1" outlineLevel="1">
      <c r="A224" s="6" t="s">
        <v>2028</v>
      </c>
      <c r="B224" s="6" t="s">
        <v>1399</v>
      </c>
      <c r="C224" s="24">
        <v>64665</v>
      </c>
      <c r="D224" s="23"/>
      <c r="E224" s="23"/>
      <c r="F224" s="1">
        <f t="shared" si="59"/>
        <v>32551</v>
      </c>
      <c r="H224" s="1">
        <v>21487</v>
      </c>
      <c r="I224" s="1">
        <v>20569</v>
      </c>
      <c r="J224" s="2" t="str">
        <f t="shared" si="60"/>
        <v/>
      </c>
      <c r="K224" s="2">
        <f t="shared" si="61"/>
        <v>0.63190070965561729</v>
      </c>
      <c r="L224" s="10">
        <f t="shared" si="56"/>
        <v>1</v>
      </c>
      <c r="M224" s="9">
        <f t="shared" si="56"/>
        <v>2</v>
      </c>
      <c r="N224" s="8">
        <f t="shared" si="56"/>
        <v>3</v>
      </c>
      <c r="O224" s="2">
        <f t="shared" si="62"/>
        <v>0.42957205615802896</v>
      </c>
      <c r="P224" s="2">
        <f t="shared" si="63"/>
        <v>0.29338576387822185</v>
      </c>
      <c r="Q224" s="2">
        <f t="shared" si="64"/>
        <v>0.21295812724647475</v>
      </c>
      <c r="R224" s="2">
        <f t="shared" si="65"/>
        <v>6.4084052717274437E-2</v>
      </c>
      <c r="S224" s="24">
        <v>13983</v>
      </c>
      <c r="T224" s="24">
        <v>9550</v>
      </c>
      <c r="U224" s="24">
        <v>6932</v>
      </c>
      <c r="V224" s="24">
        <v>227</v>
      </c>
      <c r="W224" s="24">
        <v>393</v>
      </c>
      <c r="X224" s="24"/>
      <c r="Y224" s="24"/>
      <c r="Z224" s="24">
        <v>1279</v>
      </c>
      <c r="AA224" s="24"/>
      <c r="AB224" s="24"/>
      <c r="AC224" s="24">
        <v>58</v>
      </c>
      <c r="AD224" s="24"/>
      <c r="AE224" s="24">
        <v>129</v>
      </c>
      <c r="AR224" s="6" t="s">
        <v>2028</v>
      </c>
      <c r="AS224" s="6" t="s">
        <v>1399</v>
      </c>
      <c r="AV224" s="38">
        <v>6</v>
      </c>
      <c r="AW224" s="40">
        <v>33</v>
      </c>
      <c r="AX224" s="43">
        <f t="shared" si="49"/>
        <v>6033</v>
      </c>
      <c r="AZ224" s="7" t="s">
        <v>319</v>
      </c>
      <c r="BJ224" s="1">
        <f t="shared" si="66"/>
        <v>21487</v>
      </c>
      <c r="BK224" s="1">
        <v>9124</v>
      </c>
      <c r="BM224" s="1">
        <v>12363</v>
      </c>
    </row>
    <row r="225" spans="1:65" hidden="1" outlineLevel="1">
      <c r="A225" s="6" t="s">
        <v>2029</v>
      </c>
      <c r="B225" s="6" t="s">
        <v>1399</v>
      </c>
      <c r="C225" s="24">
        <v>34895</v>
      </c>
      <c r="D225" s="23"/>
      <c r="E225" s="23"/>
      <c r="F225" s="1">
        <f t="shared" si="59"/>
        <v>14291</v>
      </c>
      <c r="H225" s="1">
        <v>9451</v>
      </c>
      <c r="I225" s="1">
        <v>9058</v>
      </c>
      <c r="J225" s="2" t="str">
        <f t="shared" si="60"/>
        <v/>
      </c>
      <c r="K225" s="2">
        <f t="shared" si="61"/>
        <v>0.63382548457070886</v>
      </c>
      <c r="L225" s="10">
        <f t="shared" si="56"/>
        <v>2</v>
      </c>
      <c r="M225" s="9">
        <f t="shared" si="56"/>
        <v>1</v>
      </c>
      <c r="N225" s="8">
        <f t="shared" si="56"/>
        <v>3</v>
      </c>
      <c r="O225" s="2">
        <f t="shared" si="62"/>
        <v>0.26849065845637116</v>
      </c>
      <c r="P225" s="2">
        <f t="shared" si="63"/>
        <v>0.47820306486599956</v>
      </c>
      <c r="Q225" s="2">
        <f t="shared" si="64"/>
        <v>0.18907004408368905</v>
      </c>
      <c r="R225" s="2">
        <f t="shared" si="65"/>
        <v>6.423623259394029E-2</v>
      </c>
      <c r="S225" s="24">
        <v>3837</v>
      </c>
      <c r="T225" s="24">
        <v>6834</v>
      </c>
      <c r="U225" s="24">
        <v>2702</v>
      </c>
      <c r="V225" s="24">
        <v>92</v>
      </c>
      <c r="W225" s="24">
        <v>56</v>
      </c>
      <c r="X225" s="24"/>
      <c r="Y225" s="24"/>
      <c r="Z225" s="24">
        <v>706</v>
      </c>
      <c r="AA225" s="24"/>
      <c r="AB225" s="24"/>
      <c r="AC225" s="24">
        <v>33</v>
      </c>
      <c r="AD225" s="24"/>
      <c r="AE225" s="24">
        <v>31</v>
      </c>
      <c r="AR225" s="6" t="s">
        <v>2029</v>
      </c>
      <c r="AS225" s="6" t="s">
        <v>1399</v>
      </c>
      <c r="AV225" s="38">
        <v>6</v>
      </c>
      <c r="AW225" s="40">
        <v>35</v>
      </c>
      <c r="AX225" s="43">
        <f t="shared" si="49"/>
        <v>6035</v>
      </c>
      <c r="AZ225" s="7" t="s">
        <v>319</v>
      </c>
      <c r="BJ225" s="1">
        <f t="shared" si="66"/>
        <v>9451</v>
      </c>
      <c r="BK225" s="1">
        <v>5966</v>
      </c>
      <c r="BM225" s="1">
        <v>3485</v>
      </c>
    </row>
    <row r="226" spans="1:65" hidden="1" outlineLevel="1">
      <c r="A226" s="6" t="s">
        <v>1299</v>
      </c>
      <c r="B226" s="6" t="s">
        <v>1399</v>
      </c>
      <c r="C226" s="24">
        <v>9818605</v>
      </c>
      <c r="D226" s="23"/>
      <c r="E226" s="23"/>
      <c r="F226" s="1">
        <f t="shared" si="59"/>
        <v>4449415</v>
      </c>
      <c r="H226" s="1">
        <v>2377105</v>
      </c>
      <c r="I226" s="1">
        <v>2209111</v>
      </c>
      <c r="J226" s="2" t="str">
        <f t="shared" si="60"/>
        <v/>
      </c>
      <c r="K226" s="2">
        <f t="shared" si="61"/>
        <v>0.49649470773124105</v>
      </c>
      <c r="L226" s="10">
        <f t="shared" si="56"/>
        <v>1</v>
      </c>
      <c r="M226" s="9">
        <f t="shared" si="56"/>
        <v>2</v>
      </c>
      <c r="N226" s="8">
        <f t="shared" si="56"/>
        <v>3</v>
      </c>
      <c r="O226" s="2">
        <f t="shared" si="62"/>
        <v>0.5139972333441587</v>
      </c>
      <c r="P226" s="2">
        <f t="shared" si="63"/>
        <v>0.23584740915378763</v>
      </c>
      <c r="Q226" s="2">
        <f t="shared" si="64"/>
        <v>0.20590751817935615</v>
      </c>
      <c r="R226" s="2">
        <f t="shared" si="65"/>
        <v>4.4247839322697491E-2</v>
      </c>
      <c r="S226" s="24">
        <v>2286987</v>
      </c>
      <c r="T226" s="24">
        <v>1049383</v>
      </c>
      <c r="U226" s="24">
        <v>916168</v>
      </c>
      <c r="V226" s="24">
        <v>20457</v>
      </c>
      <c r="W226" s="24">
        <v>23075</v>
      </c>
      <c r="X226" s="24"/>
      <c r="Y226" s="24"/>
      <c r="Z226" s="24">
        <v>91591</v>
      </c>
      <c r="AA226" s="24"/>
      <c r="AB226" s="24"/>
      <c r="AC226" s="24">
        <v>38855</v>
      </c>
      <c r="AD226" s="24"/>
      <c r="AE226" s="24">
        <v>22899</v>
      </c>
      <c r="AR226" s="6" t="s">
        <v>1299</v>
      </c>
      <c r="AS226" s="6" t="s">
        <v>1399</v>
      </c>
      <c r="AV226" s="38">
        <v>6</v>
      </c>
      <c r="AW226" s="40">
        <v>37</v>
      </c>
      <c r="AX226" s="43">
        <f t="shared" si="49"/>
        <v>6037</v>
      </c>
      <c r="AZ226" s="7" t="s">
        <v>319</v>
      </c>
      <c r="BJ226" s="1">
        <f t="shared" si="66"/>
        <v>2377105</v>
      </c>
      <c r="BK226" s="1">
        <v>1698454</v>
      </c>
      <c r="BM226" s="1">
        <v>678651</v>
      </c>
    </row>
    <row r="227" spans="1:65" hidden="1" outlineLevel="1">
      <c r="A227" s="6" t="s">
        <v>1313</v>
      </c>
      <c r="B227" s="6" t="s">
        <v>1399</v>
      </c>
      <c r="C227" s="24">
        <v>150865</v>
      </c>
      <c r="D227" s="23"/>
      <c r="E227" s="23"/>
      <c r="F227" s="1">
        <f t="shared" si="59"/>
        <v>54817</v>
      </c>
      <c r="H227" s="1">
        <v>34987</v>
      </c>
      <c r="I227" s="1">
        <v>33041</v>
      </c>
      <c r="J227" s="2" t="str">
        <f t="shared" si="60"/>
        <v/>
      </c>
      <c r="K227" s="2">
        <f t="shared" si="61"/>
        <v>0.60275097141397738</v>
      </c>
      <c r="L227" s="10">
        <f t="shared" si="56"/>
        <v>2</v>
      </c>
      <c r="M227" s="9">
        <f t="shared" si="56"/>
        <v>1</v>
      </c>
      <c r="N227" s="8">
        <f t="shared" si="56"/>
        <v>3</v>
      </c>
      <c r="O227" s="2">
        <f t="shared" si="62"/>
        <v>0.35275553204297938</v>
      </c>
      <c r="P227" s="2">
        <f t="shared" si="63"/>
        <v>0.45075432803692284</v>
      </c>
      <c r="Q227" s="2">
        <f t="shared" si="64"/>
        <v>0.15602823941478008</v>
      </c>
      <c r="R227" s="2">
        <f t="shared" si="65"/>
        <v>4.0461900505317699E-2</v>
      </c>
      <c r="S227" s="24">
        <v>19337</v>
      </c>
      <c r="T227" s="24">
        <v>24709</v>
      </c>
      <c r="U227" s="24">
        <v>8553</v>
      </c>
      <c r="V227" s="24">
        <v>250</v>
      </c>
      <c r="W227" s="24">
        <v>223</v>
      </c>
      <c r="X227" s="24"/>
      <c r="Y227" s="24"/>
      <c r="Z227" s="24">
        <v>1387</v>
      </c>
      <c r="AA227" s="24"/>
      <c r="AB227" s="24"/>
      <c r="AC227" s="24">
        <v>237</v>
      </c>
      <c r="AD227" s="24"/>
      <c r="AE227" s="24">
        <v>121</v>
      </c>
      <c r="AR227" s="6" t="s">
        <v>1313</v>
      </c>
      <c r="AS227" s="6" t="s">
        <v>1399</v>
      </c>
      <c r="AV227" s="38">
        <v>6</v>
      </c>
      <c r="AW227" s="40">
        <v>39</v>
      </c>
      <c r="AX227" s="43">
        <f t="shared" si="49"/>
        <v>6039</v>
      </c>
      <c r="AZ227" s="7" t="s">
        <v>319</v>
      </c>
      <c r="BJ227" s="1">
        <f t="shared" si="66"/>
        <v>34987</v>
      </c>
      <c r="BK227" s="1">
        <v>14261</v>
      </c>
      <c r="BM227" s="1">
        <v>20726</v>
      </c>
    </row>
    <row r="228" spans="1:65" hidden="1" outlineLevel="1">
      <c r="A228" s="6" t="s">
        <v>2665</v>
      </c>
      <c r="B228" s="6" t="s">
        <v>1399</v>
      </c>
      <c r="C228" s="24">
        <v>252409</v>
      </c>
      <c r="D228" s="23"/>
      <c r="E228" s="23"/>
      <c r="F228" s="1">
        <f t="shared" si="59"/>
        <v>151876</v>
      </c>
      <c r="H228" s="1">
        <v>115685</v>
      </c>
      <c r="I228" s="1">
        <v>110894</v>
      </c>
      <c r="J228" s="2" t="str">
        <f t="shared" si="60"/>
        <v/>
      </c>
      <c r="K228" s="2">
        <f t="shared" si="61"/>
        <v>0.73016144749664202</v>
      </c>
      <c r="L228" s="10">
        <f t="shared" si="56"/>
        <v>1</v>
      </c>
      <c r="M228" s="9">
        <f t="shared" si="56"/>
        <v>3</v>
      </c>
      <c r="N228" s="8">
        <f t="shared" si="56"/>
        <v>2</v>
      </c>
      <c r="O228" s="2">
        <f t="shared" si="62"/>
        <v>0.54612973741736681</v>
      </c>
      <c r="P228" s="2">
        <f t="shared" si="63"/>
        <v>0.19316416023598199</v>
      </c>
      <c r="Q228" s="2">
        <f t="shared" si="64"/>
        <v>0.21825699913086993</v>
      </c>
      <c r="R228" s="2">
        <f t="shared" si="65"/>
        <v>4.244910321578127E-2</v>
      </c>
      <c r="S228" s="24">
        <v>82944</v>
      </c>
      <c r="T228" s="24">
        <v>29337</v>
      </c>
      <c r="U228" s="24">
        <v>33148</v>
      </c>
      <c r="V228" s="24">
        <v>797</v>
      </c>
      <c r="W228" s="24">
        <v>2196</v>
      </c>
      <c r="X228" s="24"/>
      <c r="Y228" s="24"/>
      <c r="Z228" s="24">
        <v>2847</v>
      </c>
      <c r="AA228" s="24"/>
      <c r="AB228" s="24"/>
      <c r="AC228" s="24">
        <v>370</v>
      </c>
      <c r="AD228" s="24"/>
      <c r="AE228" s="24">
        <v>237</v>
      </c>
      <c r="AR228" s="6" t="s">
        <v>2665</v>
      </c>
      <c r="AS228" s="6" t="s">
        <v>1399</v>
      </c>
      <c r="AV228" s="38">
        <v>6</v>
      </c>
      <c r="AW228" s="40">
        <v>41</v>
      </c>
      <c r="AX228" s="43">
        <f t="shared" si="49"/>
        <v>6041</v>
      </c>
      <c r="AZ228" s="7" t="s">
        <v>319</v>
      </c>
      <c r="BJ228" s="1">
        <f t="shared" si="66"/>
        <v>115685</v>
      </c>
      <c r="BK228" s="1">
        <v>45853</v>
      </c>
      <c r="BM228" s="1">
        <v>69832</v>
      </c>
    </row>
    <row r="229" spans="1:65" hidden="1" outlineLevel="1">
      <c r="A229" s="6" t="s">
        <v>1821</v>
      </c>
      <c r="B229" s="6" t="s">
        <v>1399</v>
      </c>
      <c r="C229" s="24">
        <v>18251</v>
      </c>
      <c r="D229" s="23"/>
      <c r="E229" s="23"/>
      <c r="F229" s="1">
        <f t="shared" si="59"/>
        <v>11367</v>
      </c>
      <c r="H229" s="1">
        <v>8379</v>
      </c>
      <c r="I229" s="1">
        <v>7950</v>
      </c>
      <c r="J229" s="2" t="str">
        <f t="shared" si="60"/>
        <v/>
      </c>
      <c r="K229" s="2">
        <f t="shared" si="61"/>
        <v>0.69939297967801528</v>
      </c>
      <c r="L229" s="10">
        <f t="shared" si="56"/>
        <v>2</v>
      </c>
      <c r="M229" s="9">
        <f t="shared" si="56"/>
        <v>1</v>
      </c>
      <c r="N229" s="8">
        <f t="shared" si="56"/>
        <v>3</v>
      </c>
      <c r="O229" s="2">
        <f t="shared" si="62"/>
        <v>0.31072402568839624</v>
      </c>
      <c r="P229" s="2">
        <f t="shared" si="63"/>
        <v>0.44919503826867246</v>
      </c>
      <c r="Q229" s="2">
        <f t="shared" si="64"/>
        <v>0.16688660156593649</v>
      </c>
      <c r="R229" s="2">
        <f t="shared" si="65"/>
        <v>7.3194334476994749E-2</v>
      </c>
      <c r="S229" s="24">
        <v>3532</v>
      </c>
      <c r="T229" s="24">
        <v>5106</v>
      </c>
      <c r="U229" s="24">
        <v>1897</v>
      </c>
      <c r="V229" s="24">
        <v>91</v>
      </c>
      <c r="W229" s="24">
        <v>120</v>
      </c>
      <c r="X229" s="24"/>
      <c r="Y229" s="24"/>
      <c r="Z229" s="24">
        <v>482</v>
      </c>
      <c r="AA229" s="24"/>
      <c r="AB229" s="24"/>
      <c r="AC229" s="24">
        <v>111</v>
      </c>
      <c r="AD229" s="24"/>
      <c r="AE229" s="24">
        <v>28</v>
      </c>
      <c r="AR229" s="6" t="s">
        <v>1821</v>
      </c>
      <c r="AS229" s="6" t="s">
        <v>1399</v>
      </c>
      <c r="AV229" s="38">
        <v>6</v>
      </c>
      <c r="AW229" s="40">
        <v>43</v>
      </c>
      <c r="AX229" s="43">
        <f t="shared" si="49"/>
        <v>6043</v>
      </c>
      <c r="AZ229" s="7" t="s">
        <v>319</v>
      </c>
      <c r="BJ229" s="1">
        <f t="shared" si="66"/>
        <v>8379</v>
      </c>
      <c r="BK229" s="1">
        <v>3313</v>
      </c>
      <c r="BM229" s="1">
        <v>5066</v>
      </c>
    </row>
    <row r="230" spans="1:65" hidden="1" outlineLevel="1">
      <c r="A230" s="6" t="s">
        <v>3012</v>
      </c>
      <c r="B230" s="6" t="s">
        <v>1399</v>
      </c>
      <c r="C230" s="24">
        <v>87841</v>
      </c>
      <c r="D230" s="23"/>
      <c r="E230" s="23"/>
      <c r="F230" s="1">
        <f t="shared" si="59"/>
        <v>48614</v>
      </c>
      <c r="H230" s="1">
        <v>32500</v>
      </c>
      <c r="I230" s="1">
        <v>31236</v>
      </c>
      <c r="J230" s="2" t="str">
        <f t="shared" si="60"/>
        <v/>
      </c>
      <c r="K230" s="2">
        <f t="shared" si="61"/>
        <v>0.64253095816020078</v>
      </c>
      <c r="L230" s="10">
        <f t="shared" si="56"/>
        <v>1</v>
      </c>
      <c r="M230" s="9">
        <f t="shared" si="56"/>
        <v>2</v>
      </c>
      <c r="N230" s="8">
        <f t="shared" si="56"/>
        <v>3</v>
      </c>
      <c r="O230" s="2">
        <f t="shared" si="62"/>
        <v>0.47202451968568726</v>
      </c>
      <c r="P230" s="2">
        <f t="shared" si="63"/>
        <v>0.22483235282017525</v>
      </c>
      <c r="Q230" s="2">
        <f t="shared" si="64"/>
        <v>0.21358045007610976</v>
      </c>
      <c r="R230" s="2">
        <f t="shared" si="65"/>
        <v>8.9562677418027759E-2</v>
      </c>
      <c r="S230" s="24">
        <v>22947</v>
      </c>
      <c r="T230" s="24">
        <v>10930</v>
      </c>
      <c r="U230" s="24">
        <v>10383</v>
      </c>
      <c r="V230" s="24">
        <v>393</v>
      </c>
      <c r="W230" s="24">
        <v>1918</v>
      </c>
      <c r="X230" s="24"/>
      <c r="Y230" s="24"/>
      <c r="Z230" s="24">
        <v>1570</v>
      </c>
      <c r="AA230" s="24"/>
      <c r="AB230" s="24"/>
      <c r="AC230" s="24">
        <v>200</v>
      </c>
      <c r="AD230" s="24"/>
      <c r="AE230" s="24">
        <v>273</v>
      </c>
      <c r="AR230" s="6" t="s">
        <v>3012</v>
      </c>
      <c r="AS230" s="6" t="s">
        <v>1399</v>
      </c>
      <c r="AV230" s="38">
        <v>6</v>
      </c>
      <c r="AW230" s="40">
        <v>45</v>
      </c>
      <c r="AX230" s="43">
        <f t="shared" si="49"/>
        <v>6045</v>
      </c>
      <c r="AZ230" s="7" t="s">
        <v>319</v>
      </c>
      <c r="BJ230" s="1">
        <f t="shared" si="66"/>
        <v>32500</v>
      </c>
      <c r="BK230" s="1">
        <v>6696</v>
      </c>
      <c r="BM230" s="1">
        <v>25804</v>
      </c>
    </row>
    <row r="231" spans="1:65" hidden="1" outlineLevel="1">
      <c r="A231" s="6" t="s">
        <v>2639</v>
      </c>
      <c r="B231" s="6" t="s">
        <v>1399</v>
      </c>
      <c r="C231" s="24">
        <v>255793</v>
      </c>
      <c r="D231" s="23"/>
      <c r="E231" s="23"/>
      <c r="F231" s="1">
        <f t="shared" si="59"/>
        <v>95844</v>
      </c>
      <c r="H231" s="1">
        <v>48822</v>
      </c>
      <c r="I231" s="1">
        <v>47198</v>
      </c>
      <c r="J231" s="2" t="str">
        <f t="shared" si="60"/>
        <v/>
      </c>
      <c r="K231" s="2">
        <f t="shared" si="61"/>
        <v>0.4924460581778724</v>
      </c>
      <c r="L231" s="10">
        <f t="shared" si="56"/>
        <v>1</v>
      </c>
      <c r="M231" s="9">
        <f t="shared" si="56"/>
        <v>2</v>
      </c>
      <c r="N231" s="8">
        <f t="shared" si="56"/>
        <v>3</v>
      </c>
      <c r="O231" s="2">
        <f t="shared" si="62"/>
        <v>0.46266850298401568</v>
      </c>
      <c r="P231" s="2">
        <f t="shared" si="63"/>
        <v>0.34743958933266555</v>
      </c>
      <c r="Q231" s="2">
        <f t="shared" si="64"/>
        <v>0.14871040440716163</v>
      </c>
      <c r="R231" s="2">
        <f t="shared" si="65"/>
        <v>4.1181503276157189E-2</v>
      </c>
      <c r="S231" s="24">
        <v>44344</v>
      </c>
      <c r="T231" s="24">
        <v>33300</v>
      </c>
      <c r="U231" s="24">
        <v>14253</v>
      </c>
      <c r="V231" s="24">
        <v>345</v>
      </c>
      <c r="W231" s="24">
        <v>673</v>
      </c>
      <c r="X231" s="24"/>
      <c r="Y231" s="24"/>
      <c r="Z231" s="24">
        <v>2547</v>
      </c>
      <c r="AA231" s="24"/>
      <c r="AB231" s="24"/>
      <c r="AC231" s="24">
        <v>133</v>
      </c>
      <c r="AD231" s="24"/>
      <c r="AE231" s="24">
        <v>249</v>
      </c>
      <c r="AR231" s="6" t="s">
        <v>2639</v>
      </c>
      <c r="AS231" s="6" t="s">
        <v>1399</v>
      </c>
      <c r="AV231" s="38">
        <v>6</v>
      </c>
      <c r="AW231" s="40">
        <v>47</v>
      </c>
      <c r="AX231" s="43">
        <f t="shared" si="49"/>
        <v>6047</v>
      </c>
      <c r="AZ231" s="7" t="s">
        <v>319</v>
      </c>
      <c r="BJ231" s="1">
        <f t="shared" si="66"/>
        <v>48822</v>
      </c>
      <c r="BK231" s="1">
        <v>26068</v>
      </c>
      <c r="BM231" s="1">
        <v>22754</v>
      </c>
    </row>
    <row r="232" spans="1:65" hidden="1" outlineLevel="1">
      <c r="A232" s="6" t="s">
        <v>2539</v>
      </c>
      <c r="B232" s="6" t="s">
        <v>1399</v>
      </c>
      <c r="C232" s="24">
        <v>9686</v>
      </c>
      <c r="D232" s="23"/>
      <c r="E232" s="23"/>
      <c r="F232" s="1">
        <f t="shared" si="59"/>
        <v>5471</v>
      </c>
      <c r="H232" s="1">
        <v>3869</v>
      </c>
      <c r="I232" s="1">
        <v>3734</v>
      </c>
      <c r="J232" s="2" t="str">
        <f t="shared" si="60"/>
        <v/>
      </c>
      <c r="K232" s="2">
        <f t="shared" si="61"/>
        <v>0.68250776823249859</v>
      </c>
      <c r="L232" s="10">
        <f t="shared" si="56"/>
        <v>2</v>
      </c>
      <c r="M232" s="9">
        <f t="shared" si="56"/>
        <v>1</v>
      </c>
      <c r="N232" s="8">
        <f t="shared" si="56"/>
        <v>3</v>
      </c>
      <c r="O232" s="2">
        <f t="shared" si="62"/>
        <v>0.2675927618351307</v>
      </c>
      <c r="P232" s="2">
        <f t="shared" si="63"/>
        <v>0.49241454944251506</v>
      </c>
      <c r="Q232" s="2">
        <f t="shared" si="64"/>
        <v>0.18095412173277281</v>
      </c>
      <c r="R232" s="2">
        <f t="shared" si="65"/>
        <v>5.9038566989581431E-2</v>
      </c>
      <c r="S232" s="24">
        <v>1464</v>
      </c>
      <c r="T232" s="24">
        <v>2694</v>
      </c>
      <c r="U232" s="24">
        <v>990</v>
      </c>
      <c r="V232" s="24">
        <v>45</v>
      </c>
      <c r="W232" s="24">
        <v>19</v>
      </c>
      <c r="X232" s="24"/>
      <c r="Y232" s="24"/>
      <c r="Z232" s="24">
        <v>247</v>
      </c>
      <c r="AA232" s="24"/>
      <c r="AB232" s="24"/>
      <c r="AC232" s="24">
        <v>7</v>
      </c>
      <c r="AD232" s="24"/>
      <c r="AE232" s="24">
        <v>5</v>
      </c>
      <c r="AR232" s="6" t="s">
        <v>2539</v>
      </c>
      <c r="AS232" s="6" t="s">
        <v>1399</v>
      </c>
      <c r="AV232" s="38">
        <v>6</v>
      </c>
      <c r="AW232" s="40">
        <v>49</v>
      </c>
      <c r="AX232" s="43">
        <f t="shared" ref="AX232:AX295" si="67">1000*AV232+AW232</f>
        <v>6049</v>
      </c>
      <c r="AZ232" s="7" t="s">
        <v>319</v>
      </c>
      <c r="BJ232" s="1">
        <f t="shared" si="66"/>
        <v>3869</v>
      </c>
      <c r="BK232" s="1">
        <v>2490</v>
      </c>
      <c r="BM232" s="1">
        <v>1379</v>
      </c>
    </row>
    <row r="233" spans="1:65" hidden="1" outlineLevel="1">
      <c r="A233" s="6" t="s">
        <v>2428</v>
      </c>
      <c r="B233" s="6" t="s">
        <v>1399</v>
      </c>
      <c r="C233" s="24">
        <v>14202</v>
      </c>
      <c r="D233" s="23"/>
      <c r="E233" s="23"/>
      <c r="F233" s="1">
        <f t="shared" si="59"/>
        <v>6286</v>
      </c>
      <c r="H233" s="1">
        <v>4511</v>
      </c>
      <c r="I233" s="1">
        <v>4215</v>
      </c>
      <c r="J233" s="2" t="str">
        <f t="shared" si="60"/>
        <v/>
      </c>
      <c r="K233" s="2">
        <f t="shared" si="61"/>
        <v>0.67053770283168945</v>
      </c>
      <c r="L233" s="10">
        <f t="shared" si="56"/>
        <v>2</v>
      </c>
      <c r="M233" s="9">
        <f t="shared" si="56"/>
        <v>1</v>
      </c>
      <c r="N233" s="8">
        <f t="shared" si="56"/>
        <v>3</v>
      </c>
      <c r="O233" s="2">
        <f t="shared" si="62"/>
        <v>0.32373528475978364</v>
      </c>
      <c r="P233" s="2">
        <f t="shared" si="63"/>
        <v>0.36907413299395481</v>
      </c>
      <c r="Q233" s="2">
        <f t="shared" si="64"/>
        <v>0.24769328666878779</v>
      </c>
      <c r="R233" s="2">
        <f t="shared" si="65"/>
        <v>5.9497295577473769E-2</v>
      </c>
      <c r="S233" s="24">
        <v>2035</v>
      </c>
      <c r="T233" s="24">
        <v>2320</v>
      </c>
      <c r="U233" s="24">
        <v>1557</v>
      </c>
      <c r="V233" s="24">
        <v>39</v>
      </c>
      <c r="W233" s="24">
        <v>64</v>
      </c>
      <c r="X233" s="24"/>
      <c r="Y233" s="24"/>
      <c r="Z233" s="24">
        <v>240</v>
      </c>
      <c r="AA233" s="24"/>
      <c r="AB233" s="24"/>
      <c r="AC233" s="24">
        <v>5</v>
      </c>
      <c r="AD233" s="24"/>
      <c r="AE233" s="24">
        <v>26</v>
      </c>
      <c r="AR233" s="6" t="s">
        <v>2428</v>
      </c>
      <c r="AS233" s="6" t="s">
        <v>1399</v>
      </c>
      <c r="AV233" s="38">
        <v>6</v>
      </c>
      <c r="AW233" s="40">
        <v>51</v>
      </c>
      <c r="AX233" s="43">
        <f t="shared" si="67"/>
        <v>6051</v>
      </c>
      <c r="AZ233" s="7" t="s">
        <v>319</v>
      </c>
      <c r="BJ233" s="1">
        <f t="shared" si="66"/>
        <v>4511</v>
      </c>
      <c r="BK233" s="1">
        <v>2859</v>
      </c>
      <c r="BM233" s="1">
        <v>1652</v>
      </c>
    </row>
    <row r="234" spans="1:65" hidden="1" outlineLevel="1">
      <c r="A234" s="6" t="s">
        <v>2430</v>
      </c>
      <c r="B234" s="6" t="s">
        <v>1399</v>
      </c>
      <c r="C234" s="24">
        <v>415057</v>
      </c>
      <c r="D234" s="23"/>
      <c r="E234" s="23"/>
      <c r="F234" s="1">
        <f t="shared" si="59"/>
        <v>160221</v>
      </c>
      <c r="H234" s="1">
        <v>101449</v>
      </c>
      <c r="I234" s="1">
        <v>99017</v>
      </c>
      <c r="J234" s="2" t="str">
        <f t="shared" si="60"/>
        <v/>
      </c>
      <c r="K234" s="2">
        <f t="shared" si="61"/>
        <v>0.61800263386197818</v>
      </c>
      <c r="L234" s="10">
        <f t="shared" si="56"/>
        <v>1</v>
      </c>
      <c r="M234" s="9">
        <f t="shared" si="56"/>
        <v>2</v>
      </c>
      <c r="N234" s="8">
        <f t="shared" si="56"/>
        <v>3</v>
      </c>
      <c r="O234" s="2">
        <f t="shared" si="62"/>
        <v>0.53451794708558809</v>
      </c>
      <c r="P234" s="2">
        <f t="shared" si="63"/>
        <v>0.25516006016689446</v>
      </c>
      <c r="Q234" s="2">
        <f t="shared" si="64"/>
        <v>0.17488344224539853</v>
      </c>
      <c r="R234" s="2">
        <f t="shared" si="65"/>
        <v>3.5438550502118915E-2</v>
      </c>
      <c r="S234" s="24">
        <v>85641</v>
      </c>
      <c r="T234" s="24">
        <v>40882</v>
      </c>
      <c r="U234" s="24">
        <v>28020</v>
      </c>
      <c r="V234" s="24">
        <v>646</v>
      </c>
      <c r="W234" s="24">
        <v>1063</v>
      </c>
      <c r="X234" s="24"/>
      <c r="Y234" s="24"/>
      <c r="Z234" s="24">
        <v>3369</v>
      </c>
      <c r="AA234" s="24"/>
      <c r="AB234" s="24"/>
      <c r="AC234" s="24">
        <v>275</v>
      </c>
      <c r="AD234" s="24"/>
      <c r="AE234" s="24">
        <v>325</v>
      </c>
      <c r="AR234" s="6" t="s">
        <v>2430</v>
      </c>
      <c r="AS234" s="6" t="s">
        <v>1399</v>
      </c>
      <c r="AV234" s="38">
        <v>6</v>
      </c>
      <c r="AW234" s="40">
        <v>53</v>
      </c>
      <c r="AX234" s="43">
        <f t="shared" si="67"/>
        <v>6053</v>
      </c>
      <c r="AZ234" s="7" t="s">
        <v>319</v>
      </c>
      <c r="BJ234" s="1">
        <f t="shared" si="66"/>
        <v>101449</v>
      </c>
      <c r="BK234" s="1">
        <v>35326</v>
      </c>
      <c r="BM234" s="1">
        <v>66123</v>
      </c>
    </row>
    <row r="235" spans="1:65" hidden="1" outlineLevel="1">
      <c r="A235" s="6" t="s">
        <v>2897</v>
      </c>
      <c r="B235" s="6" t="s">
        <v>1399</v>
      </c>
      <c r="C235" s="24">
        <v>136484</v>
      </c>
      <c r="D235" s="23"/>
      <c r="E235" s="23"/>
      <c r="F235" s="1">
        <f t="shared" si="59"/>
        <v>69872</v>
      </c>
      <c r="H235" s="1">
        <v>47821</v>
      </c>
      <c r="I235" s="1">
        <v>46399</v>
      </c>
      <c r="J235" s="2" t="str">
        <f t="shared" si="60"/>
        <v/>
      </c>
      <c r="K235" s="2">
        <f t="shared" si="61"/>
        <v>0.66405713304327918</v>
      </c>
      <c r="L235" s="10">
        <f t="shared" si="56"/>
        <v>1</v>
      </c>
      <c r="M235" s="9">
        <f t="shared" si="56"/>
        <v>2</v>
      </c>
      <c r="N235" s="8">
        <f t="shared" si="56"/>
        <v>3</v>
      </c>
      <c r="O235" s="2">
        <f t="shared" si="62"/>
        <v>0.47197732997481107</v>
      </c>
      <c r="P235" s="2">
        <f t="shared" si="63"/>
        <v>0.28205862147927641</v>
      </c>
      <c r="Q235" s="2">
        <f t="shared" si="64"/>
        <v>0.1948992443324937</v>
      </c>
      <c r="R235" s="2">
        <f t="shared" si="65"/>
        <v>5.1064804213418774E-2</v>
      </c>
      <c r="S235" s="24">
        <v>32978</v>
      </c>
      <c r="T235" s="24">
        <v>19708</v>
      </c>
      <c r="U235" s="24">
        <v>13618</v>
      </c>
      <c r="V235" s="24">
        <v>381</v>
      </c>
      <c r="W235" s="24">
        <v>742</v>
      </c>
      <c r="X235" s="24"/>
      <c r="Y235" s="24"/>
      <c r="Z235" s="24">
        <v>1941</v>
      </c>
      <c r="AA235" s="24"/>
      <c r="AB235" s="24"/>
      <c r="AC235" s="24">
        <v>325</v>
      </c>
      <c r="AD235" s="24"/>
      <c r="AE235" s="24">
        <v>179</v>
      </c>
      <c r="AR235" s="6" t="s">
        <v>2897</v>
      </c>
      <c r="AS235" s="6" t="s">
        <v>1399</v>
      </c>
      <c r="AV235" s="38">
        <v>6</v>
      </c>
      <c r="AW235" s="40">
        <v>55</v>
      </c>
      <c r="AX235" s="43">
        <f t="shared" si="67"/>
        <v>6055</v>
      </c>
      <c r="AZ235" s="7" t="s">
        <v>319</v>
      </c>
      <c r="BJ235" s="1">
        <f t="shared" si="66"/>
        <v>47821</v>
      </c>
      <c r="BK235" s="1">
        <v>33313</v>
      </c>
      <c r="BM235" s="1">
        <v>14508</v>
      </c>
    </row>
    <row r="236" spans="1:65" hidden="1" outlineLevel="1">
      <c r="A236" s="6" t="s">
        <v>2898</v>
      </c>
      <c r="B236" s="6" t="s">
        <v>1399</v>
      </c>
      <c r="C236" s="24">
        <v>98764</v>
      </c>
      <c r="D236" s="23"/>
      <c r="E236" s="23"/>
      <c r="F236" s="1">
        <f t="shared" si="59"/>
        <v>61411</v>
      </c>
      <c r="H236" s="1">
        <v>49637</v>
      </c>
      <c r="I236" s="1">
        <v>44576</v>
      </c>
      <c r="J236" s="2" t="str">
        <f t="shared" si="60"/>
        <v/>
      </c>
      <c r="K236" s="2">
        <f t="shared" si="61"/>
        <v>0.7258634446597515</v>
      </c>
      <c r="L236" s="10">
        <f t="shared" si="56"/>
        <v>2</v>
      </c>
      <c r="M236" s="9">
        <f t="shared" si="56"/>
        <v>1</v>
      </c>
      <c r="N236" s="8">
        <f t="shared" si="56"/>
        <v>3</v>
      </c>
      <c r="O236" s="2">
        <f t="shared" si="62"/>
        <v>0.33655208350295551</v>
      </c>
      <c r="P236" s="2">
        <f t="shared" si="63"/>
        <v>0.40043314715604694</v>
      </c>
      <c r="Q236" s="2">
        <f t="shared" si="64"/>
        <v>0.20014329680350426</v>
      </c>
      <c r="R236" s="2">
        <f t="shared" si="65"/>
        <v>6.2871472537493284E-2</v>
      </c>
      <c r="S236" s="24">
        <v>20668</v>
      </c>
      <c r="T236" s="24">
        <v>24591</v>
      </c>
      <c r="U236" s="24">
        <v>12291</v>
      </c>
      <c r="V236" s="24">
        <v>495</v>
      </c>
      <c r="W236" s="24">
        <v>1112</v>
      </c>
      <c r="X236" s="24"/>
      <c r="Y236" s="24"/>
      <c r="Z236" s="24">
        <v>1965</v>
      </c>
      <c r="AA236" s="24"/>
      <c r="AB236" s="24"/>
      <c r="AC236" s="24">
        <v>162</v>
      </c>
      <c r="AD236" s="24"/>
      <c r="AE236" s="24">
        <v>127</v>
      </c>
      <c r="AR236" s="6" t="s">
        <v>2898</v>
      </c>
      <c r="AS236" s="6" t="s">
        <v>1399</v>
      </c>
      <c r="AV236" s="38">
        <v>6</v>
      </c>
      <c r="AW236" s="40">
        <v>57</v>
      </c>
      <c r="AX236" s="43">
        <f t="shared" si="67"/>
        <v>6057</v>
      </c>
      <c r="AZ236" s="7" t="s">
        <v>319</v>
      </c>
      <c r="BJ236" s="1">
        <f t="shared" si="66"/>
        <v>49637</v>
      </c>
      <c r="BK236" s="1">
        <v>12982</v>
      </c>
      <c r="BM236" s="1">
        <v>36655</v>
      </c>
    </row>
    <row r="237" spans="1:65" hidden="1" outlineLevel="1">
      <c r="A237" s="6" t="s">
        <v>2799</v>
      </c>
      <c r="B237" s="6" t="s">
        <v>1399</v>
      </c>
      <c r="C237" s="24">
        <v>3010232</v>
      </c>
      <c r="D237" s="23"/>
      <c r="E237" s="23"/>
      <c r="F237" s="1">
        <f t="shared" si="59"/>
        <v>1621934</v>
      </c>
      <c r="H237" s="1">
        <v>898205</v>
      </c>
      <c r="I237" s="1">
        <v>848247</v>
      </c>
      <c r="J237" s="2" t="str">
        <f t="shared" si="60"/>
        <v/>
      </c>
      <c r="K237" s="2">
        <f t="shared" si="61"/>
        <v>0.52298490567433698</v>
      </c>
      <c r="L237" s="10">
        <f t="shared" si="56"/>
        <v>2</v>
      </c>
      <c r="M237" s="9">
        <f t="shared" si="56"/>
        <v>1</v>
      </c>
      <c r="N237" s="8">
        <f t="shared" si="56"/>
        <v>3</v>
      </c>
      <c r="O237" s="2">
        <f t="shared" si="62"/>
        <v>0.31921767470192991</v>
      </c>
      <c r="P237" s="2">
        <f t="shared" si="63"/>
        <v>0.43178699009947386</v>
      </c>
      <c r="Q237" s="2">
        <f t="shared" si="64"/>
        <v>0.20671864576487084</v>
      </c>
      <c r="R237" s="2">
        <f t="shared" si="65"/>
        <v>4.227668943372534E-2</v>
      </c>
      <c r="S237" s="24">
        <v>517750</v>
      </c>
      <c r="T237" s="24">
        <v>700330</v>
      </c>
      <c r="U237" s="24">
        <v>335284</v>
      </c>
      <c r="V237" s="24">
        <v>11197</v>
      </c>
      <c r="W237" s="24">
        <v>7529</v>
      </c>
      <c r="X237" s="24"/>
      <c r="Y237" s="24"/>
      <c r="Z237" s="24">
        <v>38818</v>
      </c>
      <c r="AA237" s="24"/>
      <c r="AB237" s="24"/>
      <c r="AC237" s="24">
        <v>6479</v>
      </c>
      <c r="AD237" s="24"/>
      <c r="AE237" s="24">
        <v>4547</v>
      </c>
      <c r="AR237" s="6" t="s">
        <v>2799</v>
      </c>
      <c r="AS237" s="6" t="s">
        <v>1399</v>
      </c>
      <c r="AV237" s="38">
        <v>6</v>
      </c>
      <c r="AW237" s="40">
        <v>59</v>
      </c>
      <c r="AX237" s="43">
        <f t="shared" si="67"/>
        <v>6059</v>
      </c>
      <c r="AZ237" s="7" t="s">
        <v>319</v>
      </c>
      <c r="BJ237" s="1">
        <f t="shared" si="66"/>
        <v>898205</v>
      </c>
      <c r="BK237" s="1">
        <v>432048</v>
      </c>
      <c r="BM237" s="1">
        <v>466157</v>
      </c>
    </row>
    <row r="238" spans="1:65" hidden="1" outlineLevel="1">
      <c r="A238" s="6" t="s">
        <v>2800</v>
      </c>
      <c r="B238" s="6" t="s">
        <v>1399</v>
      </c>
      <c r="C238" s="24">
        <v>348432</v>
      </c>
      <c r="D238" s="23"/>
      <c r="E238" s="23"/>
      <c r="F238" s="1">
        <f t="shared" si="59"/>
        <v>202876</v>
      </c>
      <c r="H238" s="1">
        <v>145180</v>
      </c>
      <c r="I238" s="1">
        <v>136850</v>
      </c>
      <c r="J238" s="2" t="str">
        <f t="shared" si="60"/>
        <v/>
      </c>
      <c r="K238" s="2">
        <f t="shared" si="61"/>
        <v>0.67454997141110828</v>
      </c>
      <c r="L238" s="10">
        <f t="shared" si="56"/>
        <v>2</v>
      </c>
      <c r="M238" s="9">
        <f t="shared" si="56"/>
        <v>1</v>
      </c>
      <c r="N238" s="8">
        <f t="shared" si="56"/>
        <v>3</v>
      </c>
      <c r="O238" s="2">
        <f t="shared" si="62"/>
        <v>0.28889075100061123</v>
      </c>
      <c r="P238" s="2">
        <f t="shared" si="63"/>
        <v>0.4822650288846389</v>
      </c>
      <c r="Q238" s="2">
        <f t="shared" si="64"/>
        <v>0.19052031782961021</v>
      </c>
      <c r="R238" s="2">
        <f t="shared" si="65"/>
        <v>3.8323902285139655E-2</v>
      </c>
      <c r="S238" s="24">
        <v>58609</v>
      </c>
      <c r="T238" s="24">
        <v>97840</v>
      </c>
      <c r="U238" s="24">
        <v>38652</v>
      </c>
      <c r="V238" s="24">
        <v>1675</v>
      </c>
      <c r="W238" s="24">
        <v>1301</v>
      </c>
      <c r="X238" s="24"/>
      <c r="Y238" s="24"/>
      <c r="Z238" s="24">
        <v>4153</v>
      </c>
      <c r="AA238" s="24"/>
      <c r="AB238" s="24"/>
      <c r="AC238" s="24">
        <v>305</v>
      </c>
      <c r="AD238" s="24"/>
      <c r="AE238" s="24">
        <v>341</v>
      </c>
      <c r="AR238" s="6" t="s">
        <v>2800</v>
      </c>
      <c r="AS238" s="6" t="s">
        <v>1399</v>
      </c>
      <c r="AV238" s="38">
        <v>6</v>
      </c>
      <c r="AW238" s="40">
        <v>61</v>
      </c>
      <c r="AX238" s="43">
        <f t="shared" si="67"/>
        <v>6061</v>
      </c>
      <c r="AZ238" s="7" t="s">
        <v>319</v>
      </c>
      <c r="BJ238" s="1">
        <f t="shared" si="66"/>
        <v>145180</v>
      </c>
      <c r="BK238" s="1">
        <v>59514</v>
      </c>
      <c r="BM238" s="1">
        <v>85666</v>
      </c>
    </row>
    <row r="239" spans="1:65" hidden="1" outlineLevel="1">
      <c r="A239" s="6" t="s">
        <v>2827</v>
      </c>
      <c r="B239" s="6" t="s">
        <v>1399</v>
      </c>
      <c r="C239" s="24">
        <v>20007</v>
      </c>
      <c r="D239" s="23"/>
      <c r="E239" s="23"/>
      <c r="F239" s="1">
        <f t="shared" si="59"/>
        <v>13055</v>
      </c>
      <c r="H239" s="1">
        <v>9395</v>
      </c>
      <c r="I239" s="1">
        <v>8978</v>
      </c>
      <c r="J239" s="2" t="str">
        <f t="shared" si="60"/>
        <v/>
      </c>
      <c r="K239" s="2">
        <f t="shared" si="61"/>
        <v>0.68770585982382226</v>
      </c>
      <c r="L239" s="10">
        <f t="shared" si="56"/>
        <v>2</v>
      </c>
      <c r="M239" s="9">
        <f t="shared" si="56"/>
        <v>1</v>
      </c>
      <c r="N239" s="8">
        <f t="shared" si="56"/>
        <v>3</v>
      </c>
      <c r="O239" s="2">
        <f t="shared" si="62"/>
        <v>0.32370739180390656</v>
      </c>
      <c r="P239" s="2">
        <f t="shared" si="63"/>
        <v>0.43163538873994639</v>
      </c>
      <c r="Q239" s="2">
        <f t="shared" si="64"/>
        <v>0.18422060513213329</v>
      </c>
      <c r="R239" s="2">
        <f t="shared" si="65"/>
        <v>6.0436614324013704E-2</v>
      </c>
      <c r="S239" s="24">
        <v>4226</v>
      </c>
      <c r="T239" s="24">
        <v>5635</v>
      </c>
      <c r="U239" s="24">
        <v>2405</v>
      </c>
      <c r="V239" s="24">
        <v>94</v>
      </c>
      <c r="W239" s="24">
        <v>91</v>
      </c>
      <c r="X239" s="24"/>
      <c r="Y239" s="24"/>
      <c r="Z239" s="24">
        <v>569</v>
      </c>
      <c r="AA239" s="24"/>
      <c r="AB239" s="24"/>
      <c r="AC239" s="24">
        <v>0</v>
      </c>
      <c r="AD239" s="24"/>
      <c r="AE239" s="24">
        <v>35</v>
      </c>
      <c r="AR239" s="6" t="s">
        <v>2827</v>
      </c>
      <c r="AS239" s="6" t="s">
        <v>1399</v>
      </c>
      <c r="AV239" s="38">
        <v>6</v>
      </c>
      <c r="AW239" s="40">
        <v>63</v>
      </c>
      <c r="AX239" s="43">
        <f t="shared" si="67"/>
        <v>6063</v>
      </c>
      <c r="AZ239" s="7" t="s">
        <v>319</v>
      </c>
      <c r="BJ239" s="1">
        <f t="shared" si="66"/>
        <v>9395</v>
      </c>
      <c r="BK239" s="1">
        <v>2912</v>
      </c>
      <c r="BM239" s="1">
        <v>6483</v>
      </c>
    </row>
    <row r="240" spans="1:65" hidden="1" outlineLevel="1">
      <c r="A240" s="6" t="s">
        <v>1378</v>
      </c>
      <c r="B240" s="6" t="s">
        <v>1399</v>
      </c>
      <c r="C240" s="24">
        <v>2189641</v>
      </c>
      <c r="D240" s="23"/>
      <c r="E240" s="23"/>
      <c r="F240" s="1">
        <f t="shared" ref="F240:F265" si="68">SUM(S240:AM240)</f>
        <v>857839</v>
      </c>
      <c r="H240" s="1">
        <v>492040</v>
      </c>
      <c r="I240" s="1">
        <v>472111</v>
      </c>
      <c r="J240" s="2" t="str">
        <f t="shared" ref="J240:J266" si="69">IF(D240&gt;0,I240/D240,"")</f>
        <v/>
      </c>
      <c r="K240" s="2">
        <f t="shared" ref="K240:K266" si="70">IF(F240&gt;0,I240/F240,"")</f>
        <v>0.5503491913983859</v>
      </c>
      <c r="L240" s="10">
        <f t="shared" si="56"/>
        <v>2</v>
      </c>
      <c r="M240" s="9">
        <f t="shared" si="56"/>
        <v>1</v>
      </c>
      <c r="N240" s="8">
        <f t="shared" si="56"/>
        <v>3</v>
      </c>
      <c r="O240" s="2">
        <f t="shared" ref="O240:O266" si="71">IF(SUM($S240:$AN240)=0,"-",S240/SUM($S240:$AN240))</f>
        <v>0.36290259594166269</v>
      </c>
      <c r="P240" s="2">
        <f t="shared" ref="P240:P266" si="72">IF(SUM($S240:$AN240)=0,"-",T240/SUM($S240:$AN240))</f>
        <v>0.41869278500977458</v>
      </c>
      <c r="Q240" s="2">
        <f t="shared" ref="Q240:Q266" si="73">IF(SUM($S240:$AN240)=0,"-",U240/SUM($S240:$AN240))</f>
        <v>0.17163710206693797</v>
      </c>
      <c r="R240" s="2">
        <f t="shared" ref="R240:R266" si="74">IF(SUM($S240:$AN240)=0,"-",(1-O240-P240-Q240))</f>
        <v>4.6767516981624707E-2</v>
      </c>
      <c r="S240" s="24">
        <v>311312</v>
      </c>
      <c r="T240" s="24">
        <v>359171</v>
      </c>
      <c r="U240" s="24">
        <v>147237</v>
      </c>
      <c r="V240" s="24">
        <v>4139</v>
      </c>
      <c r="W240" s="24">
        <v>2650</v>
      </c>
      <c r="X240" s="24"/>
      <c r="Y240" s="24"/>
      <c r="Z240" s="24">
        <v>23571</v>
      </c>
      <c r="AA240" s="24"/>
      <c r="AB240" s="24"/>
      <c r="AC240" s="24">
        <v>7646</v>
      </c>
      <c r="AD240" s="24"/>
      <c r="AE240" s="24">
        <v>2113</v>
      </c>
      <c r="AR240" s="6" t="s">
        <v>1378</v>
      </c>
      <c r="AS240" s="6" t="s">
        <v>1399</v>
      </c>
      <c r="AV240" s="38">
        <v>6</v>
      </c>
      <c r="AW240" s="40">
        <v>65</v>
      </c>
      <c r="AX240" s="43">
        <f t="shared" si="67"/>
        <v>6065</v>
      </c>
      <c r="AZ240" s="7" t="s">
        <v>319</v>
      </c>
      <c r="BJ240" s="1">
        <f t="shared" si="66"/>
        <v>492040</v>
      </c>
      <c r="BK240" s="1">
        <v>255279</v>
      </c>
      <c r="BM240" s="1">
        <v>236761</v>
      </c>
    </row>
    <row r="241" spans="1:65" hidden="1" outlineLevel="1">
      <c r="A241" s="6" t="s">
        <v>756</v>
      </c>
      <c r="B241" s="6" t="s">
        <v>1399</v>
      </c>
      <c r="C241" s="24">
        <v>1418788</v>
      </c>
      <c r="D241" s="23"/>
      <c r="E241" s="23"/>
      <c r="F241" s="1">
        <f t="shared" si="68"/>
        <v>678923</v>
      </c>
      <c r="H241" s="1">
        <v>428543</v>
      </c>
      <c r="I241" s="1">
        <v>404382</v>
      </c>
      <c r="J241" s="2" t="str">
        <f t="shared" si="69"/>
        <v/>
      </c>
      <c r="K241" s="2">
        <f t="shared" si="70"/>
        <v>0.59562277312743861</v>
      </c>
      <c r="L241" s="10">
        <f t="shared" si="56"/>
        <v>1</v>
      </c>
      <c r="M241" s="9">
        <f t="shared" si="56"/>
        <v>2</v>
      </c>
      <c r="N241" s="8">
        <f t="shared" si="56"/>
        <v>3</v>
      </c>
      <c r="O241" s="2">
        <f t="shared" si="71"/>
        <v>0.439310496182925</v>
      </c>
      <c r="P241" s="2">
        <f t="shared" si="72"/>
        <v>0.3376318080253578</v>
      </c>
      <c r="Q241" s="2">
        <f t="shared" si="73"/>
        <v>0.1800174688440368</v>
      </c>
      <c r="R241" s="2">
        <f t="shared" si="74"/>
        <v>4.3040226947680338E-2</v>
      </c>
      <c r="S241" s="24">
        <v>298258</v>
      </c>
      <c r="T241" s="24">
        <v>229226</v>
      </c>
      <c r="U241" s="24">
        <v>122218</v>
      </c>
      <c r="V241" s="24">
        <v>3270</v>
      </c>
      <c r="W241" s="24">
        <v>4167</v>
      </c>
      <c r="X241" s="24"/>
      <c r="Y241" s="24"/>
      <c r="Z241" s="24">
        <v>17722</v>
      </c>
      <c r="AA241" s="24"/>
      <c r="AB241" s="24"/>
      <c r="AC241" s="24">
        <v>1305</v>
      </c>
      <c r="AD241" s="24"/>
      <c r="AE241" s="24">
        <v>2757</v>
      </c>
      <c r="AR241" s="6" t="s">
        <v>756</v>
      </c>
      <c r="AS241" s="6" t="s">
        <v>1399</v>
      </c>
      <c r="AV241" s="38">
        <v>6</v>
      </c>
      <c r="AW241" s="40">
        <v>67</v>
      </c>
      <c r="AX241" s="43">
        <f t="shared" si="67"/>
        <v>6067</v>
      </c>
      <c r="AZ241" s="7" t="s">
        <v>319</v>
      </c>
      <c r="BJ241" s="1">
        <f t="shared" si="66"/>
        <v>428543</v>
      </c>
      <c r="BK241" s="1">
        <v>202478</v>
      </c>
      <c r="BM241" s="1">
        <v>226065</v>
      </c>
    </row>
    <row r="242" spans="1:65" hidden="1" outlineLevel="1">
      <c r="A242" s="6" t="s">
        <v>1403</v>
      </c>
      <c r="B242" s="6" t="s">
        <v>1399</v>
      </c>
      <c r="C242" s="24">
        <v>55269</v>
      </c>
      <c r="D242" s="23"/>
      <c r="E242" s="23"/>
      <c r="F242" s="1">
        <f t="shared" si="68"/>
        <v>25352</v>
      </c>
      <c r="H242" s="1">
        <v>16420</v>
      </c>
      <c r="I242" s="1">
        <v>15762</v>
      </c>
      <c r="J242" s="2" t="str">
        <f t="shared" si="69"/>
        <v/>
      </c>
      <c r="K242" s="2">
        <f t="shared" si="70"/>
        <v>0.62172609656042921</v>
      </c>
      <c r="L242" s="10">
        <f t="shared" si="56"/>
        <v>1</v>
      </c>
      <c r="M242" s="9">
        <f t="shared" si="56"/>
        <v>2</v>
      </c>
      <c r="N242" s="8">
        <f t="shared" si="56"/>
        <v>3</v>
      </c>
      <c r="O242" s="2">
        <f t="shared" si="71"/>
        <v>0.48177658567371412</v>
      </c>
      <c r="P242" s="2">
        <f t="shared" si="72"/>
        <v>0.30340801514673399</v>
      </c>
      <c r="Q242" s="2">
        <f t="shared" si="73"/>
        <v>0.16767907857368256</v>
      </c>
      <c r="R242" s="2">
        <f t="shared" si="74"/>
        <v>4.7136320605869281E-2</v>
      </c>
      <c r="S242" s="24">
        <v>12214</v>
      </c>
      <c r="T242" s="24">
        <v>7692</v>
      </c>
      <c r="U242" s="24">
        <v>4251</v>
      </c>
      <c r="V242" s="24">
        <v>117</v>
      </c>
      <c r="W242" s="24">
        <v>131</v>
      </c>
      <c r="X242" s="24"/>
      <c r="Y242" s="24"/>
      <c r="Z242" s="24">
        <v>612</v>
      </c>
      <c r="AA242" s="24"/>
      <c r="AB242" s="24"/>
      <c r="AC242" s="24">
        <v>272</v>
      </c>
      <c r="AD242" s="24"/>
      <c r="AE242" s="24">
        <v>63</v>
      </c>
      <c r="AR242" s="6" t="s">
        <v>1403</v>
      </c>
      <c r="AS242" s="6" t="s">
        <v>1399</v>
      </c>
      <c r="AV242" s="38">
        <v>6</v>
      </c>
      <c r="AW242" s="40">
        <v>69</v>
      </c>
      <c r="AX242" s="43">
        <f t="shared" si="67"/>
        <v>6069</v>
      </c>
      <c r="AZ242" s="7" t="s">
        <v>319</v>
      </c>
      <c r="BJ242" s="1">
        <f t="shared" si="66"/>
        <v>16420</v>
      </c>
      <c r="BK242" s="1">
        <v>8763</v>
      </c>
      <c r="BM242" s="1">
        <v>7657</v>
      </c>
    </row>
    <row r="243" spans="1:65" hidden="1" outlineLevel="1">
      <c r="A243" s="6" t="s">
        <v>647</v>
      </c>
      <c r="B243" s="6" t="s">
        <v>1399</v>
      </c>
      <c r="C243" s="24">
        <v>2035210</v>
      </c>
      <c r="D243" s="23"/>
      <c r="E243" s="23"/>
      <c r="F243" s="1">
        <f t="shared" si="68"/>
        <v>806163</v>
      </c>
      <c r="H243" s="1">
        <v>445300</v>
      </c>
      <c r="I243" s="1">
        <v>421814</v>
      </c>
      <c r="J243" s="2" t="str">
        <f t="shared" si="69"/>
        <v/>
      </c>
      <c r="K243" s="2">
        <f t="shared" si="70"/>
        <v>0.52323661592010551</v>
      </c>
      <c r="L243" s="10">
        <f t="shared" si="56"/>
        <v>1</v>
      </c>
      <c r="M243" s="9">
        <f t="shared" si="56"/>
        <v>2</v>
      </c>
      <c r="N243" s="8">
        <f t="shared" si="56"/>
        <v>3</v>
      </c>
      <c r="O243" s="2">
        <f t="shared" si="71"/>
        <v>0.39014070355498826</v>
      </c>
      <c r="P243" s="2">
        <f t="shared" si="72"/>
        <v>0.38462444939795054</v>
      </c>
      <c r="Q243" s="2">
        <f t="shared" si="73"/>
        <v>0.17891170892238914</v>
      </c>
      <c r="R243" s="2">
        <f t="shared" si="74"/>
        <v>4.632313812467212E-2</v>
      </c>
      <c r="S243" s="24">
        <v>314517</v>
      </c>
      <c r="T243" s="24">
        <v>310070</v>
      </c>
      <c r="U243" s="24">
        <v>144232</v>
      </c>
      <c r="V243" s="24">
        <v>4043</v>
      </c>
      <c r="W243" s="24">
        <v>2889</v>
      </c>
      <c r="X243" s="24"/>
      <c r="Y243" s="24"/>
      <c r="Z243" s="24">
        <v>25699</v>
      </c>
      <c r="AA243" s="24"/>
      <c r="AB243" s="24"/>
      <c r="AC243" s="24">
        <v>2077</v>
      </c>
      <c r="AD243" s="24"/>
      <c r="AE243" s="24">
        <v>2636</v>
      </c>
      <c r="AR243" s="6" t="s">
        <v>647</v>
      </c>
      <c r="AS243" s="6" t="s">
        <v>1399</v>
      </c>
      <c r="AV243" s="38">
        <v>6</v>
      </c>
      <c r="AW243" s="40">
        <v>71</v>
      </c>
      <c r="AX243" s="43">
        <f t="shared" si="67"/>
        <v>6071</v>
      </c>
      <c r="AZ243" s="7" t="s">
        <v>319</v>
      </c>
      <c r="BJ243" s="1">
        <f t="shared" si="66"/>
        <v>445300</v>
      </c>
      <c r="BK243" s="1">
        <v>249366</v>
      </c>
      <c r="BM243" s="1">
        <v>195934</v>
      </c>
    </row>
    <row r="244" spans="1:65" hidden="1" outlineLevel="1">
      <c r="A244" s="6" t="s">
        <v>2135</v>
      </c>
      <c r="B244" s="6" t="s">
        <v>1399</v>
      </c>
      <c r="C244" s="24">
        <v>3095313</v>
      </c>
      <c r="D244" s="23"/>
      <c r="E244" s="23"/>
      <c r="F244" s="1">
        <f t="shared" si="68"/>
        <v>1442161</v>
      </c>
      <c r="H244" s="1">
        <v>926363</v>
      </c>
      <c r="I244" s="1">
        <v>870004</v>
      </c>
      <c r="J244" s="2" t="str">
        <f t="shared" si="69"/>
        <v/>
      </c>
      <c r="K244" s="2">
        <f t="shared" si="70"/>
        <v>0.60326412931704576</v>
      </c>
      <c r="L244" s="10">
        <f t="shared" si="56"/>
        <v>2</v>
      </c>
      <c r="M244" s="9">
        <f t="shared" si="56"/>
        <v>1</v>
      </c>
      <c r="N244" s="8">
        <f t="shared" si="56"/>
        <v>3</v>
      </c>
      <c r="O244" s="2">
        <f t="shared" si="71"/>
        <v>0.35923867030102741</v>
      </c>
      <c r="P244" s="2">
        <f t="shared" si="72"/>
        <v>0.36269182150952634</v>
      </c>
      <c r="Q244" s="2">
        <f t="shared" si="73"/>
        <v>0.2319532978634147</v>
      </c>
      <c r="R244" s="2">
        <f t="shared" si="74"/>
        <v>4.6116210326031554E-2</v>
      </c>
      <c r="S244" s="24">
        <v>518080</v>
      </c>
      <c r="T244" s="24">
        <v>523060</v>
      </c>
      <c r="U244" s="24">
        <v>334514</v>
      </c>
      <c r="V244" s="24">
        <v>9138</v>
      </c>
      <c r="W244" s="24">
        <v>7231</v>
      </c>
      <c r="X244" s="24"/>
      <c r="Y244" s="24"/>
      <c r="Z244" s="24">
        <v>40554</v>
      </c>
      <c r="AA244" s="24"/>
      <c r="AB244" s="24"/>
      <c r="AC244" s="24">
        <v>6360</v>
      </c>
      <c r="AD244" s="24"/>
      <c r="AE244" s="24">
        <v>3224</v>
      </c>
      <c r="AR244" s="6" t="s">
        <v>2135</v>
      </c>
      <c r="AS244" s="6" t="s">
        <v>1399</v>
      </c>
      <c r="AV244" s="38">
        <v>6</v>
      </c>
      <c r="AW244" s="40">
        <v>73</v>
      </c>
      <c r="AX244" s="43">
        <f t="shared" si="67"/>
        <v>6073</v>
      </c>
      <c r="AZ244" s="7" t="s">
        <v>319</v>
      </c>
      <c r="BJ244" s="1">
        <f t="shared" si="66"/>
        <v>926363</v>
      </c>
      <c r="BK244" s="1">
        <v>416188</v>
      </c>
      <c r="BM244" s="1">
        <v>510175</v>
      </c>
    </row>
    <row r="245" spans="1:65" hidden="1" outlineLevel="1">
      <c r="A245" s="6" t="s">
        <v>2136</v>
      </c>
      <c r="B245" s="6" t="s">
        <v>1399</v>
      </c>
      <c r="C245" s="24">
        <v>805235</v>
      </c>
      <c r="D245" s="23"/>
      <c r="E245" s="23"/>
      <c r="F245" s="1">
        <f t="shared" si="68"/>
        <v>461768</v>
      </c>
      <c r="H245" s="1">
        <v>284625</v>
      </c>
      <c r="I245" s="1">
        <v>257272</v>
      </c>
      <c r="J245" s="2" t="str">
        <f t="shared" si="69"/>
        <v/>
      </c>
      <c r="K245" s="2">
        <f t="shared" si="70"/>
        <v>0.55714557959841304</v>
      </c>
      <c r="L245" s="10">
        <f t="shared" si="56"/>
        <v>1</v>
      </c>
      <c r="M245" s="9">
        <f t="shared" si="56"/>
        <v>3</v>
      </c>
      <c r="N245" s="8">
        <f t="shared" si="56"/>
        <v>2</v>
      </c>
      <c r="O245" s="2">
        <f t="shared" si="71"/>
        <v>0.56263751494256853</v>
      </c>
      <c r="P245" s="2">
        <f t="shared" si="72"/>
        <v>9.5292441225896987E-2</v>
      </c>
      <c r="Q245" s="2">
        <f t="shared" si="73"/>
        <v>0.29592999081789989</v>
      </c>
      <c r="R245" s="2">
        <f t="shared" si="74"/>
        <v>4.6140053013634608E-2</v>
      </c>
      <c r="S245" s="24">
        <v>259808</v>
      </c>
      <c r="T245" s="24">
        <v>44003</v>
      </c>
      <c r="U245" s="24">
        <v>136651</v>
      </c>
      <c r="V245" s="24">
        <v>2413</v>
      </c>
      <c r="W245" s="24">
        <v>8585</v>
      </c>
      <c r="X245" s="24"/>
      <c r="Y245" s="24"/>
      <c r="Z245" s="24">
        <v>7878</v>
      </c>
      <c r="AA245" s="24"/>
      <c r="AB245" s="24"/>
      <c r="AC245" s="24">
        <v>874</v>
      </c>
      <c r="AD245" s="24"/>
      <c r="AE245" s="24">
        <v>1556</v>
      </c>
      <c r="AR245" s="6" t="s">
        <v>2136</v>
      </c>
      <c r="AS245" s="6" t="s">
        <v>1399</v>
      </c>
      <c r="AV245" s="38">
        <v>6</v>
      </c>
      <c r="AW245" s="40">
        <v>75</v>
      </c>
      <c r="AX245" s="43">
        <f t="shared" si="67"/>
        <v>6075</v>
      </c>
      <c r="AZ245" s="7" t="s">
        <v>319</v>
      </c>
      <c r="BJ245" s="1">
        <f t="shared" si="66"/>
        <v>284625</v>
      </c>
      <c r="BK245" s="1">
        <v>141319</v>
      </c>
      <c r="BM245" s="1">
        <v>143306</v>
      </c>
    </row>
    <row r="246" spans="1:65" hidden="1" outlineLevel="1">
      <c r="A246" s="6" t="s">
        <v>952</v>
      </c>
      <c r="B246" s="6" t="s">
        <v>1399</v>
      </c>
      <c r="C246" s="24">
        <v>685306</v>
      </c>
      <c r="D246" s="23"/>
      <c r="E246" s="23"/>
      <c r="F246" s="1">
        <f t="shared" si="68"/>
        <v>269777</v>
      </c>
      <c r="H246" s="1">
        <v>161514</v>
      </c>
      <c r="I246" s="1">
        <v>155371</v>
      </c>
      <c r="J246" s="2" t="str">
        <f t="shared" si="69"/>
        <v/>
      </c>
      <c r="K246" s="2">
        <f t="shared" si="70"/>
        <v>0.57592381856125618</v>
      </c>
      <c r="L246" s="10">
        <f t="shared" si="56"/>
        <v>1</v>
      </c>
      <c r="M246" s="9">
        <f t="shared" si="56"/>
        <v>2</v>
      </c>
      <c r="N246" s="8">
        <f t="shared" si="56"/>
        <v>3</v>
      </c>
      <c r="O246" s="2">
        <f t="shared" si="71"/>
        <v>0.42658195472556965</v>
      </c>
      <c r="P246" s="2">
        <f t="shared" si="72"/>
        <v>0.38963662580575809</v>
      </c>
      <c r="Q246" s="2">
        <f t="shared" si="73"/>
        <v>0.14518287326199045</v>
      </c>
      <c r="R246" s="2">
        <f t="shared" si="74"/>
        <v>3.8598546206681877E-2</v>
      </c>
      <c r="S246" s="24">
        <v>115082</v>
      </c>
      <c r="T246" s="24">
        <v>105115</v>
      </c>
      <c r="U246" s="24">
        <v>39167</v>
      </c>
      <c r="V246" s="24">
        <v>994</v>
      </c>
      <c r="W246" s="24">
        <v>759</v>
      </c>
      <c r="X246" s="24"/>
      <c r="Y246" s="24"/>
      <c r="Z246" s="24">
        <v>6363</v>
      </c>
      <c r="AA246" s="24"/>
      <c r="AB246" s="24"/>
      <c r="AC246" s="24">
        <v>1682</v>
      </c>
      <c r="AD246" s="24"/>
      <c r="AE246" s="24">
        <v>615</v>
      </c>
      <c r="AR246" s="6" t="s">
        <v>952</v>
      </c>
      <c r="AS246" s="6" t="s">
        <v>1399</v>
      </c>
      <c r="AV246" s="38">
        <v>6</v>
      </c>
      <c r="AW246" s="40">
        <v>77</v>
      </c>
      <c r="AX246" s="43">
        <f t="shared" si="67"/>
        <v>6077</v>
      </c>
      <c r="AZ246" s="7" t="s">
        <v>319</v>
      </c>
      <c r="BJ246" s="1">
        <f t="shared" si="66"/>
        <v>161514</v>
      </c>
      <c r="BK246" s="1">
        <v>64981</v>
      </c>
      <c r="BM246" s="1">
        <v>96533</v>
      </c>
    </row>
    <row r="247" spans="1:65" hidden="1" outlineLevel="1">
      <c r="A247" s="6" t="s">
        <v>2365</v>
      </c>
      <c r="B247" s="6" t="s">
        <v>1399</v>
      </c>
      <c r="C247" s="24">
        <v>269637</v>
      </c>
      <c r="D247" s="23"/>
      <c r="E247" s="23"/>
      <c r="F247" s="1">
        <f t="shared" si="68"/>
        <v>156504</v>
      </c>
      <c r="H247" s="1">
        <v>108002</v>
      </c>
      <c r="I247" s="1">
        <v>90549</v>
      </c>
      <c r="J247" s="2" t="str">
        <f t="shared" si="69"/>
        <v/>
      </c>
      <c r="K247" s="2">
        <f t="shared" si="70"/>
        <v>0.578573071614783</v>
      </c>
      <c r="L247" s="10">
        <f t="shared" si="56"/>
        <v>2</v>
      </c>
      <c r="M247" s="9">
        <f t="shared" si="56"/>
        <v>1</v>
      </c>
      <c r="N247" s="8">
        <f t="shared" si="56"/>
        <v>3</v>
      </c>
      <c r="O247" s="2">
        <f t="shared" si="71"/>
        <v>0.3496076777590349</v>
      </c>
      <c r="P247" s="2">
        <f t="shared" si="72"/>
        <v>0.39887159433624697</v>
      </c>
      <c r="Q247" s="2">
        <f t="shared" si="73"/>
        <v>0.19122833921177734</v>
      </c>
      <c r="R247" s="2">
        <f t="shared" si="74"/>
        <v>6.029238869294079E-2</v>
      </c>
      <c r="S247" s="24">
        <v>54715</v>
      </c>
      <c r="T247" s="24">
        <v>62425</v>
      </c>
      <c r="U247" s="24">
        <v>29928</v>
      </c>
      <c r="V247" s="24">
        <v>1147</v>
      </c>
      <c r="W247" s="24">
        <v>1511</v>
      </c>
      <c r="X247" s="24"/>
      <c r="Y247" s="24"/>
      <c r="Z247" s="24">
        <v>3645</v>
      </c>
      <c r="AA247" s="24"/>
      <c r="AB247" s="24"/>
      <c r="AC247" s="24">
        <v>2797</v>
      </c>
      <c r="AD247" s="24"/>
      <c r="AE247" s="24">
        <v>336</v>
      </c>
      <c r="AR247" s="6" t="s">
        <v>2365</v>
      </c>
      <c r="AS247" s="6" t="s">
        <v>1399</v>
      </c>
      <c r="AV247" s="38">
        <v>6</v>
      </c>
      <c r="AW247" s="40">
        <v>79</v>
      </c>
      <c r="AX247" s="43">
        <f t="shared" si="67"/>
        <v>6079</v>
      </c>
      <c r="AZ247" s="7" t="s">
        <v>319</v>
      </c>
      <c r="BJ247" s="1">
        <f t="shared" si="66"/>
        <v>108002</v>
      </c>
      <c r="BK247" s="1">
        <v>44699</v>
      </c>
      <c r="BM247" s="1">
        <v>63303</v>
      </c>
    </row>
    <row r="248" spans="1:65" hidden="1" outlineLevel="1">
      <c r="A248" s="6" t="s">
        <v>2869</v>
      </c>
      <c r="B248" s="6" t="s">
        <v>1399</v>
      </c>
      <c r="C248" s="24">
        <v>718451</v>
      </c>
      <c r="D248" s="23"/>
      <c r="E248" s="23"/>
      <c r="F248" s="1">
        <f t="shared" si="68"/>
        <v>346516</v>
      </c>
      <c r="H248" s="1">
        <v>226259</v>
      </c>
      <c r="I248" s="1">
        <v>216747</v>
      </c>
      <c r="J248" s="2" t="str">
        <f t="shared" si="69"/>
        <v/>
      </c>
      <c r="K248" s="2">
        <f t="shared" si="70"/>
        <v>0.6255035842500779</v>
      </c>
      <c r="L248" s="10">
        <f t="shared" si="56"/>
        <v>1</v>
      </c>
      <c r="M248" s="9">
        <f t="shared" si="56"/>
        <v>3</v>
      </c>
      <c r="N248" s="8">
        <f t="shared" si="56"/>
        <v>2</v>
      </c>
      <c r="O248" s="2">
        <f t="shared" si="71"/>
        <v>0.51770192429786788</v>
      </c>
      <c r="P248" s="2">
        <f t="shared" si="72"/>
        <v>0.20759791755647647</v>
      </c>
      <c r="Q248" s="2">
        <f t="shared" si="73"/>
        <v>0.23796303778180516</v>
      </c>
      <c r="R248" s="2">
        <f t="shared" si="74"/>
        <v>3.6737120363850462E-2</v>
      </c>
      <c r="S248" s="24">
        <v>179392</v>
      </c>
      <c r="T248" s="24">
        <v>71936</v>
      </c>
      <c r="U248" s="24">
        <v>82458</v>
      </c>
      <c r="V248" s="24">
        <v>1514</v>
      </c>
      <c r="W248" s="24">
        <v>2603</v>
      </c>
      <c r="X248" s="24"/>
      <c r="Y248" s="24"/>
      <c r="Z248" s="24">
        <v>6991</v>
      </c>
      <c r="AA248" s="24"/>
      <c r="AB248" s="24"/>
      <c r="AC248" s="24">
        <v>953</v>
      </c>
      <c r="AD248" s="24"/>
      <c r="AE248" s="24">
        <v>669</v>
      </c>
      <c r="AR248" s="6" t="s">
        <v>2869</v>
      </c>
      <c r="AS248" s="6" t="s">
        <v>1399</v>
      </c>
      <c r="AV248" s="38">
        <v>6</v>
      </c>
      <c r="AW248" s="40">
        <v>81</v>
      </c>
      <c r="AX248" s="43">
        <f t="shared" si="67"/>
        <v>6081</v>
      </c>
      <c r="AZ248" s="7" t="s">
        <v>319</v>
      </c>
      <c r="BJ248" s="1">
        <f t="shared" si="66"/>
        <v>226259</v>
      </c>
      <c r="BK248" s="1">
        <v>108416</v>
      </c>
      <c r="BM248" s="1">
        <v>117843</v>
      </c>
    </row>
    <row r="249" spans="1:65" hidden="1" outlineLevel="1">
      <c r="A249" s="6" t="s">
        <v>2807</v>
      </c>
      <c r="B249" s="6" t="s">
        <v>1399</v>
      </c>
      <c r="C249" s="24">
        <v>423895</v>
      </c>
      <c r="D249" s="23"/>
      <c r="E249" s="23"/>
      <c r="F249" s="1">
        <f t="shared" si="68"/>
        <v>198457</v>
      </c>
      <c r="H249" s="1">
        <v>134430</v>
      </c>
      <c r="I249" s="1">
        <v>129124</v>
      </c>
      <c r="J249" s="2" t="str">
        <f t="shared" si="69"/>
        <v/>
      </c>
      <c r="K249" s="2">
        <f t="shared" si="70"/>
        <v>0.65063968517109505</v>
      </c>
      <c r="L249" s="10">
        <f t="shared" si="56"/>
        <v>1</v>
      </c>
      <c r="M249" s="9">
        <f t="shared" si="56"/>
        <v>2</v>
      </c>
      <c r="N249" s="8">
        <f t="shared" si="56"/>
        <v>3</v>
      </c>
      <c r="O249" s="2">
        <f t="shared" si="71"/>
        <v>0.42373914752314101</v>
      </c>
      <c r="P249" s="2">
        <f t="shared" si="72"/>
        <v>0.32143990889714147</v>
      </c>
      <c r="Q249" s="2">
        <f t="shared" si="73"/>
        <v>0.20354535239371754</v>
      </c>
      <c r="R249" s="2">
        <f t="shared" si="74"/>
        <v>5.1275591185999975E-2</v>
      </c>
      <c r="S249" s="24">
        <v>84094</v>
      </c>
      <c r="T249" s="24">
        <v>63792</v>
      </c>
      <c r="U249" s="24">
        <v>40395</v>
      </c>
      <c r="V249" s="24">
        <v>1201</v>
      </c>
      <c r="W249" s="24">
        <v>1644</v>
      </c>
      <c r="X249" s="24"/>
      <c r="Y249" s="24"/>
      <c r="Z249" s="24">
        <v>4705</v>
      </c>
      <c r="AA249" s="24"/>
      <c r="AB249" s="24"/>
      <c r="AC249" s="24">
        <v>2181</v>
      </c>
      <c r="AD249" s="24"/>
      <c r="AE249" s="24">
        <v>445</v>
      </c>
      <c r="AR249" s="6" t="s">
        <v>2807</v>
      </c>
      <c r="AS249" s="6" t="s">
        <v>1399</v>
      </c>
      <c r="AV249" s="38">
        <v>6</v>
      </c>
      <c r="AW249" s="40">
        <v>83</v>
      </c>
      <c r="AX249" s="43">
        <f t="shared" si="67"/>
        <v>6083</v>
      </c>
      <c r="AZ249" s="7" t="s">
        <v>319</v>
      </c>
      <c r="BJ249" s="1">
        <f t="shared" si="66"/>
        <v>134430</v>
      </c>
      <c r="BK249" s="1">
        <v>57025</v>
      </c>
      <c r="BM249" s="1">
        <v>77405</v>
      </c>
    </row>
    <row r="250" spans="1:65" hidden="1" outlineLevel="1">
      <c r="A250" s="6" t="s">
        <v>2108</v>
      </c>
      <c r="B250" s="6" t="s">
        <v>1399</v>
      </c>
      <c r="C250" s="24">
        <v>1781642</v>
      </c>
      <c r="D250" s="23"/>
      <c r="E250" s="23"/>
      <c r="F250" s="1">
        <f t="shared" si="68"/>
        <v>779330</v>
      </c>
      <c r="H250" s="1">
        <v>523427</v>
      </c>
      <c r="I250" s="1">
        <v>483015</v>
      </c>
      <c r="J250" s="2" t="str">
        <f t="shared" si="69"/>
        <v/>
      </c>
      <c r="K250" s="2">
        <f t="shared" si="70"/>
        <v>0.61978237717013329</v>
      </c>
      <c r="L250" s="10">
        <f t="shared" si="56"/>
        <v>1</v>
      </c>
      <c r="M250" s="9">
        <f t="shared" si="56"/>
        <v>3</v>
      </c>
      <c r="N250" s="8">
        <f t="shared" si="56"/>
        <v>2</v>
      </c>
      <c r="O250" s="2">
        <f t="shared" si="71"/>
        <v>0.4587774113661735</v>
      </c>
      <c r="P250" s="2">
        <f t="shared" si="72"/>
        <v>0.23888211668997728</v>
      </c>
      <c r="Q250" s="2">
        <f t="shared" si="73"/>
        <v>0.2671948981817715</v>
      </c>
      <c r="R250" s="2">
        <f t="shared" si="74"/>
        <v>3.5145573762077664E-2</v>
      </c>
      <c r="S250" s="24">
        <v>357539</v>
      </c>
      <c r="T250" s="24">
        <v>186168</v>
      </c>
      <c r="U250" s="24">
        <v>208233</v>
      </c>
      <c r="V250" s="24">
        <v>4145</v>
      </c>
      <c r="W250" s="24">
        <v>4362</v>
      </c>
      <c r="X250" s="24"/>
      <c r="Y250" s="24"/>
      <c r="Z250" s="24">
        <v>15420</v>
      </c>
      <c r="AA250" s="24"/>
      <c r="AB250" s="24"/>
      <c r="AC250" s="24">
        <v>1639</v>
      </c>
      <c r="AD250" s="24"/>
      <c r="AE250" s="24">
        <v>1824</v>
      </c>
      <c r="AR250" s="6" t="s">
        <v>2108</v>
      </c>
      <c r="AS250" s="6" t="s">
        <v>1399</v>
      </c>
      <c r="AV250" s="38">
        <v>6</v>
      </c>
      <c r="AW250" s="40">
        <v>85</v>
      </c>
      <c r="AX250" s="43">
        <f t="shared" si="67"/>
        <v>6085</v>
      </c>
      <c r="AZ250" s="7" t="s">
        <v>319</v>
      </c>
      <c r="BJ250" s="1">
        <f t="shared" si="66"/>
        <v>523427</v>
      </c>
      <c r="BK250" s="1">
        <v>164989</v>
      </c>
      <c r="BM250" s="1">
        <v>358438</v>
      </c>
    </row>
    <row r="251" spans="1:65" hidden="1" outlineLevel="1">
      <c r="A251" s="6" t="s">
        <v>2540</v>
      </c>
      <c r="B251" s="6" t="s">
        <v>1399</v>
      </c>
      <c r="C251" s="24">
        <v>262382</v>
      </c>
      <c r="D251" s="23"/>
      <c r="E251" s="23"/>
      <c r="F251" s="1">
        <f t="shared" si="68"/>
        <v>148501</v>
      </c>
      <c r="H251" s="1">
        <v>98037</v>
      </c>
      <c r="I251" s="1">
        <v>93585</v>
      </c>
      <c r="J251" s="2" t="str">
        <f t="shared" si="69"/>
        <v/>
      </c>
      <c r="K251" s="2">
        <f t="shared" si="70"/>
        <v>0.63019777644594988</v>
      </c>
      <c r="L251" s="10">
        <f t="shared" si="56"/>
        <v>1</v>
      </c>
      <c r="M251" s="9">
        <f t="shared" si="56"/>
        <v>2</v>
      </c>
      <c r="N251" s="8">
        <f t="shared" si="56"/>
        <v>3</v>
      </c>
      <c r="O251" s="2">
        <f t="shared" si="71"/>
        <v>0.54829933805159559</v>
      </c>
      <c r="P251" s="2">
        <f t="shared" si="72"/>
        <v>0.1771705241042148</v>
      </c>
      <c r="Q251" s="2">
        <f t="shared" si="73"/>
        <v>0.1595544811146053</v>
      </c>
      <c r="R251" s="2">
        <f t="shared" si="74"/>
        <v>0.11497565672958432</v>
      </c>
      <c r="S251" s="24">
        <v>81423</v>
      </c>
      <c r="T251" s="24">
        <v>26310</v>
      </c>
      <c r="U251" s="24">
        <v>23694</v>
      </c>
      <c r="V251" s="24">
        <v>1217</v>
      </c>
      <c r="W251" s="24">
        <v>3176</v>
      </c>
      <c r="X251" s="24"/>
      <c r="Y251" s="24"/>
      <c r="Z251" s="24">
        <v>3097</v>
      </c>
      <c r="AA251" s="24"/>
      <c r="AB251" s="24"/>
      <c r="AC251" s="24">
        <v>9101</v>
      </c>
      <c r="AD251" s="24"/>
      <c r="AE251" s="24">
        <v>483</v>
      </c>
      <c r="AR251" s="6" t="s">
        <v>2540</v>
      </c>
      <c r="AS251" s="6" t="s">
        <v>1399</v>
      </c>
      <c r="AV251" s="38">
        <v>6</v>
      </c>
      <c r="AW251" s="40">
        <v>87</v>
      </c>
      <c r="AX251" s="43">
        <f t="shared" si="67"/>
        <v>6087</v>
      </c>
      <c r="AZ251" s="7" t="s">
        <v>319</v>
      </c>
      <c r="BJ251" s="1">
        <f t="shared" si="66"/>
        <v>98037</v>
      </c>
      <c r="BK251" s="1">
        <v>47636</v>
      </c>
      <c r="BM251" s="1">
        <v>50401</v>
      </c>
    </row>
    <row r="252" spans="1:65" hidden="1" outlineLevel="1">
      <c r="A252" s="6" t="s">
        <v>1733</v>
      </c>
      <c r="B252" s="6" t="s">
        <v>1399</v>
      </c>
      <c r="C252" s="24">
        <v>177223</v>
      </c>
      <c r="D252" s="23"/>
      <c r="E252" s="23"/>
      <c r="F252" s="1">
        <f t="shared" si="68"/>
        <v>96463</v>
      </c>
      <c r="H252" s="1">
        <v>66502</v>
      </c>
      <c r="I252" s="1">
        <v>64385</v>
      </c>
      <c r="J252" s="2" t="str">
        <f t="shared" si="69"/>
        <v/>
      </c>
      <c r="K252" s="2">
        <f t="shared" si="70"/>
        <v>0.66745798907353082</v>
      </c>
      <c r="L252" s="10">
        <f t="shared" si="56"/>
        <v>2</v>
      </c>
      <c r="M252" s="9">
        <f t="shared" si="56"/>
        <v>1</v>
      </c>
      <c r="N252" s="8">
        <f t="shared" si="56"/>
        <v>3</v>
      </c>
      <c r="O252" s="2">
        <f t="shared" si="71"/>
        <v>0.28440956636223214</v>
      </c>
      <c r="P252" s="2">
        <f t="shared" si="72"/>
        <v>0.47251277691964794</v>
      </c>
      <c r="Q252" s="2">
        <f t="shared" si="73"/>
        <v>0.19283041166042938</v>
      </c>
      <c r="R252" s="2">
        <f t="shared" si="74"/>
        <v>5.0247245057690543E-2</v>
      </c>
      <c r="S252" s="24">
        <v>27435</v>
      </c>
      <c r="T252" s="24">
        <v>45580</v>
      </c>
      <c r="U252" s="24">
        <v>18601</v>
      </c>
      <c r="V252" s="24">
        <v>643</v>
      </c>
      <c r="W252" s="24">
        <v>485</v>
      </c>
      <c r="X252" s="24"/>
      <c r="Y252" s="24"/>
      <c r="Z252" s="24">
        <v>3173</v>
      </c>
      <c r="AA252" s="24"/>
      <c r="AB252" s="24"/>
      <c r="AC252" s="24">
        <v>296</v>
      </c>
      <c r="AD252" s="24"/>
      <c r="AE252" s="24">
        <v>250</v>
      </c>
      <c r="AR252" s="6" t="s">
        <v>1733</v>
      </c>
      <c r="AS252" s="6" t="s">
        <v>1399</v>
      </c>
      <c r="AV252" s="38">
        <v>6</v>
      </c>
      <c r="AW252" s="40">
        <v>89</v>
      </c>
      <c r="AX252" s="43">
        <f t="shared" si="67"/>
        <v>6089</v>
      </c>
      <c r="AZ252" s="7" t="s">
        <v>319</v>
      </c>
      <c r="BJ252" s="1">
        <f t="shared" si="66"/>
        <v>66502</v>
      </c>
      <c r="BK252" s="1">
        <v>28511</v>
      </c>
      <c r="BM252" s="1">
        <v>37991</v>
      </c>
    </row>
    <row r="253" spans="1:65" hidden="1" outlineLevel="1">
      <c r="A253" s="6" t="s">
        <v>831</v>
      </c>
      <c r="B253" s="6" t="s">
        <v>1399</v>
      </c>
      <c r="C253" s="24">
        <v>3240</v>
      </c>
      <c r="D253" s="23"/>
      <c r="E253" s="23"/>
      <c r="F253" s="1">
        <f t="shared" si="68"/>
        <v>2298</v>
      </c>
      <c r="H253" s="1">
        <v>1881</v>
      </c>
      <c r="I253" s="1">
        <v>1785</v>
      </c>
      <c r="J253" s="2" t="str">
        <f t="shared" si="69"/>
        <v/>
      </c>
      <c r="K253" s="2">
        <f t="shared" si="70"/>
        <v>0.7767624020887729</v>
      </c>
      <c r="L253" s="10">
        <f t="shared" si="56"/>
        <v>2</v>
      </c>
      <c r="M253" s="9">
        <f t="shared" si="56"/>
        <v>1</v>
      </c>
      <c r="N253" s="8">
        <f t="shared" si="56"/>
        <v>3</v>
      </c>
      <c r="O253" s="2">
        <f t="shared" si="71"/>
        <v>0.29112271540469975</v>
      </c>
      <c r="P253" s="2">
        <f t="shared" si="72"/>
        <v>0.42602262837249782</v>
      </c>
      <c r="Q253" s="2">
        <f t="shared" si="73"/>
        <v>0.1919060052219321</v>
      </c>
      <c r="R253" s="2">
        <f t="shared" si="74"/>
        <v>9.0948651000870268E-2</v>
      </c>
      <c r="S253" s="24">
        <v>669</v>
      </c>
      <c r="T253" s="24">
        <v>979</v>
      </c>
      <c r="U253" s="24">
        <v>441</v>
      </c>
      <c r="V253" s="24">
        <v>25</v>
      </c>
      <c r="W253" s="24">
        <v>29</v>
      </c>
      <c r="X253" s="24"/>
      <c r="Y253" s="24"/>
      <c r="Z253" s="24">
        <v>115</v>
      </c>
      <c r="AA253" s="24"/>
      <c r="AB253" s="24"/>
      <c r="AC253" s="24">
        <v>37</v>
      </c>
      <c r="AD253" s="24"/>
      <c r="AE253" s="24">
        <v>3</v>
      </c>
      <c r="AR253" s="6" t="s">
        <v>831</v>
      </c>
      <c r="AS253" s="6" t="s">
        <v>1399</v>
      </c>
      <c r="AV253" s="38">
        <v>6</v>
      </c>
      <c r="AW253" s="40">
        <v>91</v>
      </c>
      <c r="AX253" s="43">
        <f t="shared" si="67"/>
        <v>6091</v>
      </c>
      <c r="AZ253" s="7" t="s">
        <v>319</v>
      </c>
      <c r="BJ253" s="1">
        <f t="shared" si="66"/>
        <v>1881</v>
      </c>
      <c r="BK253" s="1">
        <v>0</v>
      </c>
      <c r="BM253" s="1">
        <v>1881</v>
      </c>
    </row>
    <row r="254" spans="1:65" hidden="1" outlineLevel="1">
      <c r="A254" s="6" t="s">
        <v>832</v>
      </c>
      <c r="B254" s="6" t="s">
        <v>1399</v>
      </c>
      <c r="C254" s="24">
        <v>44900</v>
      </c>
      <c r="D254" s="23"/>
      <c r="E254" s="23"/>
      <c r="F254" s="1">
        <f t="shared" si="68"/>
        <v>25919</v>
      </c>
      <c r="H254" s="1">
        <v>18721</v>
      </c>
      <c r="I254" s="1">
        <v>17974</v>
      </c>
      <c r="J254" s="2" t="str">
        <f t="shared" si="69"/>
        <v/>
      </c>
      <c r="K254" s="2">
        <f t="shared" si="70"/>
        <v>0.6934681121956866</v>
      </c>
      <c r="L254" s="10">
        <f t="shared" si="56"/>
        <v>2</v>
      </c>
      <c r="M254" s="9">
        <f t="shared" si="56"/>
        <v>1</v>
      </c>
      <c r="N254" s="8">
        <f t="shared" si="56"/>
        <v>3</v>
      </c>
      <c r="O254" s="2">
        <f t="shared" si="71"/>
        <v>0.33863189166248697</v>
      </c>
      <c r="P254" s="2">
        <f t="shared" si="72"/>
        <v>0.40962228481037077</v>
      </c>
      <c r="Q254" s="2">
        <f t="shared" si="73"/>
        <v>0.18962922952274394</v>
      </c>
      <c r="R254" s="2">
        <f t="shared" si="74"/>
        <v>6.2116594004398312E-2</v>
      </c>
      <c r="S254" s="24">
        <v>8777</v>
      </c>
      <c r="T254" s="24">
        <v>10617</v>
      </c>
      <c r="U254" s="24">
        <v>4915</v>
      </c>
      <c r="V254" s="24">
        <v>235</v>
      </c>
      <c r="W254" s="24">
        <v>190</v>
      </c>
      <c r="X254" s="24"/>
      <c r="Y254" s="24"/>
      <c r="Z254" s="24">
        <v>1064</v>
      </c>
      <c r="AA254" s="24"/>
      <c r="AB254" s="24"/>
      <c r="AC254" s="24">
        <v>48</v>
      </c>
      <c r="AD254" s="24"/>
      <c r="AE254" s="24">
        <v>73</v>
      </c>
      <c r="AR254" s="6" t="s">
        <v>832</v>
      </c>
      <c r="AS254" s="6" t="s">
        <v>1399</v>
      </c>
      <c r="AV254" s="38">
        <v>6</v>
      </c>
      <c r="AW254" s="40">
        <v>93</v>
      </c>
      <c r="AX254" s="43">
        <f t="shared" si="67"/>
        <v>6093</v>
      </c>
      <c r="AZ254" s="7" t="s">
        <v>319</v>
      </c>
      <c r="BJ254" s="1">
        <f t="shared" si="66"/>
        <v>18721</v>
      </c>
      <c r="BK254" s="1">
        <v>6507</v>
      </c>
      <c r="BM254" s="1">
        <v>12214</v>
      </c>
    </row>
    <row r="255" spans="1:65" hidden="1" outlineLevel="1">
      <c r="A255" s="6" t="s">
        <v>2434</v>
      </c>
      <c r="B255" s="6" t="s">
        <v>1399</v>
      </c>
      <c r="C255" s="24">
        <v>413344</v>
      </c>
      <c r="D255" s="23"/>
      <c r="E255" s="23"/>
      <c r="F255" s="1">
        <f t="shared" si="68"/>
        <v>196133</v>
      </c>
      <c r="H255" s="1">
        <v>120282</v>
      </c>
      <c r="I255" s="1">
        <v>114774</v>
      </c>
      <c r="J255" s="2" t="str">
        <f t="shared" si="69"/>
        <v/>
      </c>
      <c r="K255" s="2">
        <f t="shared" si="70"/>
        <v>0.5851845431416437</v>
      </c>
      <c r="L255" s="10">
        <f t="shared" si="56"/>
        <v>1</v>
      </c>
      <c r="M255" s="9">
        <f t="shared" si="56"/>
        <v>2</v>
      </c>
      <c r="N255" s="8">
        <f t="shared" si="56"/>
        <v>3</v>
      </c>
      <c r="O255" s="2">
        <f t="shared" si="71"/>
        <v>0.49527616464337976</v>
      </c>
      <c r="P255" s="2">
        <f t="shared" si="72"/>
        <v>0.2616489830880066</v>
      </c>
      <c r="Q255" s="2">
        <f t="shared" si="73"/>
        <v>0.20265330158616857</v>
      </c>
      <c r="R255" s="2">
        <f t="shared" si="74"/>
        <v>4.0421550682445073E-2</v>
      </c>
      <c r="S255" s="24">
        <v>97140</v>
      </c>
      <c r="T255" s="24">
        <v>51318</v>
      </c>
      <c r="U255" s="24">
        <v>39747</v>
      </c>
      <c r="V255" s="24">
        <v>869</v>
      </c>
      <c r="W255" s="24">
        <v>804</v>
      </c>
      <c r="X255" s="24"/>
      <c r="Y255" s="24"/>
      <c r="Z255" s="24">
        <v>5039</v>
      </c>
      <c r="AA255" s="24"/>
      <c r="AB255" s="24"/>
      <c r="AC255" s="24">
        <v>770</v>
      </c>
      <c r="AD255" s="24"/>
      <c r="AE255" s="24">
        <v>446</v>
      </c>
      <c r="AR255" s="6" t="s">
        <v>2434</v>
      </c>
      <c r="AS255" s="6" t="s">
        <v>1399</v>
      </c>
      <c r="AV255" s="38">
        <v>6</v>
      </c>
      <c r="AW255" s="40">
        <v>95</v>
      </c>
      <c r="AX255" s="43">
        <f t="shared" si="67"/>
        <v>6095</v>
      </c>
      <c r="AZ255" s="7" t="s">
        <v>319</v>
      </c>
      <c r="BJ255" s="1">
        <f t="shared" si="66"/>
        <v>120282</v>
      </c>
      <c r="BK255" s="1">
        <v>52618</v>
      </c>
      <c r="BM255" s="1">
        <v>67664</v>
      </c>
    </row>
    <row r="256" spans="1:65" hidden="1" outlineLevel="1">
      <c r="A256" s="6" t="s">
        <v>2096</v>
      </c>
      <c r="B256" s="6" t="s">
        <v>1399</v>
      </c>
      <c r="C256" s="24">
        <v>483878</v>
      </c>
      <c r="D256" s="23"/>
      <c r="E256" s="23"/>
      <c r="F256" s="1">
        <f t="shared" si="68"/>
        <v>248273</v>
      </c>
      <c r="H256" s="1">
        <v>186920</v>
      </c>
      <c r="I256" s="1">
        <v>178729</v>
      </c>
      <c r="J256" s="2" t="str">
        <f t="shared" si="69"/>
        <v/>
      </c>
      <c r="K256" s="2">
        <f t="shared" si="70"/>
        <v>0.71988899316478228</v>
      </c>
      <c r="L256" s="10">
        <f t="shared" si="56"/>
        <v>1</v>
      </c>
      <c r="M256" s="9">
        <f t="shared" si="56"/>
        <v>2</v>
      </c>
      <c r="N256" s="8">
        <f t="shared" si="56"/>
        <v>3</v>
      </c>
      <c r="O256" s="2">
        <f t="shared" si="71"/>
        <v>0.52133739875056895</v>
      </c>
      <c r="P256" s="2">
        <f t="shared" si="72"/>
        <v>0.22744317746996251</v>
      </c>
      <c r="Q256" s="2">
        <f t="shared" si="73"/>
        <v>0.19890201512045208</v>
      </c>
      <c r="R256" s="2">
        <f t="shared" si="74"/>
        <v>5.2317408659016462E-2</v>
      </c>
      <c r="S256" s="24">
        <v>129434</v>
      </c>
      <c r="T256" s="24">
        <v>56468</v>
      </c>
      <c r="U256" s="24">
        <v>49382</v>
      </c>
      <c r="V256" s="24">
        <v>1528</v>
      </c>
      <c r="W256" s="24">
        <v>4501</v>
      </c>
      <c r="X256" s="24"/>
      <c r="Y256" s="24"/>
      <c r="Z256" s="24">
        <v>5438</v>
      </c>
      <c r="AA256" s="24"/>
      <c r="AB256" s="24"/>
      <c r="AC256" s="24">
        <v>835</v>
      </c>
      <c r="AD256" s="24"/>
      <c r="AE256" s="24">
        <v>687</v>
      </c>
      <c r="AR256" s="6" t="s">
        <v>2096</v>
      </c>
      <c r="AS256" s="6" t="s">
        <v>1399</v>
      </c>
      <c r="AV256" s="38">
        <v>6</v>
      </c>
      <c r="AW256" s="40">
        <v>97</v>
      </c>
      <c r="AX256" s="43">
        <f t="shared" si="67"/>
        <v>6097</v>
      </c>
      <c r="AZ256" s="7" t="s">
        <v>319</v>
      </c>
      <c r="BJ256" s="1">
        <f t="shared" si="66"/>
        <v>186920</v>
      </c>
      <c r="BK256" s="1">
        <v>68332</v>
      </c>
      <c r="BM256" s="1">
        <v>118588</v>
      </c>
    </row>
    <row r="257" spans="1:65" hidden="1" outlineLevel="1">
      <c r="A257" s="6" t="s">
        <v>178</v>
      </c>
      <c r="B257" s="6" t="s">
        <v>1399</v>
      </c>
      <c r="C257" s="24">
        <v>514453</v>
      </c>
      <c r="D257" s="23"/>
      <c r="E257" s="23"/>
      <c r="F257" s="1">
        <f t="shared" si="68"/>
        <v>229109</v>
      </c>
      <c r="H257" s="1">
        <v>122490</v>
      </c>
      <c r="I257" s="1">
        <v>115357</v>
      </c>
      <c r="J257" s="2" t="str">
        <f t="shared" si="69"/>
        <v/>
      </c>
      <c r="K257" s="2">
        <f t="shared" si="70"/>
        <v>0.50350269958840554</v>
      </c>
      <c r="L257" s="10">
        <f t="shared" si="56"/>
        <v>1</v>
      </c>
      <c r="M257" s="9">
        <f t="shared" si="56"/>
        <v>2</v>
      </c>
      <c r="N257" s="8">
        <f t="shared" si="56"/>
        <v>3</v>
      </c>
      <c r="O257" s="2">
        <f t="shared" si="71"/>
        <v>0.43378915712608407</v>
      </c>
      <c r="P257" s="2">
        <f t="shared" si="72"/>
        <v>0.36778563914992429</v>
      </c>
      <c r="Q257" s="2">
        <f t="shared" si="73"/>
        <v>0.15351208376798817</v>
      </c>
      <c r="R257" s="2">
        <f t="shared" si="74"/>
        <v>4.4913119956003417E-2</v>
      </c>
      <c r="S257" s="24">
        <v>99385</v>
      </c>
      <c r="T257" s="24">
        <v>84263</v>
      </c>
      <c r="U257" s="24">
        <v>35171</v>
      </c>
      <c r="V257" s="24">
        <v>979</v>
      </c>
      <c r="W257" s="24">
        <v>728</v>
      </c>
      <c r="X257" s="24"/>
      <c r="Y257" s="24"/>
      <c r="Z257" s="24">
        <v>5470</v>
      </c>
      <c r="AA257" s="24"/>
      <c r="AB257" s="24"/>
      <c r="AC257" s="24">
        <v>2373</v>
      </c>
      <c r="AD257" s="24"/>
      <c r="AE257" s="24">
        <v>740</v>
      </c>
      <c r="AR257" s="6" t="s">
        <v>178</v>
      </c>
      <c r="AS257" s="6" t="s">
        <v>1399</v>
      </c>
      <c r="AV257" s="38">
        <v>6</v>
      </c>
      <c r="AW257" s="40">
        <v>99</v>
      </c>
      <c r="AX257" s="43">
        <f t="shared" si="67"/>
        <v>6099</v>
      </c>
      <c r="AZ257" s="7" t="s">
        <v>319</v>
      </c>
      <c r="BJ257" s="1">
        <f t="shared" si="66"/>
        <v>122490</v>
      </c>
      <c r="BK257" s="1">
        <v>43932</v>
      </c>
      <c r="BM257" s="1">
        <v>78558</v>
      </c>
    </row>
    <row r="258" spans="1:65" hidden="1" outlineLevel="1">
      <c r="A258" s="6" t="s">
        <v>1994</v>
      </c>
      <c r="B258" s="6" t="s">
        <v>1399</v>
      </c>
      <c r="C258" s="24">
        <v>94737</v>
      </c>
      <c r="D258" s="23"/>
      <c r="E258" s="23"/>
      <c r="F258" s="1">
        <f t="shared" si="68"/>
        <v>40140</v>
      </c>
      <c r="H258" s="1">
        <v>26164</v>
      </c>
      <c r="I258" s="1">
        <v>25155</v>
      </c>
      <c r="J258" s="2" t="str">
        <f t="shared" si="69"/>
        <v/>
      </c>
      <c r="K258" s="2">
        <f t="shared" si="70"/>
        <v>0.62668161434977576</v>
      </c>
      <c r="L258" s="10">
        <f t="shared" si="56"/>
        <v>2</v>
      </c>
      <c r="M258" s="9">
        <f t="shared" si="56"/>
        <v>1</v>
      </c>
      <c r="N258" s="8">
        <f t="shared" si="56"/>
        <v>3</v>
      </c>
      <c r="O258" s="2">
        <f t="shared" si="71"/>
        <v>0.3337817638266069</v>
      </c>
      <c r="P258" s="2">
        <f t="shared" si="72"/>
        <v>0.46280518186347785</v>
      </c>
      <c r="Q258" s="2">
        <f t="shared" si="73"/>
        <v>0.15896860986547084</v>
      </c>
      <c r="R258" s="2">
        <f t="shared" si="74"/>
        <v>4.4444444444444342E-2</v>
      </c>
      <c r="S258" s="24">
        <v>13398</v>
      </c>
      <c r="T258" s="24">
        <v>18577</v>
      </c>
      <c r="U258" s="24">
        <v>6381</v>
      </c>
      <c r="V258" s="24">
        <v>163</v>
      </c>
      <c r="W258" s="24">
        <v>121</v>
      </c>
      <c r="X258" s="24"/>
      <c r="Y258" s="24"/>
      <c r="Z258" s="24">
        <v>1188</v>
      </c>
      <c r="AA258" s="24"/>
      <c r="AB258" s="24"/>
      <c r="AC258" s="24">
        <v>193</v>
      </c>
      <c r="AD258" s="24"/>
      <c r="AE258" s="24">
        <v>119</v>
      </c>
      <c r="AR258" s="6" t="s">
        <v>1994</v>
      </c>
      <c r="AS258" s="6" t="s">
        <v>1399</v>
      </c>
      <c r="AV258" s="38">
        <v>6</v>
      </c>
      <c r="AW258" s="40">
        <v>101</v>
      </c>
      <c r="AX258" s="43">
        <f t="shared" si="67"/>
        <v>6101</v>
      </c>
      <c r="AZ258" s="7" t="s">
        <v>319</v>
      </c>
      <c r="BJ258" s="1">
        <f t="shared" si="66"/>
        <v>26164</v>
      </c>
      <c r="BK258" s="1">
        <v>8323</v>
      </c>
      <c r="BM258" s="1">
        <v>17841</v>
      </c>
    </row>
    <row r="259" spans="1:65" hidden="1" outlineLevel="1">
      <c r="A259" s="6" t="s">
        <v>2684</v>
      </c>
      <c r="B259" s="6" t="s">
        <v>1399</v>
      </c>
      <c r="C259" s="24">
        <v>63463</v>
      </c>
      <c r="D259" s="23"/>
      <c r="E259" s="23"/>
      <c r="F259" s="1">
        <f t="shared" si="68"/>
        <v>31163</v>
      </c>
      <c r="H259" s="1">
        <v>20565</v>
      </c>
      <c r="I259" s="1">
        <v>19934</v>
      </c>
      <c r="J259" s="2" t="str">
        <f t="shared" si="69"/>
        <v/>
      </c>
      <c r="K259" s="2">
        <f t="shared" si="70"/>
        <v>0.63966883804511765</v>
      </c>
      <c r="L259" s="10">
        <f t="shared" si="56"/>
        <v>2</v>
      </c>
      <c r="M259" s="9">
        <f t="shared" si="56"/>
        <v>1</v>
      </c>
      <c r="N259" s="8">
        <f t="shared" si="56"/>
        <v>3</v>
      </c>
      <c r="O259" s="2">
        <f t="shared" si="71"/>
        <v>0.31431505310785224</v>
      </c>
      <c r="P259" s="2">
        <f t="shared" si="72"/>
        <v>0.443314186695761</v>
      </c>
      <c r="Q259" s="2">
        <f t="shared" si="73"/>
        <v>0.17482270641465841</v>
      </c>
      <c r="R259" s="2">
        <f t="shared" si="74"/>
        <v>6.7548053781728346E-2</v>
      </c>
      <c r="S259" s="24">
        <v>9795</v>
      </c>
      <c r="T259" s="24">
        <v>13815</v>
      </c>
      <c r="U259" s="24">
        <v>5448</v>
      </c>
      <c r="V259" s="24">
        <v>228</v>
      </c>
      <c r="W259" s="24">
        <v>138</v>
      </c>
      <c r="X259" s="24"/>
      <c r="Y259" s="24"/>
      <c r="Z259" s="24">
        <v>1520</v>
      </c>
      <c r="AA259" s="24"/>
      <c r="AB259" s="24"/>
      <c r="AC259" s="24">
        <v>114</v>
      </c>
      <c r="AD259" s="24"/>
      <c r="AE259" s="24">
        <v>105</v>
      </c>
      <c r="AR259" s="6" t="s">
        <v>2684</v>
      </c>
      <c r="AS259" s="6" t="s">
        <v>1399</v>
      </c>
      <c r="AV259" s="38">
        <v>6</v>
      </c>
      <c r="AW259" s="40">
        <v>103</v>
      </c>
      <c r="AX259" s="43">
        <f t="shared" si="67"/>
        <v>6103</v>
      </c>
      <c r="AZ259" s="7" t="s">
        <v>319</v>
      </c>
      <c r="BJ259" s="1">
        <f t="shared" si="66"/>
        <v>20565</v>
      </c>
      <c r="BK259" s="1">
        <v>8340</v>
      </c>
      <c r="BM259" s="1">
        <v>12225</v>
      </c>
    </row>
    <row r="260" spans="1:65" hidden="1" outlineLevel="1">
      <c r="A260" s="6" t="s">
        <v>2640</v>
      </c>
      <c r="B260" s="6" t="s">
        <v>1399</v>
      </c>
      <c r="C260" s="24">
        <v>13786</v>
      </c>
      <c r="D260" s="23"/>
      <c r="E260" s="23"/>
      <c r="F260" s="1">
        <f t="shared" si="68"/>
        <v>7642</v>
      </c>
      <c r="H260" s="1">
        <v>5712</v>
      </c>
      <c r="I260" s="1">
        <v>5433</v>
      </c>
      <c r="J260" s="2" t="str">
        <f t="shared" si="69"/>
        <v/>
      </c>
      <c r="K260" s="2">
        <f t="shared" si="70"/>
        <v>0.71093954462182674</v>
      </c>
      <c r="L260" s="10">
        <f t="shared" si="56"/>
        <v>2</v>
      </c>
      <c r="M260" s="9">
        <f t="shared" si="56"/>
        <v>1</v>
      </c>
      <c r="N260" s="8">
        <f t="shared" si="56"/>
        <v>3</v>
      </c>
      <c r="O260" s="2">
        <f t="shared" si="71"/>
        <v>0.35461920963098664</v>
      </c>
      <c r="P260" s="2">
        <f t="shared" si="72"/>
        <v>0.3554043444124575</v>
      </c>
      <c r="Q260" s="2">
        <f t="shared" si="73"/>
        <v>0.20400418738550119</v>
      </c>
      <c r="R260" s="2">
        <f t="shared" si="74"/>
        <v>8.5972258571054727E-2</v>
      </c>
      <c r="S260" s="24">
        <v>2710</v>
      </c>
      <c r="T260" s="24">
        <v>2716</v>
      </c>
      <c r="U260" s="24">
        <v>1559</v>
      </c>
      <c r="V260" s="24">
        <v>78</v>
      </c>
      <c r="W260" s="24">
        <v>111</v>
      </c>
      <c r="X260" s="24"/>
      <c r="Y260" s="24"/>
      <c r="Z260" s="24">
        <v>333</v>
      </c>
      <c r="AA260" s="24"/>
      <c r="AB260" s="24"/>
      <c r="AC260" s="24">
        <v>103</v>
      </c>
      <c r="AD260" s="24"/>
      <c r="AE260" s="24">
        <v>32</v>
      </c>
      <c r="AR260" s="6" t="s">
        <v>2640</v>
      </c>
      <c r="AS260" s="6" t="s">
        <v>1399</v>
      </c>
      <c r="AV260" s="38">
        <v>6</v>
      </c>
      <c r="AW260" s="40">
        <v>105</v>
      </c>
      <c r="AX260" s="43">
        <f t="shared" si="67"/>
        <v>6105</v>
      </c>
      <c r="AZ260" s="7" t="s">
        <v>319</v>
      </c>
      <c r="BJ260" s="1">
        <f t="shared" si="66"/>
        <v>5712</v>
      </c>
      <c r="BK260" s="1">
        <v>1957</v>
      </c>
      <c r="BM260" s="1">
        <v>3755</v>
      </c>
    </row>
    <row r="261" spans="1:65" hidden="1" outlineLevel="1">
      <c r="A261" s="6" t="s">
        <v>2166</v>
      </c>
      <c r="B261" s="6" t="s">
        <v>1399</v>
      </c>
      <c r="C261" s="24">
        <v>442179</v>
      </c>
      <c r="D261" s="23"/>
      <c r="E261" s="23"/>
      <c r="F261" s="1">
        <f t="shared" si="68"/>
        <v>149667</v>
      </c>
      <c r="H261" s="1">
        <v>83108</v>
      </c>
      <c r="I261" s="1">
        <v>66016</v>
      </c>
      <c r="J261" s="2" t="str">
        <f t="shared" si="69"/>
        <v/>
      </c>
      <c r="K261" s="2">
        <f t="shared" si="70"/>
        <v>0.44108587731430443</v>
      </c>
      <c r="L261" s="10">
        <f t="shared" si="56"/>
        <v>2</v>
      </c>
      <c r="M261" s="9">
        <f t="shared" si="56"/>
        <v>1</v>
      </c>
      <c r="N261" s="8">
        <f t="shared" si="56"/>
        <v>3</v>
      </c>
      <c r="O261" s="2">
        <f t="shared" si="71"/>
        <v>0.34541348460248417</v>
      </c>
      <c r="P261" s="2">
        <f t="shared" si="72"/>
        <v>0.45487649247997219</v>
      </c>
      <c r="Q261" s="2">
        <f t="shared" si="73"/>
        <v>0.15938717285707604</v>
      </c>
      <c r="R261" s="2">
        <f t="shared" si="74"/>
        <v>4.0322850060467652E-2</v>
      </c>
      <c r="S261" s="24">
        <v>51697</v>
      </c>
      <c r="T261" s="24">
        <v>68080</v>
      </c>
      <c r="U261" s="24">
        <v>23855</v>
      </c>
      <c r="V261" s="24">
        <v>577</v>
      </c>
      <c r="W261" s="24">
        <v>494</v>
      </c>
      <c r="X261" s="24"/>
      <c r="Y261" s="24"/>
      <c r="Z261" s="24">
        <v>4199</v>
      </c>
      <c r="AA261" s="24"/>
      <c r="AB261" s="24"/>
      <c r="AC261" s="24">
        <v>324</v>
      </c>
      <c r="AD261" s="24"/>
      <c r="AE261" s="24">
        <v>441</v>
      </c>
      <c r="AR261" s="6" t="s">
        <v>2166</v>
      </c>
      <c r="AS261" s="6" t="s">
        <v>1399</v>
      </c>
      <c r="AV261" s="38">
        <v>6</v>
      </c>
      <c r="AW261" s="40">
        <v>107</v>
      </c>
      <c r="AX261" s="43">
        <f t="shared" si="67"/>
        <v>6107</v>
      </c>
      <c r="AZ261" s="7" t="s">
        <v>319</v>
      </c>
      <c r="BJ261" s="1">
        <f t="shared" si="66"/>
        <v>83108</v>
      </c>
      <c r="BK261" s="1">
        <v>49958</v>
      </c>
      <c r="BM261" s="1">
        <v>33150</v>
      </c>
    </row>
    <row r="262" spans="1:65" hidden="1" outlineLevel="1">
      <c r="A262" s="6" t="s">
        <v>294</v>
      </c>
      <c r="B262" s="6" t="s">
        <v>1399</v>
      </c>
      <c r="C262" s="24">
        <v>55365</v>
      </c>
      <c r="D262" s="23"/>
      <c r="E262" s="23"/>
      <c r="F262" s="1">
        <f t="shared" si="68"/>
        <v>31891</v>
      </c>
      <c r="H262" s="1">
        <v>22835</v>
      </c>
      <c r="I262" s="1">
        <v>21427</v>
      </c>
      <c r="J262" s="2" t="str">
        <f t="shared" si="69"/>
        <v/>
      </c>
      <c r="K262" s="2">
        <f t="shared" si="70"/>
        <v>0.67188234925214008</v>
      </c>
      <c r="L262" s="10">
        <f t="shared" si="56"/>
        <v>2</v>
      </c>
      <c r="M262" s="9">
        <f t="shared" si="56"/>
        <v>1</v>
      </c>
      <c r="N262" s="8">
        <f t="shared" si="56"/>
        <v>3</v>
      </c>
      <c r="O262" s="2">
        <f t="shared" si="71"/>
        <v>0.33416951491016272</v>
      </c>
      <c r="P262" s="2">
        <f t="shared" si="72"/>
        <v>0.42629582013734285</v>
      </c>
      <c r="Q262" s="2">
        <f t="shared" si="73"/>
        <v>0.18193220657865855</v>
      </c>
      <c r="R262" s="2">
        <f t="shared" si="74"/>
        <v>5.760245837383593E-2</v>
      </c>
      <c r="S262" s="24">
        <v>10657</v>
      </c>
      <c r="T262" s="24">
        <v>13595</v>
      </c>
      <c r="U262" s="24">
        <v>5802</v>
      </c>
      <c r="V262" s="24">
        <v>224</v>
      </c>
      <c r="W262" s="24">
        <v>252</v>
      </c>
      <c r="X262" s="24"/>
      <c r="Y262" s="24"/>
      <c r="Z262" s="24">
        <v>1206</v>
      </c>
      <c r="AA262" s="24"/>
      <c r="AB262" s="24"/>
      <c r="AC262" s="24">
        <v>72</v>
      </c>
      <c r="AD262" s="24"/>
      <c r="AE262" s="24">
        <v>83</v>
      </c>
      <c r="AR262" s="6" t="s">
        <v>294</v>
      </c>
      <c r="AS262" s="6" t="s">
        <v>1399</v>
      </c>
      <c r="AV262" s="38">
        <v>6</v>
      </c>
      <c r="AW262" s="40">
        <v>109</v>
      </c>
      <c r="AX262" s="43">
        <f t="shared" si="67"/>
        <v>6109</v>
      </c>
      <c r="AZ262" s="7" t="s">
        <v>319</v>
      </c>
      <c r="BJ262" s="1">
        <f t="shared" si="66"/>
        <v>22835</v>
      </c>
      <c r="BK262" s="1">
        <v>10079</v>
      </c>
      <c r="BM262" s="1">
        <v>12756</v>
      </c>
    </row>
    <row r="263" spans="1:65" hidden="1" outlineLevel="1">
      <c r="A263" s="6" t="s">
        <v>1062</v>
      </c>
      <c r="B263" s="6" t="s">
        <v>1399</v>
      </c>
      <c r="C263" s="24">
        <v>823318</v>
      </c>
      <c r="D263" s="23"/>
      <c r="E263" s="23"/>
      <c r="F263" s="1">
        <f t="shared" si="68"/>
        <v>423994</v>
      </c>
      <c r="H263" s="1">
        <v>264831</v>
      </c>
      <c r="I263" s="1">
        <v>252820</v>
      </c>
      <c r="J263" s="2" t="str">
        <f t="shared" si="69"/>
        <v/>
      </c>
      <c r="K263" s="2">
        <f t="shared" si="70"/>
        <v>0.59628202285881404</v>
      </c>
      <c r="L263" s="10">
        <f t="shared" si="56"/>
        <v>1</v>
      </c>
      <c r="M263" s="9">
        <f t="shared" si="56"/>
        <v>2</v>
      </c>
      <c r="N263" s="8">
        <f t="shared" si="56"/>
        <v>3</v>
      </c>
      <c r="O263" s="2">
        <f t="shared" si="71"/>
        <v>0.3976023245611966</v>
      </c>
      <c r="P263" s="2">
        <f t="shared" si="72"/>
        <v>0.36968447666712267</v>
      </c>
      <c r="Q263" s="2">
        <f t="shared" si="73"/>
        <v>0.18399081119072438</v>
      </c>
      <c r="R263" s="2">
        <f t="shared" si="74"/>
        <v>4.8722387580956344E-2</v>
      </c>
      <c r="S263" s="24">
        <v>168581</v>
      </c>
      <c r="T263" s="24">
        <v>156744</v>
      </c>
      <c r="U263" s="24">
        <v>78011</v>
      </c>
      <c r="V263" s="24">
        <v>2307</v>
      </c>
      <c r="W263" s="24">
        <v>2455</v>
      </c>
      <c r="X263" s="24"/>
      <c r="Y263" s="24"/>
      <c r="Z263" s="24">
        <v>9767</v>
      </c>
      <c r="AA263" s="24"/>
      <c r="AB263" s="24"/>
      <c r="AC263" s="24">
        <v>5187</v>
      </c>
      <c r="AD263" s="24"/>
      <c r="AE263" s="24">
        <v>942</v>
      </c>
      <c r="AR263" s="6" t="s">
        <v>1062</v>
      </c>
      <c r="AS263" s="6" t="s">
        <v>1399</v>
      </c>
      <c r="AV263" s="38">
        <v>6</v>
      </c>
      <c r="AW263" s="40">
        <v>111</v>
      </c>
      <c r="AX263" s="43">
        <f t="shared" si="67"/>
        <v>6111</v>
      </c>
      <c r="AZ263" s="7" t="s">
        <v>319</v>
      </c>
      <c r="BJ263" s="1">
        <f t="shared" si="66"/>
        <v>264831</v>
      </c>
      <c r="BK263" s="1">
        <v>135030</v>
      </c>
      <c r="BM263" s="1">
        <v>129801</v>
      </c>
    </row>
    <row r="264" spans="1:65" hidden="1" outlineLevel="1">
      <c r="A264" s="6" t="s">
        <v>1292</v>
      </c>
      <c r="B264" s="6" t="s">
        <v>1399</v>
      </c>
      <c r="C264" s="24">
        <v>200849</v>
      </c>
      <c r="D264" s="23"/>
      <c r="E264" s="23"/>
      <c r="F264" s="1">
        <f t="shared" si="68"/>
        <v>102160</v>
      </c>
      <c r="H264" s="1">
        <v>60896</v>
      </c>
      <c r="I264" s="1">
        <v>57681</v>
      </c>
      <c r="J264" s="2" t="str">
        <f t="shared" si="69"/>
        <v/>
      </c>
      <c r="K264" s="2">
        <f t="shared" si="70"/>
        <v>0.56461433046202036</v>
      </c>
      <c r="L264" s="10">
        <f t="shared" ref="L264:N327" si="75">IF(S264&gt;0,RANK(S264,$S264:$AO264),"")</f>
        <v>1</v>
      </c>
      <c r="M264" s="9">
        <f t="shared" si="75"/>
        <v>2</v>
      </c>
      <c r="N264" s="8">
        <f t="shared" si="75"/>
        <v>3</v>
      </c>
      <c r="O264" s="2">
        <f t="shared" si="71"/>
        <v>0.47848472983555207</v>
      </c>
      <c r="P264" s="2">
        <f t="shared" si="72"/>
        <v>0.24642717306186374</v>
      </c>
      <c r="Q264" s="2">
        <f t="shared" si="73"/>
        <v>0.22135865309318717</v>
      </c>
      <c r="R264" s="2">
        <f t="shared" si="74"/>
        <v>5.3729444009396971E-2</v>
      </c>
      <c r="S264" s="24">
        <v>48882</v>
      </c>
      <c r="T264" s="24">
        <v>25175</v>
      </c>
      <c r="U264" s="24">
        <v>22614</v>
      </c>
      <c r="V264" s="24">
        <v>534</v>
      </c>
      <c r="W264" s="24">
        <v>1142</v>
      </c>
      <c r="X264" s="24"/>
      <c r="Y264" s="24"/>
      <c r="Z264" s="24">
        <v>2477</v>
      </c>
      <c r="AA264" s="24"/>
      <c r="AB264" s="24"/>
      <c r="AC264" s="24">
        <v>945</v>
      </c>
      <c r="AD264" s="24"/>
      <c r="AE264" s="24">
        <v>391</v>
      </c>
      <c r="AR264" s="6" t="s">
        <v>1292</v>
      </c>
      <c r="AS264" s="6" t="s">
        <v>1399</v>
      </c>
      <c r="AV264" s="38">
        <v>6</v>
      </c>
      <c r="AW264" s="40">
        <v>113</v>
      </c>
      <c r="AX264" s="43">
        <f t="shared" si="67"/>
        <v>6113</v>
      </c>
      <c r="AZ264" s="7" t="s">
        <v>319</v>
      </c>
      <c r="BJ264" s="1">
        <f t="shared" si="66"/>
        <v>60896</v>
      </c>
      <c r="BK264" s="1">
        <v>30801</v>
      </c>
      <c r="BM264" s="1">
        <v>30095</v>
      </c>
    </row>
    <row r="265" spans="1:65" hidden="1" outlineLevel="1">
      <c r="A265" s="6" t="s">
        <v>2737</v>
      </c>
      <c r="B265" s="6" t="s">
        <v>1399</v>
      </c>
      <c r="C265" s="24">
        <v>72155</v>
      </c>
      <c r="D265" s="23"/>
      <c r="E265" s="23"/>
      <c r="F265" s="1">
        <f t="shared" si="68"/>
        <v>28677</v>
      </c>
      <c r="H265" s="1">
        <v>16528</v>
      </c>
      <c r="I265" s="1">
        <v>15691</v>
      </c>
      <c r="J265" s="2" t="str">
        <f t="shared" si="69"/>
        <v/>
      </c>
      <c r="K265" s="2">
        <f t="shared" si="70"/>
        <v>0.54716323185828364</v>
      </c>
      <c r="L265" s="10">
        <f t="shared" si="75"/>
        <v>2</v>
      </c>
      <c r="M265" s="9">
        <f t="shared" si="75"/>
        <v>1</v>
      </c>
      <c r="N265" s="8">
        <f t="shared" si="75"/>
        <v>3</v>
      </c>
      <c r="O265" s="2">
        <f t="shared" si="71"/>
        <v>0.33434459671513755</v>
      </c>
      <c r="P265" s="2">
        <f t="shared" si="72"/>
        <v>0.4003556857411863</v>
      </c>
      <c r="Q265" s="2">
        <f t="shared" si="73"/>
        <v>0.20399623391568156</v>
      </c>
      <c r="R265" s="2">
        <f t="shared" si="74"/>
        <v>6.1303483627994648E-2</v>
      </c>
      <c r="S265" s="24">
        <v>9588</v>
      </c>
      <c r="T265" s="24">
        <v>11481</v>
      </c>
      <c r="U265" s="24">
        <v>5850</v>
      </c>
      <c r="V265" s="24">
        <v>163</v>
      </c>
      <c r="W265" s="24">
        <v>146</v>
      </c>
      <c r="X265" s="24"/>
      <c r="Y265" s="24"/>
      <c r="Z265" s="24">
        <v>1299</v>
      </c>
      <c r="AA265" s="24"/>
      <c r="AB265" s="24"/>
      <c r="AC265" s="24">
        <v>34</v>
      </c>
      <c r="AD265" s="24"/>
      <c r="AE265" s="24">
        <v>116</v>
      </c>
      <c r="AR265" s="6" t="s">
        <v>2737</v>
      </c>
      <c r="AS265" s="6" t="s">
        <v>1399</v>
      </c>
      <c r="AV265" s="38">
        <v>6</v>
      </c>
      <c r="AW265" s="40">
        <v>115</v>
      </c>
      <c r="AX265" s="43">
        <f t="shared" si="67"/>
        <v>6115</v>
      </c>
      <c r="AZ265" s="7" t="s">
        <v>319</v>
      </c>
      <c r="BJ265" s="1">
        <f t="shared" si="66"/>
        <v>16528</v>
      </c>
      <c r="BK265" s="1">
        <v>7144</v>
      </c>
      <c r="BM265" s="1">
        <v>9384</v>
      </c>
    </row>
    <row r="266" spans="1:65" collapsed="1">
      <c r="A266" s="6" t="s">
        <v>1398</v>
      </c>
      <c r="B266" s="6" t="s">
        <v>2470</v>
      </c>
      <c r="C266" s="1">
        <f>SUM(C208:C265)</f>
        <v>37253956</v>
      </c>
      <c r="D266" s="64">
        <v>27381000</v>
      </c>
      <c r="E266" s="64">
        <v>22767000</v>
      </c>
      <c r="F266" s="1">
        <f>SUM(F208:F265)</f>
        <v>17285883</v>
      </c>
      <c r="H266" s="1">
        <f>SUM(H208:H265)</f>
        <v>10300392</v>
      </c>
      <c r="I266" s="1">
        <v>9647813</v>
      </c>
      <c r="J266" s="2">
        <f t="shared" si="69"/>
        <v>0.35235429677513602</v>
      </c>
      <c r="K266" s="2">
        <f t="shared" si="70"/>
        <v>0.55813249459110648</v>
      </c>
      <c r="L266" s="10">
        <f t="shared" si="75"/>
        <v>1</v>
      </c>
      <c r="M266" s="9">
        <f t="shared" si="75"/>
        <v>2</v>
      </c>
      <c r="N266" s="8">
        <f t="shared" si="75"/>
        <v>3</v>
      </c>
      <c r="O266" s="2">
        <f t="shared" si="71"/>
        <v>0.44083602787314946</v>
      </c>
      <c r="P266" s="2">
        <f t="shared" si="72"/>
        <v>0.31018808816419735</v>
      </c>
      <c r="Q266" s="2">
        <f t="shared" si="73"/>
        <v>0.20251762666680087</v>
      </c>
      <c r="R266" s="2">
        <f t="shared" si="74"/>
        <v>4.6458257295852318E-2</v>
      </c>
      <c r="S266" s="24">
        <f>SUM(S208:S265)</f>
        <v>7620240</v>
      </c>
      <c r="T266" s="24">
        <f t="shared" ref="T266:Z266" si="76">SUM(T208:T265)</f>
        <v>5361875</v>
      </c>
      <c r="U266" s="24">
        <f t="shared" si="76"/>
        <v>3500696</v>
      </c>
      <c r="V266" s="24">
        <f t="shared" si="76"/>
        <v>91111</v>
      </c>
      <c r="W266" s="24">
        <f t="shared" si="76"/>
        <v>113835</v>
      </c>
      <c r="X266" s="24"/>
      <c r="Y266" s="24"/>
      <c r="Z266" s="24">
        <f t="shared" si="76"/>
        <v>413032</v>
      </c>
      <c r="AA266" s="24"/>
      <c r="AB266" s="24"/>
      <c r="AC266" s="24">
        <f>SUM(AC208:AC265)</f>
        <v>127318</v>
      </c>
      <c r="AD266" s="24"/>
      <c r="AE266" s="24">
        <f>SUM(AE208:AE265)</f>
        <v>57776</v>
      </c>
      <c r="AR266" s="6" t="s">
        <v>1398</v>
      </c>
      <c r="AS266" s="6" t="s">
        <v>2470</v>
      </c>
      <c r="AV266" s="38">
        <v>6</v>
      </c>
      <c r="AW266" s="40"/>
      <c r="AX266" s="38">
        <v>6</v>
      </c>
      <c r="AZ266" s="7" t="s">
        <v>2225</v>
      </c>
      <c r="BJ266" s="1">
        <f>SUM(BJ208:BJ265)</f>
        <v>10300392</v>
      </c>
      <c r="BK266" s="1">
        <f>SUM(BK208:BK265)</f>
        <v>5310540</v>
      </c>
      <c r="BM266" s="1">
        <f>SUM(BM208:BM265)</f>
        <v>4989852</v>
      </c>
    </row>
    <row r="267" spans="1:65">
      <c r="A267" s="6"/>
      <c r="B267" s="6"/>
      <c r="C267" s="24"/>
      <c r="J267" s="2"/>
      <c r="K267" s="2"/>
      <c r="L267" s="10"/>
      <c r="M267" s="9"/>
      <c r="N267" s="8"/>
      <c r="AR267" s="6"/>
      <c r="AS267" s="6"/>
      <c r="AV267" s="38"/>
      <c r="AW267" s="40"/>
      <c r="AX267" s="43"/>
    </row>
    <row r="268" spans="1:65" s="1" customFormat="1" hidden="1" outlineLevel="1">
      <c r="A268" t="s">
        <v>1784</v>
      </c>
      <c r="B268" t="s">
        <v>1781</v>
      </c>
      <c r="C268" s="24">
        <v>441603</v>
      </c>
      <c r="F268" s="1">
        <f>BH268</f>
        <v>230312</v>
      </c>
      <c r="G268" s="1">
        <f>BE268</f>
        <v>169601</v>
      </c>
      <c r="H268" s="1">
        <v>113645</v>
      </c>
      <c r="I268" s="1">
        <v>110101</v>
      </c>
      <c r="J268" s="2" t="str">
        <f t="shared" ref="J268:J299" si="77">IF(D268&gt;0,I268/D268,"")</f>
        <v/>
      </c>
      <c r="K268" s="2">
        <f t="shared" ref="K268:K299" si="78">IF(F268&gt;0,I268/F268,"")</f>
        <v>0.47805151273055679</v>
      </c>
      <c r="L268" s="10">
        <f t="shared" si="75"/>
        <v>1</v>
      </c>
      <c r="M268" s="9">
        <f t="shared" si="75"/>
        <v>3</v>
      </c>
      <c r="N268" s="8">
        <f t="shared" si="75"/>
        <v>2</v>
      </c>
      <c r="O268" s="2">
        <f t="shared" ref="O268:O299" si="79">IF(SUM($S268:$AN268)=0,"-",S268/SUM($S268:$AN268))</f>
        <v>0.37727961509660912</v>
      </c>
      <c r="P268" s="2">
        <f t="shared" ref="P268:P299" si="80">IF(SUM($S268:$AN268)=0,"-",T268/SUM($S268:$AN268))</f>
        <v>0.27962099280074998</v>
      </c>
      <c r="Q268" s="2">
        <f t="shared" ref="Q268:Q299" si="81">IF(SUM($S268:$AN268)=0,"-",U268/SUM($S268:$AN268))</f>
        <v>0.33603575450616446</v>
      </c>
      <c r="R268" s="2">
        <f t="shared" ref="R268:R299" si="82">IF(SUM($S268:$AN268)=0,"-",(1-O268-P268-Q268))</f>
        <v>7.0636375964764353E-3</v>
      </c>
      <c r="S268" s="1">
        <v>63987</v>
      </c>
      <c r="T268" s="1">
        <v>47424</v>
      </c>
      <c r="U268" s="1">
        <v>56992</v>
      </c>
      <c r="V268" s="1">
        <v>703</v>
      </c>
      <c r="W268" s="1">
        <v>231</v>
      </c>
      <c r="AA268" s="1">
        <v>248</v>
      </c>
      <c r="AC268" s="1">
        <v>16</v>
      </c>
      <c r="AN268"/>
      <c r="AO268"/>
      <c r="AP268"/>
      <c r="AQ268" s="8"/>
      <c r="AR268" t="s">
        <v>1784</v>
      </c>
      <c r="AS268" t="s">
        <v>1781</v>
      </c>
      <c r="AT268"/>
      <c r="AV268" s="38">
        <v>8</v>
      </c>
      <c r="AW268" s="40">
        <v>1</v>
      </c>
      <c r="AX268" s="43">
        <f t="shared" si="67"/>
        <v>8001</v>
      </c>
      <c r="AZ268" s="7" t="s">
        <v>319</v>
      </c>
      <c r="BE268" s="1">
        <v>169601</v>
      </c>
      <c r="BF268" s="1">
        <v>60711</v>
      </c>
      <c r="BH268" s="1">
        <f>BE268+BF268</f>
        <v>230312</v>
      </c>
    </row>
    <row r="269" spans="1:65" s="1" customFormat="1" hidden="1" outlineLevel="1">
      <c r="A269" t="s">
        <v>1785</v>
      </c>
      <c r="B269" t="s">
        <v>1781</v>
      </c>
      <c r="C269" s="24">
        <v>15445</v>
      </c>
      <c r="F269" s="1">
        <f t="shared" ref="F269:F331" si="83">BH269</f>
        <v>9188</v>
      </c>
      <c r="G269" s="1">
        <f t="shared" ref="G269:G331" si="84">BE269</f>
        <v>6449</v>
      </c>
      <c r="H269" s="1">
        <v>5124</v>
      </c>
      <c r="I269" s="1">
        <v>5046</v>
      </c>
      <c r="J269" s="2" t="str">
        <f t="shared" si="77"/>
        <v/>
      </c>
      <c r="K269" s="2">
        <f t="shared" si="78"/>
        <v>0.54919460165433176</v>
      </c>
      <c r="L269" s="10">
        <f t="shared" si="75"/>
        <v>1</v>
      </c>
      <c r="M269" s="9">
        <f t="shared" si="75"/>
        <v>2</v>
      </c>
      <c r="N269" s="8">
        <f t="shared" si="75"/>
        <v>3</v>
      </c>
      <c r="O269" s="2">
        <f t="shared" si="79"/>
        <v>0.41866956117227477</v>
      </c>
      <c r="P269" s="2">
        <f t="shared" si="80"/>
        <v>0.34423941696387039</v>
      </c>
      <c r="Q269" s="2">
        <f t="shared" si="81"/>
        <v>0.23181888664909289</v>
      </c>
      <c r="R269" s="2">
        <f t="shared" si="82"/>
        <v>5.2721352147618861E-3</v>
      </c>
      <c r="S269" s="1">
        <v>2700</v>
      </c>
      <c r="T269" s="1">
        <v>2220</v>
      </c>
      <c r="U269" s="1">
        <v>1495</v>
      </c>
      <c r="V269" s="1">
        <v>13</v>
      </c>
      <c r="W269" s="1">
        <v>14</v>
      </c>
      <c r="AA269" s="1">
        <v>7</v>
      </c>
      <c r="AN269"/>
      <c r="AO269"/>
      <c r="AP269"/>
      <c r="AQ269" s="8"/>
      <c r="AR269" t="s">
        <v>1785</v>
      </c>
      <c r="AS269" t="s">
        <v>1781</v>
      </c>
      <c r="AT269"/>
      <c r="AV269" s="38">
        <v>8</v>
      </c>
      <c r="AW269" s="40">
        <v>3</v>
      </c>
      <c r="AX269" s="43">
        <f t="shared" si="67"/>
        <v>8003</v>
      </c>
      <c r="AZ269" s="7" t="s">
        <v>319</v>
      </c>
      <c r="BE269" s="1">
        <v>6449</v>
      </c>
      <c r="BF269" s="1">
        <v>2739</v>
      </c>
      <c r="BH269" s="1">
        <f t="shared" ref="BH269:BH331" si="85">BE269+BF269</f>
        <v>9188</v>
      </c>
    </row>
    <row r="270" spans="1:65" s="1" customFormat="1" hidden="1" outlineLevel="1">
      <c r="A270" t="s">
        <v>2068</v>
      </c>
      <c r="B270" t="s">
        <v>1781</v>
      </c>
      <c r="C270" s="24">
        <v>572003</v>
      </c>
      <c r="F270" s="1">
        <f t="shared" si="83"/>
        <v>347007</v>
      </c>
      <c r="G270" s="1">
        <f t="shared" si="84"/>
        <v>273262</v>
      </c>
      <c r="H270" s="1">
        <v>200903</v>
      </c>
      <c r="I270" s="1">
        <v>193670</v>
      </c>
      <c r="J270" s="2" t="str">
        <f t="shared" si="77"/>
        <v/>
      </c>
      <c r="K270" s="2">
        <f t="shared" si="78"/>
        <v>0.55811554233776262</v>
      </c>
      <c r="L270" s="10">
        <f t="shared" si="75"/>
        <v>2</v>
      </c>
      <c r="M270" s="9">
        <f t="shared" si="75"/>
        <v>1</v>
      </c>
      <c r="N270" s="8">
        <f t="shared" si="75"/>
        <v>3</v>
      </c>
      <c r="O270" s="2">
        <f t="shared" si="79"/>
        <v>0.34458139075319655</v>
      </c>
      <c r="P270" s="2">
        <f t="shared" si="80"/>
        <v>0.34964612716001492</v>
      </c>
      <c r="Q270" s="2">
        <f t="shared" si="81"/>
        <v>0.29935739327092681</v>
      </c>
      <c r="R270" s="2">
        <f t="shared" si="82"/>
        <v>6.4150888158617803E-3</v>
      </c>
      <c r="S270" s="1">
        <v>94161</v>
      </c>
      <c r="T270" s="1">
        <v>95545</v>
      </c>
      <c r="U270" s="1">
        <v>81803</v>
      </c>
      <c r="V270" s="1">
        <v>1091</v>
      </c>
      <c r="W270" s="1">
        <v>339</v>
      </c>
      <c r="AA270" s="1">
        <v>294</v>
      </c>
      <c r="AC270" s="1">
        <v>29</v>
      </c>
      <c r="AN270"/>
      <c r="AO270"/>
      <c r="AP270"/>
      <c r="AQ270" s="8"/>
      <c r="AR270" t="s">
        <v>2068</v>
      </c>
      <c r="AS270" t="s">
        <v>1781</v>
      </c>
      <c r="AT270"/>
      <c r="AV270" s="38">
        <v>8</v>
      </c>
      <c r="AW270" s="40">
        <v>5</v>
      </c>
      <c r="AX270" s="43">
        <f t="shared" si="67"/>
        <v>8005</v>
      </c>
      <c r="AZ270" s="7" t="s">
        <v>319</v>
      </c>
      <c r="BE270" s="1">
        <v>273262</v>
      </c>
      <c r="BF270" s="1">
        <v>73745</v>
      </c>
      <c r="BH270" s="1">
        <f t="shared" si="85"/>
        <v>347007</v>
      </c>
    </row>
    <row r="271" spans="1:65" s="1" customFormat="1" hidden="1" outlineLevel="1">
      <c r="A271" t="s">
        <v>572</v>
      </c>
      <c r="B271" t="s">
        <v>1781</v>
      </c>
      <c r="C271" s="24">
        <v>12084</v>
      </c>
      <c r="F271" s="1">
        <f t="shared" si="83"/>
        <v>9426</v>
      </c>
      <c r="G271" s="1">
        <f t="shared" si="84"/>
        <v>7450</v>
      </c>
      <c r="H271" s="1">
        <v>5292</v>
      </c>
      <c r="I271" s="1">
        <v>5172</v>
      </c>
      <c r="J271" s="2" t="str">
        <f t="shared" si="77"/>
        <v/>
      </c>
      <c r="K271" s="2">
        <f t="shared" si="78"/>
        <v>0.54869509866327182</v>
      </c>
      <c r="L271" s="10">
        <f t="shared" si="75"/>
        <v>3</v>
      </c>
      <c r="M271" s="9">
        <f t="shared" si="75"/>
        <v>1</v>
      </c>
      <c r="N271" s="8">
        <f t="shared" si="75"/>
        <v>2</v>
      </c>
      <c r="O271" s="2">
        <f t="shared" si="79"/>
        <v>0.24040268456375838</v>
      </c>
      <c r="P271" s="2">
        <f t="shared" si="80"/>
        <v>0.508993288590604</v>
      </c>
      <c r="Q271" s="2">
        <f t="shared" si="81"/>
        <v>0.2414765100671141</v>
      </c>
      <c r="R271" s="2">
        <f t="shared" si="82"/>
        <v>9.1275167785235534E-3</v>
      </c>
      <c r="S271" s="1">
        <v>1791</v>
      </c>
      <c r="T271" s="1">
        <v>3792</v>
      </c>
      <c r="U271" s="1">
        <v>1799</v>
      </c>
      <c r="V271" s="1">
        <v>34</v>
      </c>
      <c r="W271" s="1">
        <v>26</v>
      </c>
      <c r="AA271" s="1">
        <v>8</v>
      </c>
      <c r="AN271"/>
      <c r="AO271"/>
      <c r="AP271"/>
      <c r="AQ271" s="8"/>
      <c r="AR271" t="s">
        <v>572</v>
      </c>
      <c r="AS271" t="s">
        <v>1781</v>
      </c>
      <c r="AT271"/>
      <c r="AV271" s="38">
        <v>8</v>
      </c>
      <c r="AW271" s="40">
        <v>7</v>
      </c>
      <c r="AX271" s="43">
        <f t="shared" si="67"/>
        <v>8007</v>
      </c>
      <c r="AZ271" s="7" t="s">
        <v>319</v>
      </c>
      <c r="BE271" s="1">
        <v>7450</v>
      </c>
      <c r="BF271" s="1">
        <v>1976</v>
      </c>
      <c r="BH271" s="1">
        <f t="shared" si="85"/>
        <v>9426</v>
      </c>
    </row>
    <row r="272" spans="1:65" s="1" customFormat="1" hidden="1" outlineLevel="1">
      <c r="A272" t="s">
        <v>812</v>
      </c>
      <c r="B272" t="s">
        <v>1781</v>
      </c>
      <c r="C272" s="24">
        <v>3788</v>
      </c>
      <c r="F272" s="1">
        <f t="shared" si="83"/>
        <v>2910</v>
      </c>
      <c r="G272" s="1">
        <f t="shared" si="84"/>
        <v>2402</v>
      </c>
      <c r="H272" s="1">
        <v>2043</v>
      </c>
      <c r="I272" s="1">
        <v>1943</v>
      </c>
      <c r="J272" s="2" t="str">
        <f t="shared" si="77"/>
        <v/>
      </c>
      <c r="K272" s="2">
        <f t="shared" si="78"/>
        <v>0.66769759450171817</v>
      </c>
      <c r="L272" s="10">
        <f t="shared" si="75"/>
        <v>2</v>
      </c>
      <c r="M272" s="9">
        <f t="shared" si="75"/>
        <v>1</v>
      </c>
      <c r="N272" s="8">
        <f t="shared" si="75"/>
        <v>3</v>
      </c>
      <c r="O272" s="2">
        <f t="shared" si="79"/>
        <v>0.35428809325562033</v>
      </c>
      <c r="P272" s="2">
        <f t="shared" si="80"/>
        <v>0.48792672772689427</v>
      </c>
      <c r="Q272" s="2">
        <f t="shared" si="81"/>
        <v>0.15570358034970858</v>
      </c>
      <c r="R272" s="2">
        <f t="shared" si="82"/>
        <v>2.0815986677768794E-3</v>
      </c>
      <c r="S272" s="1">
        <v>851</v>
      </c>
      <c r="T272" s="1">
        <v>1172</v>
      </c>
      <c r="U272" s="1">
        <v>374</v>
      </c>
      <c r="V272" s="1">
        <v>2</v>
      </c>
      <c r="AA272" s="1">
        <v>3</v>
      </c>
      <c r="AN272"/>
      <c r="AO272"/>
      <c r="AP272"/>
      <c r="AQ272" s="8"/>
      <c r="AR272" t="s">
        <v>812</v>
      </c>
      <c r="AS272" t="s">
        <v>1781</v>
      </c>
      <c r="AT272"/>
      <c r="AV272" s="38">
        <v>8</v>
      </c>
      <c r="AW272" s="40">
        <v>9</v>
      </c>
      <c r="AX272" s="43">
        <f t="shared" si="67"/>
        <v>8009</v>
      </c>
      <c r="AZ272" s="7" t="s">
        <v>319</v>
      </c>
      <c r="BE272" s="1">
        <v>2402</v>
      </c>
      <c r="BF272" s="1">
        <v>508</v>
      </c>
      <c r="BH272" s="1">
        <f t="shared" si="85"/>
        <v>2910</v>
      </c>
    </row>
    <row r="273" spans="1:60" s="1" customFormat="1" hidden="1" outlineLevel="1">
      <c r="A273" t="s">
        <v>356</v>
      </c>
      <c r="B273" t="s">
        <v>1781</v>
      </c>
      <c r="C273" s="24">
        <v>6499</v>
      </c>
      <c r="F273" s="1">
        <f t="shared" si="83"/>
        <v>2748</v>
      </c>
      <c r="G273" s="1">
        <f t="shared" si="84"/>
        <v>2053</v>
      </c>
      <c r="H273" s="1">
        <v>1658</v>
      </c>
      <c r="I273" s="1">
        <v>1576</v>
      </c>
      <c r="J273" s="2" t="str">
        <f t="shared" si="77"/>
        <v/>
      </c>
      <c r="K273" s="2">
        <f t="shared" si="78"/>
        <v>0.57350800582241634</v>
      </c>
      <c r="L273" s="10">
        <f t="shared" si="75"/>
        <v>1</v>
      </c>
      <c r="M273" s="9">
        <f t="shared" si="75"/>
        <v>2</v>
      </c>
      <c r="N273" s="8">
        <f t="shared" si="75"/>
        <v>3</v>
      </c>
      <c r="O273" s="2">
        <f t="shared" si="79"/>
        <v>0.39892839746712128</v>
      </c>
      <c r="P273" s="2">
        <f t="shared" si="80"/>
        <v>0.37603507062834873</v>
      </c>
      <c r="Q273" s="2">
        <f t="shared" si="81"/>
        <v>0.21773015099853874</v>
      </c>
      <c r="R273" s="2">
        <f t="shared" si="82"/>
        <v>7.3063809059912554E-3</v>
      </c>
      <c r="S273" s="1">
        <v>819</v>
      </c>
      <c r="T273" s="1">
        <v>772</v>
      </c>
      <c r="U273" s="1">
        <v>447</v>
      </c>
      <c r="V273" s="1">
        <v>7</v>
      </c>
      <c r="W273" s="1">
        <v>2</v>
      </c>
      <c r="AA273" s="1">
        <v>6</v>
      </c>
      <c r="AN273"/>
      <c r="AO273"/>
      <c r="AP273"/>
      <c r="AQ273" s="8"/>
      <c r="AR273" t="s">
        <v>356</v>
      </c>
      <c r="AS273" t="s">
        <v>1781</v>
      </c>
      <c r="AT273"/>
      <c r="AV273" s="38">
        <v>8</v>
      </c>
      <c r="AW273" s="40">
        <v>11</v>
      </c>
      <c r="AX273" s="43">
        <f t="shared" si="67"/>
        <v>8011</v>
      </c>
      <c r="AZ273" s="7" t="s">
        <v>319</v>
      </c>
      <c r="BE273" s="1">
        <v>2053</v>
      </c>
      <c r="BF273" s="1">
        <v>695</v>
      </c>
      <c r="BH273" s="1">
        <f t="shared" si="85"/>
        <v>2748</v>
      </c>
    </row>
    <row r="274" spans="1:60" hidden="1" outlineLevel="1">
      <c r="A274" t="s">
        <v>243</v>
      </c>
      <c r="B274" t="s">
        <v>1781</v>
      </c>
      <c r="C274" s="24">
        <v>294567</v>
      </c>
      <c r="F274" s="1">
        <f t="shared" si="83"/>
        <v>224768</v>
      </c>
      <c r="G274" s="1">
        <f t="shared" si="84"/>
        <v>162965</v>
      </c>
      <c r="H274" s="1">
        <v>127298</v>
      </c>
      <c r="I274" s="1">
        <v>124862</v>
      </c>
      <c r="J274" s="2" t="str">
        <f t="shared" si="77"/>
        <v/>
      </c>
      <c r="K274" s="2">
        <f t="shared" si="78"/>
        <v>0.55551501993166286</v>
      </c>
      <c r="L274" s="10">
        <f t="shared" si="75"/>
        <v>1</v>
      </c>
      <c r="M274" s="9">
        <f t="shared" si="75"/>
        <v>3</v>
      </c>
      <c r="N274" s="8">
        <f t="shared" si="75"/>
        <v>2</v>
      </c>
      <c r="O274" s="2">
        <f t="shared" si="79"/>
        <v>0.43583591568741753</v>
      </c>
      <c r="P274" s="2">
        <f t="shared" si="80"/>
        <v>0.21312551774920996</v>
      </c>
      <c r="Q274" s="2">
        <f t="shared" si="81"/>
        <v>0.34074801337710553</v>
      </c>
      <c r="R274" s="2">
        <f t="shared" si="82"/>
        <v>1.0290553186266982E-2</v>
      </c>
      <c r="S274" s="1">
        <v>71026</v>
      </c>
      <c r="T274" s="1">
        <v>34732</v>
      </c>
      <c r="U274" s="1">
        <v>55530</v>
      </c>
      <c r="V274" s="1">
        <v>898</v>
      </c>
      <c r="W274" s="1">
        <v>656</v>
      </c>
      <c r="AA274" s="1">
        <v>117</v>
      </c>
      <c r="AC274" s="1">
        <v>6</v>
      </c>
      <c r="AR274" t="s">
        <v>243</v>
      </c>
      <c r="AS274" t="s">
        <v>1781</v>
      </c>
      <c r="AV274" s="38">
        <v>8</v>
      </c>
      <c r="AW274" s="40">
        <v>13</v>
      </c>
      <c r="AX274" s="43">
        <f t="shared" si="67"/>
        <v>8013</v>
      </c>
      <c r="AZ274" s="7" t="s">
        <v>319</v>
      </c>
      <c r="BE274" s="1">
        <v>162965</v>
      </c>
      <c r="BF274" s="1">
        <v>61803</v>
      </c>
      <c r="BH274" s="1">
        <f t="shared" si="85"/>
        <v>224768</v>
      </c>
    </row>
    <row r="275" spans="1:60" s="1" customFormat="1" hidden="1" outlineLevel="1">
      <c r="A275" t="s">
        <v>2272</v>
      </c>
      <c r="B275" t="s">
        <v>1781</v>
      </c>
      <c r="C275" s="24">
        <v>55889</v>
      </c>
      <c r="F275" s="1">
        <f t="shared" si="83"/>
        <v>37450</v>
      </c>
      <c r="G275" s="1">
        <f t="shared" si="84"/>
        <v>29828</v>
      </c>
      <c r="H275" s="1">
        <v>23145</v>
      </c>
      <c r="I275" s="1">
        <v>22393</v>
      </c>
      <c r="J275" s="2" t="str">
        <f t="shared" si="77"/>
        <v/>
      </c>
      <c r="K275" s="2">
        <f t="shared" si="78"/>
        <v>0.59794392523364481</v>
      </c>
      <c r="L275" s="10">
        <f t="shared" si="75"/>
        <v>3</v>
      </c>
      <c r="M275" s="9">
        <f t="shared" si="75"/>
        <v>1</v>
      </c>
      <c r="N275" s="8">
        <f t="shared" si="75"/>
        <v>2</v>
      </c>
      <c r="O275" s="2">
        <f t="shared" si="79"/>
        <v>0.30799919538688481</v>
      </c>
      <c r="P275" s="2">
        <f t="shared" si="80"/>
        <v>0.34511197532519783</v>
      </c>
      <c r="Q275" s="2">
        <f t="shared" si="81"/>
        <v>0.33994904116937108</v>
      </c>
      <c r="R275" s="2">
        <f t="shared" si="82"/>
        <v>6.9397881185462862E-3</v>
      </c>
      <c r="S275" s="1">
        <v>9187</v>
      </c>
      <c r="T275" s="1">
        <v>10294</v>
      </c>
      <c r="U275" s="1">
        <v>10140</v>
      </c>
      <c r="V275" s="1">
        <v>152</v>
      </c>
      <c r="W275" s="1">
        <v>31</v>
      </c>
      <c r="AA275" s="1">
        <v>21</v>
      </c>
      <c r="AC275" s="1">
        <v>3</v>
      </c>
      <c r="AN275"/>
      <c r="AO275"/>
      <c r="AP275"/>
      <c r="AQ275" s="8"/>
      <c r="AR275" t="s">
        <v>2272</v>
      </c>
      <c r="AS275" t="s">
        <v>1781</v>
      </c>
      <c r="AT275"/>
      <c r="AV275" s="38">
        <v>8</v>
      </c>
      <c r="AW275" s="40">
        <v>14</v>
      </c>
      <c r="AX275" s="43">
        <f t="shared" si="67"/>
        <v>8014</v>
      </c>
      <c r="AZ275" s="7" t="s">
        <v>319</v>
      </c>
      <c r="BE275" s="1">
        <v>29828</v>
      </c>
      <c r="BF275" s="1">
        <v>7622</v>
      </c>
      <c r="BH275" s="1">
        <f t="shared" si="85"/>
        <v>37450</v>
      </c>
    </row>
    <row r="276" spans="1:60" hidden="1" outlineLevel="1">
      <c r="A276" t="s">
        <v>2590</v>
      </c>
      <c r="B276" t="s">
        <v>1781</v>
      </c>
      <c r="C276" s="24">
        <v>17809</v>
      </c>
      <c r="F276" s="1">
        <f t="shared" si="83"/>
        <v>12550</v>
      </c>
      <c r="G276" s="1">
        <f t="shared" si="84"/>
        <v>10292</v>
      </c>
      <c r="H276" s="1">
        <v>8623</v>
      </c>
      <c r="I276" s="1">
        <v>8307</v>
      </c>
      <c r="J276" s="2" t="str">
        <f t="shared" si="77"/>
        <v/>
      </c>
      <c r="K276" s="2">
        <f t="shared" si="78"/>
        <v>0.66191235059760956</v>
      </c>
      <c r="L276" s="10">
        <f t="shared" si="75"/>
        <v>3</v>
      </c>
      <c r="M276" s="9">
        <f t="shared" si="75"/>
        <v>1</v>
      </c>
      <c r="N276" s="8">
        <f t="shared" si="75"/>
        <v>2</v>
      </c>
      <c r="O276" s="2">
        <f t="shared" si="79"/>
        <v>0.28420132141469101</v>
      </c>
      <c r="P276" s="2">
        <f t="shared" si="80"/>
        <v>0.41031869413136418</v>
      </c>
      <c r="Q276" s="2">
        <f t="shared" si="81"/>
        <v>0.29780411970462495</v>
      </c>
      <c r="R276" s="2">
        <f t="shared" si="82"/>
        <v>7.6758647493198606E-3</v>
      </c>
      <c r="S276" s="1">
        <v>2925</v>
      </c>
      <c r="T276" s="1">
        <v>4223</v>
      </c>
      <c r="U276" s="1">
        <v>3065</v>
      </c>
      <c r="V276" s="1">
        <v>34</v>
      </c>
      <c r="W276" s="1">
        <v>32</v>
      </c>
      <c r="AA276" s="1">
        <v>13</v>
      </c>
      <c r="AR276" t="s">
        <v>2590</v>
      </c>
      <c r="AS276" t="s">
        <v>1781</v>
      </c>
      <c r="AV276" s="38">
        <v>8</v>
      </c>
      <c r="AW276" s="40">
        <v>15</v>
      </c>
      <c r="AX276" s="43">
        <f t="shared" si="67"/>
        <v>8015</v>
      </c>
      <c r="AZ276" s="7" t="s">
        <v>319</v>
      </c>
      <c r="BE276" s="1">
        <v>10292</v>
      </c>
      <c r="BF276" s="1">
        <v>2258</v>
      </c>
      <c r="BH276" s="1">
        <f t="shared" si="85"/>
        <v>12550</v>
      </c>
    </row>
    <row r="277" spans="1:60" hidden="1" outlineLevel="1">
      <c r="A277" t="s">
        <v>2349</v>
      </c>
      <c r="B277" t="s">
        <v>1781</v>
      </c>
      <c r="C277" s="24">
        <v>1836</v>
      </c>
      <c r="F277" s="1">
        <f t="shared" si="83"/>
        <v>1436</v>
      </c>
      <c r="G277" s="1">
        <f t="shared" si="84"/>
        <v>1199</v>
      </c>
      <c r="H277" s="1">
        <v>983</v>
      </c>
      <c r="I277" s="1">
        <v>963</v>
      </c>
      <c r="J277" s="2" t="str">
        <f t="shared" si="77"/>
        <v/>
      </c>
      <c r="K277" s="2">
        <f t="shared" si="78"/>
        <v>0.67061281337047352</v>
      </c>
      <c r="L277" s="10">
        <f t="shared" si="75"/>
        <v>3</v>
      </c>
      <c r="M277" s="9">
        <f t="shared" si="75"/>
        <v>1</v>
      </c>
      <c r="N277" s="8">
        <f t="shared" si="75"/>
        <v>2</v>
      </c>
      <c r="O277" s="2">
        <f t="shared" si="79"/>
        <v>0.14845704753961636</v>
      </c>
      <c r="P277" s="2">
        <f t="shared" si="80"/>
        <v>0.67222685571309426</v>
      </c>
      <c r="Q277" s="2">
        <f t="shared" si="81"/>
        <v>0.17514595496246874</v>
      </c>
      <c r="R277" s="2">
        <f t="shared" si="82"/>
        <v>4.1701417848206968E-3</v>
      </c>
      <c r="S277" s="1">
        <v>178</v>
      </c>
      <c r="T277" s="1">
        <v>806</v>
      </c>
      <c r="U277" s="1">
        <v>210</v>
      </c>
      <c r="V277" s="1">
        <v>4</v>
      </c>
      <c r="AA277" s="1">
        <v>1</v>
      </c>
      <c r="AR277" t="s">
        <v>2349</v>
      </c>
      <c r="AS277" t="s">
        <v>1781</v>
      </c>
      <c r="AV277" s="38">
        <v>8</v>
      </c>
      <c r="AW277" s="40">
        <v>17</v>
      </c>
      <c r="AX277" s="43">
        <f t="shared" si="67"/>
        <v>8017</v>
      </c>
      <c r="AZ277" s="7" t="s">
        <v>319</v>
      </c>
      <c r="BE277" s="1">
        <v>1199</v>
      </c>
      <c r="BF277" s="1">
        <v>237</v>
      </c>
      <c r="BH277" s="1">
        <f t="shared" si="85"/>
        <v>1436</v>
      </c>
    </row>
    <row r="278" spans="1:60" hidden="1" outlineLevel="1">
      <c r="A278" t="s">
        <v>2829</v>
      </c>
      <c r="B278" t="s">
        <v>1781</v>
      </c>
      <c r="C278" s="24">
        <v>9088</v>
      </c>
      <c r="F278" s="1">
        <f t="shared" si="83"/>
        <v>7502</v>
      </c>
      <c r="G278" s="1">
        <f t="shared" si="84"/>
        <v>5949</v>
      </c>
      <c r="H278" s="1">
        <v>4643</v>
      </c>
      <c r="I278" s="1">
        <v>4502</v>
      </c>
      <c r="J278" s="2" t="str">
        <f t="shared" si="77"/>
        <v/>
      </c>
      <c r="K278" s="2">
        <f t="shared" si="78"/>
        <v>0.60010663822980537</v>
      </c>
      <c r="L278" s="10">
        <f t="shared" si="75"/>
        <v>2</v>
      </c>
      <c r="M278" s="9">
        <f t="shared" si="75"/>
        <v>3</v>
      </c>
      <c r="N278" s="8">
        <f t="shared" si="75"/>
        <v>1</v>
      </c>
      <c r="O278" s="2">
        <f t="shared" si="79"/>
        <v>0.33131618759455372</v>
      </c>
      <c r="P278" s="2">
        <f t="shared" si="80"/>
        <v>0.32425617750882502</v>
      </c>
      <c r="Q278" s="2">
        <f t="shared" si="81"/>
        <v>0.33467809715918639</v>
      </c>
      <c r="R278" s="2">
        <f t="shared" si="82"/>
        <v>9.7495377374348657E-3</v>
      </c>
      <c r="S278" s="1">
        <v>1971</v>
      </c>
      <c r="T278" s="1">
        <v>1929</v>
      </c>
      <c r="U278" s="1">
        <v>1991</v>
      </c>
      <c r="V278" s="1">
        <v>38</v>
      </c>
      <c r="W278" s="1">
        <v>15</v>
      </c>
      <c r="AA278" s="1">
        <v>4</v>
      </c>
      <c r="AC278" s="1">
        <v>1</v>
      </c>
      <c r="AR278" t="s">
        <v>2829</v>
      </c>
      <c r="AS278" t="s">
        <v>1781</v>
      </c>
      <c r="AV278" s="38">
        <v>8</v>
      </c>
      <c r="AW278" s="40">
        <v>19</v>
      </c>
      <c r="AX278" s="43">
        <f t="shared" si="67"/>
        <v>8019</v>
      </c>
      <c r="AZ278" s="7" t="s">
        <v>319</v>
      </c>
      <c r="BE278" s="1">
        <v>5949</v>
      </c>
      <c r="BF278" s="1">
        <v>1553</v>
      </c>
      <c r="BH278" s="1">
        <f t="shared" si="85"/>
        <v>7502</v>
      </c>
    </row>
    <row r="279" spans="1:60" hidden="1" outlineLevel="1">
      <c r="A279" t="s">
        <v>1193</v>
      </c>
      <c r="B279" t="s">
        <v>1781</v>
      </c>
      <c r="C279" s="24">
        <v>8256</v>
      </c>
      <c r="F279" s="1">
        <f t="shared" si="83"/>
        <v>5250</v>
      </c>
      <c r="G279" s="1">
        <f t="shared" si="84"/>
        <v>4240</v>
      </c>
      <c r="H279" s="1">
        <v>3230</v>
      </c>
      <c r="I279" s="1">
        <v>3150</v>
      </c>
      <c r="J279" s="2" t="str">
        <f t="shared" si="77"/>
        <v/>
      </c>
      <c r="K279" s="2">
        <f t="shared" si="78"/>
        <v>0.6</v>
      </c>
      <c r="L279" s="10">
        <f t="shared" si="75"/>
        <v>1</v>
      </c>
      <c r="M279" s="9">
        <f t="shared" si="75"/>
        <v>2</v>
      </c>
      <c r="N279" s="8">
        <f t="shared" si="75"/>
        <v>3</v>
      </c>
      <c r="O279" s="2">
        <f t="shared" si="79"/>
        <v>0.5304245283018868</v>
      </c>
      <c r="P279" s="2">
        <f t="shared" si="80"/>
        <v>0.36910377358490565</v>
      </c>
      <c r="Q279" s="2">
        <f t="shared" si="81"/>
        <v>9.9056603773584911E-2</v>
      </c>
      <c r="R279" s="2">
        <f t="shared" si="82"/>
        <v>1.4150943396226412E-3</v>
      </c>
      <c r="S279" s="1">
        <v>2249</v>
      </c>
      <c r="T279" s="1">
        <v>1565</v>
      </c>
      <c r="U279" s="1">
        <v>420</v>
      </c>
      <c r="V279" s="1">
        <v>3</v>
      </c>
      <c r="W279" s="1">
        <v>2</v>
      </c>
      <c r="AA279" s="1">
        <v>1</v>
      </c>
      <c r="AR279" t="s">
        <v>1193</v>
      </c>
      <c r="AS279" t="s">
        <v>1781</v>
      </c>
      <c r="AV279" s="38">
        <v>8</v>
      </c>
      <c r="AW279" s="40">
        <v>21</v>
      </c>
      <c r="AX279" s="43">
        <f t="shared" si="67"/>
        <v>8021</v>
      </c>
      <c r="AZ279" s="7" t="s">
        <v>319</v>
      </c>
      <c r="BE279" s="1">
        <v>4240</v>
      </c>
      <c r="BF279" s="1">
        <v>1010</v>
      </c>
      <c r="BH279" s="1">
        <f t="shared" si="85"/>
        <v>5250</v>
      </c>
    </row>
    <row r="280" spans="1:60" hidden="1" outlineLevel="1">
      <c r="A280" t="s">
        <v>1765</v>
      </c>
      <c r="B280" t="s">
        <v>1781</v>
      </c>
      <c r="C280" s="24">
        <v>3524</v>
      </c>
      <c r="F280" s="1">
        <f t="shared" si="83"/>
        <v>2535</v>
      </c>
      <c r="G280" s="1">
        <f t="shared" si="84"/>
        <v>2058</v>
      </c>
      <c r="H280" s="1">
        <v>1560</v>
      </c>
      <c r="I280" s="1">
        <v>1521</v>
      </c>
      <c r="J280" s="2" t="str">
        <f t="shared" si="77"/>
        <v/>
      </c>
      <c r="K280" s="2">
        <f t="shared" si="78"/>
        <v>0.6</v>
      </c>
      <c r="L280" s="10">
        <f t="shared" si="75"/>
        <v>1</v>
      </c>
      <c r="M280" s="9">
        <f t="shared" si="75"/>
        <v>2</v>
      </c>
      <c r="N280" s="8">
        <f t="shared" si="75"/>
        <v>3</v>
      </c>
      <c r="O280" s="2">
        <f t="shared" si="79"/>
        <v>0.73712342079689019</v>
      </c>
      <c r="P280" s="2">
        <f t="shared" si="80"/>
        <v>0.13022351797862003</v>
      </c>
      <c r="Q280" s="2">
        <f t="shared" si="81"/>
        <v>0.12973760932944606</v>
      </c>
      <c r="R280" s="2">
        <f t="shared" si="82"/>
        <v>2.9154518950437192E-3</v>
      </c>
      <c r="S280" s="1">
        <v>1517</v>
      </c>
      <c r="T280" s="1">
        <v>268</v>
      </c>
      <c r="U280" s="1">
        <v>267</v>
      </c>
      <c r="V280" s="1">
        <v>4</v>
      </c>
      <c r="W280" s="1">
        <v>1</v>
      </c>
      <c r="AA280" s="1">
        <v>1</v>
      </c>
      <c r="AR280" t="s">
        <v>1765</v>
      </c>
      <c r="AS280" t="s">
        <v>1781</v>
      </c>
      <c r="AV280" s="38">
        <v>8</v>
      </c>
      <c r="AW280" s="40">
        <v>23</v>
      </c>
      <c r="AX280" s="43">
        <f t="shared" si="67"/>
        <v>8023</v>
      </c>
      <c r="AZ280" s="7" t="s">
        <v>319</v>
      </c>
      <c r="BE280" s="1">
        <v>2058</v>
      </c>
      <c r="BF280" s="1">
        <v>477</v>
      </c>
      <c r="BH280" s="1">
        <f t="shared" si="85"/>
        <v>2535</v>
      </c>
    </row>
    <row r="281" spans="1:60" hidden="1" outlineLevel="1">
      <c r="A281" t="s">
        <v>2164</v>
      </c>
      <c r="B281" t="s">
        <v>1781</v>
      </c>
      <c r="C281" s="24">
        <v>5823</v>
      </c>
      <c r="F281" s="1">
        <f t="shared" si="83"/>
        <v>2165</v>
      </c>
      <c r="G281" s="1">
        <f t="shared" si="84"/>
        <v>1681</v>
      </c>
      <c r="H281" s="1">
        <v>1349</v>
      </c>
      <c r="I281" s="1">
        <v>1291</v>
      </c>
      <c r="J281" s="2" t="str">
        <f t="shared" si="77"/>
        <v/>
      </c>
      <c r="K281" s="2">
        <f t="shared" si="78"/>
        <v>0.59630484988452659</v>
      </c>
      <c r="L281" s="10">
        <f t="shared" si="75"/>
        <v>2</v>
      </c>
      <c r="M281" s="9">
        <f t="shared" si="75"/>
        <v>1</v>
      </c>
      <c r="N281" s="8">
        <f t="shared" si="75"/>
        <v>3</v>
      </c>
      <c r="O281" s="2">
        <f t="shared" si="79"/>
        <v>0.28911362284354553</v>
      </c>
      <c r="P281" s="2">
        <f t="shared" si="80"/>
        <v>0.52766210588935158</v>
      </c>
      <c r="Q281" s="2">
        <f t="shared" si="81"/>
        <v>0.17787031528851874</v>
      </c>
      <c r="R281" s="2">
        <f t="shared" si="82"/>
        <v>5.3539559785840962E-3</v>
      </c>
      <c r="S281" s="1">
        <v>486</v>
      </c>
      <c r="T281" s="1">
        <v>887</v>
      </c>
      <c r="U281" s="1">
        <v>299</v>
      </c>
      <c r="V281" s="1">
        <v>1</v>
      </c>
      <c r="W281" s="1">
        <v>3</v>
      </c>
      <c r="AA281" s="1">
        <v>5</v>
      </c>
      <c r="AR281" t="s">
        <v>2164</v>
      </c>
      <c r="AS281" t="s">
        <v>1781</v>
      </c>
      <c r="AV281" s="38">
        <v>8</v>
      </c>
      <c r="AW281" s="40">
        <v>25</v>
      </c>
      <c r="AX281" s="43">
        <f t="shared" si="67"/>
        <v>8025</v>
      </c>
      <c r="AZ281" s="7" t="s">
        <v>319</v>
      </c>
      <c r="BE281" s="1">
        <v>1681</v>
      </c>
      <c r="BF281" s="1">
        <v>484</v>
      </c>
      <c r="BH281" s="1">
        <f t="shared" si="85"/>
        <v>2165</v>
      </c>
    </row>
    <row r="282" spans="1:60" hidden="1" outlineLevel="1">
      <c r="A282" t="s">
        <v>985</v>
      </c>
      <c r="B282" t="s">
        <v>1781</v>
      </c>
      <c r="C282" s="24">
        <v>4255</v>
      </c>
      <c r="F282" s="1">
        <f t="shared" si="83"/>
        <v>3356</v>
      </c>
      <c r="G282" s="1">
        <f t="shared" si="84"/>
        <v>2910</v>
      </c>
      <c r="H282" s="1">
        <v>2306</v>
      </c>
      <c r="I282" s="1">
        <v>2272</v>
      </c>
      <c r="J282" s="2" t="str">
        <f t="shared" si="77"/>
        <v/>
      </c>
      <c r="K282" s="2">
        <f t="shared" si="78"/>
        <v>0.67699642431466034</v>
      </c>
      <c r="L282" s="10">
        <f t="shared" si="75"/>
        <v>3</v>
      </c>
      <c r="M282" s="9">
        <f t="shared" si="75"/>
        <v>1</v>
      </c>
      <c r="N282" s="8">
        <f t="shared" si="75"/>
        <v>2</v>
      </c>
      <c r="O282" s="2">
        <f t="shared" si="79"/>
        <v>0.17250859106529209</v>
      </c>
      <c r="P282" s="2">
        <f t="shared" si="80"/>
        <v>0.62577319587628866</v>
      </c>
      <c r="Q282" s="2">
        <f t="shared" si="81"/>
        <v>0.19072164948453607</v>
      </c>
      <c r="R282" s="2">
        <f t="shared" si="82"/>
        <v>1.0996563573883122E-2</v>
      </c>
      <c r="S282" s="1">
        <v>502</v>
      </c>
      <c r="T282" s="1">
        <v>1821</v>
      </c>
      <c r="U282" s="1">
        <v>555</v>
      </c>
      <c r="V282" s="1">
        <v>17</v>
      </c>
      <c r="W282" s="1">
        <v>11</v>
      </c>
      <c r="AA282" s="1">
        <v>4</v>
      </c>
      <c r="AR282" t="s">
        <v>985</v>
      </c>
      <c r="AS282" t="s">
        <v>1781</v>
      </c>
      <c r="AV282" s="38">
        <v>8</v>
      </c>
      <c r="AW282" s="40">
        <v>27</v>
      </c>
      <c r="AX282" s="43">
        <f t="shared" si="67"/>
        <v>8027</v>
      </c>
      <c r="AZ282" s="7" t="s">
        <v>319</v>
      </c>
      <c r="BE282" s="1">
        <v>2910</v>
      </c>
      <c r="BF282" s="1">
        <v>446</v>
      </c>
      <c r="BH282" s="1">
        <f t="shared" si="85"/>
        <v>3356</v>
      </c>
    </row>
    <row r="283" spans="1:60" hidden="1" outlineLevel="1">
      <c r="A283" t="s">
        <v>986</v>
      </c>
      <c r="B283" t="s">
        <v>1781</v>
      </c>
      <c r="C283" s="24">
        <v>30952</v>
      </c>
      <c r="F283" s="1">
        <f t="shared" si="83"/>
        <v>19885</v>
      </c>
      <c r="G283" s="1">
        <f t="shared" si="84"/>
        <v>16143</v>
      </c>
      <c r="H283" s="1">
        <v>13321</v>
      </c>
      <c r="I283" s="1">
        <v>13139</v>
      </c>
      <c r="J283" s="2" t="str">
        <f t="shared" si="77"/>
        <v/>
      </c>
      <c r="K283" s="2">
        <f t="shared" si="78"/>
        <v>0.66074930852401303</v>
      </c>
      <c r="L283" s="10">
        <f t="shared" si="75"/>
        <v>3</v>
      </c>
      <c r="M283" s="9">
        <f t="shared" si="75"/>
        <v>1</v>
      </c>
      <c r="N283" s="8">
        <f t="shared" si="75"/>
        <v>2</v>
      </c>
      <c r="O283" s="2">
        <f t="shared" si="79"/>
        <v>0.21544942080158583</v>
      </c>
      <c r="P283" s="2">
        <f t="shared" si="80"/>
        <v>0.50281855912779538</v>
      </c>
      <c r="Q283" s="2">
        <f t="shared" si="81"/>
        <v>0.27188254971194947</v>
      </c>
      <c r="R283" s="2">
        <f t="shared" si="82"/>
        <v>9.8494703586693433E-3</v>
      </c>
      <c r="S283" s="1">
        <v>3478</v>
      </c>
      <c r="T283" s="1">
        <v>8117</v>
      </c>
      <c r="U283" s="1">
        <v>4389</v>
      </c>
      <c r="V283" s="1">
        <v>80</v>
      </c>
      <c r="W283" s="1">
        <v>38</v>
      </c>
      <c r="AA283" s="1">
        <v>40</v>
      </c>
      <c r="AC283" s="1">
        <v>1</v>
      </c>
      <c r="AR283" t="s">
        <v>986</v>
      </c>
      <c r="AS283" t="s">
        <v>1781</v>
      </c>
      <c r="AV283" s="38">
        <v>8</v>
      </c>
      <c r="AW283" s="40">
        <v>29</v>
      </c>
      <c r="AX283" s="43">
        <f t="shared" si="67"/>
        <v>8029</v>
      </c>
      <c r="AZ283" s="7" t="s">
        <v>319</v>
      </c>
      <c r="BE283" s="1">
        <v>16143</v>
      </c>
      <c r="BF283" s="1">
        <v>3742</v>
      </c>
      <c r="BH283" s="1">
        <f t="shared" si="85"/>
        <v>19885</v>
      </c>
    </row>
    <row r="284" spans="1:60" hidden="1" outlineLevel="1">
      <c r="A284" t="s">
        <v>2007</v>
      </c>
      <c r="B284" t="s">
        <v>1781</v>
      </c>
      <c r="C284" s="24">
        <v>600158</v>
      </c>
      <c r="F284" s="1">
        <f t="shared" si="83"/>
        <v>428006</v>
      </c>
      <c r="G284" s="1">
        <f t="shared" si="84"/>
        <v>273816</v>
      </c>
      <c r="H284" s="1">
        <v>194648</v>
      </c>
      <c r="I284" s="1">
        <v>188536</v>
      </c>
      <c r="J284" s="2" t="str">
        <f t="shared" si="77"/>
        <v/>
      </c>
      <c r="K284" s="2">
        <f t="shared" si="78"/>
        <v>0.44049849768461191</v>
      </c>
      <c r="L284" s="10">
        <f t="shared" si="75"/>
        <v>1</v>
      </c>
      <c r="M284" s="9">
        <f t="shared" si="75"/>
        <v>3</v>
      </c>
      <c r="N284" s="8">
        <f t="shared" si="75"/>
        <v>2</v>
      </c>
      <c r="O284" s="2">
        <f t="shared" si="79"/>
        <v>0.51391445350162157</v>
      </c>
      <c r="P284" s="2">
        <f t="shared" si="80"/>
        <v>0.17362389341747744</v>
      </c>
      <c r="Q284" s="2">
        <f t="shared" si="81"/>
        <v>0.3025206708154381</v>
      </c>
      <c r="R284" s="2">
        <f t="shared" si="82"/>
        <v>9.9409822654629165E-3</v>
      </c>
      <c r="S284" s="1">
        <v>140718</v>
      </c>
      <c r="T284" s="1">
        <v>47541</v>
      </c>
      <c r="U284" s="1">
        <v>82835</v>
      </c>
      <c r="V284" s="1">
        <v>1535</v>
      </c>
      <c r="W284" s="1">
        <v>828</v>
      </c>
      <c r="AA284" s="1">
        <v>309</v>
      </c>
      <c r="AC284" s="1">
        <v>50</v>
      </c>
      <c r="AR284" t="s">
        <v>2007</v>
      </c>
      <c r="AS284" t="s">
        <v>1781</v>
      </c>
      <c r="AV284" s="38">
        <v>8</v>
      </c>
      <c r="AW284" s="40">
        <v>31</v>
      </c>
      <c r="AX284" s="43">
        <f t="shared" si="67"/>
        <v>8031</v>
      </c>
      <c r="AZ284" s="7" t="s">
        <v>319</v>
      </c>
      <c r="BE284" s="1">
        <v>273816</v>
      </c>
      <c r="BF284" s="1">
        <v>154190</v>
      </c>
      <c r="BH284" s="1">
        <f t="shared" si="85"/>
        <v>428006</v>
      </c>
    </row>
    <row r="285" spans="1:60" hidden="1" outlineLevel="1">
      <c r="A285" t="s">
        <v>2198</v>
      </c>
      <c r="B285" t="s">
        <v>1781</v>
      </c>
      <c r="C285" s="24">
        <v>2064</v>
      </c>
      <c r="F285" s="1">
        <f t="shared" si="83"/>
        <v>1593</v>
      </c>
      <c r="G285" s="1">
        <f t="shared" si="84"/>
        <v>1351</v>
      </c>
      <c r="H285" s="1">
        <v>1051</v>
      </c>
      <c r="I285" s="1">
        <v>1015</v>
      </c>
      <c r="J285" s="2" t="str">
        <f t="shared" si="77"/>
        <v/>
      </c>
      <c r="K285" s="2">
        <f t="shared" si="78"/>
        <v>0.63716258631512868</v>
      </c>
      <c r="L285" s="10">
        <f t="shared" si="75"/>
        <v>2</v>
      </c>
      <c r="M285" s="9">
        <f t="shared" si="75"/>
        <v>1</v>
      </c>
      <c r="N285" s="8">
        <f t="shared" si="75"/>
        <v>3</v>
      </c>
      <c r="O285" s="2">
        <f t="shared" si="79"/>
        <v>0.32864544781643229</v>
      </c>
      <c r="P285" s="2">
        <f t="shared" si="80"/>
        <v>0.4219096965210955</v>
      </c>
      <c r="Q285" s="2">
        <f t="shared" si="81"/>
        <v>0.2464840858623242</v>
      </c>
      <c r="R285" s="2">
        <f t="shared" si="82"/>
        <v>2.9607698001480609E-3</v>
      </c>
      <c r="S285" s="1">
        <v>444</v>
      </c>
      <c r="T285" s="1">
        <v>570</v>
      </c>
      <c r="U285" s="1">
        <v>333</v>
      </c>
      <c r="V285" s="1">
        <v>1</v>
      </c>
      <c r="W285" s="1">
        <v>3</v>
      </c>
      <c r="AR285" t="s">
        <v>2198</v>
      </c>
      <c r="AS285" t="s">
        <v>1781</v>
      </c>
      <c r="AV285" s="38">
        <v>8</v>
      </c>
      <c r="AW285" s="40">
        <v>33</v>
      </c>
      <c r="AX285" s="43">
        <f t="shared" si="67"/>
        <v>8033</v>
      </c>
      <c r="AZ285" s="7" t="s">
        <v>319</v>
      </c>
      <c r="BE285" s="1">
        <v>1351</v>
      </c>
      <c r="BF285" s="1">
        <v>242</v>
      </c>
      <c r="BH285" s="1">
        <f t="shared" si="85"/>
        <v>1593</v>
      </c>
    </row>
    <row r="286" spans="1:60" hidden="1" outlineLevel="1">
      <c r="A286" t="s">
        <v>2955</v>
      </c>
      <c r="B286" t="s">
        <v>1781</v>
      </c>
      <c r="C286" s="24">
        <v>285465</v>
      </c>
      <c r="F286" s="1">
        <f t="shared" si="83"/>
        <v>193156</v>
      </c>
      <c r="G286" s="1">
        <f t="shared" si="84"/>
        <v>159319</v>
      </c>
      <c r="H286" s="1">
        <v>118273</v>
      </c>
      <c r="I286" s="1">
        <v>112836</v>
      </c>
      <c r="J286" s="2" t="str">
        <f t="shared" si="77"/>
        <v/>
      </c>
      <c r="K286" s="2">
        <f t="shared" si="78"/>
        <v>0.58417030793762559</v>
      </c>
      <c r="L286" s="10">
        <f t="shared" si="75"/>
        <v>3</v>
      </c>
      <c r="M286" s="9">
        <f t="shared" si="75"/>
        <v>1</v>
      </c>
      <c r="N286" s="8">
        <f t="shared" si="75"/>
        <v>2</v>
      </c>
      <c r="O286" s="2">
        <f t="shared" si="79"/>
        <v>0.21171988275095877</v>
      </c>
      <c r="P286" s="2">
        <f t="shared" si="80"/>
        <v>0.48763800927698514</v>
      </c>
      <c r="Q286" s="2">
        <f t="shared" si="81"/>
        <v>0.2953633904305199</v>
      </c>
      <c r="R286" s="2">
        <f t="shared" si="82"/>
        <v>5.2787175415361931E-3</v>
      </c>
      <c r="S286" s="1">
        <v>33731</v>
      </c>
      <c r="T286" s="1">
        <v>77690</v>
      </c>
      <c r="U286" s="1">
        <v>47057</v>
      </c>
      <c r="V286" s="1">
        <v>564</v>
      </c>
      <c r="W286" s="1">
        <v>149</v>
      </c>
      <c r="AA286" s="1">
        <v>122</v>
      </c>
      <c r="AC286" s="1">
        <v>6</v>
      </c>
      <c r="AR286" t="s">
        <v>2955</v>
      </c>
      <c r="AS286" t="s">
        <v>1781</v>
      </c>
      <c r="AV286" s="38">
        <v>8</v>
      </c>
      <c r="AW286" s="40">
        <v>35</v>
      </c>
      <c r="AX286" s="43">
        <f t="shared" si="67"/>
        <v>8035</v>
      </c>
      <c r="AZ286" s="7" t="s">
        <v>319</v>
      </c>
      <c r="BE286" s="1">
        <v>159319</v>
      </c>
      <c r="BF286" s="1">
        <v>33837</v>
      </c>
      <c r="BH286" s="1">
        <f t="shared" si="85"/>
        <v>193156</v>
      </c>
    </row>
    <row r="287" spans="1:60" hidden="1" outlineLevel="1">
      <c r="A287" t="s">
        <v>2971</v>
      </c>
      <c r="B287" t="s">
        <v>1781</v>
      </c>
      <c r="C287" s="24">
        <v>52197</v>
      </c>
      <c r="F287" s="1">
        <f t="shared" si="83"/>
        <v>29965</v>
      </c>
      <c r="G287" s="1">
        <f t="shared" si="84"/>
        <v>22206</v>
      </c>
      <c r="H287" s="1">
        <v>14920</v>
      </c>
      <c r="I287" s="1">
        <v>14312</v>
      </c>
      <c r="J287" s="2" t="str">
        <f t="shared" si="77"/>
        <v/>
      </c>
      <c r="K287" s="2">
        <f t="shared" si="78"/>
        <v>0.47762389454363424</v>
      </c>
      <c r="L287" s="10">
        <f t="shared" si="75"/>
        <v>3</v>
      </c>
      <c r="M287" s="9">
        <f t="shared" si="75"/>
        <v>2</v>
      </c>
      <c r="N287" s="8">
        <f t="shared" si="75"/>
        <v>1</v>
      </c>
      <c r="O287" s="2">
        <f t="shared" si="79"/>
        <v>0.29532558767900569</v>
      </c>
      <c r="P287" s="2">
        <f t="shared" si="80"/>
        <v>0.29766729712690265</v>
      </c>
      <c r="Q287" s="2">
        <f t="shared" si="81"/>
        <v>0.39705485004052959</v>
      </c>
      <c r="R287" s="2">
        <f t="shared" si="82"/>
        <v>9.9522651535620121E-3</v>
      </c>
      <c r="S287" s="1">
        <v>6558</v>
      </c>
      <c r="T287" s="1">
        <v>6610</v>
      </c>
      <c r="U287" s="1">
        <v>8817</v>
      </c>
      <c r="V287" s="1">
        <v>117</v>
      </c>
      <c r="W287" s="1">
        <v>78</v>
      </c>
      <c r="AA287" s="1">
        <v>24</v>
      </c>
      <c r="AC287" s="1">
        <v>2</v>
      </c>
      <c r="AR287" t="s">
        <v>2971</v>
      </c>
      <c r="AS287" t="s">
        <v>1781</v>
      </c>
      <c r="AV287" s="38">
        <v>8</v>
      </c>
      <c r="AW287" s="40">
        <v>37</v>
      </c>
      <c r="AX287" s="43">
        <f t="shared" si="67"/>
        <v>8037</v>
      </c>
      <c r="AZ287" s="7" t="s">
        <v>319</v>
      </c>
      <c r="BE287" s="1">
        <v>22206</v>
      </c>
      <c r="BF287" s="1">
        <v>7759</v>
      </c>
      <c r="BH287" s="1">
        <f t="shared" si="85"/>
        <v>29965</v>
      </c>
    </row>
    <row r="288" spans="1:60" hidden="1" outlineLevel="1">
      <c r="A288" t="s">
        <v>2406</v>
      </c>
      <c r="B288" t="s">
        <v>1781</v>
      </c>
      <c r="C288" s="24">
        <v>23086</v>
      </c>
      <c r="F288" s="1">
        <f t="shared" si="83"/>
        <v>17352</v>
      </c>
      <c r="G288" s="1">
        <f t="shared" si="84"/>
        <v>14191</v>
      </c>
      <c r="H288" s="1">
        <v>11119</v>
      </c>
      <c r="I288" s="1">
        <v>10660</v>
      </c>
      <c r="J288" s="2" t="str">
        <f t="shared" si="77"/>
        <v/>
      </c>
      <c r="K288" s="2">
        <f t="shared" si="78"/>
        <v>0.61433840479483637</v>
      </c>
      <c r="L288" s="10">
        <f t="shared" si="75"/>
        <v>3</v>
      </c>
      <c r="M288" s="9">
        <f t="shared" si="75"/>
        <v>1</v>
      </c>
      <c r="N288" s="8">
        <f t="shared" si="75"/>
        <v>2</v>
      </c>
      <c r="O288" s="2">
        <f t="shared" si="79"/>
        <v>0.15608484250581353</v>
      </c>
      <c r="P288" s="2">
        <f t="shared" si="80"/>
        <v>0.55676132760200125</v>
      </c>
      <c r="Q288" s="2">
        <f t="shared" si="81"/>
        <v>0.28236206046085549</v>
      </c>
      <c r="R288" s="2">
        <f t="shared" si="82"/>
        <v>4.7917694313296955E-3</v>
      </c>
      <c r="S288" s="1">
        <v>2215</v>
      </c>
      <c r="T288" s="1">
        <v>7901</v>
      </c>
      <c r="U288" s="1">
        <v>4007</v>
      </c>
      <c r="V288" s="1">
        <v>31</v>
      </c>
      <c r="W288" s="1">
        <v>11</v>
      </c>
      <c r="AA288" s="1">
        <v>26</v>
      </c>
      <c r="AR288" t="s">
        <v>2406</v>
      </c>
      <c r="AS288" t="s">
        <v>1781</v>
      </c>
      <c r="AV288" s="38">
        <v>8</v>
      </c>
      <c r="AW288" s="40">
        <v>39</v>
      </c>
      <c r="AX288" s="43">
        <f t="shared" si="67"/>
        <v>8039</v>
      </c>
      <c r="AZ288" s="7" t="s">
        <v>319</v>
      </c>
      <c r="BE288" s="1">
        <v>14191</v>
      </c>
      <c r="BF288" s="1">
        <v>3161</v>
      </c>
      <c r="BH288" s="1">
        <f t="shared" si="85"/>
        <v>17352</v>
      </c>
    </row>
    <row r="289" spans="1:60" hidden="1" outlineLevel="1">
      <c r="A289" t="s">
        <v>1300</v>
      </c>
      <c r="B289" t="s">
        <v>1781</v>
      </c>
      <c r="C289" s="24">
        <v>622263</v>
      </c>
      <c r="F289" s="1">
        <f t="shared" si="83"/>
        <v>371058</v>
      </c>
      <c r="G289" s="1">
        <f t="shared" si="84"/>
        <v>290106</v>
      </c>
      <c r="H289" s="1">
        <v>197825</v>
      </c>
      <c r="I289" s="1">
        <v>192669</v>
      </c>
      <c r="J289" s="2" t="str">
        <f t="shared" si="77"/>
        <v/>
      </c>
      <c r="K289" s="2">
        <f t="shared" si="78"/>
        <v>0.51924227479261997</v>
      </c>
      <c r="L289" s="10">
        <f t="shared" si="75"/>
        <v>3</v>
      </c>
      <c r="M289" s="9">
        <f t="shared" si="75"/>
        <v>1</v>
      </c>
      <c r="N289" s="8">
        <f t="shared" si="75"/>
        <v>2</v>
      </c>
      <c r="O289" s="2">
        <f t="shared" si="79"/>
        <v>0.22352864125526531</v>
      </c>
      <c r="P289" s="2">
        <f t="shared" si="80"/>
        <v>0.46971107112572646</v>
      </c>
      <c r="Q289" s="2">
        <f t="shared" si="81"/>
        <v>0.30053842388644153</v>
      </c>
      <c r="R289" s="2">
        <f t="shared" si="82"/>
        <v>6.2218637325667236E-3</v>
      </c>
      <c r="S289" s="1">
        <v>64847</v>
      </c>
      <c r="T289" s="1">
        <v>136266</v>
      </c>
      <c r="U289" s="1">
        <v>87188</v>
      </c>
      <c r="V289" s="1">
        <v>1173</v>
      </c>
      <c r="W289" s="1">
        <v>354</v>
      </c>
      <c r="AA289" s="1">
        <v>260</v>
      </c>
      <c r="AC289" s="1">
        <v>18</v>
      </c>
      <c r="AR289" t="s">
        <v>1300</v>
      </c>
      <c r="AS289" t="s">
        <v>1781</v>
      </c>
      <c r="AV289" s="38">
        <v>8</v>
      </c>
      <c r="AW289" s="40">
        <v>41</v>
      </c>
      <c r="AX289" s="43">
        <f t="shared" si="67"/>
        <v>8041</v>
      </c>
      <c r="AZ289" s="7" t="s">
        <v>319</v>
      </c>
      <c r="BE289" s="1">
        <v>290106</v>
      </c>
      <c r="BF289" s="1">
        <v>80952</v>
      </c>
      <c r="BH289" s="1">
        <f t="shared" si="85"/>
        <v>371058</v>
      </c>
    </row>
    <row r="290" spans="1:60" hidden="1" outlineLevel="1">
      <c r="A290" t="s">
        <v>2949</v>
      </c>
      <c r="B290" t="s">
        <v>1781</v>
      </c>
      <c r="C290" s="24">
        <v>46824</v>
      </c>
      <c r="F290" s="1">
        <f t="shared" si="83"/>
        <v>30367</v>
      </c>
      <c r="G290" s="1">
        <f t="shared" si="84"/>
        <v>21150</v>
      </c>
      <c r="H290" s="1">
        <v>16325</v>
      </c>
      <c r="I290" s="1">
        <v>15889</v>
      </c>
      <c r="J290" s="2" t="str">
        <f t="shared" si="77"/>
        <v/>
      </c>
      <c r="K290" s="2">
        <f t="shared" si="78"/>
        <v>0.52323245628478288</v>
      </c>
      <c r="L290" s="10">
        <f t="shared" si="75"/>
        <v>3</v>
      </c>
      <c r="M290" s="9">
        <f t="shared" si="75"/>
        <v>1</v>
      </c>
      <c r="N290" s="8">
        <f t="shared" si="75"/>
        <v>2</v>
      </c>
      <c r="O290" s="2">
        <f t="shared" si="79"/>
        <v>0.25063829787234043</v>
      </c>
      <c r="P290" s="2">
        <f t="shared" si="80"/>
        <v>0.46950354609929079</v>
      </c>
      <c r="Q290" s="2">
        <f t="shared" si="81"/>
        <v>0.27153664302600472</v>
      </c>
      <c r="R290" s="2">
        <f t="shared" si="82"/>
        <v>8.3215130023640005E-3</v>
      </c>
      <c r="S290" s="1">
        <v>5301</v>
      </c>
      <c r="T290" s="1">
        <v>9930</v>
      </c>
      <c r="U290" s="1">
        <v>5743</v>
      </c>
      <c r="V290" s="1">
        <v>91</v>
      </c>
      <c r="W290" s="1">
        <v>39</v>
      </c>
      <c r="AA290" s="1">
        <v>46</v>
      </c>
      <c r="AR290" t="s">
        <v>2949</v>
      </c>
      <c r="AS290" t="s">
        <v>1781</v>
      </c>
      <c r="AV290" s="38">
        <v>8</v>
      </c>
      <c r="AW290" s="40">
        <v>43</v>
      </c>
      <c r="AX290" s="43">
        <f t="shared" si="67"/>
        <v>8043</v>
      </c>
      <c r="AZ290" s="7" t="s">
        <v>319</v>
      </c>
      <c r="BE290" s="1">
        <v>21150</v>
      </c>
      <c r="BF290" s="1">
        <v>9217</v>
      </c>
      <c r="BH290" s="1">
        <f t="shared" si="85"/>
        <v>30367</v>
      </c>
    </row>
    <row r="291" spans="1:60" hidden="1" outlineLevel="1">
      <c r="A291" t="s">
        <v>1462</v>
      </c>
      <c r="B291" t="s">
        <v>1781</v>
      </c>
      <c r="C291" s="24">
        <v>56389</v>
      </c>
      <c r="F291" s="1">
        <f t="shared" si="83"/>
        <v>32364</v>
      </c>
      <c r="G291" s="1">
        <f t="shared" si="84"/>
        <v>24097</v>
      </c>
      <c r="H291" s="1">
        <v>18311</v>
      </c>
      <c r="I291" s="1">
        <v>17934</v>
      </c>
      <c r="J291" s="2" t="str">
        <f t="shared" si="77"/>
        <v/>
      </c>
      <c r="K291" s="2">
        <f t="shared" si="78"/>
        <v>0.55413422321097516</v>
      </c>
      <c r="L291" s="10">
        <f t="shared" si="75"/>
        <v>3</v>
      </c>
      <c r="M291" s="9">
        <f t="shared" si="75"/>
        <v>2</v>
      </c>
      <c r="N291" s="8">
        <f t="shared" si="75"/>
        <v>1</v>
      </c>
      <c r="O291" s="2">
        <f t="shared" si="79"/>
        <v>0.25849690832883759</v>
      </c>
      <c r="P291" s="2">
        <f t="shared" si="80"/>
        <v>0.35917334107980248</v>
      </c>
      <c r="Q291" s="2">
        <f t="shared" si="81"/>
        <v>0.3723285056231066</v>
      </c>
      <c r="R291" s="2">
        <f t="shared" si="82"/>
        <v>1.0001244968253387E-2</v>
      </c>
      <c r="S291" s="1">
        <v>6229</v>
      </c>
      <c r="T291" s="1">
        <v>8655</v>
      </c>
      <c r="U291" s="1">
        <v>8972</v>
      </c>
      <c r="V291" s="1">
        <v>118</v>
      </c>
      <c r="W291" s="1">
        <v>80</v>
      </c>
      <c r="AA291" s="1">
        <v>34</v>
      </c>
      <c r="AC291" s="1">
        <v>9</v>
      </c>
      <c r="AR291" t="s">
        <v>1462</v>
      </c>
      <c r="AS291" t="s">
        <v>1781</v>
      </c>
      <c r="AV291" s="38">
        <v>8</v>
      </c>
      <c r="AW291" s="40">
        <v>45</v>
      </c>
      <c r="AX291" s="43">
        <f t="shared" si="67"/>
        <v>8045</v>
      </c>
      <c r="AZ291" s="7" t="s">
        <v>319</v>
      </c>
      <c r="BE291" s="1">
        <v>24097</v>
      </c>
      <c r="BF291" s="1">
        <v>8267</v>
      </c>
      <c r="BH291" s="1">
        <f t="shared" si="85"/>
        <v>32364</v>
      </c>
    </row>
    <row r="292" spans="1:60" hidden="1" outlineLevel="1">
      <c r="A292" t="s">
        <v>1014</v>
      </c>
      <c r="B292" t="s">
        <v>1781</v>
      </c>
      <c r="C292" s="24">
        <v>5441</v>
      </c>
      <c r="F292" s="1">
        <f t="shared" si="83"/>
        <v>5083</v>
      </c>
      <c r="G292" s="1">
        <f t="shared" si="84"/>
        <v>3789</v>
      </c>
      <c r="H292" s="1">
        <v>2732</v>
      </c>
      <c r="I292" s="1">
        <v>2638</v>
      </c>
      <c r="J292" s="2" t="str">
        <f t="shared" si="77"/>
        <v/>
      </c>
      <c r="K292" s="2">
        <f t="shared" si="78"/>
        <v>0.51898485146566986</v>
      </c>
      <c r="L292" s="10">
        <f t="shared" si="75"/>
        <v>2</v>
      </c>
      <c r="M292" s="9">
        <f t="shared" si="75"/>
        <v>3</v>
      </c>
      <c r="N292" s="8">
        <f t="shared" si="75"/>
        <v>1</v>
      </c>
      <c r="O292" s="2">
        <f t="shared" si="79"/>
        <v>0.33201372393771444</v>
      </c>
      <c r="P292" s="2">
        <f t="shared" si="80"/>
        <v>0.27500659804697808</v>
      </c>
      <c r="Q292" s="2">
        <f t="shared" si="81"/>
        <v>0.3813671153338612</v>
      </c>
      <c r="R292" s="2">
        <f t="shared" si="82"/>
        <v>1.1612562681446281E-2</v>
      </c>
      <c r="S292" s="1">
        <v>1258</v>
      </c>
      <c r="T292" s="1">
        <v>1042</v>
      </c>
      <c r="U292" s="1">
        <v>1445</v>
      </c>
      <c r="V292" s="1">
        <v>22</v>
      </c>
      <c r="W292" s="1">
        <v>17</v>
      </c>
      <c r="AA292" s="1">
        <v>4</v>
      </c>
      <c r="AC292" s="1">
        <v>1</v>
      </c>
      <c r="AR292" t="s">
        <v>1014</v>
      </c>
      <c r="AS292" t="s">
        <v>1781</v>
      </c>
      <c r="AV292" s="38">
        <v>8</v>
      </c>
      <c r="AW292" s="40">
        <v>47</v>
      </c>
      <c r="AX292" s="43">
        <f t="shared" si="67"/>
        <v>8047</v>
      </c>
      <c r="AZ292" s="7" t="s">
        <v>319</v>
      </c>
      <c r="BE292" s="1">
        <v>3789</v>
      </c>
      <c r="BF292" s="1">
        <v>1294</v>
      </c>
      <c r="BH292" s="1">
        <f t="shared" si="85"/>
        <v>5083</v>
      </c>
    </row>
    <row r="293" spans="1:60" hidden="1" outlineLevel="1">
      <c r="A293" t="s">
        <v>1148</v>
      </c>
      <c r="B293" t="s">
        <v>1781</v>
      </c>
      <c r="C293" s="24">
        <v>14843</v>
      </c>
      <c r="F293" s="1">
        <f t="shared" si="83"/>
        <v>11711</v>
      </c>
      <c r="G293" s="1">
        <f t="shared" si="84"/>
        <v>8842</v>
      </c>
      <c r="H293" s="1">
        <v>6722</v>
      </c>
      <c r="I293" s="1">
        <v>6351</v>
      </c>
      <c r="J293" s="2" t="str">
        <f t="shared" si="77"/>
        <v/>
      </c>
      <c r="K293" s="2">
        <f t="shared" si="78"/>
        <v>0.54231064810861584</v>
      </c>
      <c r="L293" s="10">
        <f t="shared" si="75"/>
        <v>3</v>
      </c>
      <c r="M293" s="9">
        <f t="shared" si="75"/>
        <v>1</v>
      </c>
      <c r="N293" s="8">
        <f t="shared" si="75"/>
        <v>2</v>
      </c>
      <c r="O293" s="2">
        <f t="shared" si="79"/>
        <v>0.23852069667496043</v>
      </c>
      <c r="P293" s="2">
        <f t="shared" si="80"/>
        <v>0.45634471838950463</v>
      </c>
      <c r="Q293" s="2">
        <f t="shared" si="81"/>
        <v>0.29755711377516397</v>
      </c>
      <c r="R293" s="2">
        <f t="shared" si="82"/>
        <v>7.577471160370941E-3</v>
      </c>
      <c r="S293" s="1">
        <v>2109</v>
      </c>
      <c r="T293" s="1">
        <v>4035</v>
      </c>
      <c r="U293" s="1">
        <v>2631</v>
      </c>
      <c r="V293" s="1">
        <v>32</v>
      </c>
      <c r="W293" s="1">
        <v>24</v>
      </c>
      <c r="AA293" s="1">
        <v>11</v>
      </c>
      <c r="AR293" t="s">
        <v>1148</v>
      </c>
      <c r="AS293" t="s">
        <v>1781</v>
      </c>
      <c r="AV293" s="38">
        <v>8</v>
      </c>
      <c r="AW293" s="40">
        <v>49</v>
      </c>
      <c r="AX293" s="43">
        <f t="shared" si="67"/>
        <v>8049</v>
      </c>
      <c r="AZ293" s="7" t="s">
        <v>319</v>
      </c>
      <c r="BE293" s="1">
        <v>8842</v>
      </c>
      <c r="BF293" s="1">
        <v>2869</v>
      </c>
      <c r="BH293" s="1">
        <f t="shared" si="85"/>
        <v>11711</v>
      </c>
    </row>
    <row r="294" spans="1:60" hidden="1" outlineLevel="1">
      <c r="A294" t="s">
        <v>447</v>
      </c>
      <c r="B294" t="s">
        <v>1781</v>
      </c>
      <c r="C294" s="24">
        <v>15324</v>
      </c>
      <c r="F294" s="1">
        <f t="shared" si="83"/>
        <v>12435</v>
      </c>
      <c r="G294" s="1">
        <f t="shared" si="84"/>
        <v>8431</v>
      </c>
      <c r="H294" s="1">
        <v>6498</v>
      </c>
      <c r="I294" s="1">
        <v>6280</v>
      </c>
      <c r="J294" s="2" t="str">
        <f t="shared" si="77"/>
        <v/>
      </c>
      <c r="K294" s="2">
        <f t="shared" si="78"/>
        <v>0.50502613590671497</v>
      </c>
      <c r="L294" s="10">
        <f t="shared" si="75"/>
        <v>2</v>
      </c>
      <c r="M294" s="9">
        <f t="shared" si="75"/>
        <v>3</v>
      </c>
      <c r="N294" s="8">
        <f t="shared" si="75"/>
        <v>1</v>
      </c>
      <c r="O294" s="2">
        <f t="shared" si="79"/>
        <v>0.3143162139722453</v>
      </c>
      <c r="P294" s="2">
        <f t="shared" si="80"/>
        <v>0.27612382872731583</v>
      </c>
      <c r="Q294" s="2">
        <f t="shared" si="81"/>
        <v>0.39876645712252401</v>
      </c>
      <c r="R294" s="2">
        <f t="shared" si="82"/>
        <v>1.0793500177914861E-2</v>
      </c>
      <c r="S294" s="1">
        <v>2650</v>
      </c>
      <c r="T294" s="1">
        <v>2328</v>
      </c>
      <c r="U294" s="1">
        <v>3362</v>
      </c>
      <c r="V294" s="1">
        <v>29</v>
      </c>
      <c r="W294" s="1">
        <v>51</v>
      </c>
      <c r="AA294" s="1">
        <v>10</v>
      </c>
      <c r="AC294" s="1">
        <v>1</v>
      </c>
      <c r="AR294" t="s">
        <v>447</v>
      </c>
      <c r="AS294" t="s">
        <v>1781</v>
      </c>
      <c r="AV294" s="38">
        <v>8</v>
      </c>
      <c r="AW294" s="40">
        <v>51</v>
      </c>
      <c r="AX294" s="43">
        <f t="shared" si="67"/>
        <v>8051</v>
      </c>
      <c r="AZ294" s="7" t="s">
        <v>319</v>
      </c>
      <c r="BE294" s="1">
        <v>8431</v>
      </c>
      <c r="BF294" s="1">
        <v>4004</v>
      </c>
      <c r="BH294" s="1">
        <f t="shared" si="85"/>
        <v>12435</v>
      </c>
    </row>
    <row r="295" spans="1:60" hidden="1" outlineLevel="1">
      <c r="A295" t="s">
        <v>2508</v>
      </c>
      <c r="B295" t="s">
        <v>1781</v>
      </c>
      <c r="C295" s="24">
        <v>843</v>
      </c>
      <c r="F295" s="1">
        <f t="shared" si="83"/>
        <v>732</v>
      </c>
      <c r="G295" s="1">
        <f t="shared" si="84"/>
        <v>703</v>
      </c>
      <c r="H295" s="1">
        <v>608</v>
      </c>
      <c r="I295" s="1">
        <v>582</v>
      </c>
      <c r="J295" s="2" t="str">
        <f t="shared" si="77"/>
        <v/>
      </c>
      <c r="K295" s="2">
        <f t="shared" si="78"/>
        <v>0.79508196721311475</v>
      </c>
      <c r="L295" s="10">
        <f t="shared" si="75"/>
        <v>3</v>
      </c>
      <c r="M295" s="9">
        <f t="shared" si="75"/>
        <v>1</v>
      </c>
      <c r="N295" s="8">
        <f t="shared" si="75"/>
        <v>2</v>
      </c>
      <c r="O295" s="2">
        <f t="shared" si="79"/>
        <v>0.155049786628734</v>
      </c>
      <c r="P295" s="2">
        <f t="shared" si="80"/>
        <v>0.67567567567567566</v>
      </c>
      <c r="Q295" s="2">
        <f t="shared" si="81"/>
        <v>0.16358463726884778</v>
      </c>
      <c r="R295" s="2">
        <f t="shared" si="82"/>
        <v>5.6899004267425279E-3</v>
      </c>
      <c r="S295" s="1">
        <v>109</v>
      </c>
      <c r="T295" s="1">
        <v>475</v>
      </c>
      <c r="U295" s="1">
        <v>115</v>
      </c>
      <c r="V295" s="1">
        <v>2</v>
      </c>
      <c r="W295" s="1">
        <v>2</v>
      </c>
      <c r="AR295" t="s">
        <v>2508</v>
      </c>
      <c r="AS295" t="s">
        <v>1781</v>
      </c>
      <c r="AV295" s="38">
        <v>8</v>
      </c>
      <c r="AW295" s="40">
        <v>53</v>
      </c>
      <c r="AX295" s="43">
        <f t="shared" si="67"/>
        <v>8053</v>
      </c>
      <c r="AZ295" s="7" t="s">
        <v>319</v>
      </c>
      <c r="BE295" s="1">
        <v>703</v>
      </c>
      <c r="BF295" s="1">
        <v>29</v>
      </c>
      <c r="BH295" s="1">
        <f t="shared" si="85"/>
        <v>732</v>
      </c>
    </row>
    <row r="296" spans="1:60" hidden="1" outlineLevel="1">
      <c r="A296" t="s">
        <v>280</v>
      </c>
      <c r="B296" t="s">
        <v>1781</v>
      </c>
      <c r="C296" s="24">
        <v>6711</v>
      </c>
      <c r="F296" s="1">
        <f t="shared" si="83"/>
        <v>4730</v>
      </c>
      <c r="G296" s="1">
        <f t="shared" si="84"/>
        <v>3749</v>
      </c>
      <c r="H296" s="1">
        <v>3008</v>
      </c>
      <c r="I296" s="1">
        <v>2943</v>
      </c>
      <c r="J296" s="2" t="str">
        <f t="shared" si="77"/>
        <v/>
      </c>
      <c r="K296" s="2">
        <f t="shared" si="78"/>
        <v>0.62219873150105709</v>
      </c>
      <c r="L296" s="10">
        <f t="shared" si="75"/>
        <v>1</v>
      </c>
      <c r="M296" s="9">
        <f t="shared" si="75"/>
        <v>2</v>
      </c>
      <c r="N296" s="8">
        <f t="shared" si="75"/>
        <v>3</v>
      </c>
      <c r="O296" s="2">
        <f t="shared" si="79"/>
        <v>0.54014403841024272</v>
      </c>
      <c r="P296" s="2">
        <f t="shared" si="80"/>
        <v>0.25713523606295013</v>
      </c>
      <c r="Q296" s="2">
        <f t="shared" si="81"/>
        <v>0.19498532942117899</v>
      </c>
      <c r="R296" s="2">
        <f t="shared" si="82"/>
        <v>7.7353961056281506E-3</v>
      </c>
      <c r="S296" s="1">
        <v>2025</v>
      </c>
      <c r="T296" s="1">
        <v>964</v>
      </c>
      <c r="U296" s="1">
        <v>731</v>
      </c>
      <c r="V296" s="1">
        <v>12</v>
      </c>
      <c r="W296" s="1">
        <v>12</v>
      </c>
      <c r="AA296" s="1">
        <v>5</v>
      </c>
      <c r="AR296" t="s">
        <v>280</v>
      </c>
      <c r="AS296" t="s">
        <v>1781</v>
      </c>
      <c r="AV296" s="38">
        <v>8</v>
      </c>
      <c r="AW296" s="40">
        <v>55</v>
      </c>
      <c r="AX296" s="43">
        <f t="shared" ref="AX296:AX356" si="86">1000*AV296+AW296</f>
        <v>8055</v>
      </c>
      <c r="AZ296" s="7" t="s">
        <v>319</v>
      </c>
      <c r="BE296" s="1">
        <v>3749</v>
      </c>
      <c r="BF296" s="1">
        <v>981</v>
      </c>
      <c r="BH296" s="1">
        <f t="shared" si="85"/>
        <v>4730</v>
      </c>
    </row>
    <row r="297" spans="1:60" hidden="1" outlineLevel="1">
      <c r="A297" t="s">
        <v>1032</v>
      </c>
      <c r="B297" t="s">
        <v>1781</v>
      </c>
      <c r="C297" s="24">
        <v>1394</v>
      </c>
      <c r="F297" s="1">
        <f t="shared" si="83"/>
        <v>1215</v>
      </c>
      <c r="G297" s="1">
        <f t="shared" si="84"/>
        <v>999</v>
      </c>
      <c r="H297" s="1">
        <v>797</v>
      </c>
      <c r="I297" s="1">
        <v>755</v>
      </c>
      <c r="J297" s="2" t="str">
        <f t="shared" si="77"/>
        <v/>
      </c>
      <c r="K297" s="2">
        <f t="shared" si="78"/>
        <v>0.62139917695473246</v>
      </c>
      <c r="L297" s="10">
        <f t="shared" si="75"/>
        <v>2</v>
      </c>
      <c r="M297" s="9">
        <f t="shared" si="75"/>
        <v>1</v>
      </c>
      <c r="N297" s="8">
        <f t="shared" si="75"/>
        <v>3</v>
      </c>
      <c r="O297" s="2">
        <f t="shared" si="79"/>
        <v>0.12812812812812813</v>
      </c>
      <c r="P297" s="2">
        <f t="shared" si="80"/>
        <v>0.76376376376376376</v>
      </c>
      <c r="Q297" s="2">
        <f t="shared" si="81"/>
        <v>0.10510510510510511</v>
      </c>
      <c r="R297" s="2">
        <f t="shared" si="82"/>
        <v>3.0030030030030047E-3</v>
      </c>
      <c r="S297" s="1">
        <v>128</v>
      </c>
      <c r="T297" s="1">
        <v>763</v>
      </c>
      <c r="U297" s="1">
        <v>105</v>
      </c>
      <c r="V297" s="1">
        <v>2</v>
      </c>
      <c r="W297" s="1">
        <v>1</v>
      </c>
      <c r="AR297" t="s">
        <v>1032</v>
      </c>
      <c r="AS297" t="s">
        <v>1781</v>
      </c>
      <c r="AV297" s="38">
        <v>8</v>
      </c>
      <c r="AW297" s="40">
        <v>57</v>
      </c>
      <c r="AX297" s="43">
        <f t="shared" si="86"/>
        <v>8057</v>
      </c>
      <c r="AZ297" s="7" t="s">
        <v>319</v>
      </c>
      <c r="BE297" s="1">
        <v>999</v>
      </c>
      <c r="BF297" s="1">
        <v>216</v>
      </c>
      <c r="BH297" s="1">
        <f t="shared" si="85"/>
        <v>1215</v>
      </c>
    </row>
    <row r="298" spans="1:60" hidden="1" outlineLevel="1">
      <c r="A298" t="s">
        <v>1357</v>
      </c>
      <c r="B298" t="s">
        <v>1781</v>
      </c>
      <c r="C298" s="24">
        <v>534543</v>
      </c>
      <c r="F298" s="1">
        <f t="shared" si="83"/>
        <v>381164</v>
      </c>
      <c r="G298" s="1">
        <f t="shared" si="84"/>
        <v>299174</v>
      </c>
      <c r="H298" s="1">
        <v>231695</v>
      </c>
      <c r="I298" s="1">
        <v>224901</v>
      </c>
      <c r="J298" s="2" t="str">
        <f t="shared" si="77"/>
        <v/>
      </c>
      <c r="K298" s="2">
        <f t="shared" si="78"/>
        <v>0.59003735924693834</v>
      </c>
      <c r="L298" s="10">
        <f t="shared" si="75"/>
        <v>2</v>
      </c>
      <c r="M298" s="9">
        <f t="shared" si="75"/>
        <v>1</v>
      </c>
      <c r="N298" s="8">
        <f t="shared" si="75"/>
        <v>3</v>
      </c>
      <c r="O298" s="2">
        <f t="shared" si="79"/>
        <v>0.32143167521241817</v>
      </c>
      <c r="P298" s="2">
        <f t="shared" si="80"/>
        <v>0.35242367318015605</v>
      </c>
      <c r="Q298" s="2">
        <f t="shared" si="81"/>
        <v>0.31942949587865255</v>
      </c>
      <c r="R298" s="2">
        <f t="shared" si="82"/>
        <v>6.7151557287731811E-3</v>
      </c>
      <c r="S298" s="1">
        <v>96164</v>
      </c>
      <c r="T298" s="1">
        <v>105436</v>
      </c>
      <c r="U298" s="1">
        <v>95565</v>
      </c>
      <c r="V298" s="1">
        <v>1216</v>
      </c>
      <c r="W298" s="1">
        <v>512</v>
      </c>
      <c r="AA298" s="1">
        <v>259</v>
      </c>
      <c r="AC298" s="1">
        <v>22</v>
      </c>
      <c r="AR298" t="s">
        <v>1357</v>
      </c>
      <c r="AS298" t="s">
        <v>1781</v>
      </c>
      <c r="AV298" s="38">
        <v>8</v>
      </c>
      <c r="AW298" s="40">
        <v>59</v>
      </c>
      <c r="AX298" s="43">
        <f t="shared" si="86"/>
        <v>8059</v>
      </c>
      <c r="AZ298" s="7" t="s">
        <v>319</v>
      </c>
      <c r="BE298" s="1">
        <v>299174</v>
      </c>
      <c r="BF298" s="1">
        <v>81990</v>
      </c>
      <c r="BH298" s="1">
        <f t="shared" si="85"/>
        <v>381164</v>
      </c>
    </row>
    <row r="299" spans="1:60" hidden="1" outlineLevel="1">
      <c r="A299" t="s">
        <v>2877</v>
      </c>
      <c r="B299" t="s">
        <v>1781</v>
      </c>
      <c r="C299" s="24">
        <v>1398</v>
      </c>
      <c r="F299" s="1">
        <f t="shared" si="83"/>
        <v>1055</v>
      </c>
      <c r="G299" s="1">
        <f t="shared" si="84"/>
        <v>922</v>
      </c>
      <c r="H299" s="1">
        <v>800</v>
      </c>
      <c r="I299" s="1">
        <v>751</v>
      </c>
      <c r="J299" s="2" t="str">
        <f t="shared" si="77"/>
        <v/>
      </c>
      <c r="K299" s="2">
        <f t="shared" si="78"/>
        <v>0.71184834123222751</v>
      </c>
      <c r="L299" s="10">
        <f t="shared" si="75"/>
        <v>2</v>
      </c>
      <c r="M299" s="9">
        <f t="shared" si="75"/>
        <v>1</v>
      </c>
      <c r="N299" s="8">
        <f t="shared" si="75"/>
        <v>3</v>
      </c>
      <c r="O299" s="2">
        <f t="shared" si="79"/>
        <v>0.22342733188720174</v>
      </c>
      <c r="P299" s="2">
        <f t="shared" si="80"/>
        <v>0.56507592190889366</v>
      </c>
      <c r="Q299" s="2">
        <f t="shared" si="81"/>
        <v>0.20715835140997832</v>
      </c>
      <c r="R299" s="2">
        <f t="shared" si="82"/>
        <v>4.3383947939262535E-3</v>
      </c>
      <c r="S299" s="1">
        <v>206</v>
      </c>
      <c r="T299" s="1">
        <v>521</v>
      </c>
      <c r="U299" s="1">
        <v>191</v>
      </c>
      <c r="V299" s="1">
        <v>1</v>
      </c>
      <c r="AA299" s="1">
        <v>3</v>
      </c>
      <c r="AR299" t="s">
        <v>2877</v>
      </c>
      <c r="AS299" t="s">
        <v>1781</v>
      </c>
      <c r="AV299" s="38">
        <v>8</v>
      </c>
      <c r="AW299" s="40">
        <v>61</v>
      </c>
      <c r="AX299" s="43">
        <f t="shared" si="86"/>
        <v>8061</v>
      </c>
      <c r="AZ299" s="7" t="s">
        <v>319</v>
      </c>
      <c r="BE299" s="1">
        <v>922</v>
      </c>
      <c r="BF299" s="1">
        <v>133</v>
      </c>
      <c r="BH299" s="1">
        <f t="shared" si="85"/>
        <v>1055</v>
      </c>
    </row>
    <row r="300" spans="1:60" hidden="1" outlineLevel="1">
      <c r="A300" t="s">
        <v>333</v>
      </c>
      <c r="B300" t="s">
        <v>1781</v>
      </c>
      <c r="C300" s="24">
        <v>8270</v>
      </c>
      <c r="F300" s="1">
        <f t="shared" si="83"/>
        <v>4857</v>
      </c>
      <c r="G300" s="1">
        <f t="shared" si="84"/>
        <v>3968</v>
      </c>
      <c r="H300" s="1">
        <v>3082</v>
      </c>
      <c r="I300" s="1">
        <v>2976</v>
      </c>
      <c r="J300" s="2" t="str">
        <f t="shared" ref="J300:J331" si="87">IF(D300&gt;0,I300/D300,"")</f>
        <v/>
      </c>
      <c r="K300" s="2">
        <f t="shared" ref="K300:K332" si="88">IF(F300&gt;0,I300/F300,"")</f>
        <v>0.6127239036442248</v>
      </c>
      <c r="L300" s="10">
        <f t="shared" si="75"/>
        <v>3</v>
      </c>
      <c r="M300" s="9">
        <f t="shared" si="75"/>
        <v>1</v>
      </c>
      <c r="N300" s="8">
        <f t="shared" si="75"/>
        <v>2</v>
      </c>
      <c r="O300" s="2">
        <f t="shared" ref="O300:O332" si="89">IF(SUM($S300:$AN300)=0,"-",S300/SUM($S300:$AN300))</f>
        <v>0.18220766129032259</v>
      </c>
      <c r="P300" s="2">
        <f t="shared" ref="P300:P332" si="90">IF(SUM($S300:$AN300)=0,"-",T300/SUM($S300:$AN300))</f>
        <v>0.58240927419354838</v>
      </c>
      <c r="Q300" s="2">
        <f t="shared" ref="Q300:Q332" si="91">IF(SUM($S300:$AN300)=0,"-",U300/SUM($S300:$AN300))</f>
        <v>0.23185483870967741</v>
      </c>
      <c r="R300" s="2">
        <f t="shared" ref="R300:R331" si="92">IF(SUM($S300:$AN300)=0,"-",(1-O300-P300-Q300))</f>
        <v>3.5282258064515959E-3</v>
      </c>
      <c r="S300" s="1">
        <v>723</v>
      </c>
      <c r="T300" s="1">
        <v>2311</v>
      </c>
      <c r="U300" s="1">
        <v>920</v>
      </c>
      <c r="V300" s="1">
        <v>9</v>
      </c>
      <c r="W300" s="1">
        <v>2</v>
      </c>
      <c r="AA300" s="1">
        <v>3</v>
      </c>
      <c r="AR300" t="s">
        <v>333</v>
      </c>
      <c r="AS300" t="s">
        <v>1781</v>
      </c>
      <c r="AV300" s="38">
        <v>8</v>
      </c>
      <c r="AW300" s="40">
        <v>63</v>
      </c>
      <c r="AX300" s="43">
        <f t="shared" si="86"/>
        <v>8063</v>
      </c>
      <c r="AZ300" s="7" t="s">
        <v>319</v>
      </c>
      <c r="BE300" s="1">
        <v>3968</v>
      </c>
      <c r="BF300" s="1">
        <v>889</v>
      </c>
      <c r="BH300" s="1">
        <f t="shared" si="85"/>
        <v>4857</v>
      </c>
    </row>
    <row r="301" spans="1:60" hidden="1" outlineLevel="1">
      <c r="A301" t="s">
        <v>2028</v>
      </c>
      <c r="B301" t="s">
        <v>1781</v>
      </c>
      <c r="C301" s="24">
        <v>7310</v>
      </c>
      <c r="F301" s="1">
        <f t="shared" si="83"/>
        <v>4611</v>
      </c>
      <c r="G301" s="1">
        <f t="shared" si="84"/>
        <v>3317</v>
      </c>
      <c r="H301" s="1">
        <v>2264</v>
      </c>
      <c r="I301" s="1">
        <v>2129</v>
      </c>
      <c r="J301" s="2" t="str">
        <f t="shared" si="87"/>
        <v/>
      </c>
      <c r="K301" s="2">
        <f t="shared" si="88"/>
        <v>0.46172196920407721</v>
      </c>
      <c r="L301" s="10">
        <f t="shared" si="75"/>
        <v>1</v>
      </c>
      <c r="M301" s="9">
        <f t="shared" si="75"/>
        <v>3</v>
      </c>
      <c r="N301" s="8">
        <f t="shared" si="75"/>
        <v>2</v>
      </c>
      <c r="O301" s="2">
        <f t="shared" si="89"/>
        <v>0.53451914380464272</v>
      </c>
      <c r="P301" s="2">
        <f t="shared" si="90"/>
        <v>0.20289418148929755</v>
      </c>
      <c r="Q301" s="2">
        <f t="shared" si="91"/>
        <v>0.25113053964425686</v>
      </c>
      <c r="R301" s="2">
        <f t="shared" si="92"/>
        <v>1.1456135061802875E-2</v>
      </c>
      <c r="S301" s="1">
        <v>1773</v>
      </c>
      <c r="T301" s="1">
        <v>673</v>
      </c>
      <c r="U301" s="1">
        <v>833</v>
      </c>
      <c r="V301" s="1">
        <v>20</v>
      </c>
      <c r="W301" s="1">
        <v>13</v>
      </c>
      <c r="AA301" s="1">
        <v>5</v>
      </c>
      <c r="AR301" t="s">
        <v>2028</v>
      </c>
      <c r="AS301" t="s">
        <v>1781</v>
      </c>
      <c r="AV301" s="38">
        <v>8</v>
      </c>
      <c r="AW301" s="40">
        <v>65</v>
      </c>
      <c r="AX301" s="43">
        <f t="shared" si="86"/>
        <v>8065</v>
      </c>
      <c r="AZ301" s="7" t="s">
        <v>319</v>
      </c>
      <c r="BE301" s="1">
        <v>3317</v>
      </c>
      <c r="BF301" s="1">
        <v>1294</v>
      </c>
      <c r="BH301" s="1">
        <f t="shared" si="85"/>
        <v>4611</v>
      </c>
    </row>
    <row r="302" spans="1:60" hidden="1" outlineLevel="1">
      <c r="A302" t="s">
        <v>128</v>
      </c>
      <c r="B302" t="s">
        <v>1781</v>
      </c>
      <c r="C302" s="24">
        <v>51334</v>
      </c>
      <c r="F302" s="1">
        <f t="shared" si="83"/>
        <v>37252</v>
      </c>
      <c r="G302" s="1">
        <f t="shared" si="84"/>
        <v>28426</v>
      </c>
      <c r="H302" s="1">
        <v>20891</v>
      </c>
      <c r="I302" s="1">
        <v>20568</v>
      </c>
      <c r="J302" s="2" t="str">
        <f t="shared" si="87"/>
        <v/>
      </c>
      <c r="K302" s="2">
        <f t="shared" si="88"/>
        <v>0.55213142918501024</v>
      </c>
      <c r="L302" s="10">
        <f t="shared" si="75"/>
        <v>2</v>
      </c>
      <c r="M302" s="9">
        <f t="shared" si="75"/>
        <v>1</v>
      </c>
      <c r="N302" s="8">
        <f t="shared" si="75"/>
        <v>3</v>
      </c>
      <c r="O302" s="2">
        <f t="shared" si="89"/>
        <v>0.33750791528882007</v>
      </c>
      <c r="P302" s="2">
        <f t="shared" si="90"/>
        <v>0.34376978822205023</v>
      </c>
      <c r="Q302" s="2">
        <f t="shared" si="91"/>
        <v>0.30567086470132976</v>
      </c>
      <c r="R302" s="2">
        <f t="shared" si="92"/>
        <v>1.3051431787799939E-2</v>
      </c>
      <c r="S302" s="1">
        <v>9594</v>
      </c>
      <c r="T302" s="1">
        <v>9772</v>
      </c>
      <c r="U302" s="1">
        <v>8689</v>
      </c>
      <c r="V302" s="1">
        <v>150</v>
      </c>
      <c r="W302" s="1">
        <v>168</v>
      </c>
      <c r="AA302" s="1">
        <v>49</v>
      </c>
      <c r="AC302" s="1">
        <v>4</v>
      </c>
      <c r="AR302" t="s">
        <v>128</v>
      </c>
      <c r="AS302" t="s">
        <v>1781</v>
      </c>
      <c r="AV302" s="38">
        <v>8</v>
      </c>
      <c r="AW302" s="40">
        <v>67</v>
      </c>
      <c r="AX302" s="43">
        <f t="shared" si="86"/>
        <v>8067</v>
      </c>
      <c r="AZ302" s="7" t="s">
        <v>319</v>
      </c>
      <c r="BE302" s="1">
        <v>28426</v>
      </c>
      <c r="BF302" s="1">
        <v>8826</v>
      </c>
      <c r="BH302" s="1">
        <f t="shared" si="85"/>
        <v>37252</v>
      </c>
    </row>
    <row r="303" spans="1:60" hidden="1" outlineLevel="1">
      <c r="A303" t="s">
        <v>1002</v>
      </c>
      <c r="B303" t="s">
        <v>1781</v>
      </c>
      <c r="C303" s="24">
        <v>299630</v>
      </c>
      <c r="F303" s="1">
        <f t="shared" si="83"/>
        <v>219107</v>
      </c>
      <c r="G303" s="1">
        <f t="shared" si="84"/>
        <v>167619</v>
      </c>
      <c r="H303" s="1">
        <v>127442</v>
      </c>
      <c r="I303" s="1">
        <v>123658</v>
      </c>
      <c r="J303" s="2" t="str">
        <f t="shared" si="87"/>
        <v/>
      </c>
      <c r="K303" s="2">
        <f t="shared" si="88"/>
        <v>0.56437265810768256</v>
      </c>
      <c r="L303" s="10">
        <f t="shared" si="75"/>
        <v>3</v>
      </c>
      <c r="M303" s="9">
        <f t="shared" si="75"/>
        <v>1</v>
      </c>
      <c r="N303" s="8">
        <f t="shared" si="75"/>
        <v>2</v>
      </c>
      <c r="O303" s="2">
        <f t="shared" si="89"/>
        <v>0.28464553541066345</v>
      </c>
      <c r="P303" s="2">
        <f t="shared" si="90"/>
        <v>0.36328817138868508</v>
      </c>
      <c r="Q303" s="2">
        <f t="shared" si="91"/>
        <v>0.34367225672507296</v>
      </c>
      <c r="R303" s="2">
        <f t="shared" si="92"/>
        <v>8.3940364755785701E-3</v>
      </c>
      <c r="S303" s="1">
        <v>47712</v>
      </c>
      <c r="T303" s="1">
        <v>60894</v>
      </c>
      <c r="U303" s="1">
        <v>57606</v>
      </c>
      <c r="V303" s="1">
        <v>765</v>
      </c>
      <c r="W303" s="1">
        <v>449</v>
      </c>
      <c r="AA303" s="1">
        <v>182</v>
      </c>
      <c r="AC303" s="1">
        <v>11</v>
      </c>
      <c r="AR303" t="s">
        <v>1002</v>
      </c>
      <c r="AS303" t="s">
        <v>1781</v>
      </c>
      <c r="AV303" s="38">
        <v>8</v>
      </c>
      <c r="AW303" s="40">
        <v>69</v>
      </c>
      <c r="AX303" s="43">
        <f t="shared" si="86"/>
        <v>8069</v>
      </c>
      <c r="AZ303" s="7" t="s">
        <v>319</v>
      </c>
      <c r="BE303" s="1">
        <v>167619</v>
      </c>
      <c r="BF303" s="1">
        <v>51488</v>
      </c>
      <c r="BH303" s="1">
        <f t="shared" si="85"/>
        <v>219107</v>
      </c>
    </row>
    <row r="304" spans="1:60" hidden="1" outlineLevel="1">
      <c r="A304" t="s">
        <v>1611</v>
      </c>
      <c r="B304" t="s">
        <v>1781</v>
      </c>
      <c r="C304" s="24">
        <v>15507</v>
      </c>
      <c r="F304" s="1">
        <f t="shared" si="83"/>
        <v>9671</v>
      </c>
      <c r="G304" s="1">
        <f t="shared" si="84"/>
        <v>7464</v>
      </c>
      <c r="H304" s="1">
        <v>5694</v>
      </c>
      <c r="I304" s="1">
        <v>5550</v>
      </c>
      <c r="J304" s="2" t="str">
        <f t="shared" si="87"/>
        <v/>
      </c>
      <c r="K304" s="2">
        <f t="shared" si="88"/>
        <v>0.57388067418053978</v>
      </c>
      <c r="L304" s="10">
        <f t="shared" si="75"/>
        <v>1</v>
      </c>
      <c r="M304" s="9">
        <f t="shared" si="75"/>
        <v>2</v>
      </c>
      <c r="N304" s="8">
        <f t="shared" si="75"/>
        <v>3</v>
      </c>
      <c r="O304" s="2">
        <f t="shared" si="89"/>
        <v>0.55546623794212213</v>
      </c>
      <c r="P304" s="2">
        <f t="shared" si="90"/>
        <v>0.25214362272240087</v>
      </c>
      <c r="Q304" s="2">
        <f t="shared" si="91"/>
        <v>0.18703108252947481</v>
      </c>
      <c r="R304" s="2">
        <f t="shared" si="92"/>
        <v>5.3590568060021826E-3</v>
      </c>
      <c r="S304" s="1">
        <v>4146</v>
      </c>
      <c r="T304" s="1">
        <v>1882</v>
      </c>
      <c r="U304" s="1">
        <v>1396</v>
      </c>
      <c r="V304" s="1">
        <v>23</v>
      </c>
      <c r="W304" s="1">
        <v>8</v>
      </c>
      <c r="AA304" s="1">
        <v>7</v>
      </c>
      <c r="AC304" s="1">
        <v>2</v>
      </c>
      <c r="AR304" t="s">
        <v>1611</v>
      </c>
      <c r="AS304" t="s">
        <v>1781</v>
      </c>
      <c r="AV304" s="38">
        <v>8</v>
      </c>
      <c r="AW304" s="40">
        <v>71</v>
      </c>
      <c r="AX304" s="43">
        <f t="shared" si="86"/>
        <v>8071</v>
      </c>
      <c r="AZ304" s="7" t="s">
        <v>319</v>
      </c>
      <c r="BE304" s="1">
        <v>7464</v>
      </c>
      <c r="BF304" s="1">
        <v>2207</v>
      </c>
      <c r="BH304" s="1">
        <f t="shared" si="85"/>
        <v>9671</v>
      </c>
    </row>
    <row r="305" spans="1:60" hidden="1" outlineLevel="1">
      <c r="A305" t="s">
        <v>1585</v>
      </c>
      <c r="B305" t="s">
        <v>1781</v>
      </c>
      <c r="C305" s="24">
        <v>5467</v>
      </c>
      <c r="F305" s="1">
        <f t="shared" si="83"/>
        <v>3185</v>
      </c>
      <c r="G305" s="1">
        <f t="shared" si="84"/>
        <v>2475</v>
      </c>
      <c r="H305" s="1">
        <v>1920</v>
      </c>
      <c r="I305" s="1">
        <v>1860</v>
      </c>
      <c r="J305" s="2" t="str">
        <f t="shared" si="87"/>
        <v/>
      </c>
      <c r="K305" s="2">
        <f t="shared" si="88"/>
        <v>0.58398744113029832</v>
      </c>
      <c r="L305" s="10">
        <f t="shared" si="75"/>
        <v>3</v>
      </c>
      <c r="M305" s="9">
        <f t="shared" si="75"/>
        <v>1</v>
      </c>
      <c r="N305" s="8">
        <f t="shared" si="75"/>
        <v>2</v>
      </c>
      <c r="O305" s="2">
        <f t="shared" si="89"/>
        <v>0.18626262626262627</v>
      </c>
      <c r="P305" s="2">
        <f t="shared" si="90"/>
        <v>0.58666666666666667</v>
      </c>
      <c r="Q305" s="2">
        <f t="shared" si="91"/>
        <v>0.22424242424242424</v>
      </c>
      <c r="R305" s="2">
        <f t="shared" si="92"/>
        <v>2.8282828282828465E-3</v>
      </c>
      <c r="S305" s="1">
        <v>461</v>
      </c>
      <c r="T305" s="1">
        <v>1452</v>
      </c>
      <c r="U305" s="1">
        <v>555</v>
      </c>
      <c r="V305" s="1">
        <v>3</v>
      </c>
      <c r="W305" s="1">
        <v>2</v>
      </c>
      <c r="AA305" s="1">
        <v>2</v>
      </c>
      <c r="AR305" t="s">
        <v>1585</v>
      </c>
      <c r="AS305" t="s">
        <v>1781</v>
      </c>
      <c r="AV305" s="38">
        <v>8</v>
      </c>
      <c r="AW305" s="40">
        <v>73</v>
      </c>
      <c r="AX305" s="43">
        <f t="shared" si="86"/>
        <v>8073</v>
      </c>
      <c r="AZ305" s="7" t="s">
        <v>319</v>
      </c>
      <c r="BE305" s="1">
        <v>2475</v>
      </c>
      <c r="BF305" s="1">
        <v>710</v>
      </c>
      <c r="BH305" s="1">
        <f t="shared" si="85"/>
        <v>3185</v>
      </c>
    </row>
    <row r="306" spans="1:60" hidden="1" outlineLevel="1">
      <c r="A306" t="s">
        <v>2935</v>
      </c>
      <c r="B306" t="s">
        <v>1781</v>
      </c>
      <c r="C306" s="24">
        <v>22709</v>
      </c>
      <c r="F306" s="1">
        <f t="shared" si="83"/>
        <v>11751</v>
      </c>
      <c r="G306" s="1">
        <f t="shared" si="84"/>
        <v>9641</v>
      </c>
      <c r="H306" s="1">
        <v>7720</v>
      </c>
      <c r="I306" s="1">
        <v>7551</v>
      </c>
      <c r="J306" s="2" t="str">
        <f t="shared" si="87"/>
        <v/>
      </c>
      <c r="K306" s="2">
        <f t="shared" si="88"/>
        <v>0.64258360990553998</v>
      </c>
      <c r="L306" s="10">
        <f t="shared" si="75"/>
        <v>3</v>
      </c>
      <c r="M306" s="9">
        <f t="shared" si="75"/>
        <v>1</v>
      </c>
      <c r="N306" s="8">
        <f t="shared" si="75"/>
        <v>2</v>
      </c>
      <c r="O306" s="2">
        <f t="shared" si="89"/>
        <v>0.20796597863292191</v>
      </c>
      <c r="P306" s="2">
        <f t="shared" si="90"/>
        <v>0.52567161082875224</v>
      </c>
      <c r="Q306" s="2">
        <f t="shared" si="91"/>
        <v>0.26314697645472462</v>
      </c>
      <c r="R306" s="2">
        <f t="shared" si="92"/>
        <v>3.215434083601254E-3</v>
      </c>
      <c r="S306" s="1">
        <v>2005</v>
      </c>
      <c r="T306" s="1">
        <v>5068</v>
      </c>
      <c r="U306" s="1">
        <v>2537</v>
      </c>
      <c r="V306" s="1">
        <v>13</v>
      </c>
      <c r="W306" s="1">
        <v>7</v>
      </c>
      <c r="AA306" s="1">
        <v>10</v>
      </c>
      <c r="AC306" s="1">
        <v>1</v>
      </c>
      <c r="AR306" t="s">
        <v>2935</v>
      </c>
      <c r="AS306" t="s">
        <v>1781</v>
      </c>
      <c r="AV306" s="38">
        <v>8</v>
      </c>
      <c r="AW306" s="40">
        <v>75</v>
      </c>
      <c r="AX306" s="43">
        <f t="shared" si="86"/>
        <v>8075</v>
      </c>
      <c r="AZ306" s="7" t="s">
        <v>319</v>
      </c>
      <c r="BE306" s="1">
        <v>9641</v>
      </c>
      <c r="BF306" s="1">
        <v>2110</v>
      </c>
      <c r="BH306" s="1">
        <f t="shared" si="85"/>
        <v>11751</v>
      </c>
    </row>
    <row r="307" spans="1:60" hidden="1" outlineLevel="1">
      <c r="A307" t="s">
        <v>1772</v>
      </c>
      <c r="B307" t="s">
        <v>1781</v>
      </c>
      <c r="C307" s="24">
        <v>146723</v>
      </c>
      <c r="F307" s="1">
        <f t="shared" si="83"/>
        <v>98433</v>
      </c>
      <c r="G307" s="1">
        <f t="shared" si="84"/>
        <v>72909</v>
      </c>
      <c r="H307" s="1">
        <v>55652</v>
      </c>
      <c r="I307" s="1">
        <v>54674</v>
      </c>
      <c r="J307" s="2" t="str">
        <f t="shared" si="87"/>
        <v/>
      </c>
      <c r="K307" s="2">
        <f t="shared" si="88"/>
        <v>0.55544380441518593</v>
      </c>
      <c r="L307" s="10">
        <f t="shared" si="75"/>
        <v>3</v>
      </c>
      <c r="M307" s="9">
        <f t="shared" si="75"/>
        <v>1</v>
      </c>
      <c r="N307" s="8">
        <f t="shared" si="75"/>
        <v>2</v>
      </c>
      <c r="O307" s="2">
        <f t="shared" si="89"/>
        <v>0.21599528178962818</v>
      </c>
      <c r="P307" s="2">
        <f t="shared" si="90"/>
        <v>0.46861155687226541</v>
      </c>
      <c r="Q307" s="2">
        <f t="shared" si="91"/>
        <v>0.30698542018132191</v>
      </c>
      <c r="R307" s="2">
        <f t="shared" si="92"/>
        <v>8.4077411567844429E-3</v>
      </c>
      <c r="S307" s="1">
        <v>15748</v>
      </c>
      <c r="T307" s="1">
        <v>34166</v>
      </c>
      <c r="U307" s="1">
        <v>22382</v>
      </c>
      <c r="V307" s="1">
        <v>352</v>
      </c>
      <c r="W307" s="1">
        <v>115</v>
      </c>
      <c r="AA307" s="1">
        <v>130</v>
      </c>
      <c r="AC307" s="1">
        <v>16</v>
      </c>
      <c r="AR307" t="s">
        <v>1772</v>
      </c>
      <c r="AS307" t="s">
        <v>1781</v>
      </c>
      <c r="AV307" s="38">
        <v>8</v>
      </c>
      <c r="AW307" s="40">
        <v>77</v>
      </c>
      <c r="AX307" s="43">
        <f t="shared" si="86"/>
        <v>8077</v>
      </c>
      <c r="AZ307" s="7" t="s">
        <v>319</v>
      </c>
      <c r="BE307" s="1">
        <v>72909</v>
      </c>
      <c r="BF307" s="1">
        <v>25524</v>
      </c>
      <c r="BH307" s="1">
        <f t="shared" si="85"/>
        <v>98433</v>
      </c>
    </row>
    <row r="308" spans="1:60" hidden="1" outlineLevel="1">
      <c r="A308" t="s">
        <v>546</v>
      </c>
      <c r="B308" t="s">
        <v>1781</v>
      </c>
      <c r="C308" s="24">
        <v>712</v>
      </c>
      <c r="F308" s="1">
        <f t="shared" si="83"/>
        <v>807</v>
      </c>
      <c r="G308" s="1">
        <f t="shared" si="84"/>
        <v>685</v>
      </c>
      <c r="H308" s="1">
        <v>612</v>
      </c>
      <c r="I308" s="1">
        <v>580</v>
      </c>
      <c r="J308" s="2" t="str">
        <f t="shared" si="87"/>
        <v/>
      </c>
      <c r="K308" s="2">
        <f t="shared" si="88"/>
        <v>0.7187112763320942</v>
      </c>
      <c r="L308" s="10">
        <f t="shared" si="75"/>
        <v>1</v>
      </c>
      <c r="M308" s="9">
        <f t="shared" si="75"/>
        <v>2</v>
      </c>
      <c r="N308" s="8">
        <f t="shared" si="75"/>
        <v>3</v>
      </c>
      <c r="O308" s="2">
        <f t="shared" si="89"/>
        <v>0.51240875912408756</v>
      </c>
      <c r="P308" s="2">
        <f t="shared" si="90"/>
        <v>0.32554744525547447</v>
      </c>
      <c r="Q308" s="2">
        <f t="shared" si="91"/>
        <v>0.15912408759124089</v>
      </c>
      <c r="R308" s="2">
        <f t="shared" si="92"/>
        <v>2.9197080291970823E-3</v>
      </c>
      <c r="S308" s="1">
        <v>351</v>
      </c>
      <c r="T308" s="1">
        <v>223</v>
      </c>
      <c r="U308" s="1">
        <v>109</v>
      </c>
      <c r="V308" s="1">
        <v>1</v>
      </c>
      <c r="W308" s="1">
        <v>1</v>
      </c>
      <c r="AR308" t="s">
        <v>546</v>
      </c>
      <c r="AS308" t="s">
        <v>1781</v>
      </c>
      <c r="AV308" s="38">
        <v>8</v>
      </c>
      <c r="AW308" s="40">
        <v>79</v>
      </c>
      <c r="AX308" s="43">
        <f t="shared" si="86"/>
        <v>8079</v>
      </c>
      <c r="AZ308" s="7" t="s">
        <v>319</v>
      </c>
      <c r="BE308" s="1">
        <v>685</v>
      </c>
      <c r="BF308" s="1">
        <v>122</v>
      </c>
      <c r="BH308" s="1">
        <f t="shared" si="85"/>
        <v>807</v>
      </c>
    </row>
    <row r="309" spans="1:60" hidden="1" outlineLevel="1">
      <c r="A309" t="s">
        <v>929</v>
      </c>
      <c r="B309" t="s">
        <v>1781</v>
      </c>
      <c r="C309" s="24">
        <v>13795</v>
      </c>
      <c r="F309" s="1">
        <f t="shared" si="83"/>
        <v>8899</v>
      </c>
      <c r="G309" s="1">
        <f t="shared" si="84"/>
        <v>6755</v>
      </c>
      <c r="H309" s="1">
        <v>4691</v>
      </c>
      <c r="I309" s="1">
        <v>4584</v>
      </c>
      <c r="J309" s="2" t="str">
        <f t="shared" si="87"/>
        <v/>
      </c>
      <c r="K309" s="2">
        <f t="shared" si="88"/>
        <v>0.51511405775929875</v>
      </c>
      <c r="L309" s="10">
        <f t="shared" si="75"/>
        <v>3</v>
      </c>
      <c r="M309" s="9">
        <f t="shared" si="75"/>
        <v>1</v>
      </c>
      <c r="N309" s="8">
        <f t="shared" si="75"/>
        <v>2</v>
      </c>
      <c r="O309" s="2">
        <f t="shared" si="89"/>
        <v>0.15055514433752776</v>
      </c>
      <c r="P309" s="2">
        <f t="shared" si="90"/>
        <v>0.5714285714285714</v>
      </c>
      <c r="Q309" s="2">
        <f t="shared" si="91"/>
        <v>0.27327905255366397</v>
      </c>
      <c r="R309" s="2">
        <f t="shared" si="92"/>
        <v>4.7372316802369308E-3</v>
      </c>
      <c r="S309" s="1">
        <v>1017</v>
      </c>
      <c r="T309" s="1">
        <v>3860</v>
      </c>
      <c r="U309" s="1">
        <v>1846</v>
      </c>
      <c r="V309" s="1">
        <v>18</v>
      </c>
      <c r="W309" s="1">
        <v>4</v>
      </c>
      <c r="AA309" s="1">
        <v>10</v>
      </c>
      <c r="AR309" t="s">
        <v>929</v>
      </c>
      <c r="AS309" t="s">
        <v>1781</v>
      </c>
      <c r="AV309" s="38">
        <v>8</v>
      </c>
      <c r="AW309" s="40">
        <v>81</v>
      </c>
      <c r="AX309" s="43">
        <f t="shared" si="86"/>
        <v>8081</v>
      </c>
      <c r="AZ309" s="7" t="s">
        <v>319</v>
      </c>
      <c r="BE309" s="1">
        <v>6755</v>
      </c>
      <c r="BF309" s="1">
        <v>2144</v>
      </c>
      <c r="BH309" s="1">
        <f t="shared" si="85"/>
        <v>8899</v>
      </c>
    </row>
    <row r="310" spans="1:60" hidden="1" outlineLevel="1">
      <c r="A310" t="s">
        <v>930</v>
      </c>
      <c r="B310" t="s">
        <v>1781</v>
      </c>
      <c r="C310" s="24">
        <v>25535</v>
      </c>
      <c r="F310" s="1">
        <f t="shared" si="83"/>
        <v>17947</v>
      </c>
      <c r="G310" s="1">
        <f t="shared" si="84"/>
        <v>12967</v>
      </c>
      <c r="H310" s="1">
        <v>9820</v>
      </c>
      <c r="I310" s="1">
        <v>9661</v>
      </c>
      <c r="J310" s="2" t="str">
        <f t="shared" si="87"/>
        <v/>
      </c>
      <c r="K310" s="2">
        <f t="shared" si="88"/>
        <v>0.53830723797849223</v>
      </c>
      <c r="L310" s="10">
        <f t="shared" si="75"/>
        <v>3</v>
      </c>
      <c r="M310" s="9">
        <f t="shared" si="75"/>
        <v>1</v>
      </c>
      <c r="N310" s="8">
        <f t="shared" si="75"/>
        <v>2</v>
      </c>
      <c r="O310" s="2">
        <f t="shared" si="89"/>
        <v>0.25287267679494102</v>
      </c>
      <c r="P310" s="2">
        <f t="shared" si="90"/>
        <v>0.47975630446518086</v>
      </c>
      <c r="Q310" s="2">
        <f t="shared" si="91"/>
        <v>0.25796252024369554</v>
      </c>
      <c r="R310" s="2">
        <f t="shared" si="92"/>
        <v>9.4084984961826379E-3</v>
      </c>
      <c r="S310" s="1">
        <v>3279</v>
      </c>
      <c r="T310" s="1">
        <v>6221</v>
      </c>
      <c r="U310" s="1">
        <v>3345</v>
      </c>
      <c r="V310" s="1">
        <v>38</v>
      </c>
      <c r="W310" s="1">
        <v>55</v>
      </c>
      <c r="AA310" s="1">
        <v>29</v>
      </c>
      <c r="AR310" t="s">
        <v>930</v>
      </c>
      <c r="AS310" t="s">
        <v>1781</v>
      </c>
      <c r="AV310" s="38">
        <v>8</v>
      </c>
      <c r="AW310" s="40">
        <v>83</v>
      </c>
      <c r="AX310" s="43">
        <f t="shared" si="86"/>
        <v>8083</v>
      </c>
      <c r="AZ310" s="7" t="s">
        <v>319</v>
      </c>
      <c r="BE310" s="1">
        <v>12967</v>
      </c>
      <c r="BF310" s="1">
        <v>4980</v>
      </c>
      <c r="BH310" s="1">
        <f t="shared" si="85"/>
        <v>17947</v>
      </c>
    </row>
    <row r="311" spans="1:60" hidden="1" outlineLevel="1">
      <c r="A311" t="s">
        <v>1013</v>
      </c>
      <c r="B311" t="s">
        <v>1781</v>
      </c>
      <c r="C311" s="24">
        <v>41276</v>
      </c>
      <c r="F311" s="1">
        <f t="shared" si="83"/>
        <v>25791</v>
      </c>
      <c r="G311" s="1">
        <f t="shared" si="84"/>
        <v>20165</v>
      </c>
      <c r="H311" s="1">
        <v>16113</v>
      </c>
      <c r="I311" s="1">
        <v>15825</v>
      </c>
      <c r="J311" s="2" t="str">
        <f t="shared" si="87"/>
        <v/>
      </c>
      <c r="K311" s="2">
        <f t="shared" si="88"/>
        <v>0.61358613469815049</v>
      </c>
      <c r="L311" s="10">
        <f t="shared" si="75"/>
        <v>3</v>
      </c>
      <c r="M311" s="9">
        <f t="shared" si="75"/>
        <v>1</v>
      </c>
      <c r="N311" s="8">
        <f t="shared" si="75"/>
        <v>2</v>
      </c>
      <c r="O311" s="2">
        <f t="shared" si="89"/>
        <v>0.2004959087527895</v>
      </c>
      <c r="P311" s="2">
        <f t="shared" si="90"/>
        <v>0.4852467146045128</v>
      </c>
      <c r="Q311" s="2">
        <f t="shared" si="91"/>
        <v>0.30671956360029756</v>
      </c>
      <c r="R311" s="2">
        <f t="shared" si="92"/>
        <v>7.5378130424000878E-3</v>
      </c>
      <c r="S311" s="1">
        <v>4043</v>
      </c>
      <c r="T311" s="1">
        <v>9785</v>
      </c>
      <c r="U311" s="1">
        <v>6185</v>
      </c>
      <c r="V311" s="1">
        <v>89</v>
      </c>
      <c r="W311" s="1">
        <v>36</v>
      </c>
      <c r="AA311" s="1">
        <v>26</v>
      </c>
      <c r="AC311" s="1">
        <v>1</v>
      </c>
      <c r="AR311" t="s">
        <v>1013</v>
      </c>
      <c r="AS311" t="s">
        <v>1781</v>
      </c>
      <c r="AV311" s="38">
        <v>8</v>
      </c>
      <c r="AW311" s="40">
        <v>85</v>
      </c>
      <c r="AX311" s="43">
        <f t="shared" si="86"/>
        <v>8085</v>
      </c>
      <c r="AZ311" s="7" t="s">
        <v>319</v>
      </c>
      <c r="BE311" s="1">
        <v>20165</v>
      </c>
      <c r="BF311" s="1">
        <v>5626</v>
      </c>
      <c r="BH311" s="1">
        <f t="shared" si="85"/>
        <v>25791</v>
      </c>
    </row>
    <row r="312" spans="1:60" hidden="1" outlineLevel="1">
      <c r="A312" t="s">
        <v>1727</v>
      </c>
      <c r="B312" t="s">
        <v>1781</v>
      </c>
      <c r="C312" s="24">
        <v>28159</v>
      </c>
      <c r="F312" s="1">
        <f t="shared" si="83"/>
        <v>14433</v>
      </c>
      <c r="G312" s="1">
        <f t="shared" si="84"/>
        <v>11068</v>
      </c>
      <c r="H312" s="1">
        <v>8389</v>
      </c>
      <c r="I312" s="1">
        <v>8243</v>
      </c>
      <c r="J312" s="2" t="str">
        <f t="shared" si="87"/>
        <v/>
      </c>
      <c r="K312" s="2">
        <f t="shared" si="88"/>
        <v>0.57112173491304652</v>
      </c>
      <c r="L312" s="10">
        <f t="shared" si="75"/>
        <v>3</v>
      </c>
      <c r="M312" s="9">
        <f t="shared" si="75"/>
        <v>1</v>
      </c>
      <c r="N312" s="8">
        <f t="shared" si="75"/>
        <v>2</v>
      </c>
      <c r="O312" s="2">
        <f t="shared" si="89"/>
        <v>0.23843512829779545</v>
      </c>
      <c r="P312" s="2">
        <f t="shared" si="90"/>
        <v>0.4731658836284785</v>
      </c>
      <c r="Q312" s="2">
        <f t="shared" si="91"/>
        <v>0.28397181062522586</v>
      </c>
      <c r="R312" s="2">
        <f t="shared" si="92"/>
        <v>4.4271774485001858E-3</v>
      </c>
      <c r="S312" s="1">
        <v>2639</v>
      </c>
      <c r="T312" s="1">
        <v>5237</v>
      </c>
      <c r="U312" s="1">
        <v>3143</v>
      </c>
      <c r="V312" s="1">
        <v>23</v>
      </c>
      <c r="W312" s="1">
        <v>6</v>
      </c>
      <c r="AA312" s="1">
        <v>20</v>
      </c>
      <c r="AR312" t="s">
        <v>1727</v>
      </c>
      <c r="AS312" t="s">
        <v>1781</v>
      </c>
      <c r="AV312" s="38">
        <v>8</v>
      </c>
      <c r="AW312" s="40">
        <v>87</v>
      </c>
      <c r="AX312" s="43">
        <f t="shared" si="86"/>
        <v>8087</v>
      </c>
      <c r="AZ312" s="7" t="s">
        <v>319</v>
      </c>
      <c r="BE312" s="1">
        <v>11068</v>
      </c>
      <c r="BF312" s="1">
        <v>3365</v>
      </c>
      <c r="BH312" s="1">
        <f t="shared" si="85"/>
        <v>14433</v>
      </c>
    </row>
    <row r="313" spans="1:60" hidden="1" outlineLevel="1">
      <c r="A313" t="s">
        <v>220</v>
      </c>
      <c r="B313" t="s">
        <v>1781</v>
      </c>
      <c r="C313" s="24">
        <v>18831</v>
      </c>
      <c r="F313" s="1">
        <f t="shared" si="83"/>
        <v>11888</v>
      </c>
      <c r="G313" s="1">
        <f t="shared" si="84"/>
        <v>8582</v>
      </c>
      <c r="H313" s="1">
        <v>6525</v>
      </c>
      <c r="I313" s="1">
        <v>6431</v>
      </c>
      <c r="J313" s="2" t="str">
        <f t="shared" si="87"/>
        <v/>
      </c>
      <c r="K313" s="2">
        <f t="shared" si="88"/>
        <v>0.54096567967698517</v>
      </c>
      <c r="L313" s="10">
        <f t="shared" si="75"/>
        <v>2</v>
      </c>
      <c r="M313" s="9">
        <f t="shared" si="75"/>
        <v>1</v>
      </c>
      <c r="N313" s="8">
        <f t="shared" si="75"/>
        <v>3</v>
      </c>
      <c r="O313" s="2">
        <f t="shared" si="89"/>
        <v>0.36273595898391986</v>
      </c>
      <c r="P313" s="2">
        <f t="shared" si="90"/>
        <v>0.389652761594034</v>
      </c>
      <c r="Q313" s="2">
        <f t="shared" si="91"/>
        <v>0.24283383826613844</v>
      </c>
      <c r="R313" s="2">
        <f t="shared" si="92"/>
        <v>4.7774411559076968E-3</v>
      </c>
      <c r="S313" s="1">
        <v>3113</v>
      </c>
      <c r="T313" s="1">
        <v>3344</v>
      </c>
      <c r="U313" s="1">
        <v>2084</v>
      </c>
      <c r="V313" s="1">
        <v>17</v>
      </c>
      <c r="W313" s="1">
        <v>9</v>
      </c>
      <c r="AA313" s="1">
        <v>14</v>
      </c>
      <c r="AC313" s="1">
        <v>1</v>
      </c>
      <c r="AR313" t="s">
        <v>220</v>
      </c>
      <c r="AS313" t="s">
        <v>1781</v>
      </c>
      <c r="AV313" s="38">
        <v>8</v>
      </c>
      <c r="AW313" s="40">
        <v>89</v>
      </c>
      <c r="AX313" s="43">
        <f t="shared" si="86"/>
        <v>8089</v>
      </c>
      <c r="AZ313" s="7" t="s">
        <v>319</v>
      </c>
      <c r="BE313" s="1">
        <v>8582</v>
      </c>
      <c r="BF313" s="1">
        <v>3306</v>
      </c>
      <c r="BH313" s="1">
        <f t="shared" si="85"/>
        <v>11888</v>
      </c>
    </row>
    <row r="314" spans="1:60" hidden="1" outlineLevel="1">
      <c r="A314" t="s">
        <v>1185</v>
      </c>
      <c r="B314" t="s">
        <v>1781</v>
      </c>
      <c r="C314" s="24">
        <v>4436</v>
      </c>
      <c r="F314" s="1">
        <f t="shared" si="83"/>
        <v>4076</v>
      </c>
      <c r="G314" s="1">
        <f t="shared" si="84"/>
        <v>3136</v>
      </c>
      <c r="H314" s="1">
        <v>2659</v>
      </c>
      <c r="I314" s="1">
        <v>2629</v>
      </c>
      <c r="J314" s="2" t="str">
        <f t="shared" si="87"/>
        <v/>
      </c>
      <c r="K314" s="2">
        <f t="shared" si="88"/>
        <v>0.64499509322865556</v>
      </c>
      <c r="L314" s="10">
        <f t="shared" si="75"/>
        <v>2</v>
      </c>
      <c r="M314" s="9">
        <f t="shared" si="75"/>
        <v>1</v>
      </c>
      <c r="N314" s="8">
        <f t="shared" si="75"/>
        <v>3</v>
      </c>
      <c r="O314" s="2">
        <f t="shared" si="89"/>
        <v>0.29591836734693877</v>
      </c>
      <c r="P314" s="2">
        <f t="shared" si="90"/>
        <v>0.42346938775510207</v>
      </c>
      <c r="Q314" s="2">
        <f t="shared" si="91"/>
        <v>0.26913265306122447</v>
      </c>
      <c r="R314" s="2">
        <f t="shared" si="92"/>
        <v>1.1479591836734693E-2</v>
      </c>
      <c r="S314" s="1">
        <v>928</v>
      </c>
      <c r="T314" s="1">
        <v>1328</v>
      </c>
      <c r="U314" s="1">
        <v>844</v>
      </c>
      <c r="V314" s="1">
        <v>16</v>
      </c>
      <c r="W314" s="1">
        <v>18</v>
      </c>
      <c r="AA314" s="1">
        <v>2</v>
      </c>
      <c r="AR314" t="s">
        <v>1185</v>
      </c>
      <c r="AS314" t="s">
        <v>1781</v>
      </c>
      <c r="AV314" s="38">
        <v>8</v>
      </c>
      <c r="AW314" s="40">
        <v>91</v>
      </c>
      <c r="AX314" s="43">
        <f t="shared" si="86"/>
        <v>8091</v>
      </c>
      <c r="AZ314" s="7" t="s">
        <v>319</v>
      </c>
      <c r="BE314" s="1">
        <v>3136</v>
      </c>
      <c r="BF314" s="1">
        <v>940</v>
      </c>
      <c r="BH314" s="1">
        <f t="shared" si="85"/>
        <v>4076</v>
      </c>
    </row>
    <row r="315" spans="1:60" hidden="1" outlineLevel="1">
      <c r="A315" t="s">
        <v>921</v>
      </c>
      <c r="B315" t="s">
        <v>1781</v>
      </c>
      <c r="C315" s="24">
        <v>16206</v>
      </c>
      <c r="F315" s="1">
        <f t="shared" si="83"/>
        <v>12172</v>
      </c>
      <c r="G315" s="1">
        <f t="shared" si="84"/>
        <v>9969</v>
      </c>
      <c r="H315" s="1">
        <v>7696</v>
      </c>
      <c r="I315" s="1">
        <v>7374</v>
      </c>
      <c r="J315" s="2" t="str">
        <f t="shared" si="87"/>
        <v/>
      </c>
      <c r="K315" s="2">
        <f t="shared" si="88"/>
        <v>0.60581662832730854</v>
      </c>
      <c r="L315" s="10">
        <f t="shared" si="75"/>
        <v>3</v>
      </c>
      <c r="M315" s="9">
        <f t="shared" si="75"/>
        <v>1</v>
      </c>
      <c r="N315" s="8">
        <f t="shared" si="75"/>
        <v>2</v>
      </c>
      <c r="O315" s="2">
        <f t="shared" si="89"/>
        <v>0.2305145952452603</v>
      </c>
      <c r="P315" s="2">
        <f t="shared" si="90"/>
        <v>0.42882937105025581</v>
      </c>
      <c r="Q315" s="2">
        <f t="shared" si="91"/>
        <v>0.33263115658541481</v>
      </c>
      <c r="R315" s="2">
        <f t="shared" si="92"/>
        <v>8.0248771190690737E-3</v>
      </c>
      <c r="S315" s="1">
        <v>2298</v>
      </c>
      <c r="T315" s="1">
        <v>4275</v>
      </c>
      <c r="U315" s="1">
        <v>3316</v>
      </c>
      <c r="V315" s="1">
        <v>51</v>
      </c>
      <c r="W315" s="1">
        <v>13</v>
      </c>
      <c r="AA315" s="1">
        <v>16</v>
      </c>
      <c r="AR315" t="s">
        <v>921</v>
      </c>
      <c r="AS315" t="s">
        <v>1781</v>
      </c>
      <c r="AV315" s="38">
        <v>8</v>
      </c>
      <c r="AW315" s="40">
        <v>93</v>
      </c>
      <c r="AX315" s="43">
        <f t="shared" si="86"/>
        <v>8093</v>
      </c>
      <c r="AZ315" s="7" t="s">
        <v>319</v>
      </c>
      <c r="BE315" s="1">
        <v>9969</v>
      </c>
      <c r="BF315" s="1">
        <v>2203</v>
      </c>
      <c r="BH315" s="1">
        <f t="shared" si="85"/>
        <v>12172</v>
      </c>
    </row>
    <row r="316" spans="1:60" hidden="1" outlineLevel="1">
      <c r="A316" t="s">
        <v>429</v>
      </c>
      <c r="B316" t="s">
        <v>1781</v>
      </c>
      <c r="C316" s="24">
        <v>4442</v>
      </c>
      <c r="F316" s="1">
        <f t="shared" si="83"/>
        <v>3075</v>
      </c>
      <c r="G316" s="1">
        <f t="shared" si="84"/>
        <v>2405</v>
      </c>
      <c r="H316" s="1">
        <v>2246</v>
      </c>
      <c r="I316" s="1">
        <v>1939</v>
      </c>
      <c r="J316" s="2" t="str">
        <f t="shared" si="87"/>
        <v/>
      </c>
      <c r="K316" s="2">
        <f t="shared" si="88"/>
        <v>0.63056910569105695</v>
      </c>
      <c r="L316" s="10">
        <f t="shared" si="75"/>
        <v>3</v>
      </c>
      <c r="M316" s="9">
        <f t="shared" si="75"/>
        <v>1</v>
      </c>
      <c r="N316" s="8">
        <f t="shared" si="75"/>
        <v>2</v>
      </c>
      <c r="O316" s="2">
        <f t="shared" si="89"/>
        <v>0.18544698544698546</v>
      </c>
      <c r="P316" s="2">
        <f t="shared" si="90"/>
        <v>0.58004158004158002</v>
      </c>
      <c r="Q316" s="2">
        <f t="shared" si="91"/>
        <v>0.22910602910602912</v>
      </c>
      <c r="R316" s="2">
        <f t="shared" si="92"/>
        <v>5.4054054054054057E-3</v>
      </c>
      <c r="S316" s="1">
        <v>446</v>
      </c>
      <c r="T316" s="1">
        <v>1395</v>
      </c>
      <c r="U316" s="1">
        <v>551</v>
      </c>
      <c r="V316" s="1">
        <v>8</v>
      </c>
      <c r="AA316" s="1">
        <v>5</v>
      </c>
      <c r="AR316" t="s">
        <v>429</v>
      </c>
      <c r="AS316" t="s">
        <v>1781</v>
      </c>
      <c r="AV316" s="38">
        <v>8</v>
      </c>
      <c r="AW316" s="40">
        <v>95</v>
      </c>
      <c r="AX316" s="43">
        <f t="shared" si="86"/>
        <v>8095</v>
      </c>
      <c r="AZ316" s="7" t="s">
        <v>319</v>
      </c>
      <c r="BE316" s="1">
        <v>2405</v>
      </c>
      <c r="BF316" s="1">
        <v>670</v>
      </c>
      <c r="BH316" s="1">
        <f t="shared" si="85"/>
        <v>3075</v>
      </c>
    </row>
    <row r="317" spans="1:60" hidden="1" outlineLevel="1">
      <c r="A317" t="s">
        <v>2411</v>
      </c>
      <c r="B317" t="s">
        <v>1781</v>
      </c>
      <c r="C317" s="24">
        <v>17148</v>
      </c>
      <c r="F317" s="1">
        <f t="shared" si="83"/>
        <v>13831</v>
      </c>
      <c r="G317" s="1">
        <f t="shared" si="84"/>
        <v>10278</v>
      </c>
      <c r="H317" s="1">
        <v>7453</v>
      </c>
      <c r="I317" s="1">
        <v>7311</v>
      </c>
      <c r="J317" s="2" t="str">
        <f t="shared" si="87"/>
        <v/>
      </c>
      <c r="K317" s="2">
        <f t="shared" si="88"/>
        <v>0.52859518472995448</v>
      </c>
      <c r="L317" s="10">
        <f t="shared" si="75"/>
        <v>2</v>
      </c>
      <c r="M317" s="9">
        <f t="shared" si="75"/>
        <v>3</v>
      </c>
      <c r="N317" s="8">
        <f t="shared" si="75"/>
        <v>1</v>
      </c>
      <c r="O317" s="2">
        <f t="shared" si="89"/>
        <v>0.38100797820587662</v>
      </c>
      <c r="P317" s="2">
        <f t="shared" si="90"/>
        <v>0.19030939871570343</v>
      </c>
      <c r="Q317" s="2">
        <f t="shared" si="91"/>
        <v>0.41982876045923334</v>
      </c>
      <c r="R317" s="2">
        <f t="shared" si="92"/>
        <v>8.8538626191866365E-3</v>
      </c>
      <c r="S317" s="1">
        <v>3916</v>
      </c>
      <c r="T317" s="1">
        <v>1956</v>
      </c>
      <c r="U317" s="1">
        <v>4315</v>
      </c>
      <c r="V317" s="1">
        <v>42</v>
      </c>
      <c r="W317" s="1">
        <v>41</v>
      </c>
      <c r="AA317" s="1">
        <v>7</v>
      </c>
      <c r="AC317" s="1">
        <v>1</v>
      </c>
      <c r="AR317" t="s">
        <v>2411</v>
      </c>
      <c r="AS317" t="s">
        <v>1781</v>
      </c>
      <c r="AV317" s="38">
        <v>8</v>
      </c>
      <c r="AW317" s="40">
        <v>97</v>
      </c>
      <c r="AX317" s="43">
        <f t="shared" si="86"/>
        <v>8097</v>
      </c>
      <c r="AZ317" s="7" t="s">
        <v>319</v>
      </c>
      <c r="BE317" s="1">
        <v>10278</v>
      </c>
      <c r="BF317" s="1">
        <v>3553</v>
      </c>
      <c r="BH317" s="1">
        <f t="shared" si="85"/>
        <v>13831</v>
      </c>
    </row>
    <row r="318" spans="1:60" hidden="1" outlineLevel="1">
      <c r="A318" t="s">
        <v>2567</v>
      </c>
      <c r="B318" t="s">
        <v>1781</v>
      </c>
      <c r="C318" s="24">
        <v>12551</v>
      </c>
      <c r="F318" s="1">
        <f t="shared" si="83"/>
        <v>6877</v>
      </c>
      <c r="G318" s="1">
        <f t="shared" si="84"/>
        <v>5116</v>
      </c>
      <c r="H318" s="1">
        <v>3863</v>
      </c>
      <c r="I318" s="1">
        <v>3742</v>
      </c>
      <c r="J318" s="2" t="str">
        <f t="shared" si="87"/>
        <v/>
      </c>
      <c r="K318" s="2">
        <f t="shared" si="88"/>
        <v>0.54413261596626439</v>
      </c>
      <c r="L318" s="10">
        <f t="shared" si="75"/>
        <v>3</v>
      </c>
      <c r="M318" s="9">
        <f t="shared" si="75"/>
        <v>1</v>
      </c>
      <c r="N318" s="8">
        <f t="shared" si="75"/>
        <v>2</v>
      </c>
      <c r="O318" s="2">
        <f t="shared" si="89"/>
        <v>0.25371383893666927</v>
      </c>
      <c r="P318" s="2">
        <f t="shared" si="90"/>
        <v>0.45367474589523066</v>
      </c>
      <c r="Q318" s="2">
        <f t="shared" si="91"/>
        <v>0.28967943706020327</v>
      </c>
      <c r="R318" s="2">
        <f t="shared" si="92"/>
        <v>2.9319781078967488E-3</v>
      </c>
      <c r="S318" s="1">
        <v>1298</v>
      </c>
      <c r="T318" s="1">
        <v>2321</v>
      </c>
      <c r="U318" s="1">
        <v>1482</v>
      </c>
      <c r="V318" s="1">
        <v>11</v>
      </c>
      <c r="AA318" s="1">
        <v>2</v>
      </c>
      <c r="AC318" s="1">
        <v>2</v>
      </c>
      <c r="AR318" t="s">
        <v>2567</v>
      </c>
      <c r="AS318" t="s">
        <v>1781</v>
      </c>
      <c r="AV318" s="38">
        <v>8</v>
      </c>
      <c r="AW318" s="40">
        <v>99</v>
      </c>
      <c r="AX318" s="43">
        <f t="shared" si="86"/>
        <v>8099</v>
      </c>
      <c r="AZ318" s="7" t="s">
        <v>319</v>
      </c>
      <c r="BE318" s="1">
        <v>5116</v>
      </c>
      <c r="BF318" s="1">
        <v>1761</v>
      </c>
      <c r="BH318" s="1">
        <f t="shared" si="85"/>
        <v>6877</v>
      </c>
    </row>
    <row r="319" spans="1:60" hidden="1" outlineLevel="1">
      <c r="A319" t="s">
        <v>813</v>
      </c>
      <c r="B319" t="s">
        <v>1781</v>
      </c>
      <c r="C319" s="24">
        <v>159063</v>
      </c>
      <c r="F319" s="1">
        <f t="shared" si="83"/>
        <v>105949</v>
      </c>
      <c r="G319" s="1">
        <f t="shared" si="84"/>
        <v>75631</v>
      </c>
      <c r="H319" s="1">
        <v>54471</v>
      </c>
      <c r="I319" s="1">
        <v>53785</v>
      </c>
      <c r="J319" s="2" t="str">
        <f t="shared" si="87"/>
        <v/>
      </c>
      <c r="K319" s="2">
        <f t="shared" si="88"/>
        <v>0.5076499070307412</v>
      </c>
      <c r="L319" s="10">
        <f t="shared" si="75"/>
        <v>1</v>
      </c>
      <c r="M319" s="9">
        <f t="shared" si="75"/>
        <v>2</v>
      </c>
      <c r="N319" s="8">
        <f t="shared" si="75"/>
        <v>3</v>
      </c>
      <c r="O319" s="2">
        <f t="shared" si="89"/>
        <v>0.48131057370654889</v>
      </c>
      <c r="P319" s="2">
        <f t="shared" si="90"/>
        <v>0.25789689413071359</v>
      </c>
      <c r="Q319" s="2">
        <f t="shared" si="91"/>
        <v>0.25615157805661698</v>
      </c>
      <c r="R319" s="2">
        <f t="shared" si="92"/>
        <v>4.6409541061205872E-3</v>
      </c>
      <c r="S319" s="1">
        <v>36402</v>
      </c>
      <c r="T319" s="1">
        <v>19505</v>
      </c>
      <c r="U319" s="1">
        <v>19373</v>
      </c>
      <c r="V319" s="1">
        <v>166</v>
      </c>
      <c r="W319" s="1">
        <v>79</v>
      </c>
      <c r="AA319" s="1">
        <v>94</v>
      </c>
      <c r="AC319" s="1">
        <v>12</v>
      </c>
      <c r="AR319" t="s">
        <v>813</v>
      </c>
      <c r="AS319" t="s">
        <v>1781</v>
      </c>
      <c r="AV319" s="38">
        <v>8</v>
      </c>
      <c r="AW319" s="40">
        <v>101</v>
      </c>
      <c r="AX319" s="43">
        <f t="shared" si="86"/>
        <v>8101</v>
      </c>
      <c r="AZ319" s="7" t="s">
        <v>319</v>
      </c>
      <c r="BE319" s="1">
        <v>75631</v>
      </c>
      <c r="BF319" s="1">
        <v>30318</v>
      </c>
      <c r="BH319" s="1">
        <f t="shared" si="85"/>
        <v>105949</v>
      </c>
    </row>
    <row r="320" spans="1:60" hidden="1" outlineLevel="1">
      <c r="A320" t="s">
        <v>1944</v>
      </c>
      <c r="B320" t="s">
        <v>1781</v>
      </c>
      <c r="C320" s="24">
        <v>6666</v>
      </c>
      <c r="F320" s="1">
        <f t="shared" si="83"/>
        <v>4450</v>
      </c>
      <c r="G320" s="1">
        <f t="shared" si="84"/>
        <v>3422</v>
      </c>
      <c r="H320" s="1">
        <v>2644</v>
      </c>
      <c r="I320" s="1">
        <v>2591</v>
      </c>
      <c r="J320" s="2" t="str">
        <f t="shared" si="87"/>
        <v/>
      </c>
      <c r="K320" s="2">
        <f t="shared" si="88"/>
        <v>0.58224719101123601</v>
      </c>
      <c r="L320" s="10">
        <f t="shared" si="75"/>
        <v>3</v>
      </c>
      <c r="M320" s="9">
        <f t="shared" si="75"/>
        <v>1</v>
      </c>
      <c r="N320" s="8">
        <f t="shared" si="75"/>
        <v>2</v>
      </c>
      <c r="O320" s="2">
        <f t="shared" si="89"/>
        <v>0.10987726475745178</v>
      </c>
      <c r="P320" s="2">
        <f t="shared" si="90"/>
        <v>0.69140853302162475</v>
      </c>
      <c r="Q320" s="2">
        <f t="shared" si="91"/>
        <v>0.19520748100526009</v>
      </c>
      <c r="R320" s="2">
        <f t="shared" si="92"/>
        <v>3.506721215663422E-3</v>
      </c>
      <c r="S320" s="1">
        <v>376</v>
      </c>
      <c r="T320" s="1">
        <v>2366</v>
      </c>
      <c r="U320" s="1">
        <v>668</v>
      </c>
      <c r="V320" s="1">
        <v>10</v>
      </c>
      <c r="AA320" s="1">
        <v>2</v>
      </c>
      <c r="AR320" t="s">
        <v>1944</v>
      </c>
      <c r="AS320" t="s">
        <v>1781</v>
      </c>
      <c r="AV320" s="38">
        <v>8</v>
      </c>
      <c r="AW320" s="40">
        <v>103</v>
      </c>
      <c r="AX320" s="43">
        <f t="shared" si="86"/>
        <v>8103</v>
      </c>
      <c r="AZ320" s="7" t="s">
        <v>319</v>
      </c>
      <c r="BE320" s="1">
        <v>3422</v>
      </c>
      <c r="BF320" s="1">
        <v>1028</v>
      </c>
      <c r="BH320" s="1">
        <f t="shared" si="85"/>
        <v>4450</v>
      </c>
    </row>
    <row r="321" spans="1:65" hidden="1" outlineLevel="1">
      <c r="A321" t="s">
        <v>2329</v>
      </c>
      <c r="B321" t="s">
        <v>1781</v>
      </c>
      <c r="C321" s="24">
        <v>11982</v>
      </c>
      <c r="F321" s="1">
        <f t="shared" si="83"/>
        <v>7496</v>
      </c>
      <c r="G321" s="1">
        <f t="shared" si="84"/>
        <v>5718</v>
      </c>
      <c r="H321" s="1">
        <v>4560</v>
      </c>
      <c r="I321" s="1">
        <v>4487</v>
      </c>
      <c r="J321" s="2" t="str">
        <f t="shared" si="87"/>
        <v/>
      </c>
      <c r="K321" s="2">
        <f t="shared" si="88"/>
        <v>0.5985859124866596</v>
      </c>
      <c r="L321" s="10">
        <f t="shared" si="75"/>
        <v>2</v>
      </c>
      <c r="M321" s="9">
        <f t="shared" si="75"/>
        <v>1</v>
      </c>
      <c r="N321" s="8">
        <f t="shared" si="75"/>
        <v>3</v>
      </c>
      <c r="O321" s="2">
        <f t="shared" si="89"/>
        <v>0.32511367611052816</v>
      </c>
      <c r="P321" s="2">
        <f t="shared" si="90"/>
        <v>0.46904512067156351</v>
      </c>
      <c r="Q321" s="2">
        <f t="shared" si="91"/>
        <v>0.20269324938789787</v>
      </c>
      <c r="R321" s="2">
        <f t="shared" si="92"/>
        <v>3.1479538300104026E-3</v>
      </c>
      <c r="S321" s="1">
        <v>1859</v>
      </c>
      <c r="T321" s="1">
        <v>2682</v>
      </c>
      <c r="U321" s="1">
        <v>1159</v>
      </c>
      <c r="V321" s="1">
        <v>7</v>
      </c>
      <c r="W321" s="1">
        <v>7</v>
      </c>
      <c r="AA321" s="1">
        <v>4</v>
      </c>
      <c r="AR321" t="s">
        <v>2329</v>
      </c>
      <c r="AS321" t="s">
        <v>1781</v>
      </c>
      <c r="AV321" s="38">
        <v>8</v>
      </c>
      <c r="AW321" s="40">
        <v>105</v>
      </c>
      <c r="AX321" s="43">
        <f t="shared" si="86"/>
        <v>8105</v>
      </c>
      <c r="AZ321" s="7" t="s">
        <v>319</v>
      </c>
      <c r="BE321" s="1">
        <v>5718</v>
      </c>
      <c r="BF321" s="1">
        <v>1778</v>
      </c>
      <c r="BH321" s="1">
        <f t="shared" si="85"/>
        <v>7496</v>
      </c>
    </row>
    <row r="322" spans="1:65" hidden="1" outlineLevel="1">
      <c r="A322" t="s">
        <v>2094</v>
      </c>
      <c r="B322" t="s">
        <v>1781</v>
      </c>
      <c r="C322" s="24">
        <v>23509</v>
      </c>
      <c r="F322" s="1">
        <f t="shared" si="83"/>
        <v>17273</v>
      </c>
      <c r="G322" s="1">
        <f t="shared" si="84"/>
        <v>13314</v>
      </c>
      <c r="H322" s="1">
        <v>9637</v>
      </c>
      <c r="I322" s="1">
        <v>9467</v>
      </c>
      <c r="J322" s="2" t="str">
        <f t="shared" si="87"/>
        <v/>
      </c>
      <c r="K322" s="2">
        <f t="shared" si="88"/>
        <v>0.54808081977652989</v>
      </c>
      <c r="L322" s="10">
        <f t="shared" si="75"/>
        <v>3</v>
      </c>
      <c r="M322" s="9">
        <f t="shared" si="75"/>
        <v>2</v>
      </c>
      <c r="N322" s="8">
        <f t="shared" si="75"/>
        <v>1</v>
      </c>
      <c r="O322" s="2">
        <f t="shared" si="89"/>
        <v>0.31748535376295628</v>
      </c>
      <c r="P322" s="2">
        <f t="shared" si="90"/>
        <v>0.32334384858044163</v>
      </c>
      <c r="Q322" s="2">
        <f t="shared" si="91"/>
        <v>0.34414901607330628</v>
      </c>
      <c r="R322" s="2">
        <f t="shared" si="92"/>
        <v>1.5021781583295812E-2</v>
      </c>
      <c r="S322" s="1">
        <v>4227</v>
      </c>
      <c r="T322" s="1">
        <v>4305</v>
      </c>
      <c r="U322" s="1">
        <v>4582</v>
      </c>
      <c r="V322" s="1">
        <v>79</v>
      </c>
      <c r="W322" s="1">
        <v>100</v>
      </c>
      <c r="AA322" s="1">
        <v>19</v>
      </c>
      <c r="AC322" s="1">
        <v>2</v>
      </c>
      <c r="AR322" t="s">
        <v>2094</v>
      </c>
      <c r="AS322" t="s">
        <v>1781</v>
      </c>
      <c r="AV322" s="38">
        <v>8</v>
      </c>
      <c r="AW322" s="40">
        <v>107</v>
      </c>
      <c r="AX322" s="43">
        <f t="shared" si="86"/>
        <v>8107</v>
      </c>
      <c r="AZ322" s="7" t="s">
        <v>319</v>
      </c>
      <c r="BE322" s="1">
        <v>13314</v>
      </c>
      <c r="BF322" s="1">
        <v>3959</v>
      </c>
      <c r="BH322" s="1">
        <f t="shared" si="85"/>
        <v>17273</v>
      </c>
    </row>
    <row r="323" spans="1:65" hidden="1" outlineLevel="1">
      <c r="A323" t="s">
        <v>1428</v>
      </c>
      <c r="B323" t="s">
        <v>1781</v>
      </c>
      <c r="C323" s="24">
        <v>6108</v>
      </c>
      <c r="F323" s="1">
        <f t="shared" si="83"/>
        <v>4052</v>
      </c>
      <c r="G323" s="1">
        <f t="shared" si="84"/>
        <v>3201</v>
      </c>
      <c r="H323" s="1">
        <v>2466</v>
      </c>
      <c r="I323" s="1">
        <v>2429</v>
      </c>
      <c r="J323" s="2" t="str">
        <f t="shared" si="87"/>
        <v/>
      </c>
      <c r="K323" s="2">
        <f t="shared" si="88"/>
        <v>0.59945705824284301</v>
      </c>
      <c r="L323" s="10">
        <f t="shared" si="75"/>
        <v>1</v>
      </c>
      <c r="M323" s="9">
        <f t="shared" si="75"/>
        <v>3</v>
      </c>
      <c r="N323" s="8">
        <f t="shared" si="75"/>
        <v>2</v>
      </c>
      <c r="O323" s="2">
        <f t="shared" si="89"/>
        <v>0.49265854420493593</v>
      </c>
      <c r="P323" s="2">
        <f t="shared" si="90"/>
        <v>0.23242736644798501</v>
      </c>
      <c r="Q323" s="2">
        <f t="shared" si="91"/>
        <v>0.26460481099656358</v>
      </c>
      <c r="R323" s="2">
        <f t="shared" si="92"/>
        <v>1.0309278350515483E-2</v>
      </c>
      <c r="S323" s="1">
        <v>1577</v>
      </c>
      <c r="T323" s="1">
        <v>744</v>
      </c>
      <c r="U323" s="1">
        <v>847</v>
      </c>
      <c r="V323" s="1">
        <v>14</v>
      </c>
      <c r="W323" s="1">
        <v>15</v>
      </c>
      <c r="AA323" s="1">
        <v>3</v>
      </c>
      <c r="AC323" s="1">
        <v>1</v>
      </c>
      <c r="AR323" t="s">
        <v>1428</v>
      </c>
      <c r="AS323" t="s">
        <v>1781</v>
      </c>
      <c r="AV323" s="38">
        <v>8</v>
      </c>
      <c r="AW323" s="40">
        <v>109</v>
      </c>
      <c r="AX323" s="43">
        <f t="shared" si="86"/>
        <v>8109</v>
      </c>
      <c r="AZ323" s="7" t="s">
        <v>319</v>
      </c>
      <c r="BE323" s="1">
        <v>3201</v>
      </c>
      <c r="BF323" s="1">
        <v>851</v>
      </c>
      <c r="BH323" s="1">
        <f t="shared" si="85"/>
        <v>4052</v>
      </c>
    </row>
    <row r="324" spans="1:65" hidden="1" outlineLevel="1">
      <c r="A324" t="s">
        <v>328</v>
      </c>
      <c r="B324" t="s">
        <v>1781</v>
      </c>
      <c r="C324" s="24">
        <v>699</v>
      </c>
      <c r="F324" s="1">
        <f t="shared" si="83"/>
        <v>619</v>
      </c>
      <c r="G324" s="1">
        <f t="shared" si="84"/>
        <v>597</v>
      </c>
      <c r="H324" s="1">
        <v>475</v>
      </c>
      <c r="I324" s="1">
        <v>461</v>
      </c>
      <c r="J324" s="2" t="str">
        <f t="shared" si="87"/>
        <v/>
      </c>
      <c r="K324" s="2">
        <f t="shared" si="88"/>
        <v>0.74474959612277869</v>
      </c>
      <c r="L324" s="10">
        <f t="shared" si="75"/>
        <v>2</v>
      </c>
      <c r="M324" s="9">
        <f t="shared" si="75"/>
        <v>3</v>
      </c>
      <c r="N324" s="8">
        <f t="shared" si="75"/>
        <v>1</v>
      </c>
      <c r="O324" s="2">
        <f t="shared" si="89"/>
        <v>0.30485762144053602</v>
      </c>
      <c r="P324" s="2">
        <f t="shared" si="90"/>
        <v>0.22948073701842547</v>
      </c>
      <c r="Q324" s="2">
        <f t="shared" si="91"/>
        <v>0.44723618090452261</v>
      </c>
      <c r="R324" s="2">
        <f t="shared" si="92"/>
        <v>1.8425460636515845E-2</v>
      </c>
      <c r="S324" s="1">
        <v>182</v>
      </c>
      <c r="T324" s="1">
        <v>137</v>
      </c>
      <c r="U324" s="1">
        <v>267</v>
      </c>
      <c r="V324" s="1">
        <v>8</v>
      </c>
      <c r="W324" s="1">
        <v>1</v>
      </c>
      <c r="AA324" s="1">
        <v>2</v>
      </c>
      <c r="AR324" t="s">
        <v>328</v>
      </c>
      <c r="AS324" t="s">
        <v>1781</v>
      </c>
      <c r="AV324" s="38">
        <v>8</v>
      </c>
      <c r="AW324" s="40">
        <v>111</v>
      </c>
      <c r="AX324" s="43">
        <f t="shared" si="86"/>
        <v>8111</v>
      </c>
      <c r="AZ324" s="7" t="s">
        <v>319</v>
      </c>
      <c r="BE324" s="1">
        <v>597</v>
      </c>
      <c r="BF324" s="1">
        <v>22</v>
      </c>
      <c r="BH324" s="1">
        <f t="shared" si="85"/>
        <v>619</v>
      </c>
    </row>
    <row r="325" spans="1:65" hidden="1" outlineLevel="1">
      <c r="A325" t="s">
        <v>706</v>
      </c>
      <c r="B325" t="s">
        <v>1781</v>
      </c>
      <c r="C325" s="24">
        <v>7359</v>
      </c>
      <c r="F325" s="1">
        <f t="shared" si="83"/>
        <v>6413</v>
      </c>
      <c r="G325" s="1">
        <f t="shared" si="84"/>
        <v>4404</v>
      </c>
      <c r="H325" s="1">
        <v>3077</v>
      </c>
      <c r="I325" s="1">
        <v>3013</v>
      </c>
      <c r="J325" s="2" t="str">
        <f t="shared" si="87"/>
        <v/>
      </c>
      <c r="K325" s="2">
        <f t="shared" si="88"/>
        <v>0.46982691408077343</v>
      </c>
      <c r="L325" s="10">
        <f t="shared" si="75"/>
        <v>1</v>
      </c>
      <c r="M325" s="9">
        <f t="shared" si="75"/>
        <v>3</v>
      </c>
      <c r="N325" s="8">
        <f t="shared" si="75"/>
        <v>2</v>
      </c>
      <c r="O325" s="2">
        <f t="shared" si="89"/>
        <v>0.46639418710263397</v>
      </c>
      <c r="P325" s="2">
        <f t="shared" si="90"/>
        <v>0.18142597638510444</v>
      </c>
      <c r="Q325" s="2">
        <f t="shared" si="91"/>
        <v>0.32697547683923706</v>
      </c>
      <c r="R325" s="2">
        <f t="shared" si="92"/>
        <v>2.5204359673024479E-2</v>
      </c>
      <c r="S325" s="1">
        <v>2054</v>
      </c>
      <c r="T325" s="1">
        <v>799</v>
      </c>
      <c r="U325" s="1">
        <v>1440</v>
      </c>
      <c r="V325" s="1">
        <v>47</v>
      </c>
      <c r="W325" s="1">
        <v>60</v>
      </c>
      <c r="AA325" s="1">
        <v>4</v>
      </c>
      <c r="AR325" t="s">
        <v>706</v>
      </c>
      <c r="AS325" t="s">
        <v>1781</v>
      </c>
      <c r="AV325" s="38">
        <v>8</v>
      </c>
      <c r="AW325" s="40">
        <v>113</v>
      </c>
      <c r="AX325" s="43">
        <f t="shared" si="86"/>
        <v>8113</v>
      </c>
      <c r="AZ325" s="7" t="s">
        <v>319</v>
      </c>
      <c r="BE325" s="1">
        <v>4404</v>
      </c>
      <c r="BF325" s="1">
        <v>2009</v>
      </c>
      <c r="BH325" s="1">
        <f t="shared" si="85"/>
        <v>6413</v>
      </c>
    </row>
    <row r="326" spans="1:65" hidden="1" outlineLevel="1">
      <c r="A326" t="s">
        <v>466</v>
      </c>
      <c r="B326" t="s">
        <v>1781</v>
      </c>
      <c r="C326" s="24">
        <v>2379</v>
      </c>
      <c r="F326" s="1">
        <f t="shared" si="83"/>
        <v>1837</v>
      </c>
      <c r="G326" s="1">
        <f t="shared" si="84"/>
        <v>1410</v>
      </c>
      <c r="H326" s="1">
        <v>1143</v>
      </c>
      <c r="I326" s="1">
        <v>1096</v>
      </c>
      <c r="J326" s="2" t="str">
        <f t="shared" si="87"/>
        <v/>
      </c>
      <c r="K326" s="2">
        <f t="shared" si="88"/>
        <v>0.59662493195427324</v>
      </c>
      <c r="L326" s="10">
        <f t="shared" si="75"/>
        <v>3</v>
      </c>
      <c r="M326" s="9">
        <f t="shared" si="75"/>
        <v>1</v>
      </c>
      <c r="N326" s="8">
        <f t="shared" si="75"/>
        <v>2</v>
      </c>
      <c r="O326" s="2">
        <f t="shared" si="89"/>
        <v>0.18085106382978725</v>
      </c>
      <c r="P326" s="2">
        <f t="shared" si="90"/>
        <v>0.62907801418439713</v>
      </c>
      <c r="Q326" s="2">
        <f t="shared" si="91"/>
        <v>0.18936170212765957</v>
      </c>
      <c r="R326" s="2">
        <f t="shared" si="92"/>
        <v>7.092198581560849E-4</v>
      </c>
      <c r="S326" s="1">
        <v>255</v>
      </c>
      <c r="T326" s="1">
        <v>887</v>
      </c>
      <c r="U326" s="1">
        <v>267</v>
      </c>
      <c r="AA326" s="1">
        <v>1</v>
      </c>
      <c r="AR326" t="s">
        <v>466</v>
      </c>
      <c r="AS326" t="s">
        <v>1781</v>
      </c>
      <c r="AV326" s="38">
        <v>8</v>
      </c>
      <c r="AW326" s="40">
        <v>115</v>
      </c>
      <c r="AX326" s="43">
        <f t="shared" si="86"/>
        <v>8115</v>
      </c>
      <c r="AZ326" s="7" t="s">
        <v>319</v>
      </c>
      <c r="BE326" s="1">
        <v>1410</v>
      </c>
      <c r="BF326" s="1">
        <v>427</v>
      </c>
      <c r="BH326" s="1">
        <f t="shared" si="85"/>
        <v>1837</v>
      </c>
    </row>
    <row r="327" spans="1:65" hidden="1" outlineLevel="1">
      <c r="A327" t="s">
        <v>63</v>
      </c>
      <c r="B327" t="s">
        <v>1781</v>
      </c>
      <c r="C327" s="24">
        <v>27994</v>
      </c>
      <c r="F327" s="1">
        <f t="shared" si="83"/>
        <v>23207</v>
      </c>
      <c r="G327" s="1">
        <f t="shared" si="84"/>
        <v>17396</v>
      </c>
      <c r="H327" s="1">
        <v>10229</v>
      </c>
      <c r="I327" s="1">
        <v>9852</v>
      </c>
      <c r="J327" s="2" t="str">
        <f t="shared" si="87"/>
        <v/>
      </c>
      <c r="K327" s="2">
        <f t="shared" si="88"/>
        <v>0.42452708234584391</v>
      </c>
      <c r="L327" s="10">
        <f t="shared" si="75"/>
        <v>2</v>
      </c>
      <c r="M327" s="9">
        <f t="shared" si="75"/>
        <v>3</v>
      </c>
      <c r="N327" s="8">
        <f t="shared" si="75"/>
        <v>1</v>
      </c>
      <c r="O327" s="2">
        <f t="shared" si="89"/>
        <v>0.29725224189468841</v>
      </c>
      <c r="P327" s="2">
        <f t="shared" si="90"/>
        <v>0.25005748447919063</v>
      </c>
      <c r="Q327" s="2">
        <f t="shared" si="91"/>
        <v>0.44349275695562196</v>
      </c>
      <c r="R327" s="2">
        <f t="shared" si="92"/>
        <v>9.1975166704990619E-3</v>
      </c>
      <c r="S327" s="1">
        <v>5171</v>
      </c>
      <c r="T327" s="1">
        <v>4350</v>
      </c>
      <c r="U327" s="1">
        <v>7715</v>
      </c>
      <c r="V327" s="1">
        <v>69</v>
      </c>
      <c r="W327" s="1">
        <v>85</v>
      </c>
      <c r="AA327" s="1">
        <v>6</v>
      </c>
      <c r="AR327" t="s">
        <v>63</v>
      </c>
      <c r="AS327" t="s">
        <v>1781</v>
      </c>
      <c r="AV327" s="38">
        <v>8</v>
      </c>
      <c r="AW327" s="40">
        <v>117</v>
      </c>
      <c r="AX327" s="43">
        <f t="shared" si="86"/>
        <v>8117</v>
      </c>
      <c r="AZ327" s="7" t="s">
        <v>319</v>
      </c>
      <c r="BE327" s="1">
        <v>17396</v>
      </c>
      <c r="BF327" s="1">
        <v>5811</v>
      </c>
      <c r="BH327" s="1">
        <f t="shared" si="85"/>
        <v>23207</v>
      </c>
    </row>
    <row r="328" spans="1:65" hidden="1" outlineLevel="1">
      <c r="A328" t="s">
        <v>64</v>
      </c>
      <c r="B328" t="s">
        <v>1781</v>
      </c>
      <c r="C328" s="24">
        <v>23350</v>
      </c>
      <c r="F328" s="1">
        <f t="shared" si="83"/>
        <v>18504</v>
      </c>
      <c r="G328" s="1">
        <f t="shared" si="84"/>
        <v>13215</v>
      </c>
      <c r="H328" s="1">
        <v>9957</v>
      </c>
      <c r="I328" s="1">
        <v>9705</v>
      </c>
      <c r="J328" s="2" t="str">
        <f t="shared" si="87"/>
        <v/>
      </c>
      <c r="K328" s="2">
        <f t="shared" si="88"/>
        <v>0.52448119325551235</v>
      </c>
      <c r="L328" s="10">
        <f t="shared" ref="L328:N391" si="93">IF(S328&gt;0,RANK(S328,$S328:$AO328),"")</f>
        <v>3</v>
      </c>
      <c r="M328" s="9">
        <f t="shared" si="93"/>
        <v>1</v>
      </c>
      <c r="N328" s="8">
        <f t="shared" si="93"/>
        <v>2</v>
      </c>
      <c r="O328" s="2">
        <f t="shared" si="89"/>
        <v>0.18796821793416571</v>
      </c>
      <c r="P328" s="2">
        <f t="shared" si="90"/>
        <v>0.51176693151721531</v>
      </c>
      <c r="Q328" s="2">
        <f t="shared" si="91"/>
        <v>0.29209231933409002</v>
      </c>
      <c r="R328" s="2">
        <f t="shared" si="92"/>
        <v>8.1725312145289331E-3</v>
      </c>
      <c r="S328" s="1">
        <v>2484</v>
      </c>
      <c r="T328" s="1">
        <v>6763</v>
      </c>
      <c r="U328" s="1">
        <v>3860</v>
      </c>
      <c r="V328" s="1">
        <v>64</v>
      </c>
      <c r="W328" s="1">
        <v>24</v>
      </c>
      <c r="AA328" s="1">
        <v>19</v>
      </c>
      <c r="AC328" s="1">
        <v>1</v>
      </c>
      <c r="AR328" t="s">
        <v>64</v>
      </c>
      <c r="AS328" t="s">
        <v>1781</v>
      </c>
      <c r="AV328" s="38">
        <v>8</v>
      </c>
      <c r="AW328" s="40">
        <v>119</v>
      </c>
      <c r="AX328" s="43">
        <f t="shared" si="86"/>
        <v>8119</v>
      </c>
      <c r="AZ328" s="7" t="s">
        <v>319</v>
      </c>
      <c r="BE328" s="1">
        <v>13215</v>
      </c>
      <c r="BF328" s="1">
        <v>5289</v>
      </c>
      <c r="BH328" s="1">
        <f t="shared" si="85"/>
        <v>18504</v>
      </c>
    </row>
    <row r="329" spans="1:65" hidden="1" outlineLevel="1">
      <c r="A329" t="s">
        <v>2104</v>
      </c>
      <c r="B329" t="s">
        <v>1781</v>
      </c>
      <c r="C329" s="24">
        <v>4814</v>
      </c>
      <c r="F329" s="1">
        <f t="shared" si="83"/>
        <v>3212</v>
      </c>
      <c r="G329" s="1">
        <f t="shared" si="84"/>
        <v>2648</v>
      </c>
      <c r="H329" s="1">
        <v>2354</v>
      </c>
      <c r="I329" s="1">
        <v>2306</v>
      </c>
      <c r="J329" s="2" t="str">
        <f t="shared" si="87"/>
        <v/>
      </c>
      <c r="K329" s="2">
        <f t="shared" si="88"/>
        <v>0.7179327521793275</v>
      </c>
      <c r="L329" s="10">
        <f t="shared" si="93"/>
        <v>3</v>
      </c>
      <c r="M329" s="9">
        <f t="shared" si="93"/>
        <v>1</v>
      </c>
      <c r="N329" s="8">
        <f t="shared" si="93"/>
        <v>2</v>
      </c>
      <c r="O329" s="2">
        <f t="shared" si="89"/>
        <v>0.125</v>
      </c>
      <c r="P329" s="2">
        <f t="shared" si="90"/>
        <v>0.71563444108761332</v>
      </c>
      <c r="Q329" s="2">
        <f t="shared" si="91"/>
        <v>0.15634441087613293</v>
      </c>
      <c r="R329" s="2">
        <f t="shared" si="92"/>
        <v>3.0211480362537513E-3</v>
      </c>
      <c r="S329" s="1">
        <v>331</v>
      </c>
      <c r="T329" s="1">
        <v>1895</v>
      </c>
      <c r="U329" s="1">
        <v>414</v>
      </c>
      <c r="V329" s="1">
        <v>1</v>
      </c>
      <c r="W329" s="1">
        <v>1</v>
      </c>
      <c r="AA329" s="1">
        <v>6</v>
      </c>
      <c r="AR329" t="s">
        <v>2104</v>
      </c>
      <c r="AS329" t="s">
        <v>1781</v>
      </c>
      <c r="AV329" s="38">
        <v>8</v>
      </c>
      <c r="AW329" s="40">
        <v>121</v>
      </c>
      <c r="AX329" s="43">
        <f t="shared" si="86"/>
        <v>8121</v>
      </c>
      <c r="AZ329" s="7" t="s">
        <v>319</v>
      </c>
      <c r="BE329" s="1">
        <v>2648</v>
      </c>
      <c r="BF329" s="1">
        <v>564</v>
      </c>
      <c r="BH329" s="1">
        <f t="shared" si="85"/>
        <v>3212</v>
      </c>
    </row>
    <row r="330" spans="1:65" hidden="1" outlineLevel="1">
      <c r="A330" t="s">
        <v>763</v>
      </c>
      <c r="B330" t="s">
        <v>1781</v>
      </c>
      <c r="C330" s="24">
        <v>252825</v>
      </c>
      <c r="F330" s="1">
        <f t="shared" si="83"/>
        <v>145701</v>
      </c>
      <c r="G330" s="1">
        <f t="shared" si="84"/>
        <v>113132</v>
      </c>
      <c r="H330" s="1">
        <v>80846</v>
      </c>
      <c r="I330" s="1">
        <v>79079</v>
      </c>
      <c r="J330" s="2" t="str">
        <f t="shared" si="87"/>
        <v/>
      </c>
      <c r="K330" s="2">
        <f t="shared" si="88"/>
        <v>0.54274850550099174</v>
      </c>
      <c r="L330" s="10">
        <f t="shared" si="93"/>
        <v>3</v>
      </c>
      <c r="M330" s="9">
        <f t="shared" si="93"/>
        <v>1</v>
      </c>
      <c r="N330" s="8">
        <f t="shared" si="93"/>
        <v>2</v>
      </c>
      <c r="O330" s="2">
        <f t="shared" si="89"/>
        <v>0.2524573065092105</v>
      </c>
      <c r="P330" s="2">
        <f t="shared" si="90"/>
        <v>0.4016016688470106</v>
      </c>
      <c r="Q330" s="2">
        <f t="shared" si="91"/>
        <v>0.33975356221051517</v>
      </c>
      <c r="R330" s="2">
        <f t="shared" si="92"/>
        <v>6.1874624332637351E-3</v>
      </c>
      <c r="S330" s="1">
        <v>28561</v>
      </c>
      <c r="T330" s="1">
        <v>45434</v>
      </c>
      <c r="U330" s="1">
        <v>38437</v>
      </c>
      <c r="V330" s="1">
        <v>402</v>
      </c>
      <c r="W330" s="1">
        <v>134</v>
      </c>
      <c r="AA330" s="1">
        <v>155</v>
      </c>
      <c r="AC330" s="1">
        <v>9</v>
      </c>
      <c r="AR330" t="s">
        <v>763</v>
      </c>
      <c r="AS330" t="s">
        <v>1781</v>
      </c>
      <c r="AV330" s="38">
        <v>8</v>
      </c>
      <c r="AW330" s="40">
        <v>123</v>
      </c>
      <c r="AX330" s="43">
        <f t="shared" si="86"/>
        <v>8123</v>
      </c>
      <c r="AZ330" s="7" t="s">
        <v>319</v>
      </c>
      <c r="BE330" s="1">
        <v>113132</v>
      </c>
      <c r="BF330" s="1">
        <v>32569</v>
      </c>
      <c r="BH330" s="1">
        <f t="shared" si="85"/>
        <v>145701</v>
      </c>
    </row>
    <row r="331" spans="1:65" hidden="1" outlineLevel="1">
      <c r="A331" t="s">
        <v>2770</v>
      </c>
      <c r="B331" t="s">
        <v>1781</v>
      </c>
      <c r="C331" s="24">
        <v>10043</v>
      </c>
      <c r="F331" s="1">
        <f t="shared" si="83"/>
        <v>6092</v>
      </c>
      <c r="G331" s="1">
        <f t="shared" si="84"/>
        <v>4842</v>
      </c>
      <c r="H331" s="1">
        <v>3982</v>
      </c>
      <c r="I331" s="1">
        <v>3951</v>
      </c>
      <c r="J331" s="2" t="str">
        <f t="shared" si="87"/>
        <v/>
      </c>
      <c r="K331" s="2">
        <f t="shared" si="88"/>
        <v>0.64855548260013129</v>
      </c>
      <c r="L331" s="10">
        <f t="shared" si="93"/>
        <v>3</v>
      </c>
      <c r="M331" s="9">
        <f t="shared" si="93"/>
        <v>1</v>
      </c>
      <c r="N331" s="8">
        <f t="shared" si="93"/>
        <v>2</v>
      </c>
      <c r="O331" s="2">
        <f t="shared" si="89"/>
        <v>0.18587360594795538</v>
      </c>
      <c r="P331" s="2">
        <f t="shared" si="90"/>
        <v>0.54481619165634032</v>
      </c>
      <c r="Q331" s="2">
        <f t="shared" si="91"/>
        <v>0.26538620404791408</v>
      </c>
      <c r="R331" s="2">
        <f t="shared" si="92"/>
        <v>3.9239983477902807E-3</v>
      </c>
      <c r="S331" s="1">
        <v>900</v>
      </c>
      <c r="T331" s="1">
        <v>2638</v>
      </c>
      <c r="U331" s="1">
        <v>1285</v>
      </c>
      <c r="V331" s="1">
        <v>6</v>
      </c>
      <c r="AA331" s="1">
        <v>11</v>
      </c>
      <c r="AC331" s="1">
        <v>2</v>
      </c>
      <c r="AR331" t="s">
        <v>2770</v>
      </c>
      <c r="AS331" t="s">
        <v>1781</v>
      </c>
      <c r="AV331" s="38">
        <v>8</v>
      </c>
      <c r="AW331" s="40">
        <v>125</v>
      </c>
      <c r="AX331" s="43">
        <f t="shared" si="86"/>
        <v>8125</v>
      </c>
      <c r="AZ331" s="7" t="s">
        <v>319</v>
      </c>
      <c r="BE331" s="1">
        <v>4842</v>
      </c>
      <c r="BF331" s="1">
        <v>1250</v>
      </c>
      <c r="BH331" s="1">
        <f t="shared" si="85"/>
        <v>6092</v>
      </c>
    </row>
    <row r="332" spans="1:65" collapsed="1">
      <c r="A332" t="s">
        <v>1725</v>
      </c>
      <c r="B332" t="s">
        <v>2470</v>
      </c>
      <c r="C332" s="1">
        <f>SUM(C268:C331)</f>
        <v>5029196</v>
      </c>
      <c r="D332" s="64">
        <v>3768000</v>
      </c>
      <c r="E332" s="64">
        <v>3473000</v>
      </c>
      <c r="F332" s="1">
        <f>SUM(F268:F331)</f>
        <v>3293942</v>
      </c>
      <c r="G332" s="1">
        <f>SUM(G268:G331)</f>
        <v>2477202</v>
      </c>
      <c r="H332" s="1">
        <f>SUM(H268:H331)</f>
        <v>1821028</v>
      </c>
      <c r="I332" s="1">
        <v>1768467</v>
      </c>
      <c r="J332" s="2">
        <f t="shared" ref="J332" si="94">IF(D332&gt;0,I332/D332,"")</f>
        <v>0.46933837579617832</v>
      </c>
      <c r="K332" s="2">
        <f t="shared" si="88"/>
        <v>0.53688468102959919</v>
      </c>
      <c r="L332" s="10">
        <f t="shared" si="93"/>
        <v>2</v>
      </c>
      <c r="M332" s="9">
        <f t="shared" si="93"/>
        <v>1</v>
      </c>
      <c r="N332" s="8">
        <f t="shared" si="93"/>
        <v>3</v>
      </c>
      <c r="O332" s="2">
        <f t="shared" si="89"/>
        <v>0.32794620705134259</v>
      </c>
      <c r="P332" s="2">
        <f t="shared" si="90"/>
        <v>0.35320575391106579</v>
      </c>
      <c r="Q332" s="2">
        <f t="shared" si="91"/>
        <v>0.31136944019906332</v>
      </c>
      <c r="R332" s="2">
        <f t="shared" ref="R332" si="95">IF(SUM($S332:$AN332)=0,"-",(1-O332-P332-Q332))</f>
        <v>7.4785988385283053E-3</v>
      </c>
      <c r="S332" s="1">
        <f>SUM(S268:S331)</f>
        <v>812389</v>
      </c>
      <c r="T332" s="1">
        <f>SUM(T268:T331)</f>
        <v>874962</v>
      </c>
      <c r="U332" s="1">
        <f>SUM(U268:U331)</f>
        <v>771325</v>
      </c>
      <c r="V332" s="1">
        <f>SUM(V268:V331)</f>
        <v>10549</v>
      </c>
      <c r="W332" s="1">
        <f>SUM(W268:W331)</f>
        <v>5015</v>
      </c>
      <c r="AA332" s="1">
        <f>SUM(AA268:AA331)</f>
        <v>2731</v>
      </c>
      <c r="AC332" s="1">
        <f>SUM(AC268:AC331)</f>
        <v>231</v>
      </c>
      <c r="AE332" s="1">
        <f>SUM(AE268:AE331)</f>
        <v>0</v>
      </c>
      <c r="AR332" t="s">
        <v>1725</v>
      </c>
      <c r="AS332" t="s">
        <v>2470</v>
      </c>
      <c r="AV332" s="38">
        <v>8</v>
      </c>
      <c r="AW332" s="40"/>
      <c r="AX332" s="38">
        <v>8</v>
      </c>
      <c r="AZ332" s="7" t="s">
        <v>2225</v>
      </c>
      <c r="BE332" s="1">
        <f>SUM(BE268:BE331)</f>
        <v>2477202</v>
      </c>
      <c r="BF332" s="1">
        <f>SUM(BF268:BF331)</f>
        <v>816740</v>
      </c>
      <c r="BH332" s="1">
        <f>SUM(BH268:BH331)</f>
        <v>3293942</v>
      </c>
    </row>
    <row r="333" spans="1:65">
      <c r="C333" s="24"/>
      <c r="J333" s="2"/>
      <c r="K333" s="2"/>
      <c r="L333" s="10"/>
      <c r="M333" s="9"/>
      <c r="N333" s="8"/>
      <c r="AV333" s="38"/>
      <c r="AW333" s="40"/>
      <c r="AX333" s="43"/>
    </row>
    <row r="334" spans="1:65" hidden="1" outlineLevel="1">
      <c r="A334" t="s">
        <v>2183</v>
      </c>
      <c r="B334" t="s">
        <v>494</v>
      </c>
      <c r="C334" s="24">
        <v>916829</v>
      </c>
      <c r="F334" s="1">
        <f>SUMIF('Town VTO'!$AI$3:$AI$171,$AX334,'Town VTO'!E$3:E$171)</f>
        <v>534546</v>
      </c>
      <c r="G334" s="1">
        <f>SUMIF('Town VTO'!$AI$3:$AI$171,$AX334,'Town VTO'!F$3:F$171)</f>
        <v>498375</v>
      </c>
      <c r="H334" s="1">
        <f>SUMIF('Town VTO'!$AI$3:$AI$171,$AX334,'Town VTO'!G$3:G$171)</f>
        <v>288272</v>
      </c>
      <c r="I334" s="1">
        <v>281928</v>
      </c>
      <c r="J334" s="2" t="str">
        <f t="shared" ref="J334:J342" si="96">IF(D334&gt;0,I334/D334,"")</f>
        <v/>
      </c>
      <c r="K334" s="2">
        <f t="shared" ref="K334:K342" si="97">IF(F334&gt;0,I334/F334,"")</f>
        <v>0.52741578835123637</v>
      </c>
      <c r="L334" s="10">
        <f t="shared" si="93"/>
        <v>2</v>
      </c>
      <c r="M334" s="9">
        <f t="shared" si="93"/>
        <v>3</v>
      </c>
      <c r="N334" s="8">
        <f t="shared" si="93"/>
        <v>1</v>
      </c>
      <c r="O334" s="2">
        <f t="shared" ref="O334:O342" si="98">IF(SUM($S334:$AN334)=0,"-",S334/SUM($S334:$AN334))</f>
        <v>0.34290898395424357</v>
      </c>
      <c r="P334" s="2">
        <f t="shared" ref="P334:P342" si="99">IF(SUM($S334:$AN334)=0,"-",T334/SUM($S334:$AN334))</f>
        <v>0.25293231528699128</v>
      </c>
      <c r="Q334" s="2">
        <f t="shared" ref="Q334:Q342" si="100">IF(SUM($S334:$AN334)=0,"-",U334/SUM($S334:$AN334))</f>
        <v>0.3968552384207828</v>
      </c>
      <c r="R334" s="2">
        <f t="shared" ref="R334:R342" si="101">IF(SUM($S334:$AN334)=0,"-",(1-O334-P334-Q334))</f>
        <v>7.3034623379822916E-3</v>
      </c>
      <c r="S334" s="1">
        <f>SUMIF('Town VTO'!$AI$3:$AI$171,$AX334,'Town VTO'!R$3:R$171)</f>
        <v>172547</v>
      </c>
      <c r="T334" s="1">
        <f>SUMIF('Town VTO'!$AI$3:$AI$171,$AX334,'Town VTO'!S$3:S$171)</f>
        <v>127272</v>
      </c>
      <c r="U334" s="1">
        <f>SUMIF('Town VTO'!$AI$3:$AI$171,$AX334,'Town VTO'!T$3:T$171)</f>
        <v>199692</v>
      </c>
      <c r="AC334" s="1">
        <f>SUMIF('Town VTO'!$AI$3:$AI$171,$AX334,'Town VTO'!W$3:W$171)</f>
        <v>3675</v>
      </c>
      <c r="AR334" t="s">
        <v>2183</v>
      </c>
      <c r="AS334" t="s">
        <v>494</v>
      </c>
      <c r="AV334" s="38">
        <v>9</v>
      </c>
      <c r="AW334" s="40">
        <v>1</v>
      </c>
      <c r="AX334" s="43">
        <f t="shared" si="86"/>
        <v>9001</v>
      </c>
      <c r="AZ334" s="7" t="s">
        <v>319</v>
      </c>
      <c r="BE334" s="1">
        <f>SUMIF('Town VTO'!$AI$3:$AI$171,$AX334,'Town VTO'!AN$3:AN$171)</f>
        <v>503186</v>
      </c>
      <c r="BF334" s="1">
        <f>SUMIF('Town VTO'!$AI$3:$AI$171,$AX334,'Town VTO'!AO$3:AO$171)</f>
        <v>31360</v>
      </c>
      <c r="BH334" s="1">
        <f>BF334+BE334</f>
        <v>534546</v>
      </c>
      <c r="BJ334" s="1">
        <f>SUMIF('Town VTO'!$AI$3:$AI$171,$AX334,'Town VTO'!AR$3:AR$171)</f>
        <v>288272</v>
      </c>
      <c r="BK334" s="1">
        <f>SUMIF('Town VTO'!$AI$3:$AI$171,$AX334,'Town VTO'!AS$3:AS$171)</f>
        <v>270010</v>
      </c>
      <c r="BM334" s="1">
        <f>SUMIF('Town VTO'!$AI$3:$AI$171,$AX334,'Town VTO'!AT$3:AT$171)</f>
        <v>18262</v>
      </c>
    </row>
    <row r="335" spans="1:65" hidden="1" outlineLevel="1">
      <c r="A335" t="s">
        <v>2152</v>
      </c>
      <c r="B335" t="s">
        <v>494</v>
      </c>
      <c r="C335" s="24">
        <v>894014</v>
      </c>
      <c r="F335" s="1">
        <f>SUMIF('Town VTO'!$AI$3:$AI$171,$AX335,'Town VTO'!E$3:E$171)</f>
        <v>535730</v>
      </c>
      <c r="G335" s="1">
        <f>SUMIF('Town VTO'!$AI$3:$AI$171,$AX335,'Town VTO'!F$3:F$171)</f>
        <v>503022</v>
      </c>
      <c r="H335" s="1">
        <f>SUMIF('Town VTO'!$AI$3:$AI$171,$AX335,'Town VTO'!G$3:G$171)</f>
        <v>292598</v>
      </c>
      <c r="I335" s="1">
        <v>284387</v>
      </c>
      <c r="J335" s="2" t="str">
        <f t="shared" si="96"/>
        <v/>
      </c>
      <c r="K335" s="2">
        <f t="shared" si="97"/>
        <v>0.53084016202191397</v>
      </c>
      <c r="L335" s="10">
        <f t="shared" si="93"/>
        <v>1</v>
      </c>
      <c r="M335" s="9">
        <f t="shared" si="93"/>
        <v>3</v>
      </c>
      <c r="N335" s="8">
        <f t="shared" si="93"/>
        <v>2</v>
      </c>
      <c r="O335" s="2">
        <f t="shared" si="98"/>
        <v>0.42974271475900139</v>
      </c>
      <c r="P335" s="2">
        <f t="shared" si="99"/>
        <v>0.18355188062028452</v>
      </c>
      <c r="Q335" s="2">
        <f t="shared" si="100"/>
        <v>0.38091658612831253</v>
      </c>
      <c r="R335" s="2">
        <f t="shared" si="101"/>
        <v>5.7888184924015929E-3</v>
      </c>
      <c r="S335" s="1">
        <f>SUMIF('Town VTO'!$AI$3:$AI$171,$AX335,'Town VTO'!R$3:R$171)</f>
        <v>216103</v>
      </c>
      <c r="T335" s="1">
        <f>SUMIF('Town VTO'!$AI$3:$AI$171,$AX335,'Town VTO'!S$3:S$171)</f>
        <v>92302</v>
      </c>
      <c r="U335" s="1">
        <f>SUMIF('Town VTO'!$AI$3:$AI$171,$AX335,'Town VTO'!T$3:T$171)</f>
        <v>191550</v>
      </c>
      <c r="AC335" s="1">
        <f>SUMIF('Town VTO'!$AI$3:$AI$171,$AX335,'Town VTO'!W$3:W$171)</f>
        <v>2911</v>
      </c>
      <c r="AR335" t="s">
        <v>2152</v>
      </c>
      <c r="AS335" t="s">
        <v>494</v>
      </c>
      <c r="AV335" s="38">
        <v>9</v>
      </c>
      <c r="AW335" s="40">
        <v>3</v>
      </c>
      <c r="AX335" s="43">
        <f t="shared" si="86"/>
        <v>9003</v>
      </c>
      <c r="AZ335" s="7" t="s">
        <v>319</v>
      </c>
      <c r="BE335" s="1">
        <f>SUMIF('Town VTO'!$AI$3:$AI$171,$AX335,'Town VTO'!AN$3:AN$171)</f>
        <v>502866</v>
      </c>
      <c r="BF335" s="1">
        <f>SUMIF('Town VTO'!$AI$3:$AI$171,$AX335,'Town VTO'!AO$3:AO$171)</f>
        <v>32864</v>
      </c>
      <c r="BH335" s="1">
        <f t="shared" ref="BH335:BH341" si="102">BF335+BE335</f>
        <v>535730</v>
      </c>
      <c r="BJ335" s="1">
        <f>SUMIF('Town VTO'!$AI$3:$AI$171,$AX335,'Town VTO'!AR$3:AR$171)</f>
        <v>292598</v>
      </c>
      <c r="BK335" s="1">
        <f>SUMIF('Town VTO'!$AI$3:$AI$171,$AX335,'Town VTO'!AS$3:AS$171)</f>
        <v>276804</v>
      </c>
      <c r="BM335" s="1">
        <f>SUMIF('Town VTO'!$AI$3:$AI$171,$AX335,'Town VTO'!AT$3:AT$171)</f>
        <v>15794</v>
      </c>
    </row>
    <row r="336" spans="1:65" hidden="1" outlineLevel="1">
      <c r="A336" t="s">
        <v>1395</v>
      </c>
      <c r="B336" t="s">
        <v>494</v>
      </c>
      <c r="C336" s="24">
        <v>189927</v>
      </c>
      <c r="F336" s="1">
        <f>SUMIF('Town VTO'!$AI$3:$AI$171,$AX336,'Town VTO'!E$3:E$171)</f>
        <v>126065</v>
      </c>
      <c r="G336" s="1">
        <f>SUMIF('Town VTO'!$AI$3:$AI$171,$AX336,'Town VTO'!F$3:F$171)</f>
        <v>120834</v>
      </c>
      <c r="H336" s="1">
        <f>SUMIF('Town VTO'!$AI$3:$AI$171,$AX336,'Town VTO'!G$3:G$171)</f>
        <v>72704</v>
      </c>
      <c r="I336" s="1">
        <v>71839</v>
      </c>
      <c r="J336" s="2" t="str">
        <f t="shared" si="96"/>
        <v/>
      </c>
      <c r="K336" s="2">
        <f t="shared" si="97"/>
        <v>0.56985681989449888</v>
      </c>
      <c r="L336" s="10">
        <f t="shared" si="93"/>
        <v>2</v>
      </c>
      <c r="M336" s="9">
        <f t="shared" si="93"/>
        <v>3</v>
      </c>
      <c r="N336" s="8">
        <f t="shared" si="93"/>
        <v>1</v>
      </c>
      <c r="O336" s="2">
        <f t="shared" si="98"/>
        <v>0.27669838642945799</v>
      </c>
      <c r="P336" s="2">
        <f t="shared" si="99"/>
        <v>0.26479933802234173</v>
      </c>
      <c r="Q336" s="2">
        <f t="shared" si="100"/>
        <v>0.4522879602813405</v>
      </c>
      <c r="R336" s="2">
        <f t="shared" si="101"/>
        <v>6.2143152668597823E-3</v>
      </c>
      <c r="S336" s="1">
        <f>SUMIF('Town VTO'!$AI$3:$AI$171,$AX336,'Town VTO'!R$3:R$171)</f>
        <v>33439</v>
      </c>
      <c r="T336" s="1">
        <f>SUMIF('Town VTO'!$AI$3:$AI$171,$AX336,'Town VTO'!S$3:S$171)</f>
        <v>32001</v>
      </c>
      <c r="U336" s="1">
        <f>SUMIF('Town VTO'!$AI$3:$AI$171,$AX336,'Town VTO'!T$3:T$171)</f>
        <v>54659</v>
      </c>
      <c r="AC336" s="1">
        <f>SUMIF('Town VTO'!$AI$3:$AI$171,$AX336,'Town VTO'!W$3:W$171)</f>
        <v>751</v>
      </c>
      <c r="AR336" t="s">
        <v>1395</v>
      </c>
      <c r="AS336" t="s">
        <v>494</v>
      </c>
      <c r="AV336" s="38">
        <v>9</v>
      </c>
      <c r="AW336" s="40">
        <v>5</v>
      </c>
      <c r="AX336" s="43">
        <f t="shared" si="86"/>
        <v>9005</v>
      </c>
      <c r="AZ336" s="7" t="s">
        <v>319</v>
      </c>
      <c r="BE336" s="1">
        <f>SUMIF('Town VTO'!$AI$3:$AI$171,$AX336,'Town VTO'!AN$3:AN$171)</f>
        <v>120850</v>
      </c>
      <c r="BF336" s="1">
        <f>SUMIF('Town VTO'!$AI$3:$AI$171,$AX336,'Town VTO'!AO$3:AO$171)</f>
        <v>5215</v>
      </c>
      <c r="BH336" s="1">
        <f t="shared" si="102"/>
        <v>126065</v>
      </c>
      <c r="BJ336" s="1">
        <f>SUMIF('Town VTO'!$AI$3:$AI$171,$AX336,'Town VTO'!AR$3:AR$171)</f>
        <v>72704</v>
      </c>
      <c r="BK336" s="1">
        <f>SUMIF('Town VTO'!$AI$3:$AI$171,$AX336,'Town VTO'!AS$3:AS$171)</f>
        <v>68251</v>
      </c>
      <c r="BM336" s="1">
        <f>SUMIF('Town VTO'!$AI$3:$AI$171,$AX336,'Town VTO'!AT$3:AT$171)</f>
        <v>4453</v>
      </c>
    </row>
    <row r="337" spans="1:65" hidden="1" outlineLevel="1">
      <c r="A337" t="s">
        <v>2795</v>
      </c>
      <c r="B337" t="s">
        <v>494</v>
      </c>
      <c r="C337" s="24">
        <v>165676</v>
      </c>
      <c r="F337" s="1">
        <f>SUMIF('Town VTO'!$AI$3:$AI$171,$AX337,'Town VTO'!E$3:E$171)</f>
        <v>109365</v>
      </c>
      <c r="G337" s="1">
        <f>SUMIF('Town VTO'!$AI$3:$AI$171,$AX337,'Town VTO'!F$3:F$171)</f>
        <v>101164</v>
      </c>
      <c r="H337" s="1">
        <f>SUMIF('Town VTO'!$AI$3:$AI$171,$AX337,'Town VTO'!G$3:G$171)</f>
        <v>66164</v>
      </c>
      <c r="I337" s="1">
        <v>64449</v>
      </c>
      <c r="J337" s="2" t="str">
        <f t="shared" si="96"/>
        <v/>
      </c>
      <c r="K337" s="2">
        <f t="shared" si="97"/>
        <v>0.58930187902893982</v>
      </c>
      <c r="L337" s="10">
        <f t="shared" si="93"/>
        <v>2</v>
      </c>
      <c r="M337" s="9">
        <f t="shared" si="93"/>
        <v>3</v>
      </c>
      <c r="N337" s="8">
        <f t="shared" si="93"/>
        <v>1</v>
      </c>
      <c r="O337" s="2">
        <f t="shared" si="98"/>
        <v>0.34749625128245598</v>
      </c>
      <c r="P337" s="2">
        <f t="shared" si="99"/>
        <v>0.22084878857233051</v>
      </c>
      <c r="Q337" s="2">
        <f t="shared" si="100"/>
        <v>0.42555836161313237</v>
      </c>
      <c r="R337" s="2">
        <f t="shared" si="101"/>
        <v>6.0965985320811655E-3</v>
      </c>
      <c r="S337" s="1">
        <f>SUMIF('Town VTO'!$AI$3:$AI$171,$AX337,'Town VTO'!R$3:R$171)</f>
        <v>35225</v>
      </c>
      <c r="T337" s="1">
        <f>SUMIF('Town VTO'!$AI$3:$AI$171,$AX337,'Town VTO'!S$3:S$171)</f>
        <v>22387</v>
      </c>
      <c r="U337" s="1">
        <f>SUMIF('Town VTO'!$AI$3:$AI$171,$AX337,'Town VTO'!T$3:T$171)</f>
        <v>43138</v>
      </c>
      <c r="AC337" s="1">
        <f>SUMIF('Town VTO'!$AI$3:$AI$171,$AX337,'Town VTO'!W$3:W$171)</f>
        <v>618</v>
      </c>
      <c r="AR337" t="s">
        <v>2795</v>
      </c>
      <c r="AS337" t="s">
        <v>494</v>
      </c>
      <c r="AV337" s="38">
        <v>9</v>
      </c>
      <c r="AW337" s="40">
        <v>7</v>
      </c>
      <c r="AX337" s="43">
        <f t="shared" si="86"/>
        <v>9007</v>
      </c>
      <c r="AZ337" s="7" t="s">
        <v>319</v>
      </c>
      <c r="BE337" s="1">
        <f>SUMIF('Town VTO'!$AI$3:$AI$171,$AX337,'Town VTO'!AN$3:AN$171)</f>
        <v>101368</v>
      </c>
      <c r="BF337" s="1">
        <f>SUMIF('Town VTO'!$AI$3:$AI$171,$AX337,'Town VTO'!AO$3:AO$171)</f>
        <v>7997</v>
      </c>
      <c r="BH337" s="1">
        <f t="shared" si="102"/>
        <v>109365</v>
      </c>
      <c r="BJ337" s="1">
        <f>SUMIF('Town VTO'!$AI$3:$AI$171,$AX337,'Town VTO'!AR$3:AR$171)</f>
        <v>66164</v>
      </c>
      <c r="BK337" s="1">
        <f>SUMIF('Town VTO'!$AI$3:$AI$171,$AX337,'Town VTO'!AS$3:AS$171)</f>
        <v>62265</v>
      </c>
      <c r="BM337" s="1">
        <f>SUMIF('Town VTO'!$AI$3:$AI$171,$AX337,'Town VTO'!AT$3:AT$171)</f>
        <v>3899</v>
      </c>
    </row>
    <row r="338" spans="1:65" hidden="1" outlineLevel="1">
      <c r="A338" t="s">
        <v>1316</v>
      </c>
      <c r="B338" t="s">
        <v>494</v>
      </c>
      <c r="C338" s="24">
        <v>862477</v>
      </c>
      <c r="F338" s="1">
        <f>SUMIF('Town VTO'!$AI$3:$AI$171,$AX338,'Town VTO'!E$3:E$171)</f>
        <v>515750</v>
      </c>
      <c r="G338" s="1">
        <f>SUMIF('Town VTO'!$AI$3:$AI$171,$AX338,'Town VTO'!F$3:F$171)</f>
        <v>491590</v>
      </c>
      <c r="H338" s="1">
        <f>SUMIF('Town VTO'!$AI$3:$AI$171,$AX338,'Town VTO'!G$3:G$171)</f>
        <v>266895</v>
      </c>
      <c r="I338" s="1">
        <v>262232</v>
      </c>
      <c r="J338" s="2" t="str">
        <f t="shared" si="96"/>
        <v/>
      </c>
      <c r="K338" s="2">
        <f t="shared" si="97"/>
        <v>0.5084478914202617</v>
      </c>
      <c r="L338" s="10">
        <f t="shared" si="93"/>
        <v>2</v>
      </c>
      <c r="M338" s="9">
        <f t="shared" si="93"/>
        <v>3</v>
      </c>
      <c r="N338" s="8">
        <f t="shared" si="93"/>
        <v>1</v>
      </c>
      <c r="O338" s="2">
        <f t="shared" si="98"/>
        <v>0.39684734909317815</v>
      </c>
      <c r="P338" s="2">
        <f t="shared" si="99"/>
        <v>0.17011221473214744</v>
      </c>
      <c r="Q338" s="2">
        <f t="shared" si="100"/>
        <v>0.42754119825284631</v>
      </c>
      <c r="R338" s="2">
        <f t="shared" si="101"/>
        <v>5.4992379218281595E-3</v>
      </c>
      <c r="S338" s="1">
        <f>SUMIF('Town VTO'!$AI$3:$AI$171,$AX338,'Town VTO'!R$3:R$171)</f>
        <v>193977</v>
      </c>
      <c r="T338" s="1">
        <f>SUMIF('Town VTO'!$AI$3:$AI$171,$AX338,'Town VTO'!S$3:S$171)</f>
        <v>83150</v>
      </c>
      <c r="U338" s="1">
        <f>SUMIF('Town VTO'!$AI$3:$AI$171,$AX338,'Town VTO'!T$3:T$171)</f>
        <v>208980</v>
      </c>
      <c r="AC338" s="1">
        <f>SUMIF('Town VTO'!$AI$3:$AI$171,$AX338,'Town VTO'!W$3:W$171)</f>
        <v>2688</v>
      </c>
      <c r="AR338" t="s">
        <v>1316</v>
      </c>
      <c r="AS338" t="s">
        <v>494</v>
      </c>
      <c r="AV338" s="38">
        <v>9</v>
      </c>
      <c r="AW338" s="40">
        <v>9</v>
      </c>
      <c r="AX338" s="43">
        <f t="shared" si="86"/>
        <v>9009</v>
      </c>
      <c r="AZ338" s="7" t="s">
        <v>319</v>
      </c>
      <c r="BE338" s="1">
        <f>SUMIF('Town VTO'!$AI$3:$AI$171,$AX338,'Town VTO'!AN$3:AN$171)</f>
        <v>488795</v>
      </c>
      <c r="BF338" s="1">
        <f>SUMIF('Town VTO'!$AI$3:$AI$171,$AX338,'Town VTO'!AO$3:AO$171)</f>
        <v>26955</v>
      </c>
      <c r="BH338" s="1">
        <f t="shared" si="102"/>
        <v>515750</v>
      </c>
      <c r="BJ338" s="1">
        <f>SUMIF('Town VTO'!$AI$3:$AI$171,$AX338,'Town VTO'!AR$3:AR$171)</f>
        <v>266895</v>
      </c>
      <c r="BK338" s="1">
        <f>SUMIF('Town VTO'!$AI$3:$AI$171,$AX338,'Town VTO'!AS$3:AS$171)</f>
        <v>252209</v>
      </c>
      <c r="BM338" s="1">
        <f>SUMIF('Town VTO'!$AI$3:$AI$171,$AX338,'Town VTO'!AT$3:AT$171)</f>
        <v>14686</v>
      </c>
    </row>
    <row r="339" spans="1:65" hidden="1" outlineLevel="1">
      <c r="A339" t="s">
        <v>2572</v>
      </c>
      <c r="B339" t="s">
        <v>494</v>
      </c>
      <c r="C339" s="24">
        <v>274055</v>
      </c>
      <c r="F339" s="1">
        <f>SUMIF('Town VTO'!$AI$3:$AI$171,$AX339,'Town VTO'!E$3:E$171)</f>
        <v>163212</v>
      </c>
      <c r="G339" s="1">
        <f>SUMIF('Town VTO'!$AI$3:$AI$171,$AX339,'Town VTO'!F$3:F$171)</f>
        <v>154666</v>
      </c>
      <c r="H339" s="1">
        <f>SUMIF('Town VTO'!$AI$3:$AI$171,$AX339,'Town VTO'!G$3:G$171)</f>
        <v>87162</v>
      </c>
      <c r="I339" s="1">
        <v>85679</v>
      </c>
      <c r="J339" s="2" t="str">
        <f t="shared" si="96"/>
        <v/>
      </c>
      <c r="K339" s="2">
        <f t="shared" si="97"/>
        <v>0.52495527289660071</v>
      </c>
      <c r="L339" s="10">
        <f t="shared" si="93"/>
        <v>2</v>
      </c>
      <c r="M339" s="9">
        <f t="shared" si="93"/>
        <v>3</v>
      </c>
      <c r="N339" s="8">
        <f t="shared" si="93"/>
        <v>1</v>
      </c>
      <c r="O339" s="2">
        <f t="shared" si="98"/>
        <v>0.32475742903870147</v>
      </c>
      <c r="P339" s="2">
        <f t="shared" si="99"/>
        <v>0.20140662068430545</v>
      </c>
      <c r="Q339" s="2">
        <f t="shared" si="100"/>
        <v>0.46700970283845195</v>
      </c>
      <c r="R339" s="2">
        <f t="shared" si="101"/>
        <v>6.8262474385411553E-3</v>
      </c>
      <c r="S339" s="1">
        <f>SUMIF('Town VTO'!$AI$3:$AI$171,$AX339,'Town VTO'!R$3:R$171)</f>
        <v>50239</v>
      </c>
      <c r="T339" s="1">
        <f>SUMIF('Town VTO'!$AI$3:$AI$171,$AX339,'Town VTO'!S$3:S$171)</f>
        <v>31157</v>
      </c>
      <c r="U339" s="1">
        <f>SUMIF('Town VTO'!$AI$3:$AI$171,$AX339,'Town VTO'!T$3:T$171)</f>
        <v>72245</v>
      </c>
      <c r="AC339" s="1">
        <f>SUMIF('Town VTO'!$AI$3:$AI$171,$AX339,'Town VTO'!W$3:W$171)</f>
        <v>1056</v>
      </c>
      <c r="AR339" t="s">
        <v>2572</v>
      </c>
      <c r="AS339" t="s">
        <v>494</v>
      </c>
      <c r="AV339" s="38">
        <v>9</v>
      </c>
      <c r="AW339" s="40">
        <v>11</v>
      </c>
      <c r="AX339" s="43">
        <f t="shared" si="86"/>
        <v>9011</v>
      </c>
      <c r="AZ339" s="7" t="s">
        <v>319</v>
      </c>
      <c r="BE339" s="1">
        <f>SUMIF('Town VTO'!$AI$3:$AI$171,$AX339,'Town VTO'!AN$3:AN$171)</f>
        <v>154697</v>
      </c>
      <c r="BF339" s="1">
        <f>SUMIF('Town VTO'!$AI$3:$AI$171,$AX339,'Town VTO'!AO$3:AO$171)</f>
        <v>8515</v>
      </c>
      <c r="BH339" s="1">
        <f t="shared" si="102"/>
        <v>163212</v>
      </c>
      <c r="BJ339" s="1">
        <f>SUMIF('Town VTO'!$AI$3:$AI$171,$AX339,'Town VTO'!AR$3:AR$171)</f>
        <v>87162</v>
      </c>
      <c r="BK339" s="1">
        <f>SUMIF('Town VTO'!$AI$3:$AI$171,$AX339,'Town VTO'!AS$3:AS$171)</f>
        <v>82416</v>
      </c>
      <c r="BM339" s="1">
        <f>SUMIF('Town VTO'!$AI$3:$AI$171,$AX339,'Town VTO'!AT$3:AT$171)</f>
        <v>4746</v>
      </c>
    </row>
    <row r="340" spans="1:65" hidden="1" outlineLevel="1">
      <c r="A340" t="s">
        <v>2573</v>
      </c>
      <c r="B340" t="s">
        <v>494</v>
      </c>
      <c r="C340" s="24">
        <v>152691</v>
      </c>
      <c r="F340" s="1">
        <f>SUMIF('Town VTO'!$AI$3:$AI$171,$AX340,'Town VTO'!E$3:E$171)</f>
        <v>94987</v>
      </c>
      <c r="G340" s="1">
        <f>SUMIF('Town VTO'!$AI$3:$AI$171,$AX340,'Town VTO'!F$3:F$171)</f>
        <v>87533</v>
      </c>
      <c r="H340" s="1">
        <f>SUMIF('Town VTO'!$AI$3:$AI$171,$AX340,'Town VTO'!G$3:G$171)</f>
        <v>54450</v>
      </c>
      <c r="I340" s="1">
        <v>53567</v>
      </c>
      <c r="J340" s="2" t="str">
        <f t="shared" si="96"/>
        <v/>
      </c>
      <c r="K340" s="2">
        <f t="shared" si="97"/>
        <v>0.56394032867655575</v>
      </c>
      <c r="L340" s="10">
        <f t="shared" si="93"/>
        <v>2</v>
      </c>
      <c r="M340" s="9">
        <f t="shared" si="93"/>
        <v>3</v>
      </c>
      <c r="N340" s="8">
        <f t="shared" si="93"/>
        <v>1</v>
      </c>
      <c r="O340" s="2">
        <f t="shared" si="98"/>
        <v>0.3137167636654114</v>
      </c>
      <c r="P340" s="2">
        <f t="shared" si="99"/>
        <v>0.20505534634257674</v>
      </c>
      <c r="Q340" s="2">
        <f t="shared" si="100"/>
        <v>0.47551066986191942</v>
      </c>
      <c r="R340" s="2">
        <f t="shared" si="101"/>
        <v>5.7172201300924042E-3</v>
      </c>
      <c r="S340" s="1">
        <f>SUMIF('Town VTO'!$AI$3:$AI$171,$AX340,'Town VTO'!R$3:R$171)</f>
        <v>27491</v>
      </c>
      <c r="T340" s="1">
        <f>SUMIF('Town VTO'!$AI$3:$AI$171,$AX340,'Town VTO'!S$3:S$171)</f>
        <v>17969</v>
      </c>
      <c r="U340" s="1">
        <f>SUMIF('Town VTO'!$AI$3:$AI$171,$AX340,'Town VTO'!T$3:T$171)</f>
        <v>41669</v>
      </c>
      <c r="AC340" s="1">
        <f>SUMIF('Town VTO'!$AI$3:$AI$171,$AX340,'Town VTO'!W$3:W$171)</f>
        <v>501</v>
      </c>
      <c r="AR340" t="s">
        <v>2573</v>
      </c>
      <c r="AS340" t="s">
        <v>494</v>
      </c>
      <c r="AV340" s="38">
        <v>9</v>
      </c>
      <c r="AW340" s="40">
        <v>13</v>
      </c>
      <c r="AX340" s="43">
        <f t="shared" si="86"/>
        <v>9013</v>
      </c>
      <c r="AZ340" s="7" t="s">
        <v>319</v>
      </c>
      <c r="BE340" s="1">
        <f>SUMIF('Town VTO'!$AI$3:$AI$171,$AX340,'Town VTO'!AN$3:AN$171)</f>
        <v>87630</v>
      </c>
      <c r="BF340" s="1">
        <f>SUMIF('Town VTO'!$AI$3:$AI$171,$AX340,'Town VTO'!AO$3:AO$171)</f>
        <v>7357</v>
      </c>
      <c r="BH340" s="1">
        <f t="shared" si="102"/>
        <v>94987</v>
      </c>
      <c r="BJ340" s="1">
        <f>SUMIF('Town VTO'!$AI$3:$AI$171,$AX340,'Town VTO'!AR$3:AR$171)</f>
        <v>54450</v>
      </c>
      <c r="BK340" s="1">
        <f>SUMIF('Town VTO'!$AI$3:$AI$171,$AX340,'Town VTO'!AS$3:AS$171)</f>
        <v>52036</v>
      </c>
      <c r="BM340" s="1">
        <f>SUMIF('Town VTO'!$AI$3:$AI$171,$AX340,'Town VTO'!AT$3:AT$171)</f>
        <v>2414</v>
      </c>
    </row>
    <row r="341" spans="1:65" hidden="1" outlineLevel="1">
      <c r="A341" t="s">
        <v>960</v>
      </c>
      <c r="B341" t="s">
        <v>494</v>
      </c>
      <c r="C341" s="24">
        <v>118428</v>
      </c>
      <c r="F341" s="1">
        <f>SUMIF('Town VTO'!$AI$3:$AI$171,$AX341,'Town VTO'!E$3:E$171)</f>
        <v>70978</v>
      </c>
      <c r="G341" s="1">
        <f>SUMIF('Town VTO'!$AI$3:$AI$171,$AX341,'Town VTO'!F$3:F$171)</f>
        <v>67740</v>
      </c>
      <c r="H341" s="1">
        <f>SUMIF('Town VTO'!$AI$3:$AI$171,$AX341,'Town VTO'!G$3:G$171)</f>
        <v>35075</v>
      </c>
      <c r="I341" s="1">
        <v>34035</v>
      </c>
      <c r="J341" s="2" t="str">
        <f t="shared" si="96"/>
        <v/>
      </c>
      <c r="K341" s="2">
        <f t="shared" si="97"/>
        <v>0.47951477922736624</v>
      </c>
      <c r="L341" s="10">
        <f t="shared" si="93"/>
        <v>2</v>
      </c>
      <c r="M341" s="9">
        <f t="shared" si="93"/>
        <v>3</v>
      </c>
      <c r="N341" s="8">
        <f t="shared" si="93"/>
        <v>1</v>
      </c>
      <c r="O341" s="2">
        <f t="shared" si="98"/>
        <v>0.33103642452802229</v>
      </c>
      <c r="P341" s="2">
        <f t="shared" si="99"/>
        <v>0.19434812246228625</v>
      </c>
      <c r="Q341" s="2">
        <f t="shared" si="100"/>
        <v>0.46628730624462822</v>
      </c>
      <c r="R341" s="2">
        <f t="shared" si="101"/>
        <v>8.3281467650632157E-3</v>
      </c>
      <c r="S341" s="1">
        <f>SUMIF('Town VTO'!$AI$3:$AI$171,$AX341,'Town VTO'!R$3:R$171)</f>
        <v>22339</v>
      </c>
      <c r="T341" s="1">
        <f>SUMIF('Town VTO'!$AI$3:$AI$171,$AX341,'Town VTO'!S$3:S$171)</f>
        <v>13115</v>
      </c>
      <c r="U341" s="1">
        <f>SUMIF('Town VTO'!$AI$3:$AI$171,$AX341,'Town VTO'!T$3:T$171)</f>
        <v>31466</v>
      </c>
      <c r="AC341" s="1">
        <f>SUMIF('Town VTO'!$AI$3:$AI$171,$AX341,'Town VTO'!W$3:W$171)</f>
        <v>562</v>
      </c>
      <c r="AR341" t="s">
        <v>960</v>
      </c>
      <c r="AS341" t="s">
        <v>494</v>
      </c>
      <c r="AV341" s="38">
        <v>9</v>
      </c>
      <c r="AW341" s="40">
        <v>15</v>
      </c>
      <c r="AX341" s="43">
        <f t="shared" si="86"/>
        <v>9015</v>
      </c>
      <c r="AZ341" s="7" t="s">
        <v>319</v>
      </c>
      <c r="BE341" s="1">
        <f>SUMIF('Town VTO'!$AI$3:$AI$171,$AX341,'Town VTO'!AN$3:AN$171)</f>
        <v>67482</v>
      </c>
      <c r="BF341" s="1">
        <f>SUMIF('Town VTO'!$AI$3:$AI$171,$AX341,'Town VTO'!AO$3:AO$171)</f>
        <v>3496</v>
      </c>
      <c r="BH341" s="1">
        <f t="shared" si="102"/>
        <v>70978</v>
      </c>
      <c r="BJ341" s="1">
        <f>SUMIF('Town VTO'!$AI$3:$AI$171,$AX341,'Town VTO'!AR$3:AR$171)</f>
        <v>35075</v>
      </c>
      <c r="BK341" s="1">
        <f>SUMIF('Town VTO'!$AI$3:$AI$171,$AX341,'Town VTO'!AS$3:AS$171)</f>
        <v>33649</v>
      </c>
      <c r="BM341" s="1">
        <f>SUMIF('Town VTO'!$AI$3:$AI$171,$AX341,'Town VTO'!AT$3:AT$171)</f>
        <v>1426</v>
      </c>
    </row>
    <row r="342" spans="1:65" collapsed="1">
      <c r="A342" t="s">
        <v>1116</v>
      </c>
      <c r="B342" t="s">
        <v>2470</v>
      </c>
      <c r="C342" s="1">
        <f>SUM(C334:C341)</f>
        <v>3574097</v>
      </c>
      <c r="D342" s="64">
        <v>2648000</v>
      </c>
      <c r="E342" s="64">
        <v>2463000</v>
      </c>
      <c r="F342" s="1">
        <f>SUM(F334:F341)</f>
        <v>2150633</v>
      </c>
      <c r="G342" s="1">
        <f>SUM(G334:G341)</f>
        <v>2024924</v>
      </c>
      <c r="H342" s="1">
        <f>SUM(H334:H341)</f>
        <v>1163320</v>
      </c>
      <c r="I342" s="1">
        <v>1138202</v>
      </c>
      <c r="J342" s="2">
        <f t="shared" si="96"/>
        <v>0.42983459214501513</v>
      </c>
      <c r="K342" s="2">
        <f t="shared" si="97"/>
        <v>0.52924046083176446</v>
      </c>
      <c r="L342" s="10">
        <f t="shared" si="93"/>
        <v>2</v>
      </c>
      <c r="M342" s="9">
        <f t="shared" si="93"/>
        <v>3</v>
      </c>
      <c r="N342" s="8">
        <f t="shared" si="93"/>
        <v>1</v>
      </c>
      <c r="O342" s="2">
        <f t="shared" si="98"/>
        <v>0.37069891863036381</v>
      </c>
      <c r="P342" s="2">
        <f t="shared" si="99"/>
        <v>0.20689643263468771</v>
      </c>
      <c r="Q342" s="2">
        <f t="shared" si="100"/>
        <v>0.41610825339907659</v>
      </c>
      <c r="R342" s="2">
        <f t="shared" si="101"/>
        <v>6.2963953358719515E-3</v>
      </c>
      <c r="S342" s="1">
        <f>SUM(S334:S341)</f>
        <v>751360</v>
      </c>
      <c r="T342" s="1">
        <f>SUM(T334:T341)</f>
        <v>419353</v>
      </c>
      <c r="U342" s="1">
        <f>SUM(U334:U341)</f>
        <v>843399</v>
      </c>
      <c r="AC342" s="1">
        <f>SUM(AC334:AC341)</f>
        <v>12762</v>
      </c>
      <c r="AE342" s="1">
        <f>SUM(AE334:AE341)</f>
        <v>0</v>
      </c>
      <c r="AR342" t="s">
        <v>1116</v>
      </c>
      <c r="AS342" t="s">
        <v>2470</v>
      </c>
      <c r="AV342" s="38">
        <v>9</v>
      </c>
      <c r="AW342" s="40"/>
      <c r="AX342" s="38">
        <v>9</v>
      </c>
      <c r="AZ342" s="7" t="s">
        <v>2225</v>
      </c>
      <c r="BE342" s="1">
        <f>SUM(BE334:BE341)</f>
        <v>2026874</v>
      </c>
      <c r="BF342" s="1">
        <f>SUM(BF334:BF341)</f>
        <v>123759</v>
      </c>
      <c r="BH342" s="1">
        <f>SUM(BH334:BH341)</f>
        <v>2150633</v>
      </c>
      <c r="BJ342" s="1">
        <f>SUM(BJ334:BJ341)</f>
        <v>1163320</v>
      </c>
      <c r="BK342" s="1">
        <f>SUM(BK334:BK341)</f>
        <v>1097640</v>
      </c>
      <c r="BM342" s="1">
        <f>SUM(BM334:BM341)</f>
        <v>65680</v>
      </c>
    </row>
    <row r="343" spans="1:65">
      <c r="C343" s="24"/>
      <c r="J343" s="2"/>
      <c r="K343" s="2"/>
      <c r="N343" s="8"/>
      <c r="AV343" s="38"/>
      <c r="AW343" s="40"/>
      <c r="AX343" s="43"/>
    </row>
    <row r="344" spans="1:65" hidden="1" outlineLevel="1">
      <c r="A344" t="s">
        <v>1588</v>
      </c>
      <c r="B344" t="s">
        <v>977</v>
      </c>
      <c r="C344" s="24">
        <v>162310</v>
      </c>
      <c r="F344" s="1">
        <f>SUM(S344:AM344)</f>
        <v>106418</v>
      </c>
      <c r="H344" s="1">
        <v>50007</v>
      </c>
      <c r="I344" s="1">
        <v>48953</v>
      </c>
      <c r="J344" s="2" t="str">
        <f>IF(D344&gt;0,I344/D344,"")</f>
        <v/>
      </c>
      <c r="K344" s="2">
        <f>IF(F344&gt;0,I344/F344,"")</f>
        <v>0.4600067657727076</v>
      </c>
      <c r="L344" s="10">
        <f t="shared" si="93"/>
        <v>1</v>
      </c>
      <c r="M344" s="9">
        <f t="shared" si="93"/>
        <v>2</v>
      </c>
      <c r="N344" s="8" t="str">
        <f t="shared" si="93"/>
        <v/>
      </c>
      <c r="O344" s="2">
        <f t="shared" ref="O344:Q347" si="103">IF(SUM($S344:$AN344)=0,"-",S344/SUM($S344:$AN344))</f>
        <v>0.43687158187524666</v>
      </c>
      <c r="P344" s="2">
        <f t="shared" si="103"/>
        <v>0.31227799808303108</v>
      </c>
      <c r="Q344" s="2">
        <f t="shared" si="103"/>
        <v>0</v>
      </c>
      <c r="R344" s="2">
        <f>IF(SUM($S344:$AN344)=0,"-",(1-O344-P344-Q344))</f>
        <v>0.25085042004172226</v>
      </c>
      <c r="S344" s="1">
        <v>46491</v>
      </c>
      <c r="T344" s="1">
        <v>33232</v>
      </c>
      <c r="AC344" s="1">
        <v>26695</v>
      </c>
      <c r="AR344" t="s">
        <v>1588</v>
      </c>
      <c r="AS344" t="s">
        <v>977</v>
      </c>
      <c r="AV344" s="38">
        <v>10</v>
      </c>
      <c r="AW344" s="40">
        <v>1</v>
      </c>
      <c r="AX344" s="43">
        <f t="shared" si="86"/>
        <v>10001</v>
      </c>
      <c r="AZ344" s="7" t="s">
        <v>319</v>
      </c>
    </row>
    <row r="345" spans="1:65" hidden="1" outlineLevel="1">
      <c r="A345" t="s">
        <v>493</v>
      </c>
      <c r="B345" t="s">
        <v>977</v>
      </c>
      <c r="C345" s="24">
        <v>538479</v>
      </c>
      <c r="F345" s="1">
        <f>SUM(S345:AM345)</f>
        <v>390006</v>
      </c>
      <c r="H345" s="1">
        <v>189210</v>
      </c>
      <c r="I345" s="1">
        <v>185975</v>
      </c>
      <c r="J345" s="2" t="str">
        <f>IF(D345&gt;0,I345/D345,"")</f>
        <v/>
      </c>
      <c r="K345" s="2">
        <f>IF(F345&gt;0,I345/F345,"")</f>
        <v>0.47685163817992543</v>
      </c>
      <c r="L345" s="10">
        <f t="shared" si="93"/>
        <v>1</v>
      </c>
      <c r="M345" s="9">
        <f t="shared" si="93"/>
        <v>2</v>
      </c>
      <c r="N345" s="8" t="str">
        <f t="shared" si="93"/>
        <v/>
      </c>
      <c r="O345" s="2">
        <f t="shared" si="103"/>
        <v>0.50164356445798275</v>
      </c>
      <c r="P345" s="2">
        <f t="shared" si="103"/>
        <v>0.26062419552519706</v>
      </c>
      <c r="Q345" s="2">
        <f t="shared" si="103"/>
        <v>0</v>
      </c>
      <c r="R345" s="2">
        <f>IF(SUM($S345:$AN345)=0,"-",(1-O345-P345-Q345))</f>
        <v>0.2377322400168202</v>
      </c>
      <c r="S345" s="1">
        <v>195644</v>
      </c>
      <c r="T345" s="1">
        <v>101645</v>
      </c>
      <c r="AC345" s="1">
        <v>92717</v>
      </c>
      <c r="AR345" t="s">
        <v>493</v>
      </c>
      <c r="AS345" t="s">
        <v>977</v>
      </c>
      <c r="AV345" s="38">
        <v>10</v>
      </c>
      <c r="AW345" s="40">
        <v>3</v>
      </c>
      <c r="AX345" s="43">
        <f t="shared" si="86"/>
        <v>10003</v>
      </c>
      <c r="AZ345" s="7" t="s">
        <v>319</v>
      </c>
    </row>
    <row r="346" spans="1:65" hidden="1" outlineLevel="1">
      <c r="A346" t="s">
        <v>2917</v>
      </c>
      <c r="B346" t="s">
        <v>977</v>
      </c>
      <c r="C346" s="24">
        <v>197145</v>
      </c>
      <c r="F346" s="1">
        <f>SUM(S346:AM346)</f>
        <v>128051</v>
      </c>
      <c r="H346" s="1">
        <v>71729</v>
      </c>
      <c r="I346" s="1">
        <v>70708</v>
      </c>
      <c r="J346" s="2" t="str">
        <f>IF(D346&gt;0,I346/D346,"")</f>
        <v/>
      </c>
      <c r="K346" s="2">
        <f>IF(F346&gt;0,I346/F346,"")</f>
        <v>0.55218623829567903</v>
      </c>
      <c r="L346" s="10">
        <f t="shared" si="93"/>
        <v>1</v>
      </c>
      <c r="M346" s="9">
        <f t="shared" si="93"/>
        <v>2</v>
      </c>
      <c r="N346" s="8" t="str">
        <f t="shared" si="93"/>
        <v/>
      </c>
      <c r="O346" s="2">
        <f t="shared" si="103"/>
        <v>0.40413585212142039</v>
      </c>
      <c r="P346" s="2">
        <f t="shared" si="103"/>
        <v>0.38084825577309039</v>
      </c>
      <c r="Q346" s="2">
        <f t="shared" si="103"/>
        <v>0</v>
      </c>
      <c r="R346" s="2">
        <f>IF(SUM($S346:$AN346)=0,"-",(1-O346-P346-Q346))</f>
        <v>0.21501589210548916</v>
      </c>
      <c r="S346" s="1">
        <v>51750</v>
      </c>
      <c r="T346" s="1">
        <v>48768</v>
      </c>
      <c r="AC346" s="1">
        <v>27533</v>
      </c>
      <c r="AR346" t="s">
        <v>2917</v>
      </c>
      <c r="AS346" t="s">
        <v>977</v>
      </c>
      <c r="AV346" s="38">
        <v>10</v>
      </c>
      <c r="AW346" s="40">
        <v>5</v>
      </c>
      <c r="AX346" s="43">
        <f t="shared" si="86"/>
        <v>10005</v>
      </c>
      <c r="AZ346" s="7" t="s">
        <v>319</v>
      </c>
    </row>
    <row r="347" spans="1:65" collapsed="1">
      <c r="A347" t="s">
        <v>976</v>
      </c>
      <c r="B347" t="s">
        <v>2470</v>
      </c>
      <c r="C347" s="1">
        <f>SUM(C344:C346)</f>
        <v>897934</v>
      </c>
      <c r="D347" s="64">
        <v>667000</v>
      </c>
      <c r="E347" s="64">
        <v>634000</v>
      </c>
      <c r="F347" s="1">
        <f>SUM(F344:F346)</f>
        <v>624475</v>
      </c>
      <c r="H347" s="1">
        <f>SUM(H344:H346)</f>
        <v>310946</v>
      </c>
      <c r="I347" s="1">
        <v>305636</v>
      </c>
      <c r="J347" s="2">
        <f>IF(D347&gt;0,I347/D347,"")</f>
        <v>0.45822488755622187</v>
      </c>
      <c r="K347" s="2">
        <f>IF(F347&gt;0,I347/F347,"")</f>
        <v>0.4894287201249049</v>
      </c>
      <c r="L347" s="10">
        <f t="shared" si="93"/>
        <v>1</v>
      </c>
      <c r="M347" s="9">
        <f t="shared" si="93"/>
        <v>2</v>
      </c>
      <c r="N347" s="8" t="str">
        <f t="shared" si="93"/>
        <v/>
      </c>
      <c r="O347" s="2">
        <f t="shared" si="103"/>
        <v>0.47061131350334279</v>
      </c>
      <c r="P347" s="2">
        <f t="shared" si="103"/>
        <v>0.29407902638216099</v>
      </c>
      <c r="Q347" s="2">
        <f t="shared" si="103"/>
        <v>0</v>
      </c>
      <c r="R347" s="2">
        <f>IF(SUM($S347:$AN347)=0,"-",(1-O347-P347-Q347))</f>
        <v>0.23530966011449628</v>
      </c>
      <c r="S347" s="1">
        <f>SUM(S344:S346)</f>
        <v>293885</v>
      </c>
      <c r="T347" s="1">
        <f>SUM(T344:T346)</f>
        <v>183645</v>
      </c>
      <c r="AC347" s="1">
        <f>SUM(AC344:AC346)</f>
        <v>146945</v>
      </c>
      <c r="AE347" s="1">
        <f>SUM(AE344:AE346)</f>
        <v>0</v>
      </c>
      <c r="AR347" t="s">
        <v>976</v>
      </c>
      <c r="AS347" t="s">
        <v>2470</v>
      </c>
      <c r="AV347" s="38">
        <v>10</v>
      </c>
      <c r="AW347" s="40"/>
      <c r="AX347" s="38">
        <v>10</v>
      </c>
      <c r="AZ347" s="7" t="s">
        <v>2225</v>
      </c>
    </row>
    <row r="348" spans="1:65">
      <c r="C348" s="24"/>
      <c r="J348" s="2"/>
      <c r="K348" s="2"/>
      <c r="N348" s="8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V348" s="38"/>
      <c r="AW348" s="40"/>
      <c r="AX348" s="43"/>
    </row>
    <row r="349" spans="1:65" hidden="1" outlineLevel="1">
      <c r="A349" t="s">
        <v>335</v>
      </c>
      <c r="B349" t="s">
        <v>852</v>
      </c>
      <c r="C349" s="24">
        <v>247336</v>
      </c>
      <c r="F349" s="1">
        <f t="shared" ref="F349:F380" si="104">SUM(S349:AM349)</f>
        <v>152008</v>
      </c>
      <c r="H349" s="1">
        <v>75108</v>
      </c>
      <c r="I349" s="1">
        <v>68670</v>
      </c>
      <c r="J349" s="2" t="str">
        <f t="shared" ref="J349:J380" si="105">IF(D349&gt;0,I349/D349,"")</f>
        <v/>
      </c>
      <c r="K349" s="2">
        <f t="shared" ref="K349:K380" si="106">IF(F349&gt;0,I349/F349,"")</f>
        <v>0.45175253934003473</v>
      </c>
      <c r="L349" s="10">
        <f t="shared" si="93"/>
        <v>1</v>
      </c>
      <c r="M349" s="9">
        <f t="shared" si="93"/>
        <v>2</v>
      </c>
      <c r="N349" s="8">
        <f t="shared" si="93"/>
        <v>3</v>
      </c>
      <c r="O349" s="2">
        <f t="shared" ref="O349:O380" si="107">IF(SUM($S349:$AN349)=0,"-",S349/SUM($S349:$AN349))</f>
        <v>0.51365717593810856</v>
      </c>
      <c r="P349" s="2">
        <f t="shared" ref="P349:P380" si="108">IF(SUM($S349:$AN349)=0,"-",T349/SUM($S349:$AN349))</f>
        <v>0.27873532971948844</v>
      </c>
      <c r="Q349" s="2">
        <f t="shared" ref="Q349:Q380" si="109">IF(SUM($S349:$AN349)=0,"-",U349/SUM($S349:$AN349))</f>
        <v>0.17972738276932793</v>
      </c>
      <c r="R349" s="2">
        <f t="shared" ref="R349:R380" si="110">IF(SUM($S349:$AN349)=0,"-",(1-O349-P349-Q349))</f>
        <v>2.7880111573075073E-2</v>
      </c>
      <c r="S349" s="24">
        <v>78080</v>
      </c>
      <c r="T349" s="24">
        <v>42370</v>
      </c>
      <c r="U349" s="24">
        <v>27320</v>
      </c>
      <c r="V349" s="24">
        <v>584</v>
      </c>
      <c r="W349" s="24">
        <v>234</v>
      </c>
      <c r="X349" s="24">
        <v>24</v>
      </c>
      <c r="Y349" s="24"/>
      <c r="Z349" s="24"/>
      <c r="AA349" s="24">
        <v>18</v>
      </c>
      <c r="AB349" s="24"/>
      <c r="AC349" s="24">
        <v>152</v>
      </c>
      <c r="AD349" s="24"/>
      <c r="AE349" s="24"/>
      <c r="AF349" s="24"/>
      <c r="AG349" s="24"/>
      <c r="AH349" s="24">
        <v>4</v>
      </c>
      <c r="AI349" s="24"/>
      <c r="AJ349" s="24">
        <v>588</v>
      </c>
      <c r="AK349" s="1">
        <v>2634</v>
      </c>
      <c r="AR349" t="s">
        <v>335</v>
      </c>
      <c r="AS349" t="s">
        <v>852</v>
      </c>
      <c r="AV349" s="38">
        <v>12</v>
      </c>
      <c r="AW349" s="40">
        <v>1</v>
      </c>
      <c r="AX349" s="43">
        <f t="shared" si="86"/>
        <v>12001</v>
      </c>
      <c r="AZ349" s="7" t="s">
        <v>319</v>
      </c>
    </row>
    <row r="350" spans="1:65" hidden="1" outlineLevel="1">
      <c r="A350" t="s">
        <v>238</v>
      </c>
      <c r="B350" t="s">
        <v>852</v>
      </c>
      <c r="C350" s="24">
        <v>27115</v>
      </c>
      <c r="F350" s="1">
        <f t="shared" si="104"/>
        <v>13913</v>
      </c>
      <c r="H350" s="1">
        <v>8094</v>
      </c>
      <c r="I350" s="1">
        <v>7724</v>
      </c>
      <c r="J350" s="2" t="str">
        <f t="shared" si="105"/>
        <v/>
      </c>
      <c r="K350" s="2">
        <f t="shared" si="106"/>
        <v>0.55516423488823408</v>
      </c>
      <c r="L350" s="10">
        <f t="shared" si="93"/>
        <v>1</v>
      </c>
      <c r="M350" s="9">
        <f t="shared" si="93"/>
        <v>2</v>
      </c>
      <c r="N350" s="8">
        <f t="shared" si="93"/>
        <v>3</v>
      </c>
      <c r="O350" s="2">
        <f t="shared" si="107"/>
        <v>0.52821102565945521</v>
      </c>
      <c r="P350" s="2">
        <f t="shared" si="108"/>
        <v>0.39121684755264863</v>
      </c>
      <c r="Q350" s="2">
        <f t="shared" si="109"/>
        <v>6.5190828721339758E-2</v>
      </c>
      <c r="R350" s="2">
        <f t="shared" si="110"/>
        <v>1.5381298066556401E-2</v>
      </c>
      <c r="S350" s="24">
        <v>7349</v>
      </c>
      <c r="T350" s="24">
        <v>5443</v>
      </c>
      <c r="U350" s="24">
        <v>907</v>
      </c>
      <c r="V350" s="24">
        <v>17</v>
      </c>
      <c r="W350" s="24">
        <v>6</v>
      </c>
      <c r="X350" s="24">
        <v>1</v>
      </c>
      <c r="Y350" s="24"/>
      <c r="Z350" s="24"/>
      <c r="AA350" s="24">
        <v>0</v>
      </c>
      <c r="AB350" s="24"/>
      <c r="AC350" s="24">
        <v>9</v>
      </c>
      <c r="AD350" s="24"/>
      <c r="AE350" s="24"/>
      <c r="AF350" s="24"/>
      <c r="AG350" s="24"/>
      <c r="AH350" s="24">
        <v>1</v>
      </c>
      <c r="AI350" s="24"/>
      <c r="AJ350" s="24">
        <v>9</v>
      </c>
      <c r="AK350" s="1">
        <v>171</v>
      </c>
      <c r="AR350" t="s">
        <v>238</v>
      </c>
      <c r="AS350" t="s">
        <v>852</v>
      </c>
      <c r="AV350" s="38">
        <v>12</v>
      </c>
      <c r="AW350" s="40">
        <v>3</v>
      </c>
      <c r="AX350" s="43">
        <f t="shared" si="86"/>
        <v>12003</v>
      </c>
      <c r="AZ350" s="7" t="s">
        <v>319</v>
      </c>
    </row>
    <row r="351" spans="1:65" hidden="1" outlineLevel="1">
      <c r="A351" t="s">
        <v>482</v>
      </c>
      <c r="B351" t="s">
        <v>852</v>
      </c>
      <c r="C351" s="24">
        <v>168852</v>
      </c>
      <c r="F351" s="1">
        <f t="shared" si="104"/>
        <v>108910</v>
      </c>
      <c r="H351" s="1">
        <v>55989</v>
      </c>
      <c r="I351" s="1">
        <v>55529</v>
      </c>
      <c r="J351" s="2" t="str">
        <f t="shared" si="105"/>
        <v/>
      </c>
      <c r="K351" s="2">
        <f t="shared" si="106"/>
        <v>0.50986135341107341</v>
      </c>
      <c r="L351" s="10">
        <f t="shared" si="93"/>
        <v>2</v>
      </c>
      <c r="M351" s="9">
        <f t="shared" si="93"/>
        <v>1</v>
      </c>
      <c r="N351" s="8">
        <f t="shared" si="93"/>
        <v>3</v>
      </c>
      <c r="O351" s="2">
        <f t="shared" si="107"/>
        <v>0.34018914700211184</v>
      </c>
      <c r="P351" s="2">
        <f t="shared" si="108"/>
        <v>0.48249012946469561</v>
      </c>
      <c r="Q351" s="2">
        <f t="shared" si="109"/>
        <v>0.14937104030851162</v>
      </c>
      <c r="R351" s="2">
        <f t="shared" si="110"/>
        <v>2.7949683224680888E-2</v>
      </c>
      <c r="S351" s="24">
        <v>37050</v>
      </c>
      <c r="T351" s="24">
        <v>52548</v>
      </c>
      <c r="U351" s="24">
        <v>16268</v>
      </c>
      <c r="V351" s="24">
        <v>248</v>
      </c>
      <c r="W351" s="24">
        <v>89</v>
      </c>
      <c r="X351" s="24">
        <v>32</v>
      </c>
      <c r="Y351" s="24"/>
      <c r="Z351" s="24"/>
      <c r="AA351" s="24">
        <v>12</v>
      </c>
      <c r="AB351" s="24"/>
      <c r="AC351" s="24">
        <v>181</v>
      </c>
      <c r="AD351" s="24"/>
      <c r="AE351" s="24"/>
      <c r="AF351" s="24"/>
      <c r="AG351" s="24"/>
      <c r="AH351" s="24">
        <v>7</v>
      </c>
      <c r="AI351" s="24"/>
      <c r="AJ351" s="24">
        <v>445</v>
      </c>
      <c r="AK351" s="1">
        <v>2030</v>
      </c>
      <c r="AR351" t="s">
        <v>482</v>
      </c>
      <c r="AS351" t="s">
        <v>852</v>
      </c>
      <c r="AV351" s="38">
        <v>12</v>
      </c>
      <c r="AW351" s="40">
        <v>5</v>
      </c>
      <c r="AX351" s="43">
        <f t="shared" si="86"/>
        <v>12005</v>
      </c>
      <c r="AZ351" s="7" t="s">
        <v>319</v>
      </c>
    </row>
    <row r="352" spans="1:65" hidden="1" outlineLevel="1">
      <c r="A352" t="s">
        <v>312</v>
      </c>
      <c r="B352" t="s">
        <v>852</v>
      </c>
      <c r="C352" s="24">
        <v>28520</v>
      </c>
      <c r="F352" s="1">
        <f t="shared" si="104"/>
        <v>15833</v>
      </c>
      <c r="H352" s="1">
        <v>8209</v>
      </c>
      <c r="I352" s="1">
        <v>7824</v>
      </c>
      <c r="J352" s="2" t="str">
        <f t="shared" si="105"/>
        <v/>
      </c>
      <c r="K352" s="2">
        <f t="shared" si="106"/>
        <v>0.49415777174256298</v>
      </c>
      <c r="L352" s="10">
        <f t="shared" si="93"/>
        <v>1</v>
      </c>
      <c r="M352" s="9">
        <f t="shared" si="93"/>
        <v>2</v>
      </c>
      <c r="N352" s="8">
        <f t="shared" si="93"/>
        <v>3</v>
      </c>
      <c r="O352" s="2">
        <f t="shared" si="107"/>
        <v>0.5039474515252953</v>
      </c>
      <c r="P352" s="2">
        <f t="shared" si="108"/>
        <v>0.37882902797953644</v>
      </c>
      <c r="Q352" s="2">
        <f t="shared" si="109"/>
        <v>9.7707320154108504E-2</v>
      </c>
      <c r="R352" s="2">
        <f t="shared" si="110"/>
        <v>1.9516200341059761E-2</v>
      </c>
      <c r="S352" s="24">
        <v>7979</v>
      </c>
      <c r="T352" s="24">
        <v>5998</v>
      </c>
      <c r="U352" s="24">
        <v>1547</v>
      </c>
      <c r="V352" s="24">
        <v>34</v>
      </c>
      <c r="W352" s="24">
        <v>4</v>
      </c>
      <c r="X352" s="24">
        <v>6</v>
      </c>
      <c r="Y352" s="24"/>
      <c r="Z352" s="24"/>
      <c r="AA352" s="24">
        <v>1</v>
      </c>
      <c r="AB352" s="24"/>
      <c r="AC352" s="24">
        <v>9</v>
      </c>
      <c r="AD352" s="24"/>
      <c r="AE352" s="24"/>
      <c r="AF352" s="24"/>
      <c r="AG352" s="24"/>
      <c r="AH352" s="24">
        <v>0</v>
      </c>
      <c r="AI352" s="24"/>
      <c r="AJ352" s="24">
        <v>75</v>
      </c>
      <c r="AK352" s="1">
        <v>180</v>
      </c>
      <c r="AR352" t="s">
        <v>312</v>
      </c>
      <c r="AS352" t="s">
        <v>852</v>
      </c>
      <c r="AV352" s="38">
        <v>12</v>
      </c>
      <c r="AW352" s="40">
        <v>7</v>
      </c>
      <c r="AX352" s="43">
        <f t="shared" si="86"/>
        <v>12007</v>
      </c>
      <c r="AZ352" s="7" t="s">
        <v>319</v>
      </c>
    </row>
    <row r="353" spans="1:52" hidden="1" outlineLevel="1">
      <c r="A353" t="s">
        <v>547</v>
      </c>
      <c r="B353" t="s">
        <v>852</v>
      </c>
      <c r="C353" s="24">
        <v>543376</v>
      </c>
      <c r="F353" s="1">
        <f t="shared" si="104"/>
        <v>357820</v>
      </c>
      <c r="H353" s="1">
        <v>199949</v>
      </c>
      <c r="I353" s="1">
        <v>193965</v>
      </c>
      <c r="J353" s="2" t="str">
        <f t="shared" si="105"/>
        <v/>
      </c>
      <c r="K353" s="2">
        <f t="shared" si="106"/>
        <v>0.54207422726510535</v>
      </c>
      <c r="L353" s="10">
        <f t="shared" si="93"/>
        <v>2</v>
      </c>
      <c r="M353" s="9">
        <f t="shared" si="93"/>
        <v>1</v>
      </c>
      <c r="N353" s="8">
        <f t="shared" si="93"/>
        <v>3</v>
      </c>
      <c r="O353" s="2">
        <f t="shared" si="107"/>
        <v>0.36390922810351573</v>
      </c>
      <c r="P353" s="2">
        <f t="shared" si="108"/>
        <v>0.43054328992230728</v>
      </c>
      <c r="Q353" s="2">
        <f t="shared" si="109"/>
        <v>0.16718182326309317</v>
      </c>
      <c r="R353" s="2">
        <f t="shared" si="110"/>
        <v>3.8365658711083883E-2</v>
      </c>
      <c r="S353" s="24">
        <v>130214</v>
      </c>
      <c r="T353" s="24">
        <v>154057</v>
      </c>
      <c r="U353" s="24">
        <v>59821</v>
      </c>
      <c r="V353" s="24">
        <v>720</v>
      </c>
      <c r="W353" s="24">
        <v>217</v>
      </c>
      <c r="X353" s="24">
        <v>78</v>
      </c>
      <c r="Y353" s="24"/>
      <c r="Z353" s="24"/>
      <c r="AA353" s="24">
        <v>60</v>
      </c>
      <c r="AB353" s="24"/>
      <c r="AC353" s="24">
        <v>265</v>
      </c>
      <c r="AD353" s="24"/>
      <c r="AE353" s="24"/>
      <c r="AF353" s="24"/>
      <c r="AG353" s="24"/>
      <c r="AH353" s="24">
        <v>10</v>
      </c>
      <c r="AI353" s="24"/>
      <c r="AJ353" s="24">
        <v>1588</v>
      </c>
      <c r="AK353" s="1">
        <v>10790</v>
      </c>
      <c r="AR353" t="s">
        <v>547</v>
      </c>
      <c r="AS353" t="s">
        <v>852</v>
      </c>
      <c r="AV353" s="38">
        <v>12</v>
      </c>
      <c r="AW353" s="40">
        <v>9</v>
      </c>
      <c r="AX353" s="43">
        <f t="shared" si="86"/>
        <v>12009</v>
      </c>
      <c r="AZ353" s="7" t="s">
        <v>319</v>
      </c>
    </row>
    <row r="354" spans="1:52" hidden="1" outlineLevel="1">
      <c r="A354" t="s">
        <v>324</v>
      </c>
      <c r="B354" t="s">
        <v>852</v>
      </c>
      <c r="C354" s="24">
        <v>1748066</v>
      </c>
      <c r="F354" s="1">
        <f t="shared" si="104"/>
        <v>1041641</v>
      </c>
      <c r="H354" s="1">
        <v>426973</v>
      </c>
      <c r="I354" s="1">
        <v>382700.00099999999</v>
      </c>
      <c r="J354" s="2" t="str">
        <f t="shared" si="105"/>
        <v/>
      </c>
      <c r="K354" s="2">
        <f t="shared" si="106"/>
        <v>0.36740105372196369</v>
      </c>
      <c r="L354" s="10">
        <f t="shared" si="93"/>
        <v>1</v>
      </c>
      <c r="M354" s="9">
        <f t="shared" si="93"/>
        <v>2</v>
      </c>
      <c r="N354" s="8">
        <f t="shared" si="93"/>
        <v>3</v>
      </c>
      <c r="O354" s="2">
        <f t="shared" si="107"/>
        <v>0.52672465849558536</v>
      </c>
      <c r="P354" s="2">
        <f t="shared" si="108"/>
        <v>0.23685127601544101</v>
      </c>
      <c r="Q354" s="2">
        <f t="shared" si="109"/>
        <v>0.2201785451993537</v>
      </c>
      <c r="R354" s="2">
        <f t="shared" si="110"/>
        <v>1.6245520289619925E-2</v>
      </c>
      <c r="S354" s="24">
        <v>548658</v>
      </c>
      <c r="T354" s="24">
        <v>246714</v>
      </c>
      <c r="U354" s="24">
        <v>229347</v>
      </c>
      <c r="V354" s="24">
        <v>711</v>
      </c>
      <c r="W354" s="24">
        <v>346</v>
      </c>
      <c r="X354" s="24">
        <v>178</v>
      </c>
      <c r="Y354" s="24"/>
      <c r="Z354" s="24"/>
      <c r="AA354" s="24">
        <v>45</v>
      </c>
      <c r="AB354" s="24"/>
      <c r="AC354" s="24">
        <v>1109</v>
      </c>
      <c r="AD354" s="24"/>
      <c r="AE354" s="24"/>
      <c r="AF354" s="24"/>
      <c r="AG354" s="24"/>
      <c r="AH354" s="24">
        <v>23</v>
      </c>
      <c r="AI354" s="24"/>
      <c r="AJ354" s="24">
        <v>4211</v>
      </c>
      <c r="AK354" s="1">
        <v>10299</v>
      </c>
      <c r="AR354" t="s">
        <v>324</v>
      </c>
      <c r="AS354" t="s">
        <v>852</v>
      </c>
      <c r="AV354" s="38">
        <v>12</v>
      </c>
      <c r="AW354" s="40">
        <v>11</v>
      </c>
      <c r="AX354" s="43">
        <f t="shared" si="86"/>
        <v>12011</v>
      </c>
      <c r="AZ354" s="7" t="s">
        <v>319</v>
      </c>
    </row>
    <row r="355" spans="1:52" hidden="1" outlineLevel="1">
      <c r="A355" t="s">
        <v>1783</v>
      </c>
      <c r="B355" t="s">
        <v>852</v>
      </c>
      <c r="C355" s="24">
        <v>14625</v>
      </c>
      <c r="F355" s="1">
        <f t="shared" si="104"/>
        <v>8487</v>
      </c>
      <c r="H355" s="1">
        <v>4394</v>
      </c>
      <c r="I355" s="1">
        <v>4323</v>
      </c>
      <c r="J355" s="2" t="str">
        <f t="shared" si="105"/>
        <v/>
      </c>
      <c r="K355" s="2">
        <f t="shared" si="106"/>
        <v>0.50936726758571937</v>
      </c>
      <c r="L355" s="10">
        <f t="shared" si="93"/>
        <v>1</v>
      </c>
      <c r="M355" s="9">
        <f t="shared" si="93"/>
        <v>2</v>
      </c>
      <c r="N355" s="8">
        <f t="shared" si="93"/>
        <v>3</v>
      </c>
      <c r="O355" s="2">
        <f t="shared" si="107"/>
        <v>0.73441734417344173</v>
      </c>
      <c r="P355" s="2">
        <f t="shared" si="108"/>
        <v>0.18663838812301167</v>
      </c>
      <c r="Q355" s="2">
        <f t="shared" si="109"/>
        <v>6.9635913750441855E-2</v>
      </c>
      <c r="R355" s="2">
        <f t="shared" si="110"/>
        <v>9.3083539531047393E-3</v>
      </c>
      <c r="S355" s="24">
        <v>6233</v>
      </c>
      <c r="T355" s="24">
        <v>1584</v>
      </c>
      <c r="U355" s="24">
        <v>591</v>
      </c>
      <c r="V355" s="24">
        <v>13</v>
      </c>
      <c r="W355" s="24">
        <v>3</v>
      </c>
      <c r="X355" s="24">
        <v>3</v>
      </c>
      <c r="Y355" s="24"/>
      <c r="Z355" s="24"/>
      <c r="AA355" s="24">
        <v>1</v>
      </c>
      <c r="AB355" s="24"/>
      <c r="AC355" s="24">
        <v>8</v>
      </c>
      <c r="AD355" s="24"/>
      <c r="AE355" s="24"/>
      <c r="AF355" s="24"/>
      <c r="AG355" s="24"/>
      <c r="AH355" s="24">
        <v>0</v>
      </c>
      <c r="AI355" s="24"/>
      <c r="AJ355" s="24">
        <v>25</v>
      </c>
      <c r="AK355" s="1">
        <v>26</v>
      </c>
      <c r="AR355" t="s">
        <v>1783</v>
      </c>
      <c r="AS355" t="s">
        <v>852</v>
      </c>
      <c r="AV355" s="38">
        <v>12</v>
      </c>
      <c r="AW355" s="40">
        <v>13</v>
      </c>
      <c r="AX355" s="43">
        <f t="shared" si="86"/>
        <v>12013</v>
      </c>
      <c r="AZ355" s="7" t="s">
        <v>319</v>
      </c>
    </row>
    <row r="356" spans="1:52" hidden="1" outlineLevel="1">
      <c r="A356" t="s">
        <v>1775</v>
      </c>
      <c r="B356" t="s">
        <v>852</v>
      </c>
      <c r="C356" s="24">
        <v>159978</v>
      </c>
      <c r="F356" s="1">
        <f t="shared" si="104"/>
        <v>116481</v>
      </c>
      <c r="H356" s="1">
        <v>60550</v>
      </c>
      <c r="I356" s="1">
        <v>58573</v>
      </c>
      <c r="J356" s="2" t="str">
        <f t="shared" si="105"/>
        <v/>
      </c>
      <c r="K356" s="2">
        <f t="shared" si="106"/>
        <v>0.50285454280097186</v>
      </c>
      <c r="L356" s="10">
        <f t="shared" si="93"/>
        <v>2</v>
      </c>
      <c r="M356" s="9">
        <f t="shared" si="93"/>
        <v>1</v>
      </c>
      <c r="N356" s="8">
        <f t="shared" si="93"/>
        <v>3</v>
      </c>
      <c r="O356" s="2">
        <f t="shared" si="107"/>
        <v>0.32364935053785598</v>
      </c>
      <c r="P356" s="2">
        <f t="shared" si="108"/>
        <v>0.42844755797082784</v>
      </c>
      <c r="Q356" s="2">
        <f t="shared" si="109"/>
        <v>0.20421356272696833</v>
      </c>
      <c r="R356" s="2">
        <f t="shared" si="110"/>
        <v>4.3689528764347896E-2</v>
      </c>
      <c r="S356" s="24">
        <v>37699</v>
      </c>
      <c r="T356" s="24">
        <v>49906</v>
      </c>
      <c r="U356" s="24">
        <v>23787</v>
      </c>
      <c r="V356" s="24">
        <v>129</v>
      </c>
      <c r="W356" s="24">
        <v>57</v>
      </c>
      <c r="X356" s="24">
        <v>21</v>
      </c>
      <c r="Y356" s="24"/>
      <c r="Z356" s="24"/>
      <c r="AA356" s="24">
        <v>16</v>
      </c>
      <c r="AB356" s="24"/>
      <c r="AC356" s="24">
        <v>122</v>
      </c>
      <c r="AD356" s="24"/>
      <c r="AE356" s="24"/>
      <c r="AF356" s="24"/>
      <c r="AG356" s="24"/>
      <c r="AH356" s="24">
        <v>5</v>
      </c>
      <c r="AI356" s="24"/>
      <c r="AJ356" s="24">
        <v>1000</v>
      </c>
      <c r="AK356" s="1">
        <v>3739</v>
      </c>
      <c r="AR356" t="s">
        <v>1775</v>
      </c>
      <c r="AS356" t="s">
        <v>852</v>
      </c>
      <c r="AV356" s="38">
        <v>12</v>
      </c>
      <c r="AW356" s="40">
        <v>15</v>
      </c>
      <c r="AX356" s="43">
        <f t="shared" si="86"/>
        <v>12015</v>
      </c>
      <c r="AZ356" s="7" t="s">
        <v>319</v>
      </c>
    </row>
    <row r="357" spans="1:52" hidden="1" outlineLevel="1">
      <c r="A357" t="s">
        <v>1463</v>
      </c>
      <c r="B357" t="s">
        <v>852</v>
      </c>
      <c r="C357" s="24">
        <v>141236</v>
      </c>
      <c r="F357" s="1">
        <f t="shared" si="104"/>
        <v>98018</v>
      </c>
      <c r="H357" s="1">
        <v>55934</v>
      </c>
      <c r="I357" s="1">
        <v>53405</v>
      </c>
      <c r="J357" s="2" t="str">
        <f t="shared" si="105"/>
        <v/>
      </c>
      <c r="K357" s="2">
        <f t="shared" si="106"/>
        <v>0.54484890530310759</v>
      </c>
      <c r="L357" s="10">
        <f t="shared" si="93"/>
        <v>2</v>
      </c>
      <c r="M357" s="9">
        <f t="shared" si="93"/>
        <v>1</v>
      </c>
      <c r="N357" s="8">
        <f t="shared" si="93"/>
        <v>3</v>
      </c>
      <c r="O357" s="2">
        <f t="shared" si="107"/>
        <v>0.35201697647370889</v>
      </c>
      <c r="P357" s="2">
        <f t="shared" si="108"/>
        <v>0.42191230182211431</v>
      </c>
      <c r="Q357" s="2">
        <f t="shared" si="109"/>
        <v>0.19090371156318228</v>
      </c>
      <c r="R357" s="2">
        <f t="shared" si="110"/>
        <v>3.516701014099452E-2</v>
      </c>
      <c r="S357" s="24">
        <v>34504</v>
      </c>
      <c r="T357" s="24">
        <v>41355</v>
      </c>
      <c r="U357" s="24">
        <v>18712</v>
      </c>
      <c r="V357" s="24">
        <v>175</v>
      </c>
      <c r="W357" s="24">
        <v>34</v>
      </c>
      <c r="X357" s="24">
        <v>31</v>
      </c>
      <c r="Y357" s="24"/>
      <c r="Z357" s="24"/>
      <c r="AA357" s="24">
        <v>9</v>
      </c>
      <c r="AB357" s="24"/>
      <c r="AC357" s="24">
        <v>81</v>
      </c>
      <c r="AD357" s="24"/>
      <c r="AE357" s="24"/>
      <c r="AF357" s="24"/>
      <c r="AG357" s="24"/>
      <c r="AH357" s="24">
        <v>1</v>
      </c>
      <c r="AI357" s="24"/>
      <c r="AJ357" s="24">
        <v>335</v>
      </c>
      <c r="AK357" s="1">
        <v>2781</v>
      </c>
      <c r="AR357" t="s">
        <v>1463</v>
      </c>
      <c r="AS357" t="s">
        <v>852</v>
      </c>
      <c r="AV357" s="38">
        <v>12</v>
      </c>
      <c r="AW357" s="40">
        <v>17</v>
      </c>
      <c r="AX357" s="43">
        <f t="shared" ref="AX357:AX420" si="111">1000*AV357+AW357</f>
        <v>12017</v>
      </c>
      <c r="AZ357" s="7" t="s">
        <v>319</v>
      </c>
    </row>
    <row r="358" spans="1:52" hidden="1" outlineLevel="1">
      <c r="A358" t="s">
        <v>1905</v>
      </c>
      <c r="B358" t="s">
        <v>852</v>
      </c>
      <c r="C358" s="24">
        <v>190865</v>
      </c>
      <c r="F358" s="1">
        <f t="shared" si="104"/>
        <v>122016</v>
      </c>
      <c r="H358" s="1">
        <v>64544</v>
      </c>
      <c r="I358" s="1">
        <v>62098</v>
      </c>
      <c r="J358" s="2" t="str">
        <f t="shared" si="105"/>
        <v/>
      </c>
      <c r="K358" s="2">
        <f t="shared" si="106"/>
        <v>0.50893325465512718</v>
      </c>
      <c r="L358" s="10">
        <f t="shared" si="93"/>
        <v>2</v>
      </c>
      <c r="M358" s="9">
        <f t="shared" si="93"/>
        <v>1</v>
      </c>
      <c r="N358" s="8">
        <f t="shared" si="93"/>
        <v>3</v>
      </c>
      <c r="O358" s="2">
        <f t="shared" si="107"/>
        <v>0.25478625753999473</v>
      </c>
      <c r="P358" s="2">
        <f t="shared" si="108"/>
        <v>0.5545338316286389</v>
      </c>
      <c r="Q358" s="2">
        <f t="shared" si="109"/>
        <v>0.15829071597167585</v>
      </c>
      <c r="R358" s="2">
        <f t="shared" si="110"/>
        <v>3.2389194859690523E-2</v>
      </c>
      <c r="S358" s="24">
        <v>31088</v>
      </c>
      <c r="T358" s="24">
        <v>67662</v>
      </c>
      <c r="U358" s="24">
        <v>19314</v>
      </c>
      <c r="V358" s="24">
        <v>298</v>
      </c>
      <c r="W358" s="24">
        <v>55</v>
      </c>
      <c r="X358" s="24">
        <v>32</v>
      </c>
      <c r="Y358" s="24"/>
      <c r="Z358" s="24"/>
      <c r="AA358" s="24">
        <v>16</v>
      </c>
      <c r="AB358" s="24"/>
      <c r="AC358" s="24">
        <v>215</v>
      </c>
      <c r="AD358" s="24"/>
      <c r="AE358" s="24"/>
      <c r="AF358" s="24"/>
      <c r="AG358" s="24"/>
      <c r="AH358" s="24">
        <v>2</v>
      </c>
      <c r="AI358" s="24"/>
      <c r="AJ358" s="24">
        <v>570</v>
      </c>
      <c r="AK358" s="1">
        <v>2764</v>
      </c>
      <c r="AR358" t="s">
        <v>1905</v>
      </c>
      <c r="AS358" t="s">
        <v>852</v>
      </c>
      <c r="AV358" s="38">
        <v>12</v>
      </c>
      <c r="AW358" s="40">
        <v>19</v>
      </c>
      <c r="AX358" s="43">
        <f t="shared" si="111"/>
        <v>12019</v>
      </c>
      <c r="AZ358" s="7" t="s">
        <v>319</v>
      </c>
    </row>
    <row r="359" spans="1:52" hidden="1" outlineLevel="1">
      <c r="A359" t="s">
        <v>737</v>
      </c>
      <c r="B359" t="s">
        <v>852</v>
      </c>
      <c r="C359" s="24">
        <v>321520</v>
      </c>
      <c r="F359" s="1">
        <f t="shared" si="104"/>
        <v>180674</v>
      </c>
      <c r="H359" s="1">
        <v>104654</v>
      </c>
      <c r="I359" s="1">
        <v>101040</v>
      </c>
      <c r="J359" s="2" t="str">
        <f t="shared" si="105"/>
        <v/>
      </c>
      <c r="K359" s="2">
        <f t="shared" si="106"/>
        <v>0.55923929287003116</v>
      </c>
      <c r="L359" s="10">
        <f t="shared" si="93"/>
        <v>2</v>
      </c>
      <c r="M359" s="9">
        <f t="shared" si="93"/>
        <v>1</v>
      </c>
      <c r="N359" s="8">
        <f t="shared" si="93"/>
        <v>3</v>
      </c>
      <c r="O359" s="2">
        <f t="shared" si="107"/>
        <v>0.25599145422141539</v>
      </c>
      <c r="P359" s="2">
        <f t="shared" si="108"/>
        <v>0.50916014479117089</v>
      </c>
      <c r="Q359" s="2">
        <f t="shared" si="109"/>
        <v>0.19707871636206648</v>
      </c>
      <c r="R359" s="2">
        <f t="shared" si="110"/>
        <v>3.7769684625347189E-2</v>
      </c>
      <c r="S359" s="24">
        <v>46251</v>
      </c>
      <c r="T359" s="24">
        <v>91992</v>
      </c>
      <c r="U359" s="24">
        <v>35607</v>
      </c>
      <c r="V359" s="24">
        <v>242</v>
      </c>
      <c r="W359" s="24">
        <v>66</v>
      </c>
      <c r="X359" s="24">
        <v>58</v>
      </c>
      <c r="Y359" s="24"/>
      <c r="Z359" s="24"/>
      <c r="AA359" s="24">
        <v>22</v>
      </c>
      <c r="AB359" s="24"/>
      <c r="AC359" s="24">
        <v>325</v>
      </c>
      <c r="AD359" s="24"/>
      <c r="AE359" s="24"/>
      <c r="AF359" s="24"/>
      <c r="AG359" s="24"/>
      <c r="AH359" s="24">
        <v>4</v>
      </c>
      <c r="AI359" s="24"/>
      <c r="AJ359" s="24">
        <v>1548</v>
      </c>
      <c r="AK359" s="1">
        <v>4559</v>
      </c>
      <c r="AR359" t="s">
        <v>737</v>
      </c>
      <c r="AS359" t="s">
        <v>852</v>
      </c>
      <c r="AV359" s="38">
        <v>12</v>
      </c>
      <c r="AW359" s="40">
        <v>21</v>
      </c>
      <c r="AX359" s="43">
        <f t="shared" si="111"/>
        <v>12021</v>
      </c>
      <c r="AZ359" s="7" t="s">
        <v>319</v>
      </c>
    </row>
    <row r="360" spans="1:52" hidden="1" outlineLevel="1">
      <c r="A360" t="s">
        <v>240</v>
      </c>
      <c r="B360" t="s">
        <v>852</v>
      </c>
      <c r="C360" s="24">
        <v>67531</v>
      </c>
      <c r="F360" s="1">
        <f t="shared" si="104"/>
        <v>39981</v>
      </c>
      <c r="H360" s="1">
        <v>19226</v>
      </c>
      <c r="I360" s="1">
        <v>18068</v>
      </c>
      <c r="J360" s="2" t="str">
        <f t="shared" si="105"/>
        <v/>
      </c>
      <c r="K360" s="2">
        <f t="shared" si="106"/>
        <v>0.45191465946324505</v>
      </c>
      <c r="L360" s="10">
        <f t="shared" si="93"/>
        <v>1</v>
      </c>
      <c r="M360" s="9">
        <f t="shared" si="93"/>
        <v>2</v>
      </c>
      <c r="N360" s="8">
        <f t="shared" si="93"/>
        <v>3</v>
      </c>
      <c r="O360" s="2">
        <f t="shared" si="107"/>
        <v>0.48030314399339685</v>
      </c>
      <c r="P360" s="2">
        <f t="shared" si="108"/>
        <v>0.37147645131437435</v>
      </c>
      <c r="Q360" s="2">
        <f t="shared" si="109"/>
        <v>0.11212826092393888</v>
      </c>
      <c r="R360" s="2">
        <f t="shared" si="110"/>
        <v>3.6092143768289869E-2</v>
      </c>
      <c r="S360" s="24">
        <v>19203</v>
      </c>
      <c r="T360" s="24">
        <v>14852</v>
      </c>
      <c r="U360" s="24">
        <v>4483</v>
      </c>
      <c r="V360" s="24">
        <v>121</v>
      </c>
      <c r="W360" s="24">
        <v>17</v>
      </c>
      <c r="X360" s="24">
        <v>8</v>
      </c>
      <c r="Y360" s="24"/>
      <c r="Z360" s="24"/>
      <c r="AA360" s="24">
        <v>15</v>
      </c>
      <c r="AB360" s="24"/>
      <c r="AC360" s="24">
        <v>65</v>
      </c>
      <c r="AD360" s="24"/>
      <c r="AE360" s="24"/>
      <c r="AF360" s="24"/>
      <c r="AG360" s="24"/>
      <c r="AH360" s="24">
        <v>3</v>
      </c>
      <c r="AI360" s="24"/>
      <c r="AJ360" s="24">
        <v>164</v>
      </c>
      <c r="AK360" s="1">
        <v>1050</v>
      </c>
      <c r="AR360" t="s">
        <v>240</v>
      </c>
      <c r="AS360" t="s">
        <v>852</v>
      </c>
      <c r="AV360" s="38">
        <v>12</v>
      </c>
      <c r="AW360" s="40">
        <v>23</v>
      </c>
      <c r="AX360" s="43">
        <f t="shared" si="111"/>
        <v>12023</v>
      </c>
      <c r="AZ360" s="7" t="s">
        <v>319</v>
      </c>
    </row>
    <row r="361" spans="1:52" hidden="1" outlineLevel="1">
      <c r="A361" t="s">
        <v>1591</v>
      </c>
      <c r="B361" t="s">
        <v>852</v>
      </c>
      <c r="C361" s="24">
        <v>34862</v>
      </c>
      <c r="F361" s="1">
        <f t="shared" si="104"/>
        <v>16093</v>
      </c>
      <c r="H361" s="1">
        <v>7055</v>
      </c>
      <c r="I361" s="1">
        <v>6830</v>
      </c>
      <c r="J361" s="2" t="str">
        <f t="shared" si="105"/>
        <v/>
      </c>
      <c r="K361" s="2">
        <f t="shared" si="106"/>
        <v>0.42440812775741005</v>
      </c>
      <c r="L361" s="10">
        <f t="shared" si="93"/>
        <v>1</v>
      </c>
      <c r="M361" s="9">
        <f t="shared" si="93"/>
        <v>2</v>
      </c>
      <c r="N361" s="8">
        <f t="shared" si="93"/>
        <v>3</v>
      </c>
      <c r="O361" s="2">
        <f t="shared" si="107"/>
        <v>0.54949356863232457</v>
      </c>
      <c r="P361" s="2">
        <f t="shared" si="108"/>
        <v>0.27657987945069284</v>
      </c>
      <c r="Q361" s="2">
        <f t="shared" si="109"/>
        <v>0.15118374448517991</v>
      </c>
      <c r="R361" s="2">
        <f t="shared" si="110"/>
        <v>2.2742807431802681E-2</v>
      </c>
      <c r="S361" s="24">
        <v>8843</v>
      </c>
      <c r="T361" s="24">
        <v>4451</v>
      </c>
      <c r="U361" s="24">
        <v>2433</v>
      </c>
      <c r="V361" s="24">
        <v>8</v>
      </c>
      <c r="W361" s="24">
        <v>3</v>
      </c>
      <c r="X361" s="24">
        <v>5</v>
      </c>
      <c r="Y361" s="24"/>
      <c r="Z361" s="24"/>
      <c r="AA361" s="24">
        <v>3</v>
      </c>
      <c r="AB361" s="24"/>
      <c r="AC361" s="24">
        <v>58</v>
      </c>
      <c r="AD361" s="24"/>
      <c r="AE361" s="24"/>
      <c r="AF361" s="24"/>
      <c r="AG361" s="24"/>
      <c r="AH361" s="24">
        <v>0</v>
      </c>
      <c r="AI361" s="24"/>
      <c r="AJ361" s="24">
        <v>24</v>
      </c>
      <c r="AK361" s="1">
        <v>265</v>
      </c>
      <c r="AR361" t="s">
        <v>1038</v>
      </c>
      <c r="AS361" t="s">
        <v>852</v>
      </c>
      <c r="AV361" s="38">
        <v>12</v>
      </c>
      <c r="AW361" s="40">
        <v>27</v>
      </c>
      <c r="AX361" s="43">
        <f t="shared" si="111"/>
        <v>12027</v>
      </c>
      <c r="AZ361" s="7" t="s">
        <v>319</v>
      </c>
    </row>
    <row r="362" spans="1:52" hidden="1" outlineLevel="1">
      <c r="A362" t="s">
        <v>1915</v>
      </c>
      <c r="B362" t="s">
        <v>852</v>
      </c>
      <c r="C362" s="24">
        <v>16422</v>
      </c>
      <c r="F362" s="1">
        <f t="shared" si="104"/>
        <v>10264</v>
      </c>
      <c r="H362" s="1">
        <v>5491</v>
      </c>
      <c r="I362" s="1">
        <v>5272</v>
      </c>
      <c r="J362" s="2" t="str">
        <f t="shared" si="105"/>
        <v/>
      </c>
      <c r="K362" s="2">
        <f t="shared" si="106"/>
        <v>0.51363990646921276</v>
      </c>
      <c r="L362" s="10">
        <f t="shared" si="93"/>
        <v>1</v>
      </c>
      <c r="M362" s="9">
        <f t="shared" si="93"/>
        <v>2</v>
      </c>
      <c r="N362" s="8">
        <f t="shared" si="93"/>
        <v>3</v>
      </c>
      <c r="O362" s="2">
        <f t="shared" si="107"/>
        <v>0.66036632891660174</v>
      </c>
      <c r="P362" s="2">
        <f t="shared" si="108"/>
        <v>0.22554559625876852</v>
      </c>
      <c r="Q362" s="2">
        <f t="shared" si="109"/>
        <v>8.4567420109119246E-2</v>
      </c>
      <c r="R362" s="2">
        <f t="shared" si="110"/>
        <v>2.9520654715510491E-2</v>
      </c>
      <c r="S362" s="24">
        <v>6778</v>
      </c>
      <c r="T362" s="24">
        <v>2315</v>
      </c>
      <c r="U362" s="24">
        <v>868</v>
      </c>
      <c r="V362" s="24">
        <v>12</v>
      </c>
      <c r="W362" s="24">
        <v>3</v>
      </c>
      <c r="X362" s="24">
        <v>0</v>
      </c>
      <c r="Y362" s="24"/>
      <c r="Z362" s="24"/>
      <c r="AA362" s="24">
        <v>2</v>
      </c>
      <c r="AB362" s="24"/>
      <c r="AC362" s="24">
        <v>18</v>
      </c>
      <c r="AD362" s="24"/>
      <c r="AE362" s="24"/>
      <c r="AF362" s="24"/>
      <c r="AG362" s="24"/>
      <c r="AH362" s="24">
        <v>0</v>
      </c>
      <c r="AI362" s="24"/>
      <c r="AJ362" s="24">
        <v>47</v>
      </c>
      <c r="AK362" s="1">
        <v>221</v>
      </c>
      <c r="AR362" t="s">
        <v>1915</v>
      </c>
      <c r="AS362" t="s">
        <v>852</v>
      </c>
      <c r="AV362" s="38">
        <v>12</v>
      </c>
      <c r="AW362" s="40">
        <v>29</v>
      </c>
      <c r="AX362" s="43">
        <f t="shared" si="111"/>
        <v>12029</v>
      </c>
      <c r="AZ362" s="7" t="s">
        <v>319</v>
      </c>
    </row>
    <row r="363" spans="1:52" hidden="1" outlineLevel="1">
      <c r="A363" t="s">
        <v>2079</v>
      </c>
      <c r="B363" t="s">
        <v>852</v>
      </c>
      <c r="C363" s="24">
        <v>864263</v>
      </c>
      <c r="F363" s="1">
        <f t="shared" si="104"/>
        <v>527079</v>
      </c>
      <c r="H363" s="1">
        <v>265462</v>
      </c>
      <c r="I363" s="1">
        <v>252115</v>
      </c>
      <c r="J363" s="2" t="str">
        <f t="shared" si="105"/>
        <v/>
      </c>
      <c r="K363" s="2">
        <f t="shared" si="106"/>
        <v>0.47832488108993149</v>
      </c>
      <c r="L363" s="10">
        <f t="shared" si="93"/>
        <v>1</v>
      </c>
      <c r="M363" s="9">
        <f t="shared" si="93"/>
        <v>2</v>
      </c>
      <c r="N363" s="8">
        <f t="shared" si="93"/>
        <v>3</v>
      </c>
      <c r="O363" s="2">
        <f t="shared" si="107"/>
        <v>0.44348190688682343</v>
      </c>
      <c r="P363" s="2">
        <f t="shared" si="108"/>
        <v>0.36995972140798628</v>
      </c>
      <c r="Q363" s="2">
        <f t="shared" si="109"/>
        <v>0.15193547836282606</v>
      </c>
      <c r="R363" s="2">
        <f t="shared" si="110"/>
        <v>3.4622893342364236E-2</v>
      </c>
      <c r="S363" s="24">
        <v>233750</v>
      </c>
      <c r="T363" s="24">
        <v>194998</v>
      </c>
      <c r="U363" s="24">
        <v>80082</v>
      </c>
      <c r="V363" s="24">
        <v>1370</v>
      </c>
      <c r="W363" s="24">
        <v>248</v>
      </c>
      <c r="X363" s="24">
        <v>97</v>
      </c>
      <c r="Y363" s="24"/>
      <c r="Z363" s="24"/>
      <c r="AA363" s="24">
        <v>47</v>
      </c>
      <c r="AB363" s="24"/>
      <c r="AC363" s="24">
        <v>766</v>
      </c>
      <c r="AD363" s="24"/>
      <c r="AE363" s="24"/>
      <c r="AF363" s="24"/>
      <c r="AG363" s="24"/>
      <c r="AH363" s="24">
        <v>22</v>
      </c>
      <c r="AI363" s="24"/>
      <c r="AJ363" s="24">
        <v>2629</v>
      </c>
      <c r="AK363" s="1">
        <v>13070</v>
      </c>
      <c r="AR363" t="s">
        <v>2079</v>
      </c>
      <c r="AS363" t="s">
        <v>852</v>
      </c>
      <c r="AV363" s="38">
        <v>12</v>
      </c>
      <c r="AW363" s="40">
        <v>31</v>
      </c>
      <c r="AX363" s="43">
        <f t="shared" si="111"/>
        <v>12031</v>
      </c>
      <c r="AZ363" s="7" t="s">
        <v>319</v>
      </c>
    </row>
    <row r="364" spans="1:52" hidden="1" outlineLevel="1">
      <c r="A364" t="s">
        <v>2196</v>
      </c>
      <c r="B364" t="s">
        <v>852</v>
      </c>
      <c r="C364" s="24">
        <v>297619</v>
      </c>
      <c r="F364" s="1">
        <f t="shared" si="104"/>
        <v>199532</v>
      </c>
      <c r="H364" s="1">
        <v>98120</v>
      </c>
      <c r="I364" s="1">
        <v>89923</v>
      </c>
      <c r="J364" s="2" t="str">
        <f t="shared" si="105"/>
        <v/>
      </c>
      <c r="K364" s="2">
        <f t="shared" si="106"/>
        <v>0.4506695667862799</v>
      </c>
      <c r="L364" s="10">
        <f t="shared" si="93"/>
        <v>2</v>
      </c>
      <c r="M364" s="9">
        <f t="shared" si="93"/>
        <v>1</v>
      </c>
      <c r="N364" s="8">
        <f t="shared" si="93"/>
        <v>3</v>
      </c>
      <c r="O364" s="2">
        <f t="shared" si="107"/>
        <v>0.3898422308201191</v>
      </c>
      <c r="P364" s="2">
        <f t="shared" si="108"/>
        <v>0.43384018603532265</v>
      </c>
      <c r="Q364" s="2">
        <f t="shared" si="109"/>
        <v>0.14607180803079206</v>
      </c>
      <c r="R364" s="2">
        <f t="shared" si="110"/>
        <v>3.0245775113766249E-2</v>
      </c>
      <c r="S364" s="24">
        <v>77786</v>
      </c>
      <c r="T364" s="24">
        <v>86565</v>
      </c>
      <c r="U364" s="24">
        <v>29146</v>
      </c>
      <c r="V364" s="24">
        <v>375</v>
      </c>
      <c r="W364" s="24">
        <v>146</v>
      </c>
      <c r="X364" s="24">
        <v>53</v>
      </c>
      <c r="Y364" s="24"/>
      <c r="Z364" s="24"/>
      <c r="AA364" s="24">
        <v>66</v>
      </c>
      <c r="AB364" s="24"/>
      <c r="AC364" s="24">
        <v>301</v>
      </c>
      <c r="AD364" s="24"/>
      <c r="AE364" s="24"/>
      <c r="AF364" s="24"/>
      <c r="AG364" s="24"/>
      <c r="AH364" s="24">
        <v>6</v>
      </c>
      <c r="AI364" s="24"/>
      <c r="AJ364" s="24">
        <v>771</v>
      </c>
      <c r="AK364" s="1">
        <v>4317</v>
      </c>
      <c r="AR364" t="s">
        <v>2196</v>
      </c>
      <c r="AS364" t="s">
        <v>852</v>
      </c>
      <c r="AV364" s="38">
        <v>12</v>
      </c>
      <c r="AW364" s="40">
        <v>33</v>
      </c>
      <c r="AX364" s="43">
        <f t="shared" si="111"/>
        <v>12033</v>
      </c>
      <c r="AZ364" s="7" t="s">
        <v>319</v>
      </c>
    </row>
    <row r="365" spans="1:52" hidden="1" outlineLevel="1">
      <c r="A365" t="s">
        <v>506</v>
      </c>
      <c r="B365" t="s">
        <v>852</v>
      </c>
      <c r="C365" s="24">
        <v>95696</v>
      </c>
      <c r="F365" s="1">
        <f t="shared" si="104"/>
        <v>65021</v>
      </c>
      <c r="H365" s="1">
        <v>33904</v>
      </c>
      <c r="I365" s="1">
        <v>32668</v>
      </c>
      <c r="J365" s="2" t="str">
        <f t="shared" si="105"/>
        <v/>
      </c>
      <c r="K365" s="2">
        <f t="shared" si="106"/>
        <v>0.5024222943356762</v>
      </c>
      <c r="L365" s="10">
        <f t="shared" si="93"/>
        <v>1</v>
      </c>
      <c r="M365" s="9">
        <f t="shared" si="93"/>
        <v>2</v>
      </c>
      <c r="N365" s="8">
        <f t="shared" si="93"/>
        <v>3</v>
      </c>
      <c r="O365" s="2">
        <f t="shared" si="107"/>
        <v>0.37046492671598408</v>
      </c>
      <c r="P365" s="2">
        <f t="shared" si="108"/>
        <v>0.36065271220067363</v>
      </c>
      <c r="Q365" s="2">
        <f t="shared" si="109"/>
        <v>0.23673889974008397</v>
      </c>
      <c r="R365" s="2">
        <f t="shared" si="110"/>
        <v>3.2143461343258323E-2</v>
      </c>
      <c r="S365" s="24">
        <v>24088</v>
      </c>
      <c r="T365" s="24">
        <v>23450</v>
      </c>
      <c r="U365" s="24">
        <v>15393</v>
      </c>
      <c r="V365" s="24">
        <v>138</v>
      </c>
      <c r="W365" s="24">
        <v>31</v>
      </c>
      <c r="X365" s="24">
        <v>25</v>
      </c>
      <c r="Y365" s="24"/>
      <c r="Z365" s="24"/>
      <c r="AA365" s="24">
        <v>10</v>
      </c>
      <c r="AB365" s="24"/>
      <c r="AC365" s="24">
        <v>151</v>
      </c>
      <c r="AD365" s="24"/>
      <c r="AE365" s="24"/>
      <c r="AF365" s="24"/>
      <c r="AG365" s="24"/>
      <c r="AH365" s="24">
        <v>2</v>
      </c>
      <c r="AI365" s="24"/>
      <c r="AJ365" s="24">
        <v>366</v>
      </c>
      <c r="AK365" s="1">
        <v>1367</v>
      </c>
      <c r="AR365" t="s">
        <v>506</v>
      </c>
      <c r="AS365" t="s">
        <v>852</v>
      </c>
      <c r="AV365" s="38">
        <v>12</v>
      </c>
      <c r="AW365" s="40">
        <v>35</v>
      </c>
      <c r="AX365" s="43">
        <f t="shared" si="111"/>
        <v>12035</v>
      </c>
      <c r="AZ365" s="7" t="s">
        <v>319</v>
      </c>
    </row>
    <row r="366" spans="1:52" hidden="1" outlineLevel="1">
      <c r="A366" t="s">
        <v>1480</v>
      </c>
      <c r="B366" t="s">
        <v>852</v>
      </c>
      <c r="C366" s="24">
        <v>11549</v>
      </c>
      <c r="F366" s="1">
        <f t="shared" si="104"/>
        <v>7724</v>
      </c>
      <c r="H366" s="1">
        <v>4152</v>
      </c>
      <c r="I366" s="1">
        <v>4082</v>
      </c>
      <c r="J366" s="2" t="str">
        <f t="shared" si="105"/>
        <v/>
      </c>
      <c r="K366" s="2">
        <f t="shared" si="106"/>
        <v>0.52848265147591922</v>
      </c>
      <c r="L366" s="10">
        <f t="shared" si="93"/>
        <v>1</v>
      </c>
      <c r="M366" s="9">
        <f t="shared" si="93"/>
        <v>2</v>
      </c>
      <c r="N366" s="8">
        <f t="shared" si="93"/>
        <v>3</v>
      </c>
      <c r="O366" s="2">
        <f t="shared" si="107"/>
        <v>0.70714655618850342</v>
      </c>
      <c r="P366" s="2">
        <f t="shared" si="108"/>
        <v>0.20585189021232522</v>
      </c>
      <c r="Q366" s="2">
        <f t="shared" si="109"/>
        <v>6.9135163127912999E-2</v>
      </c>
      <c r="R366" s="2">
        <f t="shared" si="110"/>
        <v>1.7866390471258362E-2</v>
      </c>
      <c r="S366" s="24">
        <v>5462</v>
      </c>
      <c r="T366" s="24">
        <v>1590</v>
      </c>
      <c r="U366" s="24">
        <v>534</v>
      </c>
      <c r="V366" s="24">
        <v>8</v>
      </c>
      <c r="W366" s="24">
        <v>0</v>
      </c>
      <c r="X366" s="24">
        <v>0</v>
      </c>
      <c r="Y366" s="24"/>
      <c r="Z366" s="24"/>
      <c r="AA366" s="24">
        <v>0</v>
      </c>
      <c r="AB366" s="24"/>
      <c r="AC366" s="24">
        <v>6</v>
      </c>
      <c r="AD366" s="24"/>
      <c r="AE366" s="24"/>
      <c r="AF366" s="24"/>
      <c r="AG366" s="24"/>
      <c r="AH366" s="24">
        <v>0</v>
      </c>
      <c r="AI366" s="24"/>
      <c r="AJ366" s="24">
        <v>22</v>
      </c>
      <c r="AK366" s="1">
        <v>102</v>
      </c>
      <c r="AR366" t="s">
        <v>1480</v>
      </c>
      <c r="AS366" t="s">
        <v>852</v>
      </c>
      <c r="AV366" s="38">
        <v>12</v>
      </c>
      <c r="AW366" s="40">
        <v>37</v>
      </c>
      <c r="AX366" s="43">
        <f t="shared" si="111"/>
        <v>12037</v>
      </c>
      <c r="AZ366" s="7" t="s">
        <v>319</v>
      </c>
    </row>
    <row r="367" spans="1:52" hidden="1" outlineLevel="1">
      <c r="A367" t="s">
        <v>1441</v>
      </c>
      <c r="B367" t="s">
        <v>852</v>
      </c>
      <c r="C367" s="24">
        <v>46389</v>
      </c>
      <c r="F367" s="1">
        <f t="shared" si="104"/>
        <v>29444</v>
      </c>
      <c r="H367" s="1">
        <v>16852</v>
      </c>
      <c r="I367" s="1">
        <v>16559</v>
      </c>
      <c r="J367" s="2" t="str">
        <f t="shared" si="105"/>
        <v/>
      </c>
      <c r="K367" s="2">
        <f t="shared" si="106"/>
        <v>0.5623896209754109</v>
      </c>
      <c r="L367" s="10">
        <f t="shared" si="93"/>
        <v>1</v>
      </c>
      <c r="M367" s="9">
        <f t="shared" si="93"/>
        <v>2</v>
      </c>
      <c r="N367" s="8">
        <f t="shared" si="93"/>
        <v>3</v>
      </c>
      <c r="O367" s="2">
        <f t="shared" si="107"/>
        <v>0.79387990762124716</v>
      </c>
      <c r="P367" s="2">
        <f t="shared" si="108"/>
        <v>0.1318095367477245</v>
      </c>
      <c r="Q367" s="2">
        <f t="shared" si="109"/>
        <v>5.984241271566363E-2</v>
      </c>
      <c r="R367" s="2">
        <f t="shared" si="110"/>
        <v>1.4468142915364711E-2</v>
      </c>
      <c r="S367" s="24">
        <v>23375</v>
      </c>
      <c r="T367" s="24">
        <v>3881</v>
      </c>
      <c r="U367" s="24">
        <v>1762</v>
      </c>
      <c r="V367" s="24">
        <v>17</v>
      </c>
      <c r="W367" s="24">
        <v>5</v>
      </c>
      <c r="X367" s="24">
        <v>6</v>
      </c>
      <c r="Y367" s="24"/>
      <c r="Z367" s="24"/>
      <c r="AA367" s="24">
        <v>3</v>
      </c>
      <c r="AB367" s="24"/>
      <c r="AC367" s="24">
        <v>56</v>
      </c>
      <c r="AD367" s="24"/>
      <c r="AE367" s="24"/>
      <c r="AF367" s="24"/>
      <c r="AG367" s="24"/>
      <c r="AH367" s="24">
        <v>0</v>
      </c>
      <c r="AI367" s="24"/>
      <c r="AJ367" s="24">
        <v>41</v>
      </c>
      <c r="AK367" s="1">
        <v>298</v>
      </c>
      <c r="AR367" t="s">
        <v>1441</v>
      </c>
      <c r="AS367" t="s">
        <v>852</v>
      </c>
      <c r="AV367" s="38">
        <v>12</v>
      </c>
      <c r="AW367" s="40">
        <v>39</v>
      </c>
      <c r="AX367" s="43">
        <f t="shared" si="111"/>
        <v>12039</v>
      </c>
      <c r="AZ367" s="7" t="s">
        <v>319</v>
      </c>
    </row>
    <row r="368" spans="1:52" hidden="1" outlineLevel="1">
      <c r="A368" t="s">
        <v>2719</v>
      </c>
      <c r="B368" t="s">
        <v>852</v>
      </c>
      <c r="C368" s="24">
        <v>16939</v>
      </c>
      <c r="F368" s="1">
        <f t="shared" si="104"/>
        <v>10841</v>
      </c>
      <c r="H368" s="1">
        <v>5476</v>
      </c>
      <c r="I368" s="1">
        <v>5278</v>
      </c>
      <c r="J368" s="2" t="str">
        <f t="shared" si="105"/>
        <v/>
      </c>
      <c r="K368" s="2">
        <f t="shared" si="106"/>
        <v>0.4868554561387326</v>
      </c>
      <c r="L368" s="10">
        <f t="shared" si="93"/>
        <v>1</v>
      </c>
      <c r="M368" s="9">
        <f t="shared" si="93"/>
        <v>2</v>
      </c>
      <c r="N368" s="8">
        <f t="shared" si="93"/>
        <v>3</v>
      </c>
      <c r="O368" s="2">
        <f t="shared" si="107"/>
        <v>0.46296467115579742</v>
      </c>
      <c r="P368" s="2">
        <f t="shared" si="108"/>
        <v>0.39821049718660639</v>
      </c>
      <c r="Q368" s="2">
        <f t="shared" si="109"/>
        <v>0.10589429019463149</v>
      </c>
      <c r="R368" s="2">
        <f t="shared" si="110"/>
        <v>3.2930541462964688E-2</v>
      </c>
      <c r="S368" s="24">
        <v>5019</v>
      </c>
      <c r="T368" s="24">
        <v>4317</v>
      </c>
      <c r="U368" s="24">
        <v>1148</v>
      </c>
      <c r="V368" s="24">
        <v>36</v>
      </c>
      <c r="W368" s="24">
        <v>3</v>
      </c>
      <c r="X368" s="24">
        <v>5</v>
      </c>
      <c r="Y368" s="24"/>
      <c r="Z368" s="24"/>
      <c r="AA368" s="24">
        <v>2</v>
      </c>
      <c r="AB368" s="24"/>
      <c r="AC368" s="24">
        <v>14</v>
      </c>
      <c r="AD368" s="24"/>
      <c r="AE368" s="24"/>
      <c r="AF368" s="24"/>
      <c r="AG368" s="24"/>
      <c r="AH368" s="24">
        <v>1</v>
      </c>
      <c r="AI368" s="24"/>
      <c r="AJ368" s="24">
        <v>87</v>
      </c>
      <c r="AK368" s="1">
        <v>209</v>
      </c>
      <c r="AR368" t="s">
        <v>2719</v>
      </c>
      <c r="AS368" t="s">
        <v>852</v>
      </c>
      <c r="AV368" s="38">
        <v>12</v>
      </c>
      <c r="AW368" s="40">
        <v>41</v>
      </c>
      <c r="AX368" s="43">
        <f t="shared" si="111"/>
        <v>12041</v>
      </c>
      <c r="AZ368" s="7" t="s">
        <v>319</v>
      </c>
    </row>
    <row r="369" spans="1:52" hidden="1" outlineLevel="1">
      <c r="A369" t="s">
        <v>1548</v>
      </c>
      <c r="B369" t="s">
        <v>852</v>
      </c>
      <c r="C369" s="24">
        <v>12884</v>
      </c>
      <c r="F369" s="1">
        <f t="shared" si="104"/>
        <v>6552</v>
      </c>
      <c r="H369" s="1">
        <v>2813</v>
      </c>
      <c r="I369" s="1">
        <v>2749</v>
      </c>
      <c r="J369" s="2" t="str">
        <f t="shared" si="105"/>
        <v/>
      </c>
      <c r="K369" s="2">
        <f t="shared" si="106"/>
        <v>0.41956654456654457</v>
      </c>
      <c r="L369" s="10">
        <f t="shared" si="93"/>
        <v>1</v>
      </c>
      <c r="M369" s="9">
        <f t="shared" si="93"/>
        <v>2</v>
      </c>
      <c r="N369" s="8">
        <f t="shared" si="93"/>
        <v>3</v>
      </c>
      <c r="O369" s="2">
        <f t="shared" si="107"/>
        <v>0.56379731379731379</v>
      </c>
      <c r="P369" s="2">
        <f t="shared" si="108"/>
        <v>0.29059829059829062</v>
      </c>
      <c r="Q369" s="2">
        <f t="shared" si="109"/>
        <v>0.11904761904761904</v>
      </c>
      <c r="R369" s="2">
        <f t="shared" si="110"/>
        <v>2.6556776556776546E-2</v>
      </c>
      <c r="S369" s="24">
        <v>3694</v>
      </c>
      <c r="T369" s="24">
        <v>1904</v>
      </c>
      <c r="U369" s="24">
        <v>780</v>
      </c>
      <c r="V369" s="24">
        <v>2</v>
      </c>
      <c r="W369" s="24">
        <v>0</v>
      </c>
      <c r="X369" s="24">
        <v>0</v>
      </c>
      <c r="Y369" s="24"/>
      <c r="Z369" s="24"/>
      <c r="AA369" s="24">
        <v>0</v>
      </c>
      <c r="AB369" s="24"/>
      <c r="AC369" s="24">
        <v>9</v>
      </c>
      <c r="AD369" s="24"/>
      <c r="AE369" s="24"/>
      <c r="AF369" s="24"/>
      <c r="AG369" s="24"/>
      <c r="AH369" s="24">
        <v>0</v>
      </c>
      <c r="AI369" s="24"/>
      <c r="AJ369" s="24">
        <v>82</v>
      </c>
      <c r="AK369" s="1">
        <v>81</v>
      </c>
      <c r="AR369" t="s">
        <v>1548</v>
      </c>
      <c r="AS369" t="s">
        <v>852</v>
      </c>
      <c r="AV369" s="38">
        <v>12</v>
      </c>
      <c r="AW369" s="40">
        <v>43</v>
      </c>
      <c r="AX369" s="43">
        <f t="shared" si="111"/>
        <v>12043</v>
      </c>
      <c r="AZ369" s="7" t="s">
        <v>319</v>
      </c>
    </row>
    <row r="370" spans="1:52" hidden="1" outlineLevel="1">
      <c r="A370" t="s">
        <v>2425</v>
      </c>
      <c r="B370" t="s">
        <v>852</v>
      </c>
      <c r="C370" s="24">
        <v>15863</v>
      </c>
      <c r="F370" s="1">
        <f t="shared" si="104"/>
        <v>9332</v>
      </c>
      <c r="H370" s="1">
        <v>5126</v>
      </c>
      <c r="I370" s="1">
        <v>5082</v>
      </c>
      <c r="J370" s="2" t="str">
        <f t="shared" si="105"/>
        <v/>
      </c>
      <c r="K370" s="2">
        <f t="shared" si="106"/>
        <v>0.54457779682811835</v>
      </c>
      <c r="L370" s="10">
        <f t="shared" si="93"/>
        <v>1</v>
      </c>
      <c r="M370" s="9">
        <f t="shared" si="93"/>
        <v>2</v>
      </c>
      <c r="N370" s="8">
        <f t="shared" si="93"/>
        <v>3</v>
      </c>
      <c r="O370" s="2">
        <f t="shared" si="107"/>
        <v>0.58251178739819975</v>
      </c>
      <c r="P370" s="2">
        <f t="shared" si="108"/>
        <v>0.33626232318902699</v>
      </c>
      <c r="Q370" s="2">
        <f t="shared" si="109"/>
        <v>6.4937848264037715E-2</v>
      </c>
      <c r="R370" s="2">
        <f t="shared" si="110"/>
        <v>1.6288041148735541E-2</v>
      </c>
      <c r="S370" s="24">
        <v>5436</v>
      </c>
      <c r="T370" s="24">
        <v>3138</v>
      </c>
      <c r="U370" s="24">
        <v>606</v>
      </c>
      <c r="V370" s="24">
        <v>7</v>
      </c>
      <c r="W370" s="24">
        <v>0</v>
      </c>
      <c r="X370" s="24">
        <v>1</v>
      </c>
      <c r="Y370" s="24"/>
      <c r="Z370" s="24"/>
      <c r="AA370" s="24">
        <v>0</v>
      </c>
      <c r="AB370" s="24"/>
      <c r="AC370" s="24">
        <v>5</v>
      </c>
      <c r="AD370" s="24"/>
      <c r="AE370" s="24"/>
      <c r="AF370" s="24"/>
      <c r="AG370" s="24"/>
      <c r="AH370" s="24">
        <v>0</v>
      </c>
      <c r="AI370" s="24"/>
      <c r="AJ370" s="24">
        <v>32</v>
      </c>
      <c r="AK370" s="1">
        <v>107</v>
      </c>
      <c r="AR370" t="s">
        <v>2425</v>
      </c>
      <c r="AS370" t="s">
        <v>852</v>
      </c>
      <c r="AV370" s="38">
        <v>12</v>
      </c>
      <c r="AW370" s="40">
        <v>45</v>
      </c>
      <c r="AX370" s="43">
        <f t="shared" si="111"/>
        <v>12045</v>
      </c>
      <c r="AZ370" s="7" t="s">
        <v>319</v>
      </c>
    </row>
    <row r="371" spans="1:52" hidden="1" outlineLevel="1">
      <c r="A371" t="s">
        <v>1492</v>
      </c>
      <c r="B371" t="s">
        <v>852</v>
      </c>
      <c r="C371" s="24">
        <v>14799</v>
      </c>
      <c r="F371" s="1">
        <f t="shared" si="104"/>
        <v>7920</v>
      </c>
      <c r="H371" s="1">
        <v>4088</v>
      </c>
      <c r="I371" s="1">
        <v>3551</v>
      </c>
      <c r="J371" s="2" t="str">
        <f t="shared" si="105"/>
        <v/>
      </c>
      <c r="K371" s="2">
        <f t="shared" si="106"/>
        <v>0.44835858585858585</v>
      </c>
      <c r="L371" s="10">
        <f t="shared" si="93"/>
        <v>1</v>
      </c>
      <c r="M371" s="9">
        <f t="shared" si="93"/>
        <v>2</v>
      </c>
      <c r="N371" s="8">
        <f t="shared" si="93"/>
        <v>3</v>
      </c>
      <c r="O371" s="2">
        <f t="shared" si="107"/>
        <v>0.7031565656565657</v>
      </c>
      <c r="P371" s="2">
        <f t="shared" si="108"/>
        <v>0.20164141414141415</v>
      </c>
      <c r="Q371" s="2">
        <f t="shared" si="109"/>
        <v>7.0202020202020196E-2</v>
      </c>
      <c r="R371" s="2">
        <f t="shared" si="110"/>
        <v>2.4999999999999953E-2</v>
      </c>
      <c r="S371" s="24">
        <v>5569</v>
      </c>
      <c r="T371" s="24">
        <v>1597</v>
      </c>
      <c r="U371" s="24">
        <v>556</v>
      </c>
      <c r="V371" s="24">
        <v>6</v>
      </c>
      <c r="W371" s="24">
        <v>2</v>
      </c>
      <c r="X371" s="24">
        <v>3</v>
      </c>
      <c r="Y371" s="24"/>
      <c r="Z371" s="24"/>
      <c r="AA371" s="24">
        <v>1</v>
      </c>
      <c r="AB371" s="24"/>
      <c r="AC371" s="24">
        <v>42</v>
      </c>
      <c r="AD371" s="24"/>
      <c r="AE371" s="24"/>
      <c r="AF371" s="24"/>
      <c r="AG371" s="24"/>
      <c r="AH371" s="24">
        <v>1</v>
      </c>
      <c r="AI371" s="24"/>
      <c r="AJ371" s="24">
        <v>41</v>
      </c>
      <c r="AK371" s="1">
        <v>102</v>
      </c>
      <c r="AR371" t="s">
        <v>1492</v>
      </c>
      <c r="AS371" t="s">
        <v>852</v>
      </c>
      <c r="AV371" s="38">
        <v>12</v>
      </c>
      <c r="AW371" s="40">
        <v>47</v>
      </c>
      <c r="AX371" s="43">
        <f t="shared" si="111"/>
        <v>12047</v>
      </c>
      <c r="AZ371" s="7" t="s">
        <v>319</v>
      </c>
    </row>
    <row r="372" spans="1:52" hidden="1" outlineLevel="1">
      <c r="A372" t="s">
        <v>2249</v>
      </c>
      <c r="B372" t="s">
        <v>852</v>
      </c>
      <c r="C372" s="24">
        <v>27731</v>
      </c>
      <c r="F372" s="1">
        <f t="shared" si="104"/>
        <v>12112</v>
      </c>
      <c r="H372" s="1">
        <v>5339</v>
      </c>
      <c r="I372" s="1">
        <v>5096</v>
      </c>
      <c r="J372" s="2" t="str">
        <f t="shared" si="105"/>
        <v/>
      </c>
      <c r="K372" s="2">
        <f t="shared" si="106"/>
        <v>0.42073976221928666</v>
      </c>
      <c r="L372" s="10">
        <f t="shared" si="93"/>
        <v>1</v>
      </c>
      <c r="M372" s="9">
        <f t="shared" si="93"/>
        <v>2</v>
      </c>
      <c r="N372" s="8">
        <f t="shared" si="93"/>
        <v>3</v>
      </c>
      <c r="O372" s="2">
        <f t="shared" si="107"/>
        <v>0.5345112285336856</v>
      </c>
      <c r="P372" s="2">
        <f t="shared" si="108"/>
        <v>0.33974570673712023</v>
      </c>
      <c r="Q372" s="2">
        <f t="shared" si="109"/>
        <v>0.10568031704095113</v>
      </c>
      <c r="R372" s="2">
        <f t="shared" si="110"/>
        <v>2.0062747688243038E-2</v>
      </c>
      <c r="S372" s="24">
        <v>6474</v>
      </c>
      <c r="T372" s="24">
        <v>4115</v>
      </c>
      <c r="U372" s="24">
        <v>1280</v>
      </c>
      <c r="V372" s="24">
        <v>9</v>
      </c>
      <c r="W372" s="24">
        <v>1</v>
      </c>
      <c r="X372" s="24">
        <v>6</v>
      </c>
      <c r="Y372" s="24"/>
      <c r="Z372" s="24"/>
      <c r="AA372" s="24">
        <v>1</v>
      </c>
      <c r="AB372" s="24"/>
      <c r="AC372" s="24">
        <v>20</v>
      </c>
      <c r="AD372" s="24"/>
      <c r="AE372" s="24"/>
      <c r="AF372" s="24"/>
      <c r="AG372" s="24"/>
      <c r="AH372" s="24">
        <v>1</v>
      </c>
      <c r="AI372" s="24"/>
      <c r="AJ372" s="24">
        <v>126</v>
      </c>
      <c r="AK372" s="1">
        <v>79</v>
      </c>
      <c r="AR372" t="s">
        <v>2249</v>
      </c>
      <c r="AS372" t="s">
        <v>852</v>
      </c>
      <c r="AV372" s="38">
        <v>12</v>
      </c>
      <c r="AW372" s="40">
        <v>49</v>
      </c>
      <c r="AX372" s="43">
        <f t="shared" si="111"/>
        <v>12049</v>
      </c>
      <c r="AZ372" s="7" t="s">
        <v>319</v>
      </c>
    </row>
    <row r="373" spans="1:52" hidden="1" outlineLevel="1">
      <c r="A373" t="s">
        <v>2214</v>
      </c>
      <c r="B373" t="s">
        <v>852</v>
      </c>
      <c r="C373" s="24">
        <v>39140</v>
      </c>
      <c r="F373" s="1">
        <f t="shared" si="104"/>
        <v>16156</v>
      </c>
      <c r="H373" s="1">
        <v>6655</v>
      </c>
      <c r="I373" s="1">
        <v>6439</v>
      </c>
      <c r="J373" s="2" t="str">
        <f t="shared" si="105"/>
        <v/>
      </c>
      <c r="K373" s="2">
        <f t="shared" si="106"/>
        <v>0.39855162168853675</v>
      </c>
      <c r="L373" s="10">
        <f t="shared" si="93"/>
        <v>1</v>
      </c>
      <c r="M373" s="9">
        <f t="shared" si="93"/>
        <v>2</v>
      </c>
      <c r="N373" s="8">
        <f t="shared" si="93"/>
        <v>3</v>
      </c>
      <c r="O373" s="2">
        <f t="shared" si="107"/>
        <v>0.52803911859371133</v>
      </c>
      <c r="P373" s="2">
        <f t="shared" si="108"/>
        <v>0.33015597920277295</v>
      </c>
      <c r="Q373" s="2">
        <f t="shared" si="109"/>
        <v>0.115127506808616</v>
      </c>
      <c r="R373" s="2">
        <f t="shared" si="110"/>
        <v>2.6677395394899717E-2</v>
      </c>
      <c r="S373" s="24">
        <v>8531</v>
      </c>
      <c r="T373" s="24">
        <v>5334</v>
      </c>
      <c r="U373" s="24">
        <v>1860</v>
      </c>
      <c r="V373" s="24">
        <v>13</v>
      </c>
      <c r="W373" s="24">
        <v>1</v>
      </c>
      <c r="X373" s="24">
        <v>3</v>
      </c>
      <c r="Y373" s="24"/>
      <c r="Z373" s="24"/>
      <c r="AA373" s="24">
        <v>2</v>
      </c>
      <c r="AB373" s="24"/>
      <c r="AC373" s="24">
        <v>28</v>
      </c>
      <c r="AD373" s="24"/>
      <c r="AE373" s="24"/>
      <c r="AF373" s="24"/>
      <c r="AG373" s="24"/>
      <c r="AH373" s="24">
        <v>0</v>
      </c>
      <c r="AI373" s="24"/>
      <c r="AJ373" s="24">
        <v>248</v>
      </c>
      <c r="AK373" s="1">
        <v>136</v>
      </c>
      <c r="AR373" t="s">
        <v>2214</v>
      </c>
      <c r="AS373" t="s">
        <v>852</v>
      </c>
      <c r="AV373" s="38">
        <v>12</v>
      </c>
      <c r="AW373" s="40">
        <v>51</v>
      </c>
      <c r="AX373" s="43">
        <f t="shared" si="111"/>
        <v>12051</v>
      </c>
      <c r="AZ373" s="7" t="s">
        <v>319</v>
      </c>
    </row>
    <row r="374" spans="1:52" hidden="1" outlineLevel="1">
      <c r="A374" t="s">
        <v>1434</v>
      </c>
      <c r="B374" t="s">
        <v>852</v>
      </c>
      <c r="C374" s="24">
        <v>172778</v>
      </c>
      <c r="F374" s="1">
        <f t="shared" si="104"/>
        <v>123082</v>
      </c>
      <c r="H374" s="1">
        <v>59567</v>
      </c>
      <c r="I374" s="1">
        <v>57807</v>
      </c>
      <c r="J374" s="2" t="str">
        <f t="shared" si="105"/>
        <v/>
      </c>
      <c r="K374" s="2">
        <f t="shared" si="106"/>
        <v>0.46966250142181637</v>
      </c>
      <c r="L374" s="10">
        <f t="shared" si="93"/>
        <v>2</v>
      </c>
      <c r="M374" s="9">
        <f t="shared" si="93"/>
        <v>1</v>
      </c>
      <c r="N374" s="8">
        <f t="shared" si="93"/>
        <v>3</v>
      </c>
      <c r="O374" s="2">
        <f t="shared" si="107"/>
        <v>0.38166425634942558</v>
      </c>
      <c r="P374" s="2">
        <f t="shared" si="108"/>
        <v>0.39459059813782682</v>
      </c>
      <c r="Q374" s="2">
        <f t="shared" si="109"/>
        <v>0.18134251962106562</v>
      </c>
      <c r="R374" s="2">
        <f t="shared" si="110"/>
        <v>4.2402625891681978E-2</v>
      </c>
      <c r="S374" s="24">
        <v>46976</v>
      </c>
      <c r="T374" s="24">
        <v>48567</v>
      </c>
      <c r="U374" s="24">
        <v>22320</v>
      </c>
      <c r="V374" s="24">
        <v>163</v>
      </c>
      <c r="W374" s="24">
        <v>58</v>
      </c>
      <c r="X374" s="24">
        <v>41</v>
      </c>
      <c r="Y374" s="24"/>
      <c r="Z374" s="24"/>
      <c r="AA374" s="24">
        <v>17</v>
      </c>
      <c r="AB374" s="24"/>
      <c r="AC374" s="24">
        <v>185</v>
      </c>
      <c r="AD374" s="24"/>
      <c r="AE374" s="24"/>
      <c r="AF374" s="24"/>
      <c r="AG374" s="24"/>
      <c r="AH374" s="24">
        <v>0</v>
      </c>
      <c r="AI374" s="24"/>
      <c r="AJ374" s="24">
        <v>968</v>
      </c>
      <c r="AK374" s="1">
        <v>3787</v>
      </c>
      <c r="AR374" t="s">
        <v>1434</v>
      </c>
      <c r="AS374" t="s">
        <v>852</v>
      </c>
      <c r="AV374" s="38">
        <v>12</v>
      </c>
      <c r="AW374" s="40">
        <v>53</v>
      </c>
      <c r="AX374" s="43">
        <f t="shared" si="111"/>
        <v>12053</v>
      </c>
      <c r="AZ374" s="7" t="s">
        <v>319</v>
      </c>
    </row>
    <row r="375" spans="1:52" hidden="1" outlineLevel="1">
      <c r="A375" t="s">
        <v>2988</v>
      </c>
      <c r="B375" t="s">
        <v>852</v>
      </c>
      <c r="C375" s="24">
        <v>98786</v>
      </c>
      <c r="F375" s="1">
        <f t="shared" si="104"/>
        <v>63266</v>
      </c>
      <c r="H375" s="1">
        <v>30552</v>
      </c>
      <c r="I375" s="1">
        <v>29414</v>
      </c>
      <c r="J375" s="2" t="str">
        <f t="shared" si="105"/>
        <v/>
      </c>
      <c r="K375" s="2">
        <f t="shared" si="106"/>
        <v>0.46492586855499002</v>
      </c>
      <c r="L375" s="10">
        <f t="shared" si="93"/>
        <v>2</v>
      </c>
      <c r="M375" s="9">
        <f t="shared" si="93"/>
        <v>1</v>
      </c>
      <c r="N375" s="8">
        <f t="shared" si="93"/>
        <v>3</v>
      </c>
      <c r="O375" s="2">
        <f t="shared" si="107"/>
        <v>0.39147409350994217</v>
      </c>
      <c r="P375" s="2">
        <f t="shared" si="108"/>
        <v>0.43494135870767869</v>
      </c>
      <c r="Q375" s="2">
        <f t="shared" si="109"/>
        <v>0.13764107103341447</v>
      </c>
      <c r="R375" s="2">
        <f t="shared" si="110"/>
        <v>3.5943476748964726E-2</v>
      </c>
      <c r="S375" s="24">
        <v>24767</v>
      </c>
      <c r="T375" s="24">
        <v>27517</v>
      </c>
      <c r="U375" s="24">
        <v>8708</v>
      </c>
      <c r="V375" s="24">
        <v>46</v>
      </c>
      <c r="W375" s="24">
        <v>14</v>
      </c>
      <c r="X375" s="24">
        <v>18</v>
      </c>
      <c r="Y375" s="24"/>
      <c r="Z375" s="24"/>
      <c r="AA375" s="24">
        <v>6</v>
      </c>
      <c r="AB375" s="24"/>
      <c r="AC375" s="24">
        <v>125</v>
      </c>
      <c r="AD375" s="24"/>
      <c r="AE375" s="24"/>
      <c r="AF375" s="24"/>
      <c r="AG375" s="24"/>
      <c r="AH375" s="24">
        <v>2</v>
      </c>
      <c r="AI375" s="24"/>
      <c r="AJ375" s="24">
        <v>434</v>
      </c>
      <c r="AK375" s="1">
        <v>1629</v>
      </c>
      <c r="AR375" t="s">
        <v>2988</v>
      </c>
      <c r="AS375" t="s">
        <v>852</v>
      </c>
      <c r="AV375" s="38">
        <v>12</v>
      </c>
      <c r="AW375" s="40">
        <v>55</v>
      </c>
      <c r="AX375" s="43">
        <f t="shared" si="111"/>
        <v>12055</v>
      </c>
      <c r="AZ375" s="7" t="s">
        <v>319</v>
      </c>
    </row>
    <row r="376" spans="1:52" hidden="1" outlineLevel="1">
      <c r="A376" t="s">
        <v>1564</v>
      </c>
      <c r="B376" t="s">
        <v>852</v>
      </c>
      <c r="C376" s="24">
        <v>1229226</v>
      </c>
      <c r="F376" s="1">
        <f t="shared" si="104"/>
        <v>677340</v>
      </c>
      <c r="H376" s="1">
        <v>322785</v>
      </c>
      <c r="I376" s="1">
        <v>309101</v>
      </c>
      <c r="J376" s="2" t="str">
        <f t="shared" si="105"/>
        <v/>
      </c>
      <c r="K376" s="2">
        <f t="shared" si="106"/>
        <v>0.45634540998612216</v>
      </c>
      <c r="L376" s="10">
        <f t="shared" si="93"/>
        <v>1</v>
      </c>
      <c r="M376" s="9">
        <f t="shared" si="93"/>
        <v>2</v>
      </c>
      <c r="N376" s="8">
        <f t="shared" si="93"/>
        <v>3</v>
      </c>
      <c r="O376" s="2">
        <f t="shared" si="107"/>
        <v>0.42283934213245933</v>
      </c>
      <c r="P376" s="2">
        <f t="shared" si="108"/>
        <v>0.33499719490949892</v>
      </c>
      <c r="Q376" s="2">
        <f t="shared" si="109"/>
        <v>0.20778781704904478</v>
      </c>
      <c r="R376" s="2">
        <f t="shared" si="110"/>
        <v>3.4375645908996971E-2</v>
      </c>
      <c r="S376" s="24">
        <v>286406</v>
      </c>
      <c r="T376" s="24">
        <v>226907</v>
      </c>
      <c r="U376" s="24">
        <v>140743</v>
      </c>
      <c r="V376" s="24">
        <v>1241</v>
      </c>
      <c r="W376" s="24">
        <v>462</v>
      </c>
      <c r="X376" s="24">
        <v>175</v>
      </c>
      <c r="Y376" s="24"/>
      <c r="Z376" s="24"/>
      <c r="AA376" s="24">
        <v>41</v>
      </c>
      <c r="AB376" s="24"/>
      <c r="AC376" s="24">
        <v>658</v>
      </c>
      <c r="AD376" s="24"/>
      <c r="AE376" s="24"/>
      <c r="AF376" s="24"/>
      <c r="AG376" s="24"/>
      <c r="AH376" s="24">
        <v>21</v>
      </c>
      <c r="AI376" s="24"/>
      <c r="AJ376" s="24">
        <v>3521</v>
      </c>
      <c r="AK376" s="1">
        <v>17165</v>
      </c>
      <c r="AR376" t="s">
        <v>1564</v>
      </c>
      <c r="AS376" t="s">
        <v>852</v>
      </c>
      <c r="AV376" s="38">
        <v>12</v>
      </c>
      <c r="AW376" s="40">
        <v>57</v>
      </c>
      <c r="AX376" s="43">
        <f t="shared" si="111"/>
        <v>12057</v>
      </c>
      <c r="AZ376" s="7" t="s">
        <v>319</v>
      </c>
    </row>
    <row r="377" spans="1:52" hidden="1" outlineLevel="1">
      <c r="A377" t="s">
        <v>2945</v>
      </c>
      <c r="B377" t="s">
        <v>852</v>
      </c>
      <c r="C377" s="24">
        <v>19927</v>
      </c>
      <c r="F377" s="1">
        <f t="shared" si="104"/>
        <v>11248</v>
      </c>
      <c r="H377" s="1">
        <v>6225</v>
      </c>
      <c r="I377" s="1">
        <v>5883</v>
      </c>
      <c r="J377" s="2" t="str">
        <f t="shared" si="105"/>
        <v/>
      </c>
      <c r="K377" s="2">
        <f t="shared" si="106"/>
        <v>0.52302631578947367</v>
      </c>
      <c r="L377" s="10">
        <f t="shared" si="93"/>
        <v>1</v>
      </c>
      <c r="M377" s="9">
        <f t="shared" si="93"/>
        <v>2</v>
      </c>
      <c r="N377" s="8">
        <f t="shared" si="93"/>
        <v>3</v>
      </c>
      <c r="O377" s="2">
        <f t="shared" si="107"/>
        <v>0.61770981507823608</v>
      </c>
      <c r="P377" s="2">
        <f t="shared" si="108"/>
        <v>0.29880867709815079</v>
      </c>
      <c r="Q377" s="2">
        <f t="shared" si="109"/>
        <v>6.9701280227596016E-2</v>
      </c>
      <c r="R377" s="2">
        <f t="shared" si="110"/>
        <v>1.3780227596017117E-2</v>
      </c>
      <c r="S377" s="24">
        <v>6948</v>
      </c>
      <c r="T377" s="24">
        <v>3361</v>
      </c>
      <c r="U377" s="24">
        <v>784</v>
      </c>
      <c r="V377" s="24">
        <v>10</v>
      </c>
      <c r="W377" s="24">
        <v>4</v>
      </c>
      <c r="X377" s="24">
        <v>1</v>
      </c>
      <c r="Y377" s="24"/>
      <c r="Z377" s="24"/>
      <c r="AA377" s="24">
        <v>4</v>
      </c>
      <c r="AB377" s="24"/>
      <c r="AC377" s="24">
        <v>8</v>
      </c>
      <c r="AD377" s="24"/>
      <c r="AE377" s="24"/>
      <c r="AF377" s="24"/>
      <c r="AG377" s="24"/>
      <c r="AH377" s="24">
        <v>0</v>
      </c>
      <c r="AI377" s="24"/>
      <c r="AJ377" s="24">
        <v>9</v>
      </c>
      <c r="AK377" s="1">
        <v>119</v>
      </c>
      <c r="AR377" t="s">
        <v>2945</v>
      </c>
      <c r="AS377" t="s">
        <v>852</v>
      </c>
      <c r="AV377" s="38">
        <v>12</v>
      </c>
      <c r="AW377" s="40">
        <v>59</v>
      </c>
      <c r="AX377" s="43">
        <f t="shared" si="111"/>
        <v>12059</v>
      </c>
      <c r="AZ377" s="7" t="s">
        <v>319</v>
      </c>
    </row>
    <row r="378" spans="1:52" hidden="1" outlineLevel="1">
      <c r="A378" t="s">
        <v>2213</v>
      </c>
      <c r="B378" t="s">
        <v>852</v>
      </c>
      <c r="C378" s="24">
        <v>138028</v>
      </c>
      <c r="F378" s="1">
        <f t="shared" si="104"/>
        <v>90898</v>
      </c>
      <c r="H378" s="1">
        <v>48507</v>
      </c>
      <c r="I378" s="1">
        <v>45810</v>
      </c>
      <c r="J378" s="2" t="str">
        <f t="shared" si="105"/>
        <v/>
      </c>
      <c r="K378" s="2">
        <f t="shared" si="106"/>
        <v>0.50397148452111162</v>
      </c>
      <c r="L378" s="10">
        <f t="shared" si="93"/>
        <v>2</v>
      </c>
      <c r="M378" s="9">
        <f t="shared" si="93"/>
        <v>1</v>
      </c>
      <c r="N378" s="8">
        <f t="shared" si="93"/>
        <v>3</v>
      </c>
      <c r="O378" s="2">
        <f t="shared" si="107"/>
        <v>0.30259191621377807</v>
      </c>
      <c r="P378" s="2">
        <f t="shared" si="108"/>
        <v>0.48067064181830182</v>
      </c>
      <c r="Q378" s="2">
        <f t="shared" si="109"/>
        <v>0.17796871218288632</v>
      </c>
      <c r="R378" s="2">
        <f t="shared" si="110"/>
        <v>3.8768729785033845E-2</v>
      </c>
      <c r="S378" s="24">
        <v>27505</v>
      </c>
      <c r="T378" s="24">
        <v>43692</v>
      </c>
      <c r="U378" s="24">
        <v>16177</v>
      </c>
      <c r="V378" s="24">
        <v>122</v>
      </c>
      <c r="W378" s="24">
        <v>42</v>
      </c>
      <c r="X378" s="24">
        <v>25</v>
      </c>
      <c r="Y378" s="24"/>
      <c r="Z378" s="24"/>
      <c r="AA378" s="24">
        <v>8</v>
      </c>
      <c r="AB378" s="24"/>
      <c r="AC378" s="24">
        <v>73</v>
      </c>
      <c r="AD378" s="24"/>
      <c r="AE378" s="24"/>
      <c r="AF378" s="24"/>
      <c r="AG378" s="24"/>
      <c r="AH378" s="24">
        <v>0</v>
      </c>
      <c r="AI378" s="24"/>
      <c r="AJ378" s="24">
        <v>507</v>
      </c>
      <c r="AK378" s="1">
        <v>2747</v>
      </c>
      <c r="AR378" t="s">
        <v>2213</v>
      </c>
      <c r="AS378" t="s">
        <v>852</v>
      </c>
      <c r="AV378" s="38">
        <v>12</v>
      </c>
      <c r="AW378" s="40">
        <v>61</v>
      </c>
      <c r="AX378" s="43">
        <f t="shared" si="111"/>
        <v>12061</v>
      </c>
      <c r="AZ378" s="7" t="s">
        <v>319</v>
      </c>
    </row>
    <row r="379" spans="1:52" hidden="1" outlineLevel="1">
      <c r="A379" t="s">
        <v>1032</v>
      </c>
      <c r="B379" t="s">
        <v>852</v>
      </c>
      <c r="C379" s="24">
        <v>49746</v>
      </c>
      <c r="F379" s="1">
        <f t="shared" si="104"/>
        <v>27935</v>
      </c>
      <c r="H379" s="1">
        <v>15232</v>
      </c>
      <c r="I379" s="1">
        <v>15042</v>
      </c>
      <c r="J379" s="2" t="str">
        <f t="shared" si="105"/>
        <v/>
      </c>
      <c r="K379" s="2">
        <f t="shared" si="106"/>
        <v>0.53846429210667623</v>
      </c>
      <c r="L379" s="10">
        <f t="shared" si="93"/>
        <v>1</v>
      </c>
      <c r="M379" s="9">
        <f t="shared" si="93"/>
        <v>2</v>
      </c>
      <c r="N379" s="8">
        <f t="shared" si="93"/>
        <v>3</v>
      </c>
      <c r="O379" s="2">
        <f t="shared" si="107"/>
        <v>0.65183461607302662</v>
      </c>
      <c r="P379" s="2">
        <f t="shared" si="108"/>
        <v>0.26651154465724003</v>
      </c>
      <c r="Q379" s="2">
        <f t="shared" si="109"/>
        <v>6.9196348666547336E-2</v>
      </c>
      <c r="R379" s="2">
        <f t="shared" si="110"/>
        <v>1.2457490603186017E-2</v>
      </c>
      <c r="S379" s="24">
        <v>18209</v>
      </c>
      <c r="T379" s="24">
        <v>7445</v>
      </c>
      <c r="U379" s="24">
        <v>1933</v>
      </c>
      <c r="V379" s="24">
        <v>23</v>
      </c>
      <c r="W379" s="24">
        <v>11</v>
      </c>
      <c r="X379" s="24">
        <v>2</v>
      </c>
      <c r="Y379" s="24"/>
      <c r="Z379" s="24"/>
      <c r="AA379" s="24">
        <v>1</v>
      </c>
      <c r="AB379" s="24"/>
      <c r="AC379" s="24">
        <v>34</v>
      </c>
      <c r="AD379" s="24"/>
      <c r="AE379" s="24"/>
      <c r="AF379" s="24"/>
      <c r="AG379" s="24"/>
      <c r="AH379" s="24">
        <v>0</v>
      </c>
      <c r="AI379" s="24"/>
      <c r="AJ379" s="24">
        <v>53</v>
      </c>
      <c r="AK379" s="1">
        <v>224</v>
      </c>
      <c r="AR379" t="s">
        <v>1032</v>
      </c>
      <c r="AS379" t="s">
        <v>852</v>
      </c>
      <c r="AV379" s="38">
        <v>12</v>
      </c>
      <c r="AW379" s="40">
        <v>63</v>
      </c>
      <c r="AX379" s="43">
        <f t="shared" si="111"/>
        <v>12063</v>
      </c>
      <c r="AZ379" s="7" t="s">
        <v>319</v>
      </c>
    </row>
    <row r="380" spans="1:52" hidden="1" outlineLevel="1">
      <c r="A380" t="s">
        <v>1357</v>
      </c>
      <c r="B380" t="s">
        <v>852</v>
      </c>
      <c r="C380" s="24">
        <v>14761</v>
      </c>
      <c r="F380" s="1">
        <f t="shared" si="104"/>
        <v>9713</v>
      </c>
      <c r="H380" s="1">
        <v>6301</v>
      </c>
      <c r="I380" s="1">
        <v>5884</v>
      </c>
      <c r="J380" s="2" t="str">
        <f t="shared" si="105"/>
        <v/>
      </c>
      <c r="K380" s="2">
        <f t="shared" si="106"/>
        <v>0.60578605991969525</v>
      </c>
      <c r="L380" s="10">
        <f t="shared" si="93"/>
        <v>1</v>
      </c>
      <c r="M380" s="9">
        <f t="shared" si="93"/>
        <v>2</v>
      </c>
      <c r="N380" s="8">
        <f t="shared" si="93"/>
        <v>3</v>
      </c>
      <c r="O380" s="2">
        <f t="shared" si="107"/>
        <v>0.68732626377020489</v>
      </c>
      <c r="P380" s="2">
        <f t="shared" si="108"/>
        <v>0.22547101822300011</v>
      </c>
      <c r="Q380" s="2">
        <f t="shared" si="109"/>
        <v>6.2184700916297748E-2</v>
      </c>
      <c r="R380" s="2">
        <f t="shared" si="110"/>
        <v>2.5018017090497245E-2</v>
      </c>
      <c r="S380" s="24">
        <v>6676</v>
      </c>
      <c r="T380" s="24">
        <v>2190</v>
      </c>
      <c r="U380" s="24">
        <v>604</v>
      </c>
      <c r="V380" s="24">
        <v>10</v>
      </c>
      <c r="W380" s="24">
        <v>3</v>
      </c>
      <c r="X380" s="24">
        <v>1</v>
      </c>
      <c r="Y380" s="24"/>
      <c r="Z380" s="24"/>
      <c r="AA380" s="24">
        <v>1</v>
      </c>
      <c r="AB380" s="24"/>
      <c r="AC380" s="24">
        <v>9</v>
      </c>
      <c r="AD380" s="24"/>
      <c r="AE380" s="24"/>
      <c r="AF380" s="24"/>
      <c r="AG380" s="24"/>
      <c r="AH380" s="24">
        <v>0</v>
      </c>
      <c r="AI380" s="24"/>
      <c r="AJ380" s="24">
        <v>69</v>
      </c>
      <c r="AK380" s="1">
        <v>150</v>
      </c>
      <c r="AR380" t="s">
        <v>1357</v>
      </c>
      <c r="AS380" t="s">
        <v>852</v>
      </c>
      <c r="AV380" s="38">
        <v>12</v>
      </c>
      <c r="AW380" s="40">
        <v>65</v>
      </c>
      <c r="AX380" s="43">
        <f t="shared" si="111"/>
        <v>12065</v>
      </c>
      <c r="AZ380" s="7" t="s">
        <v>319</v>
      </c>
    </row>
    <row r="381" spans="1:52" hidden="1" outlineLevel="1">
      <c r="A381" t="s">
        <v>2745</v>
      </c>
      <c r="B381" t="s">
        <v>852</v>
      </c>
      <c r="C381" s="24">
        <v>8870</v>
      </c>
      <c r="F381" s="1">
        <f t="shared" ref="F381:F415" si="112">SUM(S381:AM381)</f>
        <v>4413</v>
      </c>
      <c r="H381" s="1">
        <v>2562</v>
      </c>
      <c r="I381" s="1">
        <v>2533</v>
      </c>
      <c r="J381" s="2" t="str">
        <f t="shared" ref="J381:J412" si="113">IF(D381&gt;0,I381/D381,"")</f>
        <v/>
      </c>
      <c r="K381" s="2">
        <f t="shared" ref="K381:K416" si="114">IF(F381&gt;0,I381/F381,"")</f>
        <v>0.57398595060049851</v>
      </c>
      <c r="L381" s="10">
        <f t="shared" si="93"/>
        <v>1</v>
      </c>
      <c r="M381" s="9">
        <f t="shared" si="93"/>
        <v>2</v>
      </c>
      <c r="N381" s="8">
        <f t="shared" si="93"/>
        <v>3</v>
      </c>
      <c r="O381" s="2">
        <f t="shared" ref="O381:O416" si="115">IF(SUM($S381:$AN381)=0,"-",S381/SUM($S381:$AN381))</f>
        <v>0.701790165420349</v>
      </c>
      <c r="P381" s="2">
        <f t="shared" ref="P381:P416" si="116">IF(SUM($S381:$AN381)=0,"-",T381/SUM($S381:$AN381))</f>
        <v>0.24223883979152505</v>
      </c>
      <c r="Q381" s="2">
        <f t="shared" ref="Q381:Q416" si="117">IF(SUM($S381:$AN381)=0,"-",U381/SUM($S381:$AN381))</f>
        <v>4.2601404939950148E-2</v>
      </c>
      <c r="R381" s="2">
        <f t="shared" ref="R381:R412" si="118">IF(SUM($S381:$AN381)=0,"-",(1-O381-P381-Q381))</f>
        <v>1.3369589848175802E-2</v>
      </c>
      <c r="S381" s="24">
        <v>3097</v>
      </c>
      <c r="T381" s="24">
        <v>1069</v>
      </c>
      <c r="U381" s="24">
        <v>188</v>
      </c>
      <c r="V381" s="24">
        <v>2</v>
      </c>
      <c r="W381" s="24">
        <v>0</v>
      </c>
      <c r="X381" s="24">
        <v>2</v>
      </c>
      <c r="Y381" s="24"/>
      <c r="Z381" s="24"/>
      <c r="AA381" s="24">
        <v>2</v>
      </c>
      <c r="AB381" s="24"/>
      <c r="AC381" s="24">
        <v>1</v>
      </c>
      <c r="AD381" s="24"/>
      <c r="AE381" s="24"/>
      <c r="AF381" s="24"/>
      <c r="AG381" s="24"/>
      <c r="AH381" s="24">
        <v>0</v>
      </c>
      <c r="AI381" s="24"/>
      <c r="AJ381" s="24">
        <v>11</v>
      </c>
      <c r="AK381" s="1">
        <v>41</v>
      </c>
      <c r="AR381" t="s">
        <v>2745</v>
      </c>
      <c r="AS381" t="s">
        <v>852</v>
      </c>
      <c r="AV381" s="38">
        <v>12</v>
      </c>
      <c r="AW381" s="40">
        <v>67</v>
      </c>
      <c r="AX381" s="43">
        <f t="shared" si="111"/>
        <v>12067</v>
      </c>
      <c r="AZ381" s="7" t="s">
        <v>319</v>
      </c>
    </row>
    <row r="382" spans="1:52" hidden="1" outlineLevel="1">
      <c r="A382" t="s">
        <v>2028</v>
      </c>
      <c r="B382" t="s">
        <v>852</v>
      </c>
      <c r="C382" s="24">
        <v>297052</v>
      </c>
      <c r="F382" s="1">
        <f t="shared" si="112"/>
        <v>195024</v>
      </c>
      <c r="H382" s="1">
        <v>104017</v>
      </c>
      <c r="I382" s="1">
        <v>99659</v>
      </c>
      <c r="J382" s="2" t="str">
        <f t="shared" si="113"/>
        <v/>
      </c>
      <c r="K382" s="2">
        <f t="shared" si="114"/>
        <v>0.51100890146853717</v>
      </c>
      <c r="L382" s="10">
        <f t="shared" si="93"/>
        <v>2</v>
      </c>
      <c r="M382" s="9">
        <f t="shared" si="93"/>
        <v>1</v>
      </c>
      <c r="N382" s="8">
        <f t="shared" si="93"/>
        <v>3</v>
      </c>
      <c r="O382" s="2">
        <f t="shared" si="115"/>
        <v>0.34584974157026827</v>
      </c>
      <c r="P382" s="2">
        <f t="shared" si="116"/>
        <v>0.4434172204446632</v>
      </c>
      <c r="Q382" s="2">
        <f t="shared" si="117"/>
        <v>0.1671948067930101</v>
      </c>
      <c r="R382" s="2">
        <f t="shared" si="118"/>
        <v>4.3538231192058435E-2</v>
      </c>
      <c r="S382" s="24">
        <v>67449</v>
      </c>
      <c r="T382" s="24">
        <v>86477</v>
      </c>
      <c r="U382" s="24">
        <v>32607</v>
      </c>
      <c r="V382" s="24">
        <v>285</v>
      </c>
      <c r="W382" s="24">
        <v>62</v>
      </c>
      <c r="X382" s="24">
        <v>54</v>
      </c>
      <c r="Y382" s="24"/>
      <c r="Z382" s="24"/>
      <c r="AA382" s="24">
        <v>27</v>
      </c>
      <c r="AB382" s="24"/>
      <c r="AC382" s="24">
        <v>191</v>
      </c>
      <c r="AD382" s="24"/>
      <c r="AE382" s="24"/>
      <c r="AF382" s="24"/>
      <c r="AG382" s="24"/>
      <c r="AH382" s="24">
        <v>6</v>
      </c>
      <c r="AI382" s="24"/>
      <c r="AJ382" s="24">
        <v>1426</v>
      </c>
      <c r="AK382" s="1">
        <v>6440</v>
      </c>
      <c r="AR382" t="s">
        <v>2028</v>
      </c>
      <c r="AS382" t="s">
        <v>852</v>
      </c>
      <c r="AV382" s="38">
        <v>12</v>
      </c>
      <c r="AW382" s="40">
        <v>69</v>
      </c>
      <c r="AX382" s="43">
        <f t="shared" si="111"/>
        <v>12069</v>
      </c>
      <c r="AZ382" s="7" t="s">
        <v>319</v>
      </c>
    </row>
    <row r="383" spans="1:52" hidden="1" outlineLevel="1">
      <c r="A383" t="s">
        <v>1600</v>
      </c>
      <c r="B383" t="s">
        <v>852</v>
      </c>
      <c r="C383" s="24">
        <v>618754</v>
      </c>
      <c r="F383" s="1">
        <f t="shared" si="112"/>
        <v>347466</v>
      </c>
      <c r="H383" s="1">
        <v>184978</v>
      </c>
      <c r="I383" s="1">
        <v>181204</v>
      </c>
      <c r="J383" s="2" t="str">
        <f t="shared" si="113"/>
        <v/>
      </c>
      <c r="K383" s="2">
        <f t="shared" si="114"/>
        <v>0.521501384308105</v>
      </c>
      <c r="L383" s="10">
        <f t="shared" si="93"/>
        <v>2</v>
      </c>
      <c r="M383" s="9">
        <f t="shared" si="93"/>
        <v>1</v>
      </c>
      <c r="N383" s="8">
        <f t="shared" si="93"/>
        <v>3</v>
      </c>
      <c r="O383" s="2">
        <f t="shared" si="115"/>
        <v>0.30596087099169417</v>
      </c>
      <c r="P383" s="2">
        <f t="shared" si="116"/>
        <v>0.44722936920446893</v>
      </c>
      <c r="Q383" s="2">
        <f t="shared" si="117"/>
        <v>0.21128973770095491</v>
      </c>
      <c r="R383" s="2">
        <f t="shared" si="118"/>
        <v>3.5520022102882048E-2</v>
      </c>
      <c r="S383" s="24">
        <v>106311</v>
      </c>
      <c r="T383" s="24">
        <v>155397</v>
      </c>
      <c r="U383" s="24">
        <v>73416</v>
      </c>
      <c r="V383" s="24">
        <v>461</v>
      </c>
      <c r="W383" s="24">
        <v>120</v>
      </c>
      <c r="X383" s="24">
        <v>56</v>
      </c>
      <c r="Y383" s="24"/>
      <c r="Z383" s="24"/>
      <c r="AA383" s="24">
        <v>20</v>
      </c>
      <c r="AB383" s="24"/>
      <c r="AC383" s="24">
        <v>410</v>
      </c>
      <c r="AD383" s="24"/>
      <c r="AE383" s="24"/>
      <c r="AF383" s="24"/>
      <c r="AG383" s="24"/>
      <c r="AH383" s="24">
        <v>5</v>
      </c>
      <c r="AI383" s="24"/>
      <c r="AJ383" s="24">
        <v>2618</v>
      </c>
      <c r="AK383" s="1">
        <v>8652</v>
      </c>
      <c r="AR383" t="s">
        <v>1600</v>
      </c>
      <c r="AS383" t="s">
        <v>852</v>
      </c>
      <c r="AV383" s="38">
        <v>12</v>
      </c>
      <c r="AW383" s="40">
        <v>71</v>
      </c>
      <c r="AX383" s="43">
        <f t="shared" si="111"/>
        <v>12071</v>
      </c>
      <c r="AZ383" s="7" t="s">
        <v>319</v>
      </c>
    </row>
    <row r="384" spans="1:52" hidden="1" outlineLevel="1">
      <c r="A384" t="s">
        <v>2052</v>
      </c>
      <c r="B384" t="s">
        <v>852</v>
      </c>
      <c r="C384" s="24">
        <v>275487</v>
      </c>
      <c r="F384" s="1">
        <f t="shared" si="112"/>
        <v>168328</v>
      </c>
      <c r="H384" s="1">
        <v>101073</v>
      </c>
      <c r="I384" s="1">
        <v>98388</v>
      </c>
      <c r="J384" s="2" t="str">
        <f t="shared" si="113"/>
        <v/>
      </c>
      <c r="K384" s="2">
        <f t="shared" si="114"/>
        <v>0.58450168718216811</v>
      </c>
      <c r="L384" s="10">
        <f t="shared" si="93"/>
        <v>1</v>
      </c>
      <c r="M384" s="9">
        <f t="shared" si="93"/>
        <v>2</v>
      </c>
      <c r="N384" s="8">
        <f t="shared" si="93"/>
        <v>3</v>
      </c>
      <c r="O384" s="2">
        <f t="shared" si="115"/>
        <v>0.56147521505631859</v>
      </c>
      <c r="P384" s="2">
        <f t="shared" si="116"/>
        <v>0.27809990019485764</v>
      </c>
      <c r="Q384" s="2">
        <f t="shared" si="117"/>
        <v>0.13334679910650635</v>
      </c>
      <c r="R384" s="2">
        <f t="shared" si="118"/>
        <v>2.7078085642317423E-2</v>
      </c>
      <c r="S384" s="24">
        <v>94512</v>
      </c>
      <c r="T384" s="24">
        <v>46812</v>
      </c>
      <c r="U384" s="24">
        <v>22446</v>
      </c>
      <c r="V384" s="24">
        <v>351</v>
      </c>
      <c r="W384" s="24">
        <v>167</v>
      </c>
      <c r="X384" s="24">
        <v>35</v>
      </c>
      <c r="Y384" s="24"/>
      <c r="Z384" s="24"/>
      <c r="AA384" s="24">
        <v>29</v>
      </c>
      <c r="AB384" s="24"/>
      <c r="AC384" s="24">
        <v>202</v>
      </c>
      <c r="AD384" s="24"/>
      <c r="AE384" s="24"/>
      <c r="AF384" s="24"/>
      <c r="AG384" s="24"/>
      <c r="AH384" s="24">
        <v>8</v>
      </c>
      <c r="AI384" s="24"/>
      <c r="AJ384" s="24">
        <v>814</v>
      </c>
      <c r="AK384" s="1">
        <v>2952</v>
      </c>
      <c r="AR384" t="s">
        <v>2052</v>
      </c>
      <c r="AS384" t="s">
        <v>852</v>
      </c>
      <c r="AV384" s="38">
        <v>12</v>
      </c>
      <c r="AW384" s="40">
        <v>73</v>
      </c>
      <c r="AX384" s="43">
        <f t="shared" si="111"/>
        <v>12073</v>
      </c>
      <c r="AZ384" s="7" t="s">
        <v>319</v>
      </c>
    </row>
    <row r="385" spans="1:52" hidden="1" outlineLevel="1">
      <c r="A385" t="s">
        <v>2624</v>
      </c>
      <c r="B385" t="s">
        <v>852</v>
      </c>
      <c r="C385" s="24">
        <v>40801</v>
      </c>
      <c r="F385" s="1">
        <f t="shared" si="112"/>
        <v>24900</v>
      </c>
      <c r="H385" s="1">
        <v>12931</v>
      </c>
      <c r="I385" s="1">
        <v>12221</v>
      </c>
      <c r="J385" s="2" t="str">
        <f t="shared" si="113"/>
        <v/>
      </c>
      <c r="K385" s="2">
        <f t="shared" si="114"/>
        <v>0.4908032128514056</v>
      </c>
      <c r="L385" s="10">
        <f t="shared" si="93"/>
        <v>1</v>
      </c>
      <c r="M385" s="9">
        <f t="shared" si="93"/>
        <v>2</v>
      </c>
      <c r="N385" s="8">
        <f t="shared" si="93"/>
        <v>3</v>
      </c>
      <c r="O385" s="2">
        <f t="shared" si="115"/>
        <v>0.50975903614457829</v>
      </c>
      <c r="P385" s="2">
        <f t="shared" si="116"/>
        <v>0.33032128514056225</v>
      </c>
      <c r="Q385" s="2">
        <f t="shared" si="117"/>
        <v>0.11040160642570281</v>
      </c>
      <c r="R385" s="2">
        <f t="shared" si="118"/>
        <v>4.9518072289156653E-2</v>
      </c>
      <c r="S385" s="24">
        <v>12693</v>
      </c>
      <c r="T385" s="24">
        <v>8225</v>
      </c>
      <c r="U385" s="24">
        <v>2749</v>
      </c>
      <c r="V385" s="24">
        <v>47</v>
      </c>
      <c r="W385" s="24">
        <v>14</v>
      </c>
      <c r="X385" s="24">
        <v>6</v>
      </c>
      <c r="Y385" s="24"/>
      <c r="Z385" s="24"/>
      <c r="AA385" s="24">
        <v>3</v>
      </c>
      <c r="AB385" s="24"/>
      <c r="AC385" s="24">
        <v>174</v>
      </c>
      <c r="AD385" s="24"/>
      <c r="AE385" s="24"/>
      <c r="AF385" s="24"/>
      <c r="AG385" s="24"/>
      <c r="AH385" s="24">
        <v>0</v>
      </c>
      <c r="AI385" s="24"/>
      <c r="AJ385" s="24">
        <v>286</v>
      </c>
      <c r="AK385" s="1">
        <v>703</v>
      </c>
      <c r="AR385" t="s">
        <v>2624</v>
      </c>
      <c r="AS385" t="s">
        <v>852</v>
      </c>
      <c r="AV385" s="38">
        <v>12</v>
      </c>
      <c r="AW385" s="40">
        <v>75</v>
      </c>
      <c r="AX385" s="43">
        <f t="shared" si="111"/>
        <v>12075</v>
      </c>
      <c r="AZ385" s="7" t="s">
        <v>319</v>
      </c>
    </row>
    <row r="386" spans="1:52" hidden="1" outlineLevel="1">
      <c r="A386" t="s">
        <v>2856</v>
      </c>
      <c r="B386" t="s">
        <v>852</v>
      </c>
      <c r="C386" s="24">
        <v>8365</v>
      </c>
      <c r="F386" s="1">
        <f t="shared" si="112"/>
        <v>4257</v>
      </c>
      <c r="H386" s="1">
        <v>2239</v>
      </c>
      <c r="I386" s="1">
        <v>2207</v>
      </c>
      <c r="J386" s="2" t="str">
        <f t="shared" si="113"/>
        <v/>
      </c>
      <c r="K386" s="2">
        <f t="shared" si="114"/>
        <v>0.51844021611463476</v>
      </c>
      <c r="L386" s="10">
        <f t="shared" si="93"/>
        <v>1</v>
      </c>
      <c r="M386" s="9">
        <f t="shared" si="93"/>
        <v>2</v>
      </c>
      <c r="N386" s="8">
        <f t="shared" si="93"/>
        <v>3</v>
      </c>
      <c r="O386" s="2">
        <f t="shared" si="115"/>
        <v>0.85623678646934465</v>
      </c>
      <c r="P386" s="2">
        <f t="shared" si="116"/>
        <v>9.9835564951844022E-2</v>
      </c>
      <c r="Q386" s="2">
        <f t="shared" si="117"/>
        <v>3.7585153864223633E-2</v>
      </c>
      <c r="R386" s="2">
        <f t="shared" si="118"/>
        <v>6.3424947145876986E-3</v>
      </c>
      <c r="S386" s="24">
        <v>3645</v>
      </c>
      <c r="T386" s="24">
        <v>425</v>
      </c>
      <c r="U386" s="24">
        <v>160</v>
      </c>
      <c r="V386" s="24">
        <v>1</v>
      </c>
      <c r="W386" s="24">
        <v>0</v>
      </c>
      <c r="X386" s="24">
        <v>0</v>
      </c>
      <c r="Y386" s="24"/>
      <c r="Z386" s="24"/>
      <c r="AA386" s="24">
        <v>0</v>
      </c>
      <c r="AB386" s="24"/>
      <c r="AC386" s="24">
        <v>5</v>
      </c>
      <c r="AD386" s="24"/>
      <c r="AE386" s="24"/>
      <c r="AF386" s="24"/>
      <c r="AG386" s="24"/>
      <c r="AH386" s="24">
        <v>0</v>
      </c>
      <c r="AI386" s="24"/>
      <c r="AJ386" s="24">
        <v>6</v>
      </c>
      <c r="AK386" s="1">
        <v>15</v>
      </c>
      <c r="AR386" t="s">
        <v>2856</v>
      </c>
      <c r="AS386" t="s">
        <v>852</v>
      </c>
      <c r="AV386" s="38">
        <v>12</v>
      </c>
      <c r="AW386" s="40">
        <v>77</v>
      </c>
      <c r="AX386" s="43">
        <f t="shared" si="111"/>
        <v>12077</v>
      </c>
      <c r="AZ386" s="7" t="s">
        <v>319</v>
      </c>
    </row>
    <row r="387" spans="1:52" hidden="1" outlineLevel="1">
      <c r="A387" t="s">
        <v>1160</v>
      </c>
      <c r="B387" t="s">
        <v>852</v>
      </c>
      <c r="C387" s="24">
        <v>19224</v>
      </c>
      <c r="F387" s="1">
        <f t="shared" si="112"/>
        <v>11461</v>
      </c>
      <c r="H387" s="1">
        <v>6363</v>
      </c>
      <c r="I387" s="1">
        <v>5690</v>
      </c>
      <c r="J387" s="2" t="str">
        <f t="shared" si="113"/>
        <v/>
      </c>
      <c r="K387" s="2">
        <f t="shared" si="114"/>
        <v>0.49646627693918505</v>
      </c>
      <c r="L387" s="10">
        <f t="shared" si="93"/>
        <v>1</v>
      </c>
      <c r="M387" s="9">
        <f t="shared" si="93"/>
        <v>2</v>
      </c>
      <c r="N387" s="8">
        <f t="shared" si="93"/>
        <v>3</v>
      </c>
      <c r="O387" s="2">
        <f t="shared" si="115"/>
        <v>0.7255038827327458</v>
      </c>
      <c r="P387" s="2">
        <f t="shared" si="116"/>
        <v>0.18925050170142221</v>
      </c>
      <c r="Q387" s="2">
        <f t="shared" si="117"/>
        <v>6.4305034464706395E-2</v>
      </c>
      <c r="R387" s="2">
        <f t="shared" si="118"/>
        <v>2.0940581101125594E-2</v>
      </c>
      <c r="S387" s="24">
        <v>8315</v>
      </c>
      <c r="T387" s="24">
        <v>2169</v>
      </c>
      <c r="U387" s="24">
        <v>737</v>
      </c>
      <c r="V387" s="24">
        <v>13</v>
      </c>
      <c r="W387" s="24">
        <v>2</v>
      </c>
      <c r="X387" s="24">
        <v>2</v>
      </c>
      <c r="Y387" s="24"/>
      <c r="Z387" s="24"/>
      <c r="AA387" s="24">
        <v>3</v>
      </c>
      <c r="AB387" s="24"/>
      <c r="AC387" s="24">
        <v>15</v>
      </c>
      <c r="AD387" s="24"/>
      <c r="AE387" s="24"/>
      <c r="AF387" s="24"/>
      <c r="AG387" s="24"/>
      <c r="AH387" s="24">
        <v>0</v>
      </c>
      <c r="AI387" s="24"/>
      <c r="AJ387" s="24">
        <v>38</v>
      </c>
      <c r="AK387" s="1">
        <v>167</v>
      </c>
      <c r="AR387" t="s">
        <v>1160</v>
      </c>
      <c r="AS387" t="s">
        <v>852</v>
      </c>
      <c r="AV387" s="38">
        <v>12</v>
      </c>
      <c r="AW387" s="40">
        <v>79</v>
      </c>
      <c r="AX387" s="43">
        <f t="shared" si="111"/>
        <v>12079</v>
      </c>
      <c r="AZ387" s="7" t="s">
        <v>319</v>
      </c>
    </row>
    <row r="388" spans="1:52" hidden="1" outlineLevel="1">
      <c r="A388" t="s">
        <v>2608</v>
      </c>
      <c r="B388" t="s">
        <v>852</v>
      </c>
      <c r="C388" s="24">
        <v>322833</v>
      </c>
      <c r="F388" s="1">
        <f t="shared" si="112"/>
        <v>202710</v>
      </c>
      <c r="H388" s="1">
        <v>108376</v>
      </c>
      <c r="I388" s="1">
        <v>105412</v>
      </c>
      <c r="J388" s="2" t="str">
        <f t="shared" si="113"/>
        <v/>
      </c>
      <c r="K388" s="2">
        <f t="shared" si="114"/>
        <v>0.52001381283607129</v>
      </c>
      <c r="L388" s="10">
        <f t="shared" si="93"/>
        <v>2</v>
      </c>
      <c r="M388" s="9">
        <f t="shared" si="93"/>
        <v>1</v>
      </c>
      <c r="N388" s="8">
        <f t="shared" si="93"/>
        <v>3</v>
      </c>
      <c r="O388" s="2">
        <f t="shared" si="115"/>
        <v>0.33249469685757982</v>
      </c>
      <c r="P388" s="2">
        <f t="shared" si="116"/>
        <v>0.43010704947955208</v>
      </c>
      <c r="Q388" s="2">
        <f t="shared" si="117"/>
        <v>0.20329534803413743</v>
      </c>
      <c r="R388" s="2">
        <f t="shared" si="118"/>
        <v>3.4102905628730668E-2</v>
      </c>
      <c r="S388" s="24">
        <v>67400</v>
      </c>
      <c r="T388" s="24">
        <v>87187</v>
      </c>
      <c r="U388" s="24">
        <v>41210</v>
      </c>
      <c r="V388" s="24">
        <v>333</v>
      </c>
      <c r="W388" s="24">
        <v>119</v>
      </c>
      <c r="X388" s="24">
        <v>63</v>
      </c>
      <c r="Y388" s="24"/>
      <c r="Z388" s="24"/>
      <c r="AA388" s="24">
        <v>15</v>
      </c>
      <c r="AB388" s="24"/>
      <c r="AC388" s="24">
        <v>178</v>
      </c>
      <c r="AD388" s="24"/>
      <c r="AE388" s="24"/>
      <c r="AF388" s="24"/>
      <c r="AG388" s="24"/>
      <c r="AH388" s="24">
        <v>13</v>
      </c>
      <c r="AI388" s="24"/>
      <c r="AJ388" s="24">
        <v>1882</v>
      </c>
      <c r="AK388" s="1">
        <v>4310</v>
      </c>
      <c r="AR388" t="s">
        <v>2608</v>
      </c>
      <c r="AS388" t="s">
        <v>852</v>
      </c>
      <c r="AV388" s="38">
        <v>12</v>
      </c>
      <c r="AW388" s="40">
        <v>81</v>
      </c>
      <c r="AX388" s="43">
        <f t="shared" si="111"/>
        <v>12081</v>
      </c>
      <c r="AZ388" s="7" t="s">
        <v>319</v>
      </c>
    </row>
    <row r="389" spans="1:52" hidden="1" outlineLevel="1">
      <c r="A389" t="s">
        <v>2712</v>
      </c>
      <c r="B389" t="s">
        <v>852</v>
      </c>
      <c r="C389" s="24">
        <v>331298</v>
      </c>
      <c r="F389" s="1">
        <f t="shared" si="112"/>
        <v>214414</v>
      </c>
      <c r="H389" s="1">
        <v>116570</v>
      </c>
      <c r="I389" s="1">
        <v>110528</v>
      </c>
      <c r="J389" s="2" t="str">
        <f t="shared" si="113"/>
        <v/>
      </c>
      <c r="K389" s="2">
        <f t="shared" si="114"/>
        <v>0.51548872741518748</v>
      </c>
      <c r="L389" s="10">
        <f t="shared" si="93"/>
        <v>2</v>
      </c>
      <c r="M389" s="9">
        <f t="shared" si="93"/>
        <v>1</v>
      </c>
      <c r="N389" s="8">
        <f t="shared" si="93"/>
        <v>3</v>
      </c>
      <c r="O389" s="2">
        <f t="shared" si="115"/>
        <v>0.38861268387325454</v>
      </c>
      <c r="P389" s="2">
        <f t="shared" si="116"/>
        <v>0.41744475640583173</v>
      </c>
      <c r="Q389" s="2">
        <f t="shared" si="117"/>
        <v>0.13405374649043439</v>
      </c>
      <c r="R389" s="2">
        <f t="shared" si="118"/>
        <v>5.9888813230479343E-2</v>
      </c>
      <c r="S389" s="24">
        <v>83324</v>
      </c>
      <c r="T389" s="24">
        <v>89506</v>
      </c>
      <c r="U389" s="24">
        <v>28743</v>
      </c>
      <c r="V389" s="24">
        <v>375</v>
      </c>
      <c r="W389" s="24">
        <v>89</v>
      </c>
      <c r="X389" s="24">
        <v>58</v>
      </c>
      <c r="Y389" s="24"/>
      <c r="Z389" s="24"/>
      <c r="AA389" s="24">
        <v>58</v>
      </c>
      <c r="AB389" s="24"/>
      <c r="AC389" s="24">
        <v>642</v>
      </c>
      <c r="AD389" s="24"/>
      <c r="AE389" s="24"/>
      <c r="AF389" s="24"/>
      <c r="AG389" s="24"/>
      <c r="AH389" s="24">
        <v>7</v>
      </c>
      <c r="AI389" s="24"/>
      <c r="AJ389" s="24">
        <v>2167</v>
      </c>
      <c r="AK389" s="1">
        <v>9445</v>
      </c>
      <c r="AR389" t="s">
        <v>2712</v>
      </c>
      <c r="AS389" t="s">
        <v>852</v>
      </c>
      <c r="AV389" s="38">
        <v>12</v>
      </c>
      <c r="AW389" s="40">
        <v>83</v>
      </c>
      <c r="AX389" s="43">
        <f t="shared" si="111"/>
        <v>12083</v>
      </c>
      <c r="AZ389" s="7" t="s">
        <v>319</v>
      </c>
    </row>
    <row r="390" spans="1:52" hidden="1" outlineLevel="1">
      <c r="A390" t="s">
        <v>1503</v>
      </c>
      <c r="B390" t="s">
        <v>852</v>
      </c>
      <c r="C390" s="24">
        <v>146318</v>
      </c>
      <c r="F390" s="1">
        <f t="shared" si="112"/>
        <v>101262</v>
      </c>
      <c r="H390" s="1">
        <v>55479</v>
      </c>
      <c r="I390" s="1">
        <v>53344</v>
      </c>
      <c r="J390" s="2" t="str">
        <f t="shared" si="113"/>
        <v/>
      </c>
      <c r="K390" s="2">
        <f t="shared" si="114"/>
        <v>0.52679188639371133</v>
      </c>
      <c r="L390" s="10">
        <f t="shared" si="93"/>
        <v>2</v>
      </c>
      <c r="M390" s="9">
        <f t="shared" si="93"/>
        <v>1</v>
      </c>
      <c r="N390" s="8">
        <f t="shared" si="93"/>
        <v>3</v>
      </c>
      <c r="O390" s="2">
        <f t="shared" si="115"/>
        <v>0.28417372755821535</v>
      </c>
      <c r="P390" s="2">
        <f t="shared" si="116"/>
        <v>0.49139855029527363</v>
      </c>
      <c r="Q390" s="2">
        <f t="shared" si="117"/>
        <v>0.1635559242361399</v>
      </c>
      <c r="R390" s="2">
        <f t="shared" si="118"/>
        <v>6.0871797910371117E-2</v>
      </c>
      <c r="S390" s="24">
        <v>28776</v>
      </c>
      <c r="T390" s="24">
        <v>49760</v>
      </c>
      <c r="U390" s="24">
        <v>16562</v>
      </c>
      <c r="V390" s="24">
        <v>105</v>
      </c>
      <c r="W390" s="24">
        <v>48</v>
      </c>
      <c r="X390" s="24">
        <v>35</v>
      </c>
      <c r="Y390" s="24"/>
      <c r="Z390" s="24"/>
      <c r="AA390" s="24">
        <v>4</v>
      </c>
      <c r="AB390" s="24"/>
      <c r="AC390" s="24">
        <v>109</v>
      </c>
      <c r="AD390" s="24"/>
      <c r="AE390" s="24"/>
      <c r="AF390" s="24"/>
      <c r="AG390" s="24"/>
      <c r="AH390" s="24">
        <v>0</v>
      </c>
      <c r="AI390" s="24"/>
      <c r="AJ390" s="24">
        <v>559</v>
      </c>
      <c r="AK390" s="1">
        <v>5304</v>
      </c>
      <c r="AR390" t="s">
        <v>1503</v>
      </c>
      <c r="AS390" t="s">
        <v>852</v>
      </c>
      <c r="AV390" s="38">
        <v>12</v>
      </c>
      <c r="AW390" s="40">
        <v>85</v>
      </c>
      <c r="AX390" s="43">
        <f t="shared" si="111"/>
        <v>12085</v>
      </c>
      <c r="AZ390" s="7" t="s">
        <v>319</v>
      </c>
    </row>
    <row r="391" spans="1:52" hidden="1" outlineLevel="1">
      <c r="A391" t="s">
        <v>3000</v>
      </c>
      <c r="B391" t="s">
        <v>852</v>
      </c>
      <c r="C391" s="24">
        <v>2496435</v>
      </c>
      <c r="F391" s="1">
        <f t="shared" si="112"/>
        <v>1205770</v>
      </c>
      <c r="H391" s="1">
        <v>499853</v>
      </c>
      <c r="I391" s="1">
        <v>367121</v>
      </c>
      <c r="J391" s="2" t="str">
        <f t="shared" si="113"/>
        <v/>
      </c>
      <c r="K391" s="2">
        <f t="shared" si="114"/>
        <v>0.30447017258681175</v>
      </c>
      <c r="L391" s="10">
        <f t="shared" si="93"/>
        <v>1</v>
      </c>
      <c r="M391" s="9">
        <f t="shared" si="93"/>
        <v>2</v>
      </c>
      <c r="N391" s="8">
        <f t="shared" si="93"/>
        <v>3</v>
      </c>
      <c r="O391" s="2">
        <f t="shared" si="115"/>
        <v>0.44129062756578785</v>
      </c>
      <c r="P391" s="2">
        <f t="shared" si="116"/>
        <v>0.30538245270656922</v>
      </c>
      <c r="Q391" s="2">
        <f t="shared" si="117"/>
        <v>0.23916833226900652</v>
      </c>
      <c r="R391" s="2">
        <f t="shared" si="118"/>
        <v>1.4158587458636407E-2</v>
      </c>
      <c r="S391" s="24">
        <v>532095</v>
      </c>
      <c r="T391" s="24">
        <v>368221</v>
      </c>
      <c r="U391" s="24">
        <v>288382</v>
      </c>
      <c r="V391" s="24">
        <v>795</v>
      </c>
      <c r="W391" s="24">
        <v>415</v>
      </c>
      <c r="X391" s="24">
        <v>121</v>
      </c>
      <c r="Y391" s="24"/>
      <c r="Z391" s="24"/>
      <c r="AA391" s="24">
        <v>51</v>
      </c>
      <c r="AB391" s="24"/>
      <c r="AC391" s="24">
        <v>917</v>
      </c>
      <c r="AD391" s="24"/>
      <c r="AE391" s="24"/>
      <c r="AF391" s="24"/>
      <c r="AG391" s="24"/>
      <c r="AH391" s="24">
        <v>46</v>
      </c>
      <c r="AI391" s="24"/>
      <c r="AJ391" s="24">
        <v>3168</v>
      </c>
      <c r="AK391" s="1">
        <v>11559</v>
      </c>
      <c r="AR391" t="s">
        <v>3000</v>
      </c>
      <c r="AS391" t="s">
        <v>852</v>
      </c>
      <c r="AV391" s="38">
        <v>12</v>
      </c>
      <c r="AW391" s="40">
        <v>86</v>
      </c>
      <c r="AX391" s="43">
        <f t="shared" si="111"/>
        <v>12086</v>
      </c>
      <c r="AZ391" s="7" t="s">
        <v>319</v>
      </c>
    </row>
    <row r="392" spans="1:52" hidden="1" outlineLevel="1">
      <c r="A392" t="s">
        <v>1952</v>
      </c>
      <c r="B392" t="s">
        <v>852</v>
      </c>
      <c r="C392" s="24">
        <v>73090</v>
      </c>
      <c r="F392" s="1">
        <f t="shared" si="112"/>
        <v>51261</v>
      </c>
      <c r="H392" s="1">
        <v>26540</v>
      </c>
      <c r="I392" s="1">
        <v>24793</v>
      </c>
      <c r="J392" s="2" t="str">
        <f t="shared" si="113"/>
        <v/>
      </c>
      <c r="K392" s="2">
        <f t="shared" si="114"/>
        <v>0.48366204326876183</v>
      </c>
      <c r="L392" s="10">
        <f t="shared" ref="L392:N455" si="119">IF(S392&gt;0,RANK(S392,$S392:$AO392),"")</f>
        <v>2</v>
      </c>
      <c r="M392" s="9">
        <f t="shared" si="119"/>
        <v>1</v>
      </c>
      <c r="N392" s="8">
        <f t="shared" si="119"/>
        <v>3</v>
      </c>
      <c r="O392" s="2">
        <f t="shared" si="115"/>
        <v>0.3515538128401709</v>
      </c>
      <c r="P392" s="2">
        <f t="shared" si="116"/>
        <v>0.3712373929498059</v>
      </c>
      <c r="Q392" s="2">
        <f t="shared" si="117"/>
        <v>0.24080685121242271</v>
      </c>
      <c r="R392" s="2">
        <f t="shared" si="118"/>
        <v>3.6401942997600439E-2</v>
      </c>
      <c r="S392" s="24">
        <v>18021</v>
      </c>
      <c r="T392" s="24">
        <v>19030</v>
      </c>
      <c r="U392" s="24">
        <v>12344</v>
      </c>
      <c r="V392" s="24">
        <v>145</v>
      </c>
      <c r="W392" s="24">
        <v>45</v>
      </c>
      <c r="X392" s="24">
        <v>17</v>
      </c>
      <c r="Y392" s="24"/>
      <c r="Z392" s="24"/>
      <c r="AA392" s="24">
        <v>3</v>
      </c>
      <c r="AB392" s="24"/>
      <c r="AC392" s="24">
        <v>65</v>
      </c>
      <c r="AD392" s="24"/>
      <c r="AE392" s="24"/>
      <c r="AF392" s="24"/>
      <c r="AG392" s="24"/>
      <c r="AH392" s="24">
        <v>0</v>
      </c>
      <c r="AI392" s="24"/>
      <c r="AJ392" s="24">
        <v>259</v>
      </c>
      <c r="AK392" s="1">
        <v>1332</v>
      </c>
      <c r="AR392" t="s">
        <v>1952</v>
      </c>
      <c r="AS392" t="s">
        <v>852</v>
      </c>
      <c r="AV392" s="38">
        <v>12</v>
      </c>
      <c r="AW392" s="40">
        <v>87</v>
      </c>
      <c r="AX392" s="43">
        <f t="shared" si="111"/>
        <v>12087</v>
      </c>
      <c r="AZ392" s="7" t="s">
        <v>319</v>
      </c>
    </row>
    <row r="393" spans="1:52" hidden="1" outlineLevel="1">
      <c r="A393" t="s">
        <v>2687</v>
      </c>
      <c r="B393" t="s">
        <v>852</v>
      </c>
      <c r="C393" s="24">
        <v>73314</v>
      </c>
      <c r="F393" s="1">
        <f t="shared" si="112"/>
        <v>49615</v>
      </c>
      <c r="H393" s="1">
        <v>27253</v>
      </c>
      <c r="I393" s="1">
        <v>26077</v>
      </c>
      <c r="J393" s="2" t="str">
        <f t="shared" si="113"/>
        <v/>
      </c>
      <c r="K393" s="2">
        <f t="shared" si="114"/>
        <v>0.52558702005441904</v>
      </c>
      <c r="L393" s="10">
        <f t="shared" si="119"/>
        <v>2</v>
      </c>
      <c r="M393" s="9">
        <f t="shared" si="119"/>
        <v>1</v>
      </c>
      <c r="N393" s="8">
        <f t="shared" si="119"/>
        <v>3</v>
      </c>
      <c r="O393" s="2">
        <f t="shared" si="115"/>
        <v>0.31036984782827776</v>
      </c>
      <c r="P393" s="2">
        <f t="shared" si="116"/>
        <v>0.53098861231482419</v>
      </c>
      <c r="Q393" s="2">
        <f t="shared" si="117"/>
        <v>0.11696059659377205</v>
      </c>
      <c r="R393" s="2">
        <f t="shared" si="118"/>
        <v>4.1680943263126061E-2</v>
      </c>
      <c r="S393" s="24">
        <v>15399</v>
      </c>
      <c r="T393" s="24">
        <v>26345</v>
      </c>
      <c r="U393" s="24">
        <v>5803</v>
      </c>
      <c r="V393" s="24">
        <v>137</v>
      </c>
      <c r="W393" s="24">
        <v>12</v>
      </c>
      <c r="X393" s="24">
        <v>6</v>
      </c>
      <c r="Y393" s="24"/>
      <c r="Z393" s="24"/>
      <c r="AA393" s="24">
        <v>6</v>
      </c>
      <c r="AB393" s="24"/>
      <c r="AC393" s="24">
        <v>55</v>
      </c>
      <c r="AD393" s="24"/>
      <c r="AE393" s="24"/>
      <c r="AF393" s="24"/>
      <c r="AG393" s="24"/>
      <c r="AH393" s="24">
        <v>1</v>
      </c>
      <c r="AI393" s="24"/>
      <c r="AJ393" s="24">
        <v>365</v>
      </c>
      <c r="AK393" s="1">
        <v>1486</v>
      </c>
      <c r="AR393" t="s">
        <v>2687</v>
      </c>
      <c r="AS393" t="s">
        <v>852</v>
      </c>
      <c r="AV393" s="38">
        <v>12</v>
      </c>
      <c r="AW393" s="40">
        <v>89</v>
      </c>
      <c r="AX393" s="43">
        <f t="shared" si="111"/>
        <v>12089</v>
      </c>
      <c r="AZ393" s="7" t="s">
        <v>319</v>
      </c>
    </row>
    <row r="394" spans="1:52" hidden="1" outlineLevel="1">
      <c r="A394" t="s">
        <v>2002</v>
      </c>
      <c r="B394" t="s">
        <v>852</v>
      </c>
      <c r="C394" s="24">
        <v>180822</v>
      </c>
      <c r="F394" s="1">
        <f t="shared" si="112"/>
        <v>128654</v>
      </c>
      <c r="H394" s="1">
        <v>62280</v>
      </c>
      <c r="I394" s="1">
        <v>59339</v>
      </c>
      <c r="J394" s="2" t="str">
        <f t="shared" si="113"/>
        <v/>
      </c>
      <c r="K394" s="2">
        <f t="shared" si="114"/>
        <v>0.46122934382141245</v>
      </c>
      <c r="L394" s="10">
        <f t="shared" si="119"/>
        <v>2</v>
      </c>
      <c r="M394" s="9">
        <f t="shared" si="119"/>
        <v>1</v>
      </c>
      <c r="N394" s="8">
        <f t="shared" si="119"/>
        <v>3</v>
      </c>
      <c r="O394" s="2">
        <f t="shared" si="115"/>
        <v>0.23099942481384178</v>
      </c>
      <c r="P394" s="2">
        <f t="shared" si="116"/>
        <v>0.57762681300231633</v>
      </c>
      <c r="Q394" s="2">
        <f t="shared" si="117"/>
        <v>0.17356630963669997</v>
      </c>
      <c r="R394" s="2">
        <f t="shared" si="118"/>
        <v>1.7807452547141861E-2</v>
      </c>
      <c r="S394" s="24">
        <v>29719</v>
      </c>
      <c r="T394" s="24">
        <v>74314</v>
      </c>
      <c r="U394" s="24">
        <v>22330</v>
      </c>
      <c r="V394" s="24">
        <v>287</v>
      </c>
      <c r="W394" s="24">
        <v>68</v>
      </c>
      <c r="X394" s="24">
        <v>52</v>
      </c>
      <c r="Y394" s="24"/>
      <c r="Z394" s="24"/>
      <c r="AA394" s="24">
        <v>22</v>
      </c>
      <c r="AB394" s="24"/>
      <c r="AC394" s="24">
        <v>140</v>
      </c>
      <c r="AD394" s="24"/>
      <c r="AE394" s="24"/>
      <c r="AF394" s="24"/>
      <c r="AG394" s="24"/>
      <c r="AH394" s="24">
        <v>2</v>
      </c>
      <c r="AI394" s="24"/>
      <c r="AJ394" s="24">
        <v>291</v>
      </c>
      <c r="AK394" s="1">
        <v>1429</v>
      </c>
      <c r="AR394" t="s">
        <v>2002</v>
      </c>
      <c r="AS394" t="s">
        <v>852</v>
      </c>
      <c r="AV394" s="38">
        <v>12</v>
      </c>
      <c r="AW394" s="40">
        <v>91</v>
      </c>
      <c r="AX394" s="43">
        <f t="shared" si="111"/>
        <v>12091</v>
      </c>
      <c r="AZ394" s="7" t="s">
        <v>319</v>
      </c>
    </row>
    <row r="395" spans="1:52" hidden="1" outlineLevel="1">
      <c r="A395" t="s">
        <v>1281</v>
      </c>
      <c r="B395" t="s">
        <v>852</v>
      </c>
      <c r="C395" s="24">
        <v>39996</v>
      </c>
      <c r="F395" s="1">
        <f t="shared" si="112"/>
        <v>18499</v>
      </c>
      <c r="H395" s="1">
        <v>8385</v>
      </c>
      <c r="I395" s="1">
        <v>8139</v>
      </c>
      <c r="J395" s="2" t="str">
        <f t="shared" si="113"/>
        <v/>
      </c>
      <c r="K395" s="2">
        <f t="shared" si="114"/>
        <v>0.43996972809341045</v>
      </c>
      <c r="L395" s="10">
        <f t="shared" si="119"/>
        <v>1</v>
      </c>
      <c r="M395" s="9">
        <f t="shared" si="119"/>
        <v>2</v>
      </c>
      <c r="N395" s="8">
        <f t="shared" si="119"/>
        <v>3</v>
      </c>
      <c r="O395" s="2">
        <f t="shared" si="115"/>
        <v>0.52294718633439641</v>
      </c>
      <c r="P395" s="2">
        <f t="shared" si="116"/>
        <v>0.32482836910103247</v>
      </c>
      <c r="Q395" s="2">
        <f t="shared" si="117"/>
        <v>0.12211470890318396</v>
      </c>
      <c r="R395" s="2">
        <f t="shared" si="118"/>
        <v>3.0109735661387166E-2</v>
      </c>
      <c r="S395" s="24">
        <v>9674</v>
      </c>
      <c r="T395" s="24">
        <v>6009</v>
      </c>
      <c r="U395" s="24">
        <v>2259</v>
      </c>
      <c r="V395" s="24">
        <v>12</v>
      </c>
      <c r="W395" s="24">
        <v>4</v>
      </c>
      <c r="X395" s="24">
        <v>8</v>
      </c>
      <c r="Y395" s="24"/>
      <c r="Z395" s="24"/>
      <c r="AA395" s="24">
        <v>1</v>
      </c>
      <c r="AB395" s="24"/>
      <c r="AC395" s="24">
        <v>12</v>
      </c>
      <c r="AD395" s="24"/>
      <c r="AE395" s="24"/>
      <c r="AF395" s="24"/>
      <c r="AG395" s="24"/>
      <c r="AH395" s="24">
        <v>0</v>
      </c>
      <c r="AI395" s="24"/>
      <c r="AJ395" s="24">
        <v>34</v>
      </c>
      <c r="AK395" s="1">
        <v>486</v>
      </c>
      <c r="AR395" t="s">
        <v>1281</v>
      </c>
      <c r="AS395" t="s">
        <v>852</v>
      </c>
      <c r="AV395" s="38">
        <v>12</v>
      </c>
      <c r="AW395" s="40">
        <v>93</v>
      </c>
      <c r="AX395" s="43">
        <f t="shared" si="111"/>
        <v>12093</v>
      </c>
      <c r="AZ395" s="7" t="s">
        <v>319</v>
      </c>
    </row>
    <row r="396" spans="1:52" hidden="1" outlineLevel="1">
      <c r="A396" t="s">
        <v>2799</v>
      </c>
      <c r="B396" t="s">
        <v>852</v>
      </c>
      <c r="C396" s="24">
        <v>1145956</v>
      </c>
      <c r="F396" s="1">
        <f t="shared" si="112"/>
        <v>624700</v>
      </c>
      <c r="H396" s="1">
        <v>277032</v>
      </c>
      <c r="I396" s="1">
        <v>269759</v>
      </c>
      <c r="J396" s="2" t="str">
        <f t="shared" si="113"/>
        <v/>
      </c>
      <c r="K396" s="2">
        <f t="shared" si="114"/>
        <v>0.43182167440371377</v>
      </c>
      <c r="L396" s="10">
        <f t="shared" si="119"/>
        <v>1</v>
      </c>
      <c r="M396" s="9">
        <f t="shared" si="119"/>
        <v>2</v>
      </c>
      <c r="N396" s="8">
        <f t="shared" si="119"/>
        <v>3</v>
      </c>
      <c r="O396" s="2">
        <f t="shared" si="115"/>
        <v>0.43867296302225067</v>
      </c>
      <c r="P396" s="2">
        <f t="shared" si="116"/>
        <v>0.30788218344805507</v>
      </c>
      <c r="Q396" s="2">
        <f t="shared" si="117"/>
        <v>0.22489354890347366</v>
      </c>
      <c r="R396" s="2">
        <f t="shared" si="118"/>
        <v>2.8551304626220603E-2</v>
      </c>
      <c r="S396" s="24">
        <v>274039</v>
      </c>
      <c r="T396" s="24">
        <v>192334</v>
      </c>
      <c r="U396" s="24">
        <v>140491</v>
      </c>
      <c r="V396" s="24">
        <v>1267</v>
      </c>
      <c r="W396" s="24">
        <v>304</v>
      </c>
      <c r="X396" s="24">
        <v>102</v>
      </c>
      <c r="Y396" s="24"/>
      <c r="Z396" s="24"/>
      <c r="AA396" s="24">
        <v>45</v>
      </c>
      <c r="AB396" s="24"/>
      <c r="AC396" s="24">
        <v>741</v>
      </c>
      <c r="AD396" s="24"/>
      <c r="AE396" s="24"/>
      <c r="AF396" s="24"/>
      <c r="AG396" s="24"/>
      <c r="AH396" s="24">
        <v>11</v>
      </c>
      <c r="AI396" s="24"/>
      <c r="AJ396" s="24">
        <v>3046</v>
      </c>
      <c r="AK396" s="1">
        <v>12320</v>
      </c>
      <c r="AR396" t="s">
        <v>2799</v>
      </c>
      <c r="AS396" t="s">
        <v>852</v>
      </c>
      <c r="AV396" s="38">
        <v>12</v>
      </c>
      <c r="AW396" s="40">
        <v>95</v>
      </c>
      <c r="AX396" s="43">
        <f t="shared" si="111"/>
        <v>12095</v>
      </c>
      <c r="AZ396" s="7" t="s">
        <v>319</v>
      </c>
    </row>
    <row r="397" spans="1:52" hidden="1" outlineLevel="1">
      <c r="A397" t="s">
        <v>2253</v>
      </c>
      <c r="B397" t="s">
        <v>852</v>
      </c>
      <c r="C397" s="24">
        <v>268685</v>
      </c>
      <c r="F397" s="1">
        <f t="shared" si="112"/>
        <v>147021</v>
      </c>
      <c r="H397" s="1">
        <v>53872</v>
      </c>
      <c r="I397" s="1">
        <v>50611</v>
      </c>
      <c r="J397" s="2" t="str">
        <f t="shared" si="113"/>
        <v/>
      </c>
      <c r="K397" s="2">
        <f t="shared" si="114"/>
        <v>0.34424333938689033</v>
      </c>
      <c r="L397" s="10">
        <f t="shared" si="119"/>
        <v>1</v>
      </c>
      <c r="M397" s="9">
        <f t="shared" si="119"/>
        <v>2</v>
      </c>
      <c r="N397" s="8">
        <f t="shared" si="119"/>
        <v>3</v>
      </c>
      <c r="O397" s="2">
        <f t="shared" si="115"/>
        <v>0.44341964753334556</v>
      </c>
      <c r="P397" s="2">
        <f t="shared" si="116"/>
        <v>0.28365335564307143</v>
      </c>
      <c r="Q397" s="2">
        <f t="shared" si="117"/>
        <v>0.24028540140524143</v>
      </c>
      <c r="R397" s="2">
        <f t="shared" si="118"/>
        <v>3.2641595418341524E-2</v>
      </c>
      <c r="S397" s="24">
        <v>65192</v>
      </c>
      <c r="T397" s="24">
        <v>41703</v>
      </c>
      <c r="U397" s="24">
        <v>35327</v>
      </c>
      <c r="V397" s="24">
        <v>205</v>
      </c>
      <c r="W397" s="24">
        <v>42</v>
      </c>
      <c r="X397" s="24">
        <v>37</v>
      </c>
      <c r="Y397" s="24"/>
      <c r="Z397" s="24"/>
      <c r="AA397" s="24">
        <v>15</v>
      </c>
      <c r="AB397" s="24"/>
      <c r="AC397" s="24">
        <v>219</v>
      </c>
      <c r="AD397" s="24"/>
      <c r="AE397" s="24"/>
      <c r="AF397" s="24"/>
      <c r="AG397" s="24"/>
      <c r="AH397" s="24">
        <v>9</v>
      </c>
      <c r="AI397" s="24"/>
      <c r="AJ397" s="24">
        <v>494</v>
      </c>
      <c r="AK397" s="1">
        <v>3778</v>
      </c>
      <c r="AR397" t="s">
        <v>2253</v>
      </c>
      <c r="AS397" t="s">
        <v>852</v>
      </c>
      <c r="AV397" s="38">
        <v>12</v>
      </c>
      <c r="AW397" s="40">
        <v>97</v>
      </c>
      <c r="AX397" s="43">
        <f t="shared" si="111"/>
        <v>12097</v>
      </c>
      <c r="AZ397" s="7" t="s">
        <v>319</v>
      </c>
    </row>
    <row r="398" spans="1:52" hidden="1" outlineLevel="1">
      <c r="A398" t="s">
        <v>2591</v>
      </c>
      <c r="B398" t="s">
        <v>852</v>
      </c>
      <c r="C398" s="24">
        <v>1320134</v>
      </c>
      <c r="F398" s="1">
        <f t="shared" si="112"/>
        <v>821850</v>
      </c>
      <c r="H398" s="1">
        <v>390740</v>
      </c>
      <c r="I398" s="1">
        <v>375856</v>
      </c>
      <c r="J398" s="2" t="str">
        <f t="shared" si="113"/>
        <v/>
      </c>
      <c r="K398" s="2">
        <f t="shared" si="114"/>
        <v>0.45732919632536351</v>
      </c>
      <c r="L398" s="10">
        <f t="shared" si="119"/>
        <v>1</v>
      </c>
      <c r="M398" s="9">
        <f t="shared" si="119"/>
        <v>2</v>
      </c>
      <c r="N398" s="8">
        <f t="shared" si="119"/>
        <v>3</v>
      </c>
      <c r="O398" s="2">
        <f t="shared" si="115"/>
        <v>0.45564154042708521</v>
      </c>
      <c r="P398" s="2">
        <f t="shared" si="116"/>
        <v>0.29066009612459692</v>
      </c>
      <c r="Q398" s="2">
        <f t="shared" si="117"/>
        <v>0.21518038571515483</v>
      </c>
      <c r="R398" s="2">
        <f t="shared" si="118"/>
        <v>3.8517977733162984E-2</v>
      </c>
      <c r="S398" s="24">
        <v>374469</v>
      </c>
      <c r="T398" s="24">
        <v>238879</v>
      </c>
      <c r="U398" s="24">
        <v>176846</v>
      </c>
      <c r="V398" s="24">
        <v>985</v>
      </c>
      <c r="W398" s="24">
        <v>411</v>
      </c>
      <c r="X398" s="24">
        <v>176</v>
      </c>
      <c r="Y398" s="24"/>
      <c r="Z398" s="24"/>
      <c r="AA398" s="24">
        <v>80</v>
      </c>
      <c r="AB398" s="24"/>
      <c r="AC398" s="24">
        <v>646</v>
      </c>
      <c r="AD398" s="24"/>
      <c r="AE398" s="24"/>
      <c r="AF398" s="24"/>
      <c r="AG398" s="24"/>
      <c r="AH398" s="24">
        <v>21</v>
      </c>
      <c r="AI398" s="24"/>
      <c r="AJ398" s="24">
        <v>4282</v>
      </c>
      <c r="AK398" s="1">
        <v>25055</v>
      </c>
      <c r="AR398" t="s">
        <v>2591</v>
      </c>
      <c r="AS398" t="s">
        <v>852</v>
      </c>
      <c r="AV398" s="38">
        <v>12</v>
      </c>
      <c r="AW398" s="40">
        <v>99</v>
      </c>
      <c r="AX398" s="43">
        <f t="shared" si="111"/>
        <v>12099</v>
      </c>
      <c r="AZ398" s="7" t="s">
        <v>319</v>
      </c>
    </row>
    <row r="399" spans="1:52" hidden="1" outlineLevel="1">
      <c r="A399" t="s">
        <v>2592</v>
      </c>
      <c r="B399" t="s">
        <v>852</v>
      </c>
      <c r="C399" s="24">
        <v>464697</v>
      </c>
      <c r="F399" s="1">
        <f t="shared" si="112"/>
        <v>297993</v>
      </c>
      <c r="H399" s="1">
        <v>139108</v>
      </c>
      <c r="I399" s="1">
        <v>133208</v>
      </c>
      <c r="J399" s="2" t="str">
        <f t="shared" si="113"/>
        <v/>
      </c>
      <c r="K399" s="2">
        <f t="shared" si="114"/>
        <v>0.4470172118137003</v>
      </c>
      <c r="L399" s="10">
        <f t="shared" si="119"/>
        <v>2</v>
      </c>
      <c r="M399" s="9">
        <f t="shared" si="119"/>
        <v>1</v>
      </c>
      <c r="N399" s="8">
        <f t="shared" si="119"/>
        <v>3</v>
      </c>
      <c r="O399" s="2">
        <f t="shared" si="115"/>
        <v>0.36473675556137225</v>
      </c>
      <c r="P399" s="2">
        <f t="shared" si="116"/>
        <v>0.38835476001114122</v>
      </c>
      <c r="Q399" s="2">
        <f t="shared" si="117"/>
        <v>0.18906484380505581</v>
      </c>
      <c r="R399" s="2">
        <f t="shared" si="118"/>
        <v>5.7843640622430664E-2</v>
      </c>
      <c r="S399" s="24">
        <v>108689</v>
      </c>
      <c r="T399" s="24">
        <v>115727</v>
      </c>
      <c r="U399" s="24">
        <v>56340</v>
      </c>
      <c r="V399" s="24">
        <v>550</v>
      </c>
      <c r="W399" s="24">
        <v>153</v>
      </c>
      <c r="X399" s="24">
        <v>131</v>
      </c>
      <c r="Y399" s="24"/>
      <c r="Z399" s="24"/>
      <c r="AA399" s="24">
        <v>30</v>
      </c>
      <c r="AB399" s="24"/>
      <c r="AC399" s="24">
        <v>283</v>
      </c>
      <c r="AD399" s="24"/>
      <c r="AE399" s="24"/>
      <c r="AF399" s="24"/>
      <c r="AG399" s="24"/>
      <c r="AH399" s="24">
        <v>10</v>
      </c>
      <c r="AI399" s="24"/>
      <c r="AJ399" s="24">
        <v>3799</v>
      </c>
      <c r="AK399" s="1">
        <v>12281</v>
      </c>
      <c r="AR399" t="s">
        <v>2592</v>
      </c>
      <c r="AS399" t="s">
        <v>852</v>
      </c>
      <c r="AV399" s="38">
        <v>12</v>
      </c>
      <c r="AW399" s="40">
        <v>101</v>
      </c>
      <c r="AX399" s="43">
        <f t="shared" si="111"/>
        <v>12101</v>
      </c>
      <c r="AZ399" s="7" t="s">
        <v>319</v>
      </c>
    </row>
    <row r="400" spans="1:52" hidden="1" outlineLevel="1">
      <c r="A400" t="s">
        <v>1792</v>
      </c>
      <c r="B400" t="s">
        <v>852</v>
      </c>
      <c r="C400" s="24">
        <v>916542</v>
      </c>
      <c r="F400" s="1">
        <f t="shared" si="112"/>
        <v>604912</v>
      </c>
      <c r="H400" s="1">
        <v>310140</v>
      </c>
      <c r="I400" s="1">
        <v>301043</v>
      </c>
      <c r="J400" s="2" t="str">
        <f t="shared" si="113"/>
        <v/>
      </c>
      <c r="K400" s="2">
        <f t="shared" si="114"/>
        <v>0.49766412304599678</v>
      </c>
      <c r="L400" s="10">
        <f t="shared" si="119"/>
        <v>1</v>
      </c>
      <c r="M400" s="9">
        <f t="shared" si="119"/>
        <v>2</v>
      </c>
      <c r="N400" s="8">
        <f t="shared" si="119"/>
        <v>3</v>
      </c>
      <c r="O400" s="2">
        <f t="shared" si="115"/>
        <v>0.38271847805961862</v>
      </c>
      <c r="P400" s="2">
        <f t="shared" si="116"/>
        <v>0.36554077287274844</v>
      </c>
      <c r="Q400" s="2">
        <f t="shared" si="117"/>
        <v>0.20703507287010342</v>
      </c>
      <c r="R400" s="2">
        <f t="shared" si="118"/>
        <v>4.4705676197529465E-2</v>
      </c>
      <c r="S400" s="24">
        <v>231511</v>
      </c>
      <c r="T400" s="24">
        <v>221120</v>
      </c>
      <c r="U400" s="24">
        <v>125238</v>
      </c>
      <c r="V400" s="24">
        <v>1360</v>
      </c>
      <c r="W400" s="24">
        <v>597</v>
      </c>
      <c r="X400" s="24">
        <v>181</v>
      </c>
      <c r="Y400" s="24"/>
      <c r="Z400" s="24"/>
      <c r="AA400" s="24">
        <v>65</v>
      </c>
      <c r="AB400" s="24"/>
      <c r="AC400" s="24">
        <v>1136</v>
      </c>
      <c r="AD400" s="24"/>
      <c r="AE400" s="24"/>
      <c r="AF400" s="24"/>
      <c r="AG400" s="24"/>
      <c r="AH400" s="24">
        <v>21</v>
      </c>
      <c r="AI400" s="24"/>
      <c r="AJ400" s="24">
        <v>3083</v>
      </c>
      <c r="AK400" s="1">
        <v>20600</v>
      </c>
      <c r="AR400" t="s">
        <v>1792</v>
      </c>
      <c r="AS400" t="s">
        <v>852</v>
      </c>
      <c r="AV400" s="38">
        <v>12</v>
      </c>
      <c r="AW400" s="40">
        <v>103</v>
      </c>
      <c r="AX400" s="43">
        <f t="shared" si="111"/>
        <v>12103</v>
      </c>
      <c r="AZ400" s="7" t="s">
        <v>319</v>
      </c>
    </row>
    <row r="401" spans="1:52" hidden="1" outlineLevel="1">
      <c r="A401" t="s">
        <v>1590</v>
      </c>
      <c r="B401" t="s">
        <v>852</v>
      </c>
      <c r="C401" s="24">
        <v>602095</v>
      </c>
      <c r="F401" s="1">
        <f t="shared" si="112"/>
        <v>325565</v>
      </c>
      <c r="H401" s="1">
        <v>163373</v>
      </c>
      <c r="I401" s="1">
        <v>159486</v>
      </c>
      <c r="J401" s="2" t="str">
        <f t="shared" si="113"/>
        <v/>
      </c>
      <c r="K401" s="2">
        <f t="shared" si="114"/>
        <v>0.48987452582433616</v>
      </c>
      <c r="L401" s="10">
        <f t="shared" si="119"/>
        <v>1</v>
      </c>
      <c r="M401" s="9">
        <f t="shared" si="119"/>
        <v>2</v>
      </c>
      <c r="N401" s="8">
        <f t="shared" si="119"/>
        <v>3</v>
      </c>
      <c r="O401" s="2">
        <f t="shared" si="115"/>
        <v>0.41382519619737995</v>
      </c>
      <c r="P401" s="2">
        <f t="shared" si="116"/>
        <v>0.37783545528542689</v>
      </c>
      <c r="Q401" s="2">
        <f t="shared" si="117"/>
        <v>0.17430927771719934</v>
      </c>
      <c r="R401" s="2">
        <f t="shared" si="118"/>
        <v>3.4030070799993761E-2</v>
      </c>
      <c r="S401" s="24">
        <v>134727</v>
      </c>
      <c r="T401" s="24">
        <v>123010</v>
      </c>
      <c r="U401" s="24">
        <v>56749</v>
      </c>
      <c r="V401" s="24">
        <v>420</v>
      </c>
      <c r="W401" s="24">
        <v>105</v>
      </c>
      <c r="X401" s="24">
        <v>66</v>
      </c>
      <c r="Y401" s="24"/>
      <c r="Z401" s="24"/>
      <c r="AA401" s="24">
        <v>44</v>
      </c>
      <c r="AB401" s="24"/>
      <c r="AC401" s="24">
        <v>417</v>
      </c>
      <c r="AD401" s="24"/>
      <c r="AE401" s="24"/>
      <c r="AF401" s="24"/>
      <c r="AG401" s="24"/>
      <c r="AH401" s="24">
        <v>5</v>
      </c>
      <c r="AI401" s="24"/>
      <c r="AJ401" s="24">
        <v>1578</v>
      </c>
      <c r="AK401" s="1">
        <v>8444</v>
      </c>
      <c r="AR401" t="s">
        <v>1590</v>
      </c>
      <c r="AS401" t="s">
        <v>852</v>
      </c>
      <c r="AV401" s="38">
        <v>12</v>
      </c>
      <c r="AW401" s="40">
        <v>105</v>
      </c>
      <c r="AX401" s="43">
        <f t="shared" si="111"/>
        <v>12105</v>
      </c>
      <c r="AZ401" s="7" t="s">
        <v>319</v>
      </c>
    </row>
    <row r="402" spans="1:52" hidden="1" outlineLevel="1">
      <c r="A402" t="s">
        <v>2211</v>
      </c>
      <c r="B402" t="s">
        <v>852</v>
      </c>
      <c r="C402" s="24">
        <v>74364</v>
      </c>
      <c r="F402" s="1">
        <f t="shared" si="112"/>
        <v>44001</v>
      </c>
      <c r="H402" s="1">
        <v>21772</v>
      </c>
      <c r="I402" s="1">
        <v>21306</v>
      </c>
      <c r="J402" s="2" t="str">
        <f t="shared" si="113"/>
        <v/>
      </c>
      <c r="K402" s="2">
        <f t="shared" si="114"/>
        <v>0.4842162678120952</v>
      </c>
      <c r="L402" s="10">
        <f t="shared" si="119"/>
        <v>1</v>
      </c>
      <c r="M402" s="9">
        <f t="shared" si="119"/>
        <v>2</v>
      </c>
      <c r="N402" s="8">
        <f t="shared" si="119"/>
        <v>3</v>
      </c>
      <c r="O402" s="2">
        <f t="shared" si="115"/>
        <v>0.52941978591395655</v>
      </c>
      <c r="P402" s="2">
        <f t="shared" si="116"/>
        <v>0.31612917888229813</v>
      </c>
      <c r="Q402" s="2">
        <f t="shared" si="117"/>
        <v>0.1276789163882639</v>
      </c>
      <c r="R402" s="2">
        <f t="shared" si="118"/>
        <v>2.6772118815481416E-2</v>
      </c>
      <c r="S402" s="24">
        <v>23295</v>
      </c>
      <c r="T402" s="24">
        <v>13910</v>
      </c>
      <c r="U402" s="24">
        <v>5618</v>
      </c>
      <c r="V402" s="24">
        <v>76</v>
      </c>
      <c r="W402" s="24">
        <v>11</v>
      </c>
      <c r="X402" s="24">
        <v>5</v>
      </c>
      <c r="Y402" s="24"/>
      <c r="Z402" s="24"/>
      <c r="AA402" s="24">
        <v>3</v>
      </c>
      <c r="AB402" s="24"/>
      <c r="AC402" s="24">
        <v>86</v>
      </c>
      <c r="AD402" s="24"/>
      <c r="AE402" s="24"/>
      <c r="AF402" s="24"/>
      <c r="AG402" s="24"/>
      <c r="AH402" s="24">
        <v>1</v>
      </c>
      <c r="AI402" s="24"/>
      <c r="AJ402" s="24">
        <v>216</v>
      </c>
      <c r="AK402" s="1">
        <v>780</v>
      </c>
      <c r="AR402" t="s">
        <v>2211</v>
      </c>
      <c r="AS402" t="s">
        <v>852</v>
      </c>
      <c r="AV402" s="38">
        <v>12</v>
      </c>
      <c r="AW402" s="40">
        <v>107</v>
      </c>
      <c r="AX402" s="43">
        <f t="shared" si="111"/>
        <v>12107</v>
      </c>
      <c r="AZ402" s="7" t="s">
        <v>319</v>
      </c>
    </row>
    <row r="403" spans="1:52" hidden="1" outlineLevel="1">
      <c r="A403" t="s">
        <v>2015</v>
      </c>
      <c r="B403" t="s">
        <v>852</v>
      </c>
      <c r="C403" s="24">
        <v>190039</v>
      </c>
      <c r="F403" s="1">
        <f t="shared" si="112"/>
        <v>139775</v>
      </c>
      <c r="H403" s="1">
        <v>75978</v>
      </c>
      <c r="I403" s="1">
        <v>73825</v>
      </c>
      <c r="J403" s="2" t="str">
        <f t="shared" si="113"/>
        <v/>
      </c>
      <c r="K403" s="2">
        <f t="shared" si="114"/>
        <v>0.52817027365408697</v>
      </c>
      <c r="L403" s="10">
        <f t="shared" si="119"/>
        <v>2</v>
      </c>
      <c r="M403" s="9">
        <f t="shared" si="119"/>
        <v>1</v>
      </c>
      <c r="N403" s="8">
        <f t="shared" si="119"/>
        <v>3</v>
      </c>
      <c r="O403" s="2">
        <f t="shared" si="115"/>
        <v>0.26953317832230372</v>
      </c>
      <c r="P403" s="2">
        <f t="shared" si="116"/>
        <v>0.52624575210159186</v>
      </c>
      <c r="Q403" s="2">
        <f t="shared" si="117"/>
        <v>0.16610981935253086</v>
      </c>
      <c r="R403" s="2">
        <f t="shared" si="118"/>
        <v>3.8111250223573562E-2</v>
      </c>
      <c r="S403" s="24">
        <v>37674</v>
      </c>
      <c r="T403" s="24">
        <v>73556</v>
      </c>
      <c r="U403" s="24">
        <v>23218</v>
      </c>
      <c r="V403" s="24">
        <v>433</v>
      </c>
      <c r="W403" s="24">
        <v>150</v>
      </c>
      <c r="X403" s="24">
        <v>39</v>
      </c>
      <c r="Y403" s="24"/>
      <c r="Z403" s="24"/>
      <c r="AA403" s="24">
        <v>24</v>
      </c>
      <c r="AB403" s="24"/>
      <c r="AC403" s="24">
        <v>271</v>
      </c>
      <c r="AD403" s="24"/>
      <c r="AE403" s="24"/>
      <c r="AF403" s="24"/>
      <c r="AG403" s="24"/>
      <c r="AH403" s="24">
        <v>6</v>
      </c>
      <c r="AI403" s="24"/>
      <c r="AJ403" s="24">
        <v>703</v>
      </c>
      <c r="AK403" s="1">
        <v>3701</v>
      </c>
      <c r="AR403" t="s">
        <v>2015</v>
      </c>
      <c r="AS403" t="s">
        <v>852</v>
      </c>
      <c r="AV403" s="38">
        <v>12</v>
      </c>
      <c r="AW403" s="40">
        <v>109</v>
      </c>
      <c r="AX403" s="43">
        <f t="shared" si="111"/>
        <v>12109</v>
      </c>
      <c r="AZ403" s="7" t="s">
        <v>319</v>
      </c>
    </row>
    <row r="404" spans="1:52" hidden="1" outlineLevel="1">
      <c r="A404" t="s">
        <v>2424</v>
      </c>
      <c r="B404" t="s">
        <v>852</v>
      </c>
      <c r="C404" s="24">
        <v>277789</v>
      </c>
      <c r="F404" s="1">
        <f t="shared" si="112"/>
        <v>165818</v>
      </c>
      <c r="H404" s="1">
        <v>77022</v>
      </c>
      <c r="I404" s="1">
        <v>74708</v>
      </c>
      <c r="J404" s="2" t="str">
        <f t="shared" si="113"/>
        <v/>
      </c>
      <c r="K404" s="2">
        <f t="shared" si="114"/>
        <v>0.45054216068219372</v>
      </c>
      <c r="L404" s="10">
        <f t="shared" si="119"/>
        <v>1</v>
      </c>
      <c r="M404" s="9">
        <f t="shared" si="119"/>
        <v>2</v>
      </c>
      <c r="N404" s="8">
        <f t="shared" si="119"/>
        <v>3</v>
      </c>
      <c r="O404" s="2">
        <f t="shared" si="115"/>
        <v>0.43939741161996887</v>
      </c>
      <c r="P404" s="2">
        <f t="shared" si="116"/>
        <v>0.32325802988819069</v>
      </c>
      <c r="Q404" s="2">
        <f t="shared" si="117"/>
        <v>0.1979700635636662</v>
      </c>
      <c r="R404" s="2">
        <f t="shared" si="118"/>
        <v>3.9374494928174297E-2</v>
      </c>
      <c r="S404" s="24">
        <v>72860</v>
      </c>
      <c r="T404" s="24">
        <v>53602</v>
      </c>
      <c r="U404" s="24">
        <v>32827</v>
      </c>
      <c r="V404" s="24">
        <v>171</v>
      </c>
      <c r="W404" s="24">
        <v>43</v>
      </c>
      <c r="X404" s="24">
        <v>20</v>
      </c>
      <c r="Y404" s="24"/>
      <c r="Z404" s="24"/>
      <c r="AA404" s="24">
        <v>11</v>
      </c>
      <c r="AB404" s="24"/>
      <c r="AC404" s="24">
        <v>131</v>
      </c>
      <c r="AD404" s="24"/>
      <c r="AE404" s="24"/>
      <c r="AF404" s="24"/>
      <c r="AG404" s="24"/>
      <c r="AH404" s="24">
        <v>7</v>
      </c>
      <c r="AI404" s="24"/>
      <c r="AJ404" s="24">
        <v>766</v>
      </c>
      <c r="AK404" s="1">
        <v>5380</v>
      </c>
      <c r="AR404" t="s">
        <v>2424</v>
      </c>
      <c r="AS404" t="s">
        <v>852</v>
      </c>
      <c r="AV404" s="38">
        <v>12</v>
      </c>
      <c r="AW404" s="40">
        <v>111</v>
      </c>
      <c r="AX404" s="43">
        <f t="shared" si="111"/>
        <v>12111</v>
      </c>
      <c r="AZ404" s="7" t="s">
        <v>319</v>
      </c>
    </row>
    <row r="405" spans="1:52" hidden="1" outlineLevel="1">
      <c r="A405" t="s">
        <v>882</v>
      </c>
      <c r="B405" t="s">
        <v>852</v>
      </c>
      <c r="C405" s="24">
        <v>151372</v>
      </c>
      <c r="F405" s="1">
        <f t="shared" si="112"/>
        <v>112371</v>
      </c>
      <c r="H405" s="1">
        <v>50654</v>
      </c>
      <c r="I405" s="1">
        <v>48674</v>
      </c>
      <c r="J405" s="2" t="str">
        <f t="shared" si="113"/>
        <v/>
      </c>
      <c r="K405" s="2">
        <f t="shared" si="114"/>
        <v>0.43315446156036702</v>
      </c>
      <c r="L405" s="10">
        <f t="shared" si="119"/>
        <v>2</v>
      </c>
      <c r="M405" s="9">
        <f t="shared" si="119"/>
        <v>1</v>
      </c>
      <c r="N405" s="8">
        <f t="shared" si="119"/>
        <v>3</v>
      </c>
      <c r="O405" s="2">
        <f t="shared" si="115"/>
        <v>0.25099002411654253</v>
      </c>
      <c r="P405" s="2">
        <f t="shared" si="116"/>
        <v>0.56544838080999549</v>
      </c>
      <c r="Q405" s="2">
        <f t="shared" si="117"/>
        <v>0.15064384939174699</v>
      </c>
      <c r="R405" s="2">
        <f t="shared" si="118"/>
        <v>3.2917745681714933E-2</v>
      </c>
      <c r="S405" s="24">
        <v>28204</v>
      </c>
      <c r="T405" s="24">
        <v>63540</v>
      </c>
      <c r="U405" s="24">
        <v>16928</v>
      </c>
      <c r="V405" s="24">
        <v>205</v>
      </c>
      <c r="W405" s="24">
        <v>49</v>
      </c>
      <c r="X405" s="24">
        <v>56</v>
      </c>
      <c r="Y405" s="24"/>
      <c r="Z405" s="24"/>
      <c r="AA405" s="24">
        <v>36</v>
      </c>
      <c r="AB405" s="24"/>
      <c r="AC405" s="24">
        <v>173</v>
      </c>
      <c r="AD405" s="24"/>
      <c r="AE405" s="24"/>
      <c r="AF405" s="24"/>
      <c r="AG405" s="24"/>
      <c r="AH405" s="24">
        <v>2</v>
      </c>
      <c r="AI405" s="24"/>
      <c r="AJ405" s="24">
        <v>457</v>
      </c>
      <c r="AK405" s="1">
        <v>2721</v>
      </c>
      <c r="AR405" t="s">
        <v>882</v>
      </c>
      <c r="AS405" t="s">
        <v>852</v>
      </c>
      <c r="AV405" s="38">
        <v>12</v>
      </c>
      <c r="AW405" s="40">
        <v>113</v>
      </c>
      <c r="AX405" s="43">
        <f t="shared" si="111"/>
        <v>12113</v>
      </c>
      <c r="AZ405" s="7" t="s">
        <v>319</v>
      </c>
    </row>
    <row r="406" spans="1:52" hidden="1" outlineLevel="1">
      <c r="A406" t="s">
        <v>2276</v>
      </c>
      <c r="B406" t="s">
        <v>852</v>
      </c>
      <c r="C406" s="24">
        <v>379448</v>
      </c>
      <c r="F406" s="1">
        <f t="shared" si="112"/>
        <v>264382</v>
      </c>
      <c r="H406" s="1">
        <v>148334</v>
      </c>
      <c r="I406" s="1">
        <v>144582</v>
      </c>
      <c r="J406" s="2" t="str">
        <f t="shared" si="113"/>
        <v/>
      </c>
      <c r="K406" s="2">
        <f t="shared" si="114"/>
        <v>0.5468677897890174</v>
      </c>
      <c r="L406" s="10">
        <f t="shared" si="119"/>
        <v>2</v>
      </c>
      <c r="M406" s="9">
        <f t="shared" si="119"/>
        <v>1</v>
      </c>
      <c r="N406" s="8">
        <f t="shared" si="119"/>
        <v>3</v>
      </c>
      <c r="O406" s="2">
        <f t="shared" si="115"/>
        <v>0.32540036764983998</v>
      </c>
      <c r="P406" s="2">
        <f t="shared" si="116"/>
        <v>0.44355515882321794</v>
      </c>
      <c r="Q406" s="2">
        <f t="shared" si="117"/>
        <v>0.19998335741465001</v>
      </c>
      <c r="R406" s="2">
        <f t="shared" si="118"/>
        <v>3.1061116112292009E-2</v>
      </c>
      <c r="S406" s="24">
        <v>86030</v>
      </c>
      <c r="T406" s="24">
        <v>117268</v>
      </c>
      <c r="U406" s="24">
        <v>52872</v>
      </c>
      <c r="V406" s="24">
        <v>476</v>
      </c>
      <c r="W406" s="24">
        <v>273</v>
      </c>
      <c r="X406" s="24">
        <v>48</v>
      </c>
      <c r="Y406" s="24"/>
      <c r="Z406" s="24"/>
      <c r="AA406" s="24">
        <v>24</v>
      </c>
      <c r="AB406" s="24"/>
      <c r="AC406" s="24">
        <v>236</v>
      </c>
      <c r="AD406" s="24"/>
      <c r="AE406" s="24"/>
      <c r="AF406" s="24"/>
      <c r="AG406" s="24"/>
      <c r="AH406" s="24">
        <v>3</v>
      </c>
      <c r="AI406" s="24"/>
      <c r="AJ406" s="24">
        <v>1038</v>
      </c>
      <c r="AK406" s="1">
        <v>6114</v>
      </c>
      <c r="AR406" t="s">
        <v>2276</v>
      </c>
      <c r="AS406" t="s">
        <v>852</v>
      </c>
      <c r="AV406" s="38">
        <v>12</v>
      </c>
      <c r="AW406" s="40">
        <v>115</v>
      </c>
      <c r="AX406" s="43">
        <f t="shared" si="111"/>
        <v>12115</v>
      </c>
      <c r="AZ406" s="7" t="s">
        <v>319</v>
      </c>
    </row>
    <row r="407" spans="1:52" hidden="1" outlineLevel="1">
      <c r="A407" t="s">
        <v>649</v>
      </c>
      <c r="B407" t="s">
        <v>852</v>
      </c>
      <c r="C407" s="24">
        <v>422718</v>
      </c>
      <c r="F407" s="1">
        <f t="shared" si="112"/>
        <v>266116</v>
      </c>
      <c r="H407" s="1">
        <v>134735</v>
      </c>
      <c r="I407" s="1">
        <v>131587</v>
      </c>
      <c r="J407" s="2" t="str">
        <f t="shared" si="113"/>
        <v/>
      </c>
      <c r="K407" s="2">
        <f t="shared" si="114"/>
        <v>0.49447233537254431</v>
      </c>
      <c r="L407" s="10">
        <f t="shared" si="119"/>
        <v>2</v>
      </c>
      <c r="M407" s="9">
        <f t="shared" si="119"/>
        <v>1</v>
      </c>
      <c r="N407" s="8">
        <f t="shared" si="119"/>
        <v>3</v>
      </c>
      <c r="O407" s="2">
        <f t="shared" si="115"/>
        <v>0.34661576154759577</v>
      </c>
      <c r="P407" s="2">
        <f t="shared" si="116"/>
        <v>0.40647687474635119</v>
      </c>
      <c r="Q407" s="2">
        <f t="shared" si="117"/>
        <v>0.21454929429271447</v>
      </c>
      <c r="R407" s="2">
        <f t="shared" si="118"/>
        <v>3.2358069413338575E-2</v>
      </c>
      <c r="S407" s="24">
        <v>92240</v>
      </c>
      <c r="T407" s="24">
        <v>108170</v>
      </c>
      <c r="U407" s="24">
        <v>57095</v>
      </c>
      <c r="V407" s="24">
        <v>656</v>
      </c>
      <c r="W407" s="24">
        <v>140</v>
      </c>
      <c r="X407" s="24">
        <v>47</v>
      </c>
      <c r="Y407" s="24"/>
      <c r="Z407" s="24"/>
      <c r="AA407" s="24">
        <v>22</v>
      </c>
      <c r="AB407" s="24"/>
      <c r="AC407" s="24">
        <v>198</v>
      </c>
      <c r="AD407" s="24"/>
      <c r="AE407" s="24"/>
      <c r="AF407" s="24"/>
      <c r="AG407" s="24"/>
      <c r="AH407" s="24">
        <v>11</v>
      </c>
      <c r="AI407" s="24"/>
      <c r="AJ407" s="24">
        <v>1294</v>
      </c>
      <c r="AK407" s="1">
        <v>6243</v>
      </c>
      <c r="AR407" t="s">
        <v>649</v>
      </c>
      <c r="AS407" t="s">
        <v>852</v>
      </c>
      <c r="AV407" s="38">
        <v>12</v>
      </c>
      <c r="AW407" s="40">
        <v>117</v>
      </c>
      <c r="AX407" s="43">
        <f t="shared" si="111"/>
        <v>12117</v>
      </c>
      <c r="AZ407" s="7" t="s">
        <v>319</v>
      </c>
    </row>
    <row r="408" spans="1:52" hidden="1" outlineLevel="1">
      <c r="A408" t="s">
        <v>573</v>
      </c>
      <c r="B408" t="s">
        <v>852</v>
      </c>
      <c r="C408" s="24">
        <v>93420</v>
      </c>
      <c r="F408" s="1">
        <f t="shared" si="112"/>
        <v>65349</v>
      </c>
      <c r="H408" s="1">
        <v>42617</v>
      </c>
      <c r="I408" s="1">
        <v>40607</v>
      </c>
      <c r="J408" s="2" t="str">
        <f t="shared" si="113"/>
        <v/>
      </c>
      <c r="K408" s="2">
        <f t="shared" si="114"/>
        <v>0.62138670828933873</v>
      </c>
      <c r="L408" s="10">
        <f t="shared" si="119"/>
        <v>2</v>
      </c>
      <c r="M408" s="9">
        <f t="shared" si="119"/>
        <v>1</v>
      </c>
      <c r="N408" s="8">
        <f t="shared" si="119"/>
        <v>3</v>
      </c>
      <c r="O408" s="2">
        <f t="shared" si="115"/>
        <v>0.33859737715955868</v>
      </c>
      <c r="P408" s="2">
        <f t="shared" si="116"/>
        <v>0.47633475646146078</v>
      </c>
      <c r="Q408" s="2">
        <f t="shared" si="117"/>
        <v>0.13867082893387811</v>
      </c>
      <c r="R408" s="2">
        <f t="shared" si="118"/>
        <v>4.6397037445102374E-2</v>
      </c>
      <c r="S408" s="24">
        <v>22127</v>
      </c>
      <c r="T408" s="24">
        <v>31128</v>
      </c>
      <c r="U408" s="24">
        <v>9062</v>
      </c>
      <c r="V408" s="24">
        <v>62</v>
      </c>
      <c r="W408" s="24">
        <v>15</v>
      </c>
      <c r="X408" s="24">
        <v>12</v>
      </c>
      <c r="Y408" s="24"/>
      <c r="Z408" s="24"/>
      <c r="AA408" s="24">
        <v>4</v>
      </c>
      <c r="AB408" s="24"/>
      <c r="AC408" s="24">
        <v>62</v>
      </c>
      <c r="AD408" s="24"/>
      <c r="AE408" s="24"/>
      <c r="AF408" s="24"/>
      <c r="AG408" s="24"/>
      <c r="AH408" s="24">
        <v>3</v>
      </c>
      <c r="AI408" s="24"/>
      <c r="AJ408" s="24">
        <v>597</v>
      </c>
      <c r="AK408" s="1">
        <v>2277</v>
      </c>
      <c r="AR408" t="s">
        <v>573</v>
      </c>
      <c r="AS408" t="s">
        <v>852</v>
      </c>
      <c r="AV408" s="38">
        <v>12</v>
      </c>
      <c r="AW408" s="40">
        <v>119</v>
      </c>
      <c r="AX408" s="43">
        <f t="shared" si="111"/>
        <v>12119</v>
      </c>
      <c r="AZ408" s="7" t="s">
        <v>319</v>
      </c>
    </row>
    <row r="409" spans="1:52" hidden="1" outlineLevel="1">
      <c r="A409" t="s">
        <v>2849</v>
      </c>
      <c r="B409" t="s">
        <v>852</v>
      </c>
      <c r="C409" s="24">
        <v>41551</v>
      </c>
      <c r="F409" s="1">
        <f t="shared" si="112"/>
        <v>24934</v>
      </c>
      <c r="H409" s="1">
        <v>13638</v>
      </c>
      <c r="I409" s="1">
        <v>13436</v>
      </c>
      <c r="J409" s="2" t="str">
        <f t="shared" si="113"/>
        <v/>
      </c>
      <c r="K409" s="2">
        <f t="shared" si="114"/>
        <v>0.53886259725675789</v>
      </c>
      <c r="L409" s="10">
        <f t="shared" si="119"/>
        <v>1</v>
      </c>
      <c r="M409" s="9">
        <f t="shared" si="119"/>
        <v>2</v>
      </c>
      <c r="N409" s="8">
        <f t="shared" si="119"/>
        <v>3</v>
      </c>
      <c r="O409" s="2">
        <f t="shared" si="115"/>
        <v>0.54223149113660063</v>
      </c>
      <c r="P409" s="2">
        <f t="shared" si="116"/>
        <v>0.33404187053822093</v>
      </c>
      <c r="Q409" s="2">
        <f t="shared" si="117"/>
        <v>7.3714606561321894E-2</v>
      </c>
      <c r="R409" s="2">
        <f t="shared" si="118"/>
        <v>5.0012031763856546E-2</v>
      </c>
      <c r="S409" s="24">
        <v>13520</v>
      </c>
      <c r="T409" s="24">
        <v>8329</v>
      </c>
      <c r="U409" s="24">
        <v>1838</v>
      </c>
      <c r="V409" s="24">
        <v>34</v>
      </c>
      <c r="W409" s="24">
        <v>14</v>
      </c>
      <c r="X409" s="24">
        <v>6</v>
      </c>
      <c r="Y409" s="24"/>
      <c r="Z409" s="24"/>
      <c r="AA409" s="24">
        <v>9</v>
      </c>
      <c r="AB409" s="24"/>
      <c r="AC409" s="24">
        <v>37</v>
      </c>
      <c r="AD409" s="24"/>
      <c r="AE409" s="24"/>
      <c r="AF409" s="24"/>
      <c r="AG409" s="24"/>
      <c r="AH409" s="24">
        <v>0</v>
      </c>
      <c r="AI409" s="24"/>
      <c r="AJ409" s="24">
        <v>184</v>
      </c>
      <c r="AK409" s="1">
        <v>963</v>
      </c>
      <c r="AR409" t="s">
        <v>2849</v>
      </c>
      <c r="AS409" t="s">
        <v>852</v>
      </c>
      <c r="AV409" s="38">
        <v>12</v>
      </c>
      <c r="AW409" s="40">
        <v>121</v>
      </c>
      <c r="AX409" s="43">
        <f t="shared" si="111"/>
        <v>12121</v>
      </c>
      <c r="AZ409" s="7" t="s">
        <v>319</v>
      </c>
    </row>
    <row r="410" spans="1:52" hidden="1" outlineLevel="1">
      <c r="A410" t="s">
        <v>2793</v>
      </c>
      <c r="B410" t="s">
        <v>852</v>
      </c>
      <c r="C410" s="24">
        <v>22570</v>
      </c>
      <c r="F410" s="1">
        <f t="shared" si="112"/>
        <v>12847</v>
      </c>
      <c r="H410" s="1">
        <v>6730</v>
      </c>
      <c r="I410" s="1">
        <v>6671</v>
      </c>
      <c r="J410" s="2" t="str">
        <f t="shared" si="113"/>
        <v/>
      </c>
      <c r="K410" s="2">
        <f t="shared" si="114"/>
        <v>0.51926519810072391</v>
      </c>
      <c r="L410" s="10">
        <f t="shared" si="119"/>
        <v>1</v>
      </c>
      <c r="M410" s="9">
        <f t="shared" si="119"/>
        <v>2</v>
      </c>
      <c r="N410" s="8">
        <f t="shared" si="119"/>
        <v>3</v>
      </c>
      <c r="O410" s="2">
        <f t="shared" si="115"/>
        <v>0.67611115435510238</v>
      </c>
      <c r="P410" s="2">
        <f t="shared" si="116"/>
        <v>0.24690589242624739</v>
      </c>
      <c r="Q410" s="2">
        <f t="shared" si="117"/>
        <v>5.5265820814197869E-2</v>
      </c>
      <c r="R410" s="2">
        <f t="shared" si="118"/>
        <v>2.1717132404452361E-2</v>
      </c>
      <c r="S410" s="24">
        <v>8686</v>
      </c>
      <c r="T410" s="24">
        <v>3172</v>
      </c>
      <c r="U410" s="24">
        <v>710</v>
      </c>
      <c r="V410" s="24">
        <v>14</v>
      </c>
      <c r="W410" s="24">
        <v>2</v>
      </c>
      <c r="X410" s="24">
        <v>3</v>
      </c>
      <c r="Y410" s="24"/>
      <c r="Z410" s="24"/>
      <c r="AA410" s="24">
        <v>17</v>
      </c>
      <c r="AB410" s="24"/>
      <c r="AC410" s="24">
        <v>9</v>
      </c>
      <c r="AD410" s="24"/>
      <c r="AE410" s="24"/>
      <c r="AF410" s="24"/>
      <c r="AG410" s="24"/>
      <c r="AH410" s="24">
        <v>0</v>
      </c>
      <c r="AI410" s="24"/>
      <c r="AJ410" s="24">
        <v>38</v>
      </c>
      <c r="AK410" s="1">
        <v>196</v>
      </c>
      <c r="AR410" t="s">
        <v>2793</v>
      </c>
      <c r="AS410" t="s">
        <v>852</v>
      </c>
      <c r="AV410" s="38">
        <v>12</v>
      </c>
      <c r="AW410" s="40">
        <v>123</v>
      </c>
      <c r="AX410" s="43">
        <f t="shared" si="111"/>
        <v>12123</v>
      </c>
      <c r="AZ410" s="7" t="s">
        <v>319</v>
      </c>
    </row>
    <row r="411" spans="1:52" hidden="1" outlineLevel="1">
      <c r="A411" t="s">
        <v>2267</v>
      </c>
      <c r="B411" t="s">
        <v>852</v>
      </c>
      <c r="C411" s="24">
        <v>15535</v>
      </c>
      <c r="F411" s="1">
        <f t="shared" si="112"/>
        <v>7032</v>
      </c>
      <c r="H411" s="1">
        <v>3681</v>
      </c>
      <c r="I411" s="1">
        <v>3433</v>
      </c>
      <c r="J411" s="2" t="str">
        <f t="shared" si="113"/>
        <v/>
      </c>
      <c r="K411" s="2">
        <f t="shared" si="114"/>
        <v>0.48819681456200226</v>
      </c>
      <c r="L411" s="10">
        <f t="shared" si="119"/>
        <v>1</v>
      </c>
      <c r="M411" s="9">
        <f t="shared" si="119"/>
        <v>2</v>
      </c>
      <c r="N411" s="8">
        <f t="shared" si="119"/>
        <v>3</v>
      </c>
      <c r="O411" s="2">
        <f t="shared" si="115"/>
        <v>0.62883959044368598</v>
      </c>
      <c r="P411" s="2">
        <f t="shared" si="116"/>
        <v>0.29906143344709896</v>
      </c>
      <c r="Q411" s="2">
        <f t="shared" si="117"/>
        <v>5.6313993174061432E-2</v>
      </c>
      <c r="R411" s="2">
        <f t="shared" si="118"/>
        <v>1.5784982935153631E-2</v>
      </c>
      <c r="S411" s="24">
        <v>4422</v>
      </c>
      <c r="T411" s="24">
        <v>2103</v>
      </c>
      <c r="U411" s="24">
        <v>396</v>
      </c>
      <c r="V411" s="24">
        <v>8</v>
      </c>
      <c r="W411" s="24">
        <v>0</v>
      </c>
      <c r="X411" s="24">
        <v>2</v>
      </c>
      <c r="Y411" s="24"/>
      <c r="Z411" s="24"/>
      <c r="AA411" s="24">
        <v>1</v>
      </c>
      <c r="AB411" s="24"/>
      <c r="AC411" s="24">
        <v>11</v>
      </c>
      <c r="AD411" s="24"/>
      <c r="AE411" s="24"/>
      <c r="AF411" s="24"/>
      <c r="AG411" s="24"/>
      <c r="AH411" s="24">
        <v>0</v>
      </c>
      <c r="AI411" s="24"/>
      <c r="AJ411" s="24">
        <v>31</v>
      </c>
      <c r="AK411" s="1">
        <v>58</v>
      </c>
      <c r="AR411" t="s">
        <v>2267</v>
      </c>
      <c r="AS411" t="s">
        <v>852</v>
      </c>
      <c r="AV411" s="38">
        <v>12</v>
      </c>
      <c r="AW411" s="40">
        <v>125</v>
      </c>
      <c r="AX411" s="43">
        <f t="shared" si="111"/>
        <v>12125</v>
      </c>
      <c r="AZ411" s="7" t="s">
        <v>319</v>
      </c>
    </row>
    <row r="412" spans="1:52" hidden="1" outlineLevel="1">
      <c r="A412" t="s">
        <v>2256</v>
      </c>
      <c r="B412" t="s">
        <v>852</v>
      </c>
      <c r="C412" s="24">
        <v>494593</v>
      </c>
      <c r="F412" s="1">
        <f t="shared" si="112"/>
        <v>318773</v>
      </c>
      <c r="H412" s="1">
        <v>160352</v>
      </c>
      <c r="I412" s="1">
        <v>156327</v>
      </c>
      <c r="J412" s="2" t="str">
        <f t="shared" si="113"/>
        <v/>
      </c>
      <c r="K412" s="2">
        <f t="shared" si="114"/>
        <v>0.49040226117017438</v>
      </c>
      <c r="L412" s="10">
        <f t="shared" si="119"/>
        <v>1</v>
      </c>
      <c r="M412" s="9">
        <f t="shared" si="119"/>
        <v>2</v>
      </c>
      <c r="N412" s="8">
        <f t="shared" si="119"/>
        <v>3</v>
      </c>
      <c r="O412" s="2">
        <f t="shared" si="115"/>
        <v>0.40017818322128912</v>
      </c>
      <c r="P412" s="2">
        <f t="shared" si="116"/>
        <v>0.34169142305025835</v>
      </c>
      <c r="Q412" s="2">
        <f t="shared" si="117"/>
        <v>0.22381443848757579</v>
      </c>
      <c r="R412" s="2">
        <f t="shared" si="118"/>
        <v>3.4315955240876689E-2</v>
      </c>
      <c r="S412" s="24">
        <v>127566</v>
      </c>
      <c r="T412" s="24">
        <v>108922</v>
      </c>
      <c r="U412" s="24">
        <v>71346</v>
      </c>
      <c r="V412" s="24">
        <v>588</v>
      </c>
      <c r="W412" s="24">
        <v>164</v>
      </c>
      <c r="X412" s="24">
        <v>76</v>
      </c>
      <c r="Y412" s="24"/>
      <c r="Z412" s="24"/>
      <c r="AA412" s="24">
        <v>0</v>
      </c>
      <c r="AB412" s="24"/>
      <c r="AC412" s="24">
        <v>306</v>
      </c>
      <c r="AD412" s="24"/>
      <c r="AE412" s="24"/>
      <c r="AF412" s="24"/>
      <c r="AG412" s="24"/>
      <c r="AH412" s="24">
        <v>10</v>
      </c>
      <c r="AI412" s="24"/>
      <c r="AJ412" s="24">
        <v>1284</v>
      </c>
      <c r="AK412" s="1">
        <v>8511</v>
      </c>
      <c r="AR412" t="s">
        <v>2256</v>
      </c>
      <c r="AS412" t="s">
        <v>852</v>
      </c>
      <c r="AV412" s="38">
        <v>12</v>
      </c>
      <c r="AW412" s="40">
        <v>127</v>
      </c>
      <c r="AX412" s="43">
        <f t="shared" si="111"/>
        <v>12127</v>
      </c>
      <c r="AZ412" s="7" t="s">
        <v>319</v>
      </c>
    </row>
    <row r="413" spans="1:52" hidden="1" outlineLevel="1">
      <c r="A413" t="s">
        <v>2558</v>
      </c>
      <c r="B413" t="s">
        <v>852</v>
      </c>
      <c r="C413" s="24">
        <v>30776</v>
      </c>
      <c r="F413" s="1">
        <f t="shared" si="112"/>
        <v>17722</v>
      </c>
      <c r="H413" s="1">
        <v>11151</v>
      </c>
      <c r="I413" s="1">
        <v>11010</v>
      </c>
      <c r="J413" s="2" t="str">
        <f t="shared" ref="J413:J416" si="120">IF(D413&gt;0,I413/D413,"")</f>
        <v/>
      </c>
      <c r="K413" s="2">
        <f t="shared" si="114"/>
        <v>0.62126170861076624</v>
      </c>
      <c r="L413" s="10">
        <f t="shared" si="119"/>
        <v>1</v>
      </c>
      <c r="M413" s="9">
        <f t="shared" si="119"/>
        <v>2</v>
      </c>
      <c r="N413" s="8">
        <f t="shared" si="119"/>
        <v>3</v>
      </c>
      <c r="O413" s="2">
        <f t="shared" si="115"/>
        <v>0.57431441146597451</v>
      </c>
      <c r="P413" s="2">
        <f t="shared" si="116"/>
        <v>0.30143324681187222</v>
      </c>
      <c r="Q413" s="2">
        <f t="shared" si="117"/>
        <v>9.0452544859496664E-2</v>
      </c>
      <c r="R413" s="2">
        <f t="shared" ref="R413:R416" si="121">IF(SUM($S413:$AN413)=0,"-",(1-O413-P413-Q413))</f>
        <v>3.3799796862656606E-2</v>
      </c>
      <c r="S413" s="24">
        <v>10178</v>
      </c>
      <c r="T413" s="24">
        <v>5342</v>
      </c>
      <c r="U413" s="24">
        <v>1603</v>
      </c>
      <c r="V413" s="24">
        <v>23</v>
      </c>
      <c r="W413" s="24">
        <v>8</v>
      </c>
      <c r="X413" s="24">
        <v>1</v>
      </c>
      <c r="Y413" s="24"/>
      <c r="Z413" s="24"/>
      <c r="AA413" s="24">
        <v>3</v>
      </c>
      <c r="AB413" s="24"/>
      <c r="AC413" s="24">
        <v>32</v>
      </c>
      <c r="AD413" s="24"/>
      <c r="AE413" s="24"/>
      <c r="AF413" s="24"/>
      <c r="AG413" s="24"/>
      <c r="AH413" s="24">
        <v>0</v>
      </c>
      <c r="AI413" s="24"/>
      <c r="AJ413" s="24">
        <v>121</v>
      </c>
      <c r="AK413" s="1">
        <v>411</v>
      </c>
      <c r="AR413" t="s">
        <v>2558</v>
      </c>
      <c r="AS413" t="s">
        <v>852</v>
      </c>
      <c r="AV413" s="38">
        <v>12</v>
      </c>
      <c r="AW413" s="40">
        <v>129</v>
      </c>
      <c r="AX413" s="43">
        <f t="shared" si="111"/>
        <v>12129</v>
      </c>
      <c r="AZ413" s="7" t="s">
        <v>319</v>
      </c>
    </row>
    <row r="414" spans="1:52" hidden="1" outlineLevel="1">
      <c r="A414" t="s">
        <v>1990</v>
      </c>
      <c r="B414" t="s">
        <v>852</v>
      </c>
      <c r="C414" s="24">
        <v>55043</v>
      </c>
      <c r="F414" s="1">
        <f t="shared" si="112"/>
        <v>36958</v>
      </c>
      <c r="H414" s="1">
        <v>19210</v>
      </c>
      <c r="I414" s="1">
        <v>18609</v>
      </c>
      <c r="J414" s="2" t="str">
        <f t="shared" si="120"/>
        <v/>
      </c>
      <c r="K414" s="2">
        <f t="shared" si="114"/>
        <v>0.50351750635856918</v>
      </c>
      <c r="L414" s="10">
        <f t="shared" si="119"/>
        <v>2</v>
      </c>
      <c r="M414" s="9">
        <f t="shared" si="119"/>
        <v>1</v>
      </c>
      <c r="N414" s="8">
        <f t="shared" si="119"/>
        <v>3</v>
      </c>
      <c r="O414" s="2">
        <f t="shared" si="115"/>
        <v>0.29771632664105202</v>
      </c>
      <c r="P414" s="2">
        <f t="shared" si="116"/>
        <v>0.53528329455057089</v>
      </c>
      <c r="Q414" s="2">
        <f t="shared" si="117"/>
        <v>0.14202608366253586</v>
      </c>
      <c r="R414" s="2">
        <f t="shared" si="121"/>
        <v>2.497429514584118E-2</v>
      </c>
      <c r="S414" s="24">
        <v>11003</v>
      </c>
      <c r="T414" s="24">
        <v>19783</v>
      </c>
      <c r="U414" s="24">
        <v>5249</v>
      </c>
      <c r="V414" s="24">
        <v>75</v>
      </c>
      <c r="W414" s="24">
        <v>12</v>
      </c>
      <c r="X414" s="24">
        <v>7</v>
      </c>
      <c r="Y414" s="24"/>
      <c r="Z414" s="24"/>
      <c r="AA414" s="24">
        <v>3</v>
      </c>
      <c r="AB414" s="24"/>
      <c r="AC414" s="24">
        <v>57</v>
      </c>
      <c r="AD414" s="24"/>
      <c r="AE414" s="24"/>
      <c r="AF414" s="24"/>
      <c r="AG414" s="24"/>
      <c r="AH414" s="24">
        <v>2</v>
      </c>
      <c r="AI414" s="24"/>
      <c r="AJ414" s="24">
        <v>147</v>
      </c>
      <c r="AK414" s="1">
        <v>620</v>
      </c>
      <c r="AR414" t="s">
        <v>1990</v>
      </c>
      <c r="AS414" t="s">
        <v>852</v>
      </c>
      <c r="AV414" s="38">
        <v>12</v>
      </c>
      <c r="AW414" s="40">
        <v>131</v>
      </c>
      <c r="AX414" s="43">
        <f t="shared" si="111"/>
        <v>12131</v>
      </c>
      <c r="AZ414" s="7" t="s">
        <v>319</v>
      </c>
    </row>
    <row r="415" spans="1:52" hidden="1" outlineLevel="1">
      <c r="A415" t="s">
        <v>2104</v>
      </c>
      <c r="B415" t="s">
        <v>852</v>
      </c>
      <c r="C415" s="24">
        <v>24896</v>
      </c>
      <c r="F415" s="1">
        <f t="shared" si="112"/>
        <v>13897</v>
      </c>
      <c r="H415" s="1">
        <v>8209</v>
      </c>
      <c r="I415" s="1">
        <v>7523</v>
      </c>
      <c r="J415" s="2" t="str">
        <f t="shared" si="120"/>
        <v/>
      </c>
      <c r="K415" s="2">
        <f t="shared" si="114"/>
        <v>0.54133985752320646</v>
      </c>
      <c r="L415" s="10">
        <f t="shared" si="119"/>
        <v>1</v>
      </c>
      <c r="M415" s="9">
        <f t="shared" si="119"/>
        <v>2</v>
      </c>
      <c r="N415" s="8">
        <f t="shared" si="119"/>
        <v>3</v>
      </c>
      <c r="O415" s="2">
        <f t="shared" si="115"/>
        <v>0.54731236957616747</v>
      </c>
      <c r="P415" s="2">
        <f t="shared" si="116"/>
        <v>0.35259408505432827</v>
      </c>
      <c r="Q415" s="2">
        <f t="shared" si="117"/>
        <v>8.1744261351370806E-2</v>
      </c>
      <c r="R415" s="2">
        <f t="shared" si="121"/>
        <v>1.834928401813346E-2</v>
      </c>
      <c r="S415" s="24">
        <v>7606</v>
      </c>
      <c r="T415" s="24">
        <v>4900</v>
      </c>
      <c r="U415" s="24">
        <v>1136</v>
      </c>
      <c r="V415" s="24">
        <v>23</v>
      </c>
      <c r="W415" s="24">
        <v>4</v>
      </c>
      <c r="X415" s="24">
        <v>4</v>
      </c>
      <c r="Y415" s="24"/>
      <c r="Z415" s="24"/>
      <c r="AA415" s="24">
        <v>2</v>
      </c>
      <c r="AB415" s="24"/>
      <c r="AC415" s="24">
        <v>34</v>
      </c>
      <c r="AD415" s="24"/>
      <c r="AE415" s="24"/>
      <c r="AF415" s="24"/>
      <c r="AG415" s="24"/>
      <c r="AH415" s="24">
        <v>0</v>
      </c>
      <c r="AI415" s="24"/>
      <c r="AJ415" s="24">
        <v>44</v>
      </c>
      <c r="AK415" s="1">
        <v>144</v>
      </c>
      <c r="AR415" t="s">
        <v>2104</v>
      </c>
      <c r="AS415" t="s">
        <v>852</v>
      </c>
      <c r="AV415" s="38">
        <v>12</v>
      </c>
      <c r="AW415" s="40">
        <v>133</v>
      </c>
      <c r="AX415" s="43">
        <f t="shared" si="111"/>
        <v>12133</v>
      </c>
      <c r="AZ415" s="7" t="s">
        <v>319</v>
      </c>
    </row>
    <row r="416" spans="1:52" collapsed="1">
      <c r="A416" t="s">
        <v>937</v>
      </c>
      <c r="B416" t="s">
        <v>2470</v>
      </c>
      <c r="C416" s="1">
        <f>SUM(C349:C415)</f>
        <v>18801310</v>
      </c>
      <c r="D416" s="64">
        <v>14227000</v>
      </c>
      <c r="E416" s="64">
        <v>12697000</v>
      </c>
      <c r="F416" s="1">
        <f>SUM(F349:F415)</f>
        <v>11217384</v>
      </c>
      <c r="H416" s="1">
        <f>SUM(H349:H415)</f>
        <v>5460573</v>
      </c>
      <c r="I416" s="1">
        <v>5117420.0010000002</v>
      </c>
      <c r="J416" s="2">
        <f t="shared" si="120"/>
        <v>0.3596977578547832</v>
      </c>
      <c r="K416" s="2">
        <f t="shared" si="114"/>
        <v>0.45620440567961301</v>
      </c>
      <c r="L416" s="10">
        <f t="shared" si="119"/>
        <v>1</v>
      </c>
      <c r="M416" s="9">
        <f t="shared" si="119"/>
        <v>2</v>
      </c>
      <c r="N416" s="8">
        <f t="shared" si="119"/>
        <v>3</v>
      </c>
      <c r="O416" s="2">
        <f t="shared" si="115"/>
        <v>0.41284741611769732</v>
      </c>
      <c r="P416" s="2">
        <f t="shared" si="116"/>
        <v>0.36008921509685327</v>
      </c>
      <c r="Q416" s="2">
        <f t="shared" si="117"/>
        <v>0.19489802613514881</v>
      </c>
      <c r="R416" s="2">
        <f t="shared" si="121"/>
        <v>3.2165342650300549E-2</v>
      </c>
      <c r="S416" s="24">
        <f>SUM(S349:S415)</f>
        <v>4631068</v>
      </c>
      <c r="T416" s="24">
        <f t="shared" ref="T416:AA416" si="122">SUM(T349:T415)</f>
        <v>4039259</v>
      </c>
      <c r="U416" s="24">
        <f t="shared" si="122"/>
        <v>2186246</v>
      </c>
      <c r="V416" s="24">
        <f t="shared" si="122"/>
        <v>17888</v>
      </c>
      <c r="W416" s="24">
        <f t="shared" si="122"/>
        <v>5827</v>
      </c>
      <c r="X416" s="24">
        <f t="shared" si="122"/>
        <v>2473</v>
      </c>
      <c r="Y416" s="24">
        <f t="shared" si="122"/>
        <v>0</v>
      </c>
      <c r="Z416" s="24"/>
      <c r="AA416" s="24">
        <f t="shared" si="122"/>
        <v>1112</v>
      </c>
      <c r="AB416" s="24"/>
      <c r="AC416" s="24">
        <f>SUM(AC349:AC415)</f>
        <v>13308</v>
      </c>
      <c r="AD416" s="24"/>
      <c r="AE416" s="24"/>
      <c r="AF416" s="24"/>
      <c r="AG416" s="24"/>
      <c r="AH416" s="24">
        <f>SUM(AH349:AH415)</f>
        <v>326</v>
      </c>
      <c r="AI416" s="24"/>
      <c r="AJ416" s="24">
        <f>SUM(AJ349:AJ415)</f>
        <v>57761</v>
      </c>
      <c r="AK416" s="24">
        <f>SUM(AK349:AK415)</f>
        <v>262116</v>
      </c>
      <c r="AR416" t="s">
        <v>937</v>
      </c>
      <c r="AS416" t="s">
        <v>2470</v>
      </c>
      <c r="AV416" s="38">
        <v>12</v>
      </c>
      <c r="AW416" s="40"/>
      <c r="AX416" s="38">
        <v>12</v>
      </c>
      <c r="AZ416" s="7" t="s">
        <v>2225</v>
      </c>
    </row>
    <row r="417" spans="1:52">
      <c r="C417" s="24"/>
      <c r="J417" s="2"/>
      <c r="K417" s="2"/>
      <c r="N417" s="8"/>
      <c r="AV417" s="38"/>
      <c r="AW417" s="40"/>
      <c r="AX417" s="43"/>
    </row>
    <row r="418" spans="1:52" hidden="1" outlineLevel="1">
      <c r="A418" t="s">
        <v>2939</v>
      </c>
      <c r="B418" t="s">
        <v>2723</v>
      </c>
      <c r="C418" s="24">
        <v>18236</v>
      </c>
      <c r="F418" s="1">
        <v>10606</v>
      </c>
      <c r="H418" s="24">
        <v>5264</v>
      </c>
      <c r="I418" s="1">
        <v>5130</v>
      </c>
      <c r="J418" s="2" t="str">
        <f t="shared" ref="J418:J449" si="123">IF(D418&gt;0,I418/D418,"")</f>
        <v/>
      </c>
      <c r="K418" s="2">
        <f t="shared" ref="K418:K449" si="124">IF(F418&gt;0,I418/F418,"")</f>
        <v>0.48368847821987554</v>
      </c>
      <c r="L418" s="10" t="str">
        <f t="shared" si="119"/>
        <v/>
      </c>
      <c r="M418" s="9" t="str">
        <f t="shared" si="119"/>
        <v/>
      </c>
      <c r="N418" s="8" t="str">
        <f t="shared" si="119"/>
        <v/>
      </c>
      <c r="O418" s="2" t="str">
        <f t="shared" ref="O418:O449" si="125">IF(SUM($S418:$AN418)=0,"-",S418/SUM($S418:$AN418))</f>
        <v>-</v>
      </c>
      <c r="P418" s="2" t="str">
        <f t="shared" ref="P418:P449" si="126">IF(SUM($S418:$AN418)=0,"-",T418/SUM($S418:$AN418))</f>
        <v>-</v>
      </c>
      <c r="Q418" s="2" t="str">
        <f t="shared" ref="Q418:Q449" si="127">IF(SUM($S418:$AN418)=0,"-",U418/SUM($S418:$AN418))</f>
        <v>-</v>
      </c>
      <c r="R418" s="2" t="str">
        <f t="shared" ref="R418:R449" si="128">IF(SUM($S418:$AN418)=0,"-",(1-O418-P418-Q418))</f>
        <v>-</v>
      </c>
      <c r="AR418" t="s">
        <v>2939</v>
      </c>
      <c r="AS418" t="s">
        <v>2723</v>
      </c>
      <c r="AV418" s="38">
        <v>13</v>
      </c>
      <c r="AW418" s="40">
        <v>1</v>
      </c>
      <c r="AX418" s="43">
        <f t="shared" si="111"/>
        <v>13001</v>
      </c>
      <c r="AZ418" s="7" t="s">
        <v>319</v>
      </c>
    </row>
    <row r="419" spans="1:52" hidden="1" outlineLevel="1">
      <c r="A419" t="s">
        <v>2941</v>
      </c>
      <c r="B419" t="s">
        <v>2723</v>
      </c>
      <c r="C419" s="24">
        <v>8375</v>
      </c>
      <c r="F419" s="1">
        <v>3644</v>
      </c>
      <c r="H419" s="24">
        <v>1488</v>
      </c>
      <c r="I419" s="1">
        <v>1441</v>
      </c>
      <c r="J419" s="2" t="str">
        <f t="shared" si="123"/>
        <v/>
      </c>
      <c r="K419" s="2">
        <f t="shared" si="124"/>
        <v>0.39544456641053788</v>
      </c>
      <c r="L419" s="10" t="str">
        <f t="shared" si="119"/>
        <v/>
      </c>
      <c r="M419" s="9" t="str">
        <f t="shared" si="119"/>
        <v/>
      </c>
      <c r="N419" s="8" t="str">
        <f t="shared" si="119"/>
        <v/>
      </c>
      <c r="O419" s="2" t="str">
        <f t="shared" si="125"/>
        <v>-</v>
      </c>
      <c r="P419" s="2" t="str">
        <f t="shared" si="126"/>
        <v>-</v>
      </c>
      <c r="Q419" s="2" t="str">
        <f t="shared" si="127"/>
        <v>-</v>
      </c>
      <c r="R419" s="2" t="str">
        <f t="shared" si="128"/>
        <v>-</v>
      </c>
      <c r="AR419" t="s">
        <v>2941</v>
      </c>
      <c r="AS419" t="s">
        <v>2723</v>
      </c>
      <c r="AV419" s="38">
        <v>13</v>
      </c>
      <c r="AW419" s="40">
        <v>3</v>
      </c>
      <c r="AX419" s="43">
        <f t="shared" si="111"/>
        <v>13003</v>
      </c>
      <c r="AZ419" s="7" t="s">
        <v>319</v>
      </c>
    </row>
    <row r="420" spans="1:52" hidden="1" outlineLevel="1">
      <c r="A420" t="s">
        <v>2822</v>
      </c>
      <c r="B420" t="s">
        <v>2723</v>
      </c>
      <c r="C420" s="24">
        <v>11096</v>
      </c>
      <c r="F420" s="1">
        <v>5000</v>
      </c>
      <c r="H420" s="24">
        <v>2539</v>
      </c>
      <c r="I420" s="1">
        <v>2455</v>
      </c>
      <c r="J420" s="2" t="str">
        <f t="shared" si="123"/>
        <v/>
      </c>
      <c r="K420" s="2">
        <f t="shared" si="124"/>
        <v>0.49099999999999999</v>
      </c>
      <c r="L420" s="10" t="str">
        <f t="shared" si="119"/>
        <v/>
      </c>
      <c r="M420" s="9" t="str">
        <f t="shared" si="119"/>
        <v/>
      </c>
      <c r="N420" s="8" t="str">
        <f t="shared" si="119"/>
        <v/>
      </c>
      <c r="O420" s="2" t="str">
        <f t="shared" si="125"/>
        <v>-</v>
      </c>
      <c r="P420" s="2" t="str">
        <f t="shared" si="126"/>
        <v>-</v>
      </c>
      <c r="Q420" s="2" t="str">
        <f t="shared" si="127"/>
        <v>-</v>
      </c>
      <c r="R420" s="2" t="str">
        <f t="shared" si="128"/>
        <v>-</v>
      </c>
      <c r="AR420" t="s">
        <v>2822</v>
      </c>
      <c r="AS420" t="s">
        <v>2723</v>
      </c>
      <c r="AV420" s="38">
        <v>13</v>
      </c>
      <c r="AW420" s="40">
        <v>5</v>
      </c>
      <c r="AX420" s="43">
        <f t="shared" si="111"/>
        <v>13005</v>
      </c>
      <c r="AZ420" s="7" t="s">
        <v>319</v>
      </c>
    </row>
    <row r="421" spans="1:52" hidden="1" outlineLevel="1">
      <c r="A421" t="s">
        <v>238</v>
      </c>
      <c r="B421" t="s">
        <v>2723</v>
      </c>
      <c r="C421" s="24">
        <v>3451</v>
      </c>
      <c r="F421" s="1">
        <v>2111</v>
      </c>
      <c r="H421" s="24">
        <v>1282</v>
      </c>
      <c r="I421" s="1">
        <v>1259</v>
      </c>
      <c r="J421" s="2" t="str">
        <f t="shared" si="123"/>
        <v/>
      </c>
      <c r="K421" s="2">
        <f t="shared" si="124"/>
        <v>0.59639981051634294</v>
      </c>
      <c r="L421" s="10" t="str">
        <f t="shared" si="119"/>
        <v/>
      </c>
      <c r="M421" s="9" t="str">
        <f t="shared" si="119"/>
        <v/>
      </c>
      <c r="N421" s="8" t="str">
        <f t="shared" si="119"/>
        <v/>
      </c>
      <c r="O421" s="2" t="str">
        <f t="shared" si="125"/>
        <v>-</v>
      </c>
      <c r="P421" s="2" t="str">
        <f t="shared" si="126"/>
        <v>-</v>
      </c>
      <c r="Q421" s="2" t="str">
        <f t="shared" si="127"/>
        <v>-</v>
      </c>
      <c r="R421" s="2" t="str">
        <f t="shared" si="128"/>
        <v>-</v>
      </c>
      <c r="AR421" t="s">
        <v>238</v>
      </c>
      <c r="AS421" t="s">
        <v>2723</v>
      </c>
      <c r="AV421" s="38">
        <v>13</v>
      </c>
      <c r="AW421" s="40">
        <v>7</v>
      </c>
      <c r="AX421" s="43">
        <f t="shared" ref="AX421:AX484" si="129">1000*AV421+AW421</f>
        <v>13007</v>
      </c>
      <c r="AZ421" s="7" t="s">
        <v>319</v>
      </c>
    </row>
    <row r="422" spans="1:52" hidden="1" outlineLevel="1">
      <c r="A422" t="s">
        <v>1024</v>
      </c>
      <c r="B422" t="s">
        <v>2723</v>
      </c>
      <c r="C422" s="24">
        <v>45720</v>
      </c>
      <c r="F422" s="1">
        <v>20296</v>
      </c>
      <c r="H422" s="24">
        <v>11518</v>
      </c>
      <c r="I422" s="1">
        <v>11068</v>
      </c>
      <c r="J422" s="2" t="str">
        <f t="shared" si="123"/>
        <v/>
      </c>
      <c r="K422" s="2">
        <f t="shared" si="124"/>
        <v>0.5453291288923926</v>
      </c>
      <c r="L422" s="10" t="str">
        <f t="shared" si="119"/>
        <v/>
      </c>
      <c r="M422" s="9" t="str">
        <f t="shared" si="119"/>
        <v/>
      </c>
      <c r="N422" s="8" t="str">
        <f t="shared" si="119"/>
        <v/>
      </c>
      <c r="O422" s="2" t="str">
        <f t="shared" si="125"/>
        <v>-</v>
      </c>
      <c r="P422" s="2" t="str">
        <f t="shared" si="126"/>
        <v>-</v>
      </c>
      <c r="Q422" s="2" t="str">
        <f t="shared" si="127"/>
        <v>-</v>
      </c>
      <c r="R422" s="2" t="str">
        <f t="shared" si="128"/>
        <v>-</v>
      </c>
      <c r="AR422" t="s">
        <v>1024</v>
      </c>
      <c r="AS422" t="s">
        <v>2723</v>
      </c>
      <c r="AV422" s="38">
        <v>13</v>
      </c>
      <c r="AW422" s="40">
        <v>9</v>
      </c>
      <c r="AX422" s="43">
        <f t="shared" si="129"/>
        <v>13009</v>
      </c>
      <c r="AZ422" s="7" t="s">
        <v>319</v>
      </c>
    </row>
    <row r="423" spans="1:52" hidden="1" outlineLevel="1">
      <c r="A423" t="s">
        <v>784</v>
      </c>
      <c r="B423" t="s">
        <v>2723</v>
      </c>
      <c r="C423" s="24">
        <v>18395</v>
      </c>
      <c r="F423" s="1">
        <v>8365</v>
      </c>
      <c r="H423" s="24">
        <v>4519</v>
      </c>
      <c r="I423" s="1">
        <v>4411</v>
      </c>
      <c r="J423" s="2" t="str">
        <f t="shared" si="123"/>
        <v/>
      </c>
      <c r="K423" s="2">
        <f t="shared" si="124"/>
        <v>0.5273161984459056</v>
      </c>
      <c r="L423" s="10" t="str">
        <f t="shared" si="119"/>
        <v/>
      </c>
      <c r="M423" s="9" t="str">
        <f t="shared" si="119"/>
        <v/>
      </c>
      <c r="N423" s="8" t="str">
        <f t="shared" si="119"/>
        <v/>
      </c>
      <c r="O423" s="2" t="str">
        <f t="shared" si="125"/>
        <v>-</v>
      </c>
      <c r="P423" s="2" t="str">
        <f t="shared" si="126"/>
        <v>-</v>
      </c>
      <c r="Q423" s="2" t="str">
        <f t="shared" si="127"/>
        <v>-</v>
      </c>
      <c r="R423" s="2" t="str">
        <f t="shared" si="128"/>
        <v>-</v>
      </c>
      <c r="AR423" t="s">
        <v>784</v>
      </c>
      <c r="AS423" t="s">
        <v>2723</v>
      </c>
      <c r="AV423" s="38">
        <v>13</v>
      </c>
      <c r="AW423" s="40">
        <v>11</v>
      </c>
      <c r="AX423" s="43">
        <f t="shared" si="129"/>
        <v>13011</v>
      </c>
      <c r="AZ423" s="7" t="s">
        <v>319</v>
      </c>
    </row>
    <row r="424" spans="1:52" hidden="1" outlineLevel="1">
      <c r="A424" t="s">
        <v>2765</v>
      </c>
      <c r="B424" t="s">
        <v>2723</v>
      </c>
      <c r="C424" s="24">
        <v>69367</v>
      </c>
      <c r="F424" s="1">
        <v>34039</v>
      </c>
      <c r="H424" s="24">
        <v>16333</v>
      </c>
      <c r="I424" s="1">
        <v>16046</v>
      </c>
      <c r="J424" s="2" t="str">
        <f t="shared" si="123"/>
        <v/>
      </c>
      <c r="K424" s="2">
        <f t="shared" si="124"/>
        <v>0.47140045242222156</v>
      </c>
      <c r="L424" s="10" t="str">
        <f t="shared" si="119"/>
        <v/>
      </c>
      <c r="M424" s="9" t="str">
        <f t="shared" si="119"/>
        <v/>
      </c>
      <c r="N424" s="8" t="str">
        <f t="shared" si="119"/>
        <v/>
      </c>
      <c r="O424" s="2" t="str">
        <f t="shared" si="125"/>
        <v>-</v>
      </c>
      <c r="P424" s="2" t="str">
        <f t="shared" si="126"/>
        <v>-</v>
      </c>
      <c r="Q424" s="2" t="str">
        <f t="shared" si="127"/>
        <v>-</v>
      </c>
      <c r="R424" s="2" t="str">
        <f t="shared" si="128"/>
        <v>-</v>
      </c>
      <c r="AR424" t="s">
        <v>2765</v>
      </c>
      <c r="AS424" t="s">
        <v>2723</v>
      </c>
      <c r="AV424" s="38">
        <v>13</v>
      </c>
      <c r="AW424" s="40">
        <v>13</v>
      </c>
      <c r="AX424" s="43">
        <f t="shared" si="129"/>
        <v>13013</v>
      </c>
      <c r="AZ424" s="7" t="s">
        <v>319</v>
      </c>
    </row>
    <row r="425" spans="1:52" hidden="1" outlineLevel="1">
      <c r="A425" t="s">
        <v>2852</v>
      </c>
      <c r="B425" t="s">
        <v>2723</v>
      </c>
      <c r="C425" s="24">
        <v>100157</v>
      </c>
      <c r="F425" s="1">
        <v>49523</v>
      </c>
      <c r="H425" s="24">
        <v>23760</v>
      </c>
      <c r="I425" s="1">
        <v>20149</v>
      </c>
      <c r="J425" s="2" t="str">
        <f t="shared" si="123"/>
        <v/>
      </c>
      <c r="K425" s="2">
        <f t="shared" si="124"/>
        <v>0.40686145831229936</v>
      </c>
      <c r="L425" s="10" t="str">
        <f t="shared" si="119"/>
        <v/>
      </c>
      <c r="M425" s="9" t="str">
        <f t="shared" si="119"/>
        <v/>
      </c>
      <c r="N425" s="8" t="str">
        <f t="shared" si="119"/>
        <v/>
      </c>
      <c r="O425" s="2" t="str">
        <f t="shared" si="125"/>
        <v>-</v>
      </c>
      <c r="P425" s="2" t="str">
        <f t="shared" si="126"/>
        <v>-</v>
      </c>
      <c r="Q425" s="2" t="str">
        <f t="shared" si="127"/>
        <v>-</v>
      </c>
      <c r="R425" s="2" t="str">
        <f t="shared" si="128"/>
        <v>-</v>
      </c>
      <c r="AR425" t="s">
        <v>2852</v>
      </c>
      <c r="AS425" t="s">
        <v>2723</v>
      </c>
      <c r="AV425" s="38">
        <v>13</v>
      </c>
      <c r="AW425" s="40">
        <v>15</v>
      </c>
      <c r="AX425" s="43">
        <f t="shared" si="129"/>
        <v>13015</v>
      </c>
      <c r="AZ425" s="7" t="s">
        <v>319</v>
      </c>
    </row>
    <row r="426" spans="1:52" hidden="1" outlineLevel="1">
      <c r="A426" t="s">
        <v>2320</v>
      </c>
      <c r="B426" t="s">
        <v>2723</v>
      </c>
      <c r="C426" s="24">
        <v>17634</v>
      </c>
      <c r="F426" s="1">
        <v>8118</v>
      </c>
      <c r="H426" s="24">
        <v>4039</v>
      </c>
      <c r="I426" s="1">
        <v>3960</v>
      </c>
      <c r="J426" s="2" t="str">
        <f t="shared" si="123"/>
        <v/>
      </c>
      <c r="K426" s="2">
        <f t="shared" si="124"/>
        <v>0.48780487804878048</v>
      </c>
      <c r="L426" s="10" t="str">
        <f t="shared" si="119"/>
        <v/>
      </c>
      <c r="M426" s="9" t="str">
        <f t="shared" si="119"/>
        <v/>
      </c>
      <c r="N426" s="8" t="str">
        <f t="shared" si="119"/>
        <v/>
      </c>
      <c r="O426" s="2" t="str">
        <f t="shared" si="125"/>
        <v>-</v>
      </c>
      <c r="P426" s="2" t="str">
        <f t="shared" si="126"/>
        <v>-</v>
      </c>
      <c r="Q426" s="2" t="str">
        <f t="shared" si="127"/>
        <v>-</v>
      </c>
      <c r="R426" s="2" t="str">
        <f t="shared" si="128"/>
        <v>-</v>
      </c>
      <c r="AR426" t="s">
        <v>2320</v>
      </c>
      <c r="AS426" t="s">
        <v>2723</v>
      </c>
      <c r="AV426" s="38">
        <v>13</v>
      </c>
      <c r="AW426" s="40">
        <v>17</v>
      </c>
      <c r="AX426" s="43">
        <f t="shared" si="129"/>
        <v>13017</v>
      </c>
      <c r="AZ426" s="7" t="s">
        <v>319</v>
      </c>
    </row>
    <row r="427" spans="1:52" hidden="1" outlineLevel="1">
      <c r="A427" t="s">
        <v>1849</v>
      </c>
      <c r="B427" t="s">
        <v>2723</v>
      </c>
      <c r="C427" s="24">
        <v>19286</v>
      </c>
      <c r="F427" s="1">
        <v>10272</v>
      </c>
      <c r="H427" s="24">
        <v>4107</v>
      </c>
      <c r="I427" s="1">
        <v>4001</v>
      </c>
      <c r="J427" s="2" t="str">
        <f t="shared" si="123"/>
        <v/>
      </c>
      <c r="K427" s="2">
        <f t="shared" si="124"/>
        <v>0.38950545171339562</v>
      </c>
      <c r="L427" s="10" t="str">
        <f t="shared" si="119"/>
        <v/>
      </c>
      <c r="M427" s="9" t="str">
        <f t="shared" si="119"/>
        <v/>
      </c>
      <c r="N427" s="8" t="str">
        <f t="shared" si="119"/>
        <v/>
      </c>
      <c r="O427" s="2" t="str">
        <f t="shared" si="125"/>
        <v>-</v>
      </c>
      <c r="P427" s="2" t="str">
        <f t="shared" si="126"/>
        <v>-</v>
      </c>
      <c r="Q427" s="2" t="str">
        <f t="shared" si="127"/>
        <v>-</v>
      </c>
      <c r="R427" s="2" t="str">
        <f t="shared" si="128"/>
        <v>-</v>
      </c>
      <c r="AR427" t="s">
        <v>1849</v>
      </c>
      <c r="AS427" t="s">
        <v>2723</v>
      </c>
      <c r="AV427" s="38">
        <v>13</v>
      </c>
      <c r="AW427" s="40">
        <v>19</v>
      </c>
      <c r="AX427" s="43">
        <f t="shared" si="129"/>
        <v>13019</v>
      </c>
      <c r="AZ427" s="7" t="s">
        <v>319</v>
      </c>
    </row>
    <row r="428" spans="1:52" hidden="1" outlineLevel="1">
      <c r="A428" t="s">
        <v>1447</v>
      </c>
      <c r="B428" t="s">
        <v>2723</v>
      </c>
      <c r="C428" s="24">
        <v>155547</v>
      </c>
      <c r="F428" s="1">
        <v>81694</v>
      </c>
      <c r="H428" s="24">
        <v>45322</v>
      </c>
      <c r="I428" s="1">
        <v>43892</v>
      </c>
      <c r="J428" s="2" t="str">
        <f t="shared" si="123"/>
        <v/>
      </c>
      <c r="K428" s="2">
        <f t="shared" si="124"/>
        <v>0.53727323916077063</v>
      </c>
      <c r="L428" s="10" t="str">
        <f t="shared" si="119"/>
        <v/>
      </c>
      <c r="M428" s="9" t="str">
        <f t="shared" si="119"/>
        <v/>
      </c>
      <c r="N428" s="8" t="str">
        <f t="shared" si="119"/>
        <v/>
      </c>
      <c r="O428" s="2" t="str">
        <f t="shared" si="125"/>
        <v>-</v>
      </c>
      <c r="P428" s="2" t="str">
        <f t="shared" si="126"/>
        <v>-</v>
      </c>
      <c r="Q428" s="2" t="str">
        <f t="shared" si="127"/>
        <v>-</v>
      </c>
      <c r="R428" s="2" t="str">
        <f t="shared" si="128"/>
        <v>-</v>
      </c>
      <c r="AR428" t="s">
        <v>1447</v>
      </c>
      <c r="AS428" t="s">
        <v>2723</v>
      </c>
      <c r="AV428" s="38">
        <v>13</v>
      </c>
      <c r="AW428" s="40">
        <v>21</v>
      </c>
      <c r="AX428" s="43">
        <f t="shared" si="129"/>
        <v>13021</v>
      </c>
      <c r="AZ428" s="7" t="s">
        <v>319</v>
      </c>
    </row>
    <row r="429" spans="1:52" hidden="1" outlineLevel="1">
      <c r="A429" t="s">
        <v>914</v>
      </c>
      <c r="B429" t="s">
        <v>2723</v>
      </c>
      <c r="C429" s="24">
        <v>13063</v>
      </c>
      <c r="F429" s="1">
        <v>6075</v>
      </c>
      <c r="H429" s="24">
        <v>3406</v>
      </c>
      <c r="I429" s="1">
        <v>3355</v>
      </c>
      <c r="J429" s="2" t="str">
        <f t="shared" si="123"/>
        <v/>
      </c>
      <c r="K429" s="2">
        <f t="shared" si="124"/>
        <v>0.5522633744855967</v>
      </c>
      <c r="L429" s="10" t="str">
        <f t="shared" si="119"/>
        <v/>
      </c>
      <c r="M429" s="9" t="str">
        <f t="shared" si="119"/>
        <v/>
      </c>
      <c r="N429" s="8" t="str">
        <f t="shared" si="119"/>
        <v/>
      </c>
      <c r="O429" s="2" t="str">
        <f t="shared" si="125"/>
        <v>-</v>
      </c>
      <c r="P429" s="2" t="str">
        <f t="shared" si="126"/>
        <v>-</v>
      </c>
      <c r="Q429" s="2" t="str">
        <f t="shared" si="127"/>
        <v>-</v>
      </c>
      <c r="R429" s="2" t="str">
        <f t="shared" si="128"/>
        <v>-</v>
      </c>
      <c r="AR429" t="s">
        <v>914</v>
      </c>
      <c r="AS429" t="s">
        <v>2723</v>
      </c>
      <c r="AV429" s="38">
        <v>13</v>
      </c>
      <c r="AW429" s="40">
        <v>23</v>
      </c>
      <c r="AX429" s="43">
        <f t="shared" si="129"/>
        <v>13023</v>
      </c>
      <c r="AZ429" s="7" t="s">
        <v>319</v>
      </c>
    </row>
    <row r="430" spans="1:52" hidden="1" outlineLevel="1">
      <c r="A430" t="s">
        <v>382</v>
      </c>
      <c r="B430" t="s">
        <v>2723</v>
      </c>
      <c r="C430" s="24">
        <v>18411</v>
      </c>
      <c r="F430" s="1">
        <v>8348</v>
      </c>
      <c r="H430" s="24">
        <v>3413</v>
      </c>
      <c r="I430" s="1">
        <v>3348</v>
      </c>
      <c r="J430" s="2" t="str">
        <f t="shared" si="123"/>
        <v/>
      </c>
      <c r="K430" s="2">
        <f t="shared" si="124"/>
        <v>0.40105414470531864</v>
      </c>
      <c r="L430" s="10" t="str">
        <f t="shared" si="119"/>
        <v/>
      </c>
      <c r="M430" s="9" t="str">
        <f t="shared" si="119"/>
        <v/>
      </c>
      <c r="N430" s="8" t="str">
        <f t="shared" si="119"/>
        <v/>
      </c>
      <c r="O430" s="2" t="str">
        <f t="shared" si="125"/>
        <v>-</v>
      </c>
      <c r="P430" s="2" t="str">
        <f t="shared" si="126"/>
        <v>-</v>
      </c>
      <c r="Q430" s="2" t="str">
        <f t="shared" si="127"/>
        <v>-</v>
      </c>
      <c r="R430" s="2" t="str">
        <f t="shared" si="128"/>
        <v>-</v>
      </c>
      <c r="AR430" t="s">
        <v>382</v>
      </c>
      <c r="AS430" t="s">
        <v>2723</v>
      </c>
      <c r="AV430" s="38">
        <v>13</v>
      </c>
      <c r="AW430" s="40">
        <v>25</v>
      </c>
      <c r="AX430" s="43">
        <f t="shared" si="129"/>
        <v>13025</v>
      </c>
      <c r="AZ430" s="7" t="s">
        <v>319</v>
      </c>
    </row>
    <row r="431" spans="1:52" hidden="1" outlineLevel="1">
      <c r="A431" t="s">
        <v>383</v>
      </c>
      <c r="B431" t="s">
        <v>2723</v>
      </c>
      <c r="C431" s="24">
        <v>16243</v>
      </c>
      <c r="F431" s="1">
        <v>8834</v>
      </c>
      <c r="H431" s="24">
        <v>5305</v>
      </c>
      <c r="I431" s="1">
        <v>5179</v>
      </c>
      <c r="J431" s="2" t="str">
        <f t="shared" si="123"/>
        <v/>
      </c>
      <c r="K431" s="2">
        <f t="shared" si="124"/>
        <v>0.58625764093275978</v>
      </c>
      <c r="L431" s="10" t="str">
        <f t="shared" si="119"/>
        <v/>
      </c>
      <c r="M431" s="9" t="str">
        <f t="shared" si="119"/>
        <v/>
      </c>
      <c r="N431" s="8" t="str">
        <f t="shared" si="119"/>
        <v/>
      </c>
      <c r="O431" s="2" t="str">
        <f t="shared" si="125"/>
        <v>-</v>
      </c>
      <c r="P431" s="2" t="str">
        <f t="shared" si="126"/>
        <v>-</v>
      </c>
      <c r="Q431" s="2" t="str">
        <f t="shared" si="127"/>
        <v>-</v>
      </c>
      <c r="R431" s="2" t="str">
        <f t="shared" si="128"/>
        <v>-</v>
      </c>
      <c r="AR431" t="s">
        <v>383</v>
      </c>
      <c r="AS431" t="s">
        <v>2723</v>
      </c>
      <c r="AV431" s="38">
        <v>13</v>
      </c>
      <c r="AW431" s="40">
        <v>27</v>
      </c>
      <c r="AX431" s="43">
        <f t="shared" si="129"/>
        <v>13027</v>
      </c>
      <c r="AZ431" s="7" t="s">
        <v>319</v>
      </c>
    </row>
    <row r="432" spans="1:52" hidden="1" outlineLevel="1">
      <c r="A432" t="s">
        <v>384</v>
      </c>
      <c r="B432" t="s">
        <v>2723</v>
      </c>
      <c r="C432" s="24">
        <v>30233</v>
      </c>
      <c r="F432" s="1">
        <v>17596</v>
      </c>
      <c r="H432" s="24">
        <v>8086</v>
      </c>
      <c r="I432" s="1">
        <v>7959</v>
      </c>
      <c r="J432" s="2" t="str">
        <f t="shared" si="123"/>
        <v/>
      </c>
      <c r="K432" s="2">
        <f t="shared" si="124"/>
        <v>0.45231870879745395</v>
      </c>
      <c r="L432" s="10" t="str">
        <f t="shared" si="119"/>
        <v/>
      </c>
      <c r="M432" s="9" t="str">
        <f t="shared" si="119"/>
        <v/>
      </c>
      <c r="N432" s="8" t="str">
        <f t="shared" si="119"/>
        <v/>
      </c>
      <c r="O432" s="2" t="str">
        <f t="shared" si="125"/>
        <v>-</v>
      </c>
      <c r="P432" s="2" t="str">
        <f t="shared" si="126"/>
        <v>-</v>
      </c>
      <c r="Q432" s="2" t="str">
        <f t="shared" si="127"/>
        <v>-</v>
      </c>
      <c r="R432" s="2" t="str">
        <f t="shared" si="128"/>
        <v>-</v>
      </c>
      <c r="AR432" t="s">
        <v>384</v>
      </c>
      <c r="AS432" t="s">
        <v>2723</v>
      </c>
      <c r="AV432" s="38">
        <v>13</v>
      </c>
      <c r="AW432" s="40">
        <v>29</v>
      </c>
      <c r="AX432" s="43">
        <f t="shared" si="129"/>
        <v>13029</v>
      </c>
      <c r="AZ432" s="7" t="s">
        <v>319</v>
      </c>
    </row>
    <row r="433" spans="1:52" hidden="1" outlineLevel="1">
      <c r="A433" t="s">
        <v>406</v>
      </c>
      <c r="B433" t="s">
        <v>2723</v>
      </c>
      <c r="C433" s="24">
        <v>70217</v>
      </c>
      <c r="F433" s="1">
        <v>33244</v>
      </c>
      <c r="H433" s="24">
        <v>14640</v>
      </c>
      <c r="I433" s="1">
        <v>14373</v>
      </c>
      <c r="J433" s="2" t="str">
        <f t="shared" si="123"/>
        <v/>
      </c>
      <c r="K433" s="2">
        <f t="shared" si="124"/>
        <v>0.4323486945012634</v>
      </c>
      <c r="L433" s="10" t="str">
        <f t="shared" si="119"/>
        <v/>
      </c>
      <c r="M433" s="9" t="str">
        <f t="shared" si="119"/>
        <v/>
      </c>
      <c r="N433" s="8" t="str">
        <f t="shared" si="119"/>
        <v/>
      </c>
      <c r="O433" s="2" t="str">
        <f t="shared" si="125"/>
        <v>-</v>
      </c>
      <c r="P433" s="2" t="str">
        <f t="shared" si="126"/>
        <v>-</v>
      </c>
      <c r="Q433" s="2" t="str">
        <f t="shared" si="127"/>
        <v>-</v>
      </c>
      <c r="R433" s="2" t="str">
        <f t="shared" si="128"/>
        <v>-</v>
      </c>
      <c r="AR433" t="s">
        <v>406</v>
      </c>
      <c r="AS433" t="s">
        <v>2723</v>
      </c>
      <c r="AV433" s="38">
        <v>13</v>
      </c>
      <c r="AW433" s="40">
        <v>31</v>
      </c>
      <c r="AX433" s="43">
        <f t="shared" si="129"/>
        <v>13031</v>
      </c>
      <c r="AZ433" s="7" t="s">
        <v>319</v>
      </c>
    </row>
    <row r="434" spans="1:52" hidden="1" outlineLevel="1">
      <c r="A434" t="s">
        <v>161</v>
      </c>
      <c r="B434" t="s">
        <v>2723</v>
      </c>
      <c r="C434" s="24">
        <v>23316</v>
      </c>
      <c r="F434" s="1">
        <v>12546</v>
      </c>
      <c r="H434" s="24">
        <v>6371</v>
      </c>
      <c r="I434" s="1">
        <v>6204</v>
      </c>
      <c r="J434" s="2" t="str">
        <f t="shared" si="123"/>
        <v/>
      </c>
      <c r="K434" s="2">
        <f t="shared" si="124"/>
        <v>0.49450023912003827</v>
      </c>
      <c r="L434" s="10" t="str">
        <f t="shared" si="119"/>
        <v/>
      </c>
      <c r="M434" s="9" t="str">
        <f t="shared" si="119"/>
        <v/>
      </c>
      <c r="N434" s="8" t="str">
        <f t="shared" si="119"/>
        <v/>
      </c>
      <c r="O434" s="2" t="str">
        <f t="shared" si="125"/>
        <v>-</v>
      </c>
      <c r="P434" s="2" t="str">
        <f t="shared" si="126"/>
        <v>-</v>
      </c>
      <c r="Q434" s="2" t="str">
        <f t="shared" si="127"/>
        <v>-</v>
      </c>
      <c r="R434" s="2" t="str">
        <f t="shared" si="128"/>
        <v>-</v>
      </c>
      <c r="AR434" t="s">
        <v>161</v>
      </c>
      <c r="AS434" t="s">
        <v>2723</v>
      </c>
      <c r="AV434" s="38">
        <v>13</v>
      </c>
      <c r="AW434" s="40">
        <v>33</v>
      </c>
      <c r="AX434" s="43">
        <f t="shared" si="129"/>
        <v>13033</v>
      </c>
      <c r="AZ434" s="7" t="s">
        <v>319</v>
      </c>
    </row>
    <row r="435" spans="1:52" hidden="1" outlineLevel="1">
      <c r="A435" t="s">
        <v>1213</v>
      </c>
      <c r="B435" t="s">
        <v>2723</v>
      </c>
      <c r="C435" s="24">
        <v>23655</v>
      </c>
      <c r="F435" s="1">
        <v>13435</v>
      </c>
      <c r="H435" s="24">
        <v>6294</v>
      </c>
      <c r="I435" s="1">
        <v>6117</v>
      </c>
      <c r="J435" s="2" t="str">
        <f t="shared" si="123"/>
        <v/>
      </c>
      <c r="K435" s="2">
        <f t="shared" si="124"/>
        <v>0.45530331224413845</v>
      </c>
      <c r="L435" s="10" t="str">
        <f t="shared" si="119"/>
        <v/>
      </c>
      <c r="M435" s="9" t="str">
        <f t="shared" si="119"/>
        <v/>
      </c>
      <c r="N435" s="8" t="str">
        <f t="shared" si="119"/>
        <v/>
      </c>
      <c r="O435" s="2" t="str">
        <f t="shared" si="125"/>
        <v>-</v>
      </c>
      <c r="P435" s="2" t="str">
        <f t="shared" si="126"/>
        <v>-</v>
      </c>
      <c r="Q435" s="2" t="str">
        <f t="shared" si="127"/>
        <v>-</v>
      </c>
      <c r="R435" s="2" t="str">
        <f t="shared" si="128"/>
        <v>-</v>
      </c>
      <c r="AR435" t="s">
        <v>1213</v>
      </c>
      <c r="AS435" t="s">
        <v>2723</v>
      </c>
      <c r="AV435" s="38">
        <v>13</v>
      </c>
      <c r="AW435" s="40">
        <v>35</v>
      </c>
      <c r="AX435" s="43">
        <f t="shared" si="129"/>
        <v>13035</v>
      </c>
      <c r="AZ435" s="7" t="s">
        <v>319</v>
      </c>
    </row>
    <row r="436" spans="1:52" hidden="1" outlineLevel="1">
      <c r="A436" t="s">
        <v>1783</v>
      </c>
      <c r="B436" t="s">
        <v>2723</v>
      </c>
      <c r="C436" s="24">
        <v>6694</v>
      </c>
      <c r="F436" s="1">
        <v>2831</v>
      </c>
      <c r="H436" s="24">
        <v>1699</v>
      </c>
      <c r="I436" s="1">
        <v>1684</v>
      </c>
      <c r="J436" s="2" t="str">
        <f t="shared" si="123"/>
        <v/>
      </c>
      <c r="K436" s="2">
        <f t="shared" si="124"/>
        <v>0.5948428117273048</v>
      </c>
      <c r="L436" s="10" t="str">
        <f t="shared" si="119"/>
        <v/>
      </c>
      <c r="M436" s="9" t="str">
        <f t="shared" si="119"/>
        <v/>
      </c>
      <c r="N436" s="8" t="str">
        <f t="shared" si="119"/>
        <v/>
      </c>
      <c r="O436" s="2" t="str">
        <f t="shared" si="125"/>
        <v>-</v>
      </c>
      <c r="P436" s="2" t="str">
        <f t="shared" si="126"/>
        <v>-</v>
      </c>
      <c r="Q436" s="2" t="str">
        <f t="shared" si="127"/>
        <v>-</v>
      </c>
      <c r="R436" s="2" t="str">
        <f t="shared" si="128"/>
        <v>-</v>
      </c>
      <c r="AR436" t="s">
        <v>1783</v>
      </c>
      <c r="AS436" t="s">
        <v>2723</v>
      </c>
      <c r="AV436" s="38">
        <v>13</v>
      </c>
      <c r="AW436" s="40">
        <v>37</v>
      </c>
      <c r="AX436" s="43">
        <f t="shared" si="129"/>
        <v>13037</v>
      </c>
      <c r="AZ436" s="7" t="s">
        <v>319</v>
      </c>
    </row>
    <row r="437" spans="1:52" hidden="1" outlineLevel="1">
      <c r="A437" t="s">
        <v>2312</v>
      </c>
      <c r="B437" t="s">
        <v>2723</v>
      </c>
      <c r="C437" s="24">
        <v>50513</v>
      </c>
      <c r="F437" s="1">
        <v>24934</v>
      </c>
      <c r="H437" s="24">
        <v>10225</v>
      </c>
      <c r="I437" s="1">
        <v>10026</v>
      </c>
      <c r="J437" s="2" t="str">
        <f t="shared" si="123"/>
        <v/>
      </c>
      <c r="K437" s="2">
        <f t="shared" si="124"/>
        <v>0.40210154808694953</v>
      </c>
      <c r="L437" s="10" t="str">
        <f t="shared" si="119"/>
        <v/>
      </c>
      <c r="M437" s="9" t="str">
        <f t="shared" si="119"/>
        <v/>
      </c>
      <c r="N437" s="8" t="str">
        <f t="shared" si="119"/>
        <v/>
      </c>
      <c r="O437" s="2" t="str">
        <f t="shared" si="125"/>
        <v>-</v>
      </c>
      <c r="P437" s="2" t="str">
        <f t="shared" si="126"/>
        <v>-</v>
      </c>
      <c r="Q437" s="2" t="str">
        <f t="shared" si="127"/>
        <v>-</v>
      </c>
      <c r="R437" s="2" t="str">
        <f t="shared" si="128"/>
        <v>-</v>
      </c>
      <c r="AR437" t="s">
        <v>2312</v>
      </c>
      <c r="AS437" t="s">
        <v>2723</v>
      </c>
      <c r="AV437" s="38">
        <v>13</v>
      </c>
      <c r="AW437" s="40">
        <v>39</v>
      </c>
      <c r="AX437" s="43">
        <f t="shared" si="129"/>
        <v>13039</v>
      </c>
      <c r="AZ437" s="7" t="s">
        <v>319</v>
      </c>
    </row>
    <row r="438" spans="1:52" hidden="1" outlineLevel="1">
      <c r="A438" t="s">
        <v>2777</v>
      </c>
      <c r="B438" t="s">
        <v>2723</v>
      </c>
      <c r="C438" s="24">
        <v>10998</v>
      </c>
      <c r="F438" s="1">
        <v>4707</v>
      </c>
      <c r="H438" s="24">
        <v>2362</v>
      </c>
      <c r="I438" s="1">
        <v>2311</v>
      </c>
      <c r="J438" s="2" t="str">
        <f t="shared" si="123"/>
        <v/>
      </c>
      <c r="K438" s="2">
        <f t="shared" si="124"/>
        <v>0.49097089441257702</v>
      </c>
      <c r="L438" s="10" t="str">
        <f t="shared" si="119"/>
        <v/>
      </c>
      <c r="M438" s="9" t="str">
        <f t="shared" si="119"/>
        <v/>
      </c>
      <c r="N438" s="8" t="str">
        <f t="shared" si="119"/>
        <v/>
      </c>
      <c r="O438" s="2" t="str">
        <f t="shared" si="125"/>
        <v>-</v>
      </c>
      <c r="P438" s="2" t="str">
        <f t="shared" si="126"/>
        <v>-</v>
      </c>
      <c r="Q438" s="2" t="str">
        <f t="shared" si="127"/>
        <v>-</v>
      </c>
      <c r="R438" s="2" t="str">
        <f t="shared" si="128"/>
        <v>-</v>
      </c>
      <c r="AR438" t="s">
        <v>2777</v>
      </c>
      <c r="AS438" t="s">
        <v>2723</v>
      </c>
      <c r="AV438" s="38">
        <v>13</v>
      </c>
      <c r="AW438" s="40">
        <v>43</v>
      </c>
      <c r="AX438" s="43">
        <f t="shared" si="129"/>
        <v>13043</v>
      </c>
      <c r="AZ438" s="7" t="s">
        <v>319</v>
      </c>
    </row>
    <row r="439" spans="1:52" hidden="1" outlineLevel="1">
      <c r="A439" t="s">
        <v>2778</v>
      </c>
      <c r="B439" t="s">
        <v>2723</v>
      </c>
      <c r="C439" s="24">
        <v>110527</v>
      </c>
      <c r="F439" s="1">
        <v>56645</v>
      </c>
      <c r="H439" s="24">
        <v>27923</v>
      </c>
      <c r="I439" s="1">
        <v>24820</v>
      </c>
      <c r="J439" s="2" t="str">
        <f t="shared" si="123"/>
        <v/>
      </c>
      <c r="K439" s="2">
        <f t="shared" si="124"/>
        <v>0.43816753464559977</v>
      </c>
      <c r="L439" s="10" t="str">
        <f t="shared" si="119"/>
        <v/>
      </c>
      <c r="M439" s="9" t="str">
        <f t="shared" si="119"/>
        <v/>
      </c>
      <c r="N439" s="8" t="str">
        <f t="shared" si="119"/>
        <v/>
      </c>
      <c r="O439" s="2" t="str">
        <f t="shared" si="125"/>
        <v>-</v>
      </c>
      <c r="P439" s="2" t="str">
        <f t="shared" si="126"/>
        <v>-</v>
      </c>
      <c r="Q439" s="2" t="str">
        <f t="shared" si="127"/>
        <v>-</v>
      </c>
      <c r="R439" s="2" t="str">
        <f t="shared" si="128"/>
        <v>-</v>
      </c>
      <c r="AR439" t="s">
        <v>2778</v>
      </c>
      <c r="AS439" t="s">
        <v>2723</v>
      </c>
      <c r="AV439" s="38">
        <v>13</v>
      </c>
      <c r="AW439" s="40">
        <v>45</v>
      </c>
      <c r="AX439" s="43">
        <f t="shared" si="129"/>
        <v>13045</v>
      </c>
      <c r="AZ439" s="7" t="s">
        <v>319</v>
      </c>
    </row>
    <row r="440" spans="1:52" hidden="1" outlineLevel="1">
      <c r="A440" t="s">
        <v>2532</v>
      </c>
      <c r="B440" t="s">
        <v>2723</v>
      </c>
      <c r="C440" s="24">
        <v>63942</v>
      </c>
      <c r="F440" s="1">
        <v>40028</v>
      </c>
      <c r="H440" s="24">
        <v>13827</v>
      </c>
      <c r="I440" s="1">
        <v>11693</v>
      </c>
      <c r="J440" s="2" t="str">
        <f t="shared" si="123"/>
        <v/>
      </c>
      <c r="K440" s="2">
        <f t="shared" si="124"/>
        <v>0.29212051563905267</v>
      </c>
      <c r="L440" s="10" t="str">
        <f t="shared" si="119"/>
        <v/>
      </c>
      <c r="M440" s="9" t="str">
        <f t="shared" si="119"/>
        <v/>
      </c>
      <c r="N440" s="8" t="str">
        <f t="shared" si="119"/>
        <v/>
      </c>
      <c r="O440" s="2" t="str">
        <f t="shared" si="125"/>
        <v>-</v>
      </c>
      <c r="P440" s="2" t="str">
        <f t="shared" si="126"/>
        <v>-</v>
      </c>
      <c r="Q440" s="2" t="str">
        <f t="shared" si="127"/>
        <v>-</v>
      </c>
      <c r="R440" s="2" t="str">
        <f t="shared" si="128"/>
        <v>-</v>
      </c>
      <c r="AR440" t="s">
        <v>2532</v>
      </c>
      <c r="AS440" t="s">
        <v>2723</v>
      </c>
      <c r="AV440" s="38">
        <v>13</v>
      </c>
      <c r="AW440" s="40">
        <v>47</v>
      </c>
      <c r="AX440" s="43">
        <f t="shared" si="129"/>
        <v>13047</v>
      </c>
      <c r="AZ440" s="7" t="s">
        <v>319</v>
      </c>
    </row>
    <row r="441" spans="1:52" hidden="1" outlineLevel="1">
      <c r="A441" t="s">
        <v>2730</v>
      </c>
      <c r="B441" t="s">
        <v>2723</v>
      </c>
      <c r="C441" s="24">
        <v>12171</v>
      </c>
      <c r="F441" s="1">
        <v>5822</v>
      </c>
      <c r="H441" s="24">
        <v>2254</v>
      </c>
      <c r="I441" s="1">
        <v>2174</v>
      </c>
      <c r="J441" s="2" t="str">
        <f t="shared" si="123"/>
        <v/>
      </c>
      <c r="K441" s="2">
        <f t="shared" si="124"/>
        <v>0.37341119890072139</v>
      </c>
      <c r="L441" s="10" t="str">
        <f t="shared" si="119"/>
        <v/>
      </c>
      <c r="M441" s="9" t="str">
        <f t="shared" si="119"/>
        <v/>
      </c>
      <c r="N441" s="8" t="str">
        <f t="shared" si="119"/>
        <v/>
      </c>
      <c r="O441" s="2" t="str">
        <f t="shared" si="125"/>
        <v>-</v>
      </c>
      <c r="P441" s="2" t="str">
        <f t="shared" si="126"/>
        <v>-</v>
      </c>
      <c r="Q441" s="2" t="str">
        <f t="shared" si="127"/>
        <v>-</v>
      </c>
      <c r="R441" s="2" t="str">
        <f t="shared" si="128"/>
        <v>-</v>
      </c>
      <c r="AR441" t="s">
        <v>2730</v>
      </c>
      <c r="AS441" t="s">
        <v>2723</v>
      </c>
      <c r="AV441" s="38">
        <v>13</v>
      </c>
      <c r="AW441" s="40">
        <v>49</v>
      </c>
      <c r="AX441" s="43">
        <f t="shared" si="129"/>
        <v>13049</v>
      </c>
      <c r="AZ441" s="7" t="s">
        <v>319</v>
      </c>
    </row>
    <row r="442" spans="1:52" hidden="1" outlineLevel="1">
      <c r="A442" t="s">
        <v>2987</v>
      </c>
      <c r="B442" t="s">
        <v>2723</v>
      </c>
      <c r="C442" s="24">
        <v>265128</v>
      </c>
      <c r="F442" s="1">
        <v>136864</v>
      </c>
      <c r="H442" s="24">
        <v>69871</v>
      </c>
      <c r="I442" s="1">
        <v>67881</v>
      </c>
      <c r="J442" s="2" t="str">
        <f t="shared" si="123"/>
        <v/>
      </c>
      <c r="K442" s="2">
        <f t="shared" si="124"/>
        <v>0.49597410568155248</v>
      </c>
      <c r="L442" s="10" t="str">
        <f t="shared" si="119"/>
        <v/>
      </c>
      <c r="M442" s="9" t="str">
        <f t="shared" si="119"/>
        <v/>
      </c>
      <c r="N442" s="8" t="str">
        <f t="shared" si="119"/>
        <v/>
      </c>
      <c r="O442" s="2" t="str">
        <f t="shared" si="125"/>
        <v>-</v>
      </c>
      <c r="P442" s="2" t="str">
        <f t="shared" si="126"/>
        <v>-</v>
      </c>
      <c r="Q442" s="2" t="str">
        <f t="shared" si="127"/>
        <v>-</v>
      </c>
      <c r="R442" s="2" t="str">
        <f t="shared" si="128"/>
        <v>-</v>
      </c>
      <c r="AR442" t="s">
        <v>2987</v>
      </c>
      <c r="AS442" t="s">
        <v>2723</v>
      </c>
      <c r="AV442" s="38">
        <v>13</v>
      </c>
      <c r="AW442" s="40">
        <v>51</v>
      </c>
      <c r="AX442" s="43">
        <f t="shared" si="129"/>
        <v>13051</v>
      </c>
      <c r="AZ442" s="7" t="s">
        <v>319</v>
      </c>
    </row>
    <row r="443" spans="1:52" hidden="1" outlineLevel="1">
      <c r="A443" t="s">
        <v>2268</v>
      </c>
      <c r="B443" t="s">
        <v>2723</v>
      </c>
      <c r="C443" s="24">
        <v>11267</v>
      </c>
      <c r="F443" s="1">
        <v>3805</v>
      </c>
      <c r="H443" s="24">
        <v>753</v>
      </c>
      <c r="I443" s="1">
        <v>738</v>
      </c>
      <c r="J443" s="2" t="str">
        <f t="shared" si="123"/>
        <v/>
      </c>
      <c r="K443" s="2">
        <f t="shared" si="124"/>
        <v>0.19395532194480947</v>
      </c>
      <c r="L443" s="10" t="str">
        <f t="shared" si="119"/>
        <v/>
      </c>
      <c r="M443" s="9" t="str">
        <f t="shared" si="119"/>
        <v/>
      </c>
      <c r="N443" s="8" t="str">
        <f t="shared" si="119"/>
        <v/>
      </c>
      <c r="O443" s="2" t="str">
        <f t="shared" si="125"/>
        <v>-</v>
      </c>
      <c r="P443" s="2" t="str">
        <f t="shared" si="126"/>
        <v>-</v>
      </c>
      <c r="Q443" s="2" t="str">
        <f t="shared" si="127"/>
        <v>-</v>
      </c>
      <c r="R443" s="2" t="str">
        <f t="shared" si="128"/>
        <v>-</v>
      </c>
      <c r="AR443" t="s">
        <v>2268</v>
      </c>
      <c r="AS443" t="s">
        <v>2723</v>
      </c>
      <c r="AV443" s="38">
        <v>13</v>
      </c>
      <c r="AW443" s="40">
        <v>53</v>
      </c>
      <c r="AX443" s="43">
        <f t="shared" si="129"/>
        <v>13053</v>
      </c>
      <c r="AZ443" s="7" t="s">
        <v>319</v>
      </c>
    </row>
    <row r="444" spans="1:52" hidden="1" outlineLevel="1">
      <c r="A444" t="s">
        <v>2810</v>
      </c>
      <c r="B444" t="s">
        <v>2723</v>
      </c>
      <c r="C444" s="24">
        <v>26015</v>
      </c>
      <c r="F444" s="1">
        <v>11491</v>
      </c>
      <c r="H444" s="24">
        <v>5081</v>
      </c>
      <c r="I444" s="1">
        <v>4065</v>
      </c>
      <c r="J444" s="2" t="str">
        <f t="shared" si="123"/>
        <v/>
      </c>
      <c r="K444" s="2">
        <f t="shared" si="124"/>
        <v>0.35375511269689325</v>
      </c>
      <c r="L444" s="10" t="str">
        <f t="shared" si="119"/>
        <v/>
      </c>
      <c r="M444" s="9" t="str">
        <f t="shared" si="119"/>
        <v/>
      </c>
      <c r="N444" s="8" t="str">
        <f t="shared" si="119"/>
        <v/>
      </c>
      <c r="O444" s="2" t="str">
        <f t="shared" si="125"/>
        <v>-</v>
      </c>
      <c r="P444" s="2" t="str">
        <f t="shared" si="126"/>
        <v>-</v>
      </c>
      <c r="Q444" s="2" t="str">
        <f t="shared" si="127"/>
        <v>-</v>
      </c>
      <c r="R444" s="2" t="str">
        <f t="shared" si="128"/>
        <v>-</v>
      </c>
      <c r="AR444" t="s">
        <v>2810</v>
      </c>
      <c r="AS444" t="s">
        <v>2723</v>
      </c>
      <c r="AV444" s="38">
        <v>13</v>
      </c>
      <c r="AW444" s="40">
        <v>55</v>
      </c>
      <c r="AX444" s="43">
        <f t="shared" si="129"/>
        <v>13055</v>
      </c>
      <c r="AZ444" s="7" t="s">
        <v>319</v>
      </c>
    </row>
    <row r="445" spans="1:52" hidden="1" outlineLevel="1">
      <c r="A445" t="s">
        <v>2234</v>
      </c>
      <c r="B445" t="s">
        <v>2723</v>
      </c>
      <c r="C445" s="24">
        <v>214346</v>
      </c>
      <c r="F445" s="1">
        <v>119654</v>
      </c>
      <c r="H445" s="24">
        <v>70504</v>
      </c>
      <c r="I445" s="1">
        <v>57497</v>
      </c>
      <c r="J445" s="2" t="str">
        <f t="shared" si="123"/>
        <v/>
      </c>
      <c r="K445" s="2">
        <f t="shared" si="124"/>
        <v>0.48052718672171429</v>
      </c>
      <c r="L445" s="10" t="str">
        <f t="shared" si="119"/>
        <v/>
      </c>
      <c r="M445" s="9" t="str">
        <f t="shared" si="119"/>
        <v/>
      </c>
      <c r="N445" s="8" t="str">
        <f t="shared" si="119"/>
        <v/>
      </c>
      <c r="O445" s="2" t="str">
        <f t="shared" si="125"/>
        <v>-</v>
      </c>
      <c r="P445" s="2" t="str">
        <f t="shared" si="126"/>
        <v>-</v>
      </c>
      <c r="Q445" s="2" t="str">
        <f t="shared" si="127"/>
        <v>-</v>
      </c>
      <c r="R445" s="2" t="str">
        <f t="shared" si="128"/>
        <v>-</v>
      </c>
      <c r="AR445" t="s">
        <v>2234</v>
      </c>
      <c r="AS445" t="s">
        <v>2723</v>
      </c>
      <c r="AV445" s="38">
        <v>13</v>
      </c>
      <c r="AW445" s="40">
        <v>57</v>
      </c>
      <c r="AX445" s="43">
        <f t="shared" si="129"/>
        <v>13057</v>
      </c>
      <c r="AZ445" s="7" t="s">
        <v>319</v>
      </c>
    </row>
    <row r="446" spans="1:52" hidden="1" outlineLevel="1">
      <c r="A446" t="s">
        <v>1394</v>
      </c>
      <c r="B446" t="s">
        <v>2723</v>
      </c>
      <c r="C446" s="24">
        <v>116714</v>
      </c>
      <c r="F446" s="1">
        <v>56967</v>
      </c>
      <c r="H446" s="24">
        <v>29332</v>
      </c>
      <c r="I446" s="1">
        <v>26832</v>
      </c>
      <c r="J446" s="2" t="str">
        <f t="shared" si="123"/>
        <v/>
      </c>
      <c r="K446" s="2">
        <f t="shared" si="124"/>
        <v>0.47100953183421979</v>
      </c>
      <c r="L446" s="10" t="str">
        <f t="shared" si="119"/>
        <v/>
      </c>
      <c r="M446" s="9" t="str">
        <f t="shared" si="119"/>
        <v/>
      </c>
      <c r="N446" s="8" t="str">
        <f t="shared" si="119"/>
        <v/>
      </c>
      <c r="O446" s="2" t="str">
        <f t="shared" si="125"/>
        <v>-</v>
      </c>
      <c r="P446" s="2" t="str">
        <f t="shared" si="126"/>
        <v>-</v>
      </c>
      <c r="Q446" s="2" t="str">
        <f t="shared" si="127"/>
        <v>-</v>
      </c>
      <c r="R446" s="2" t="str">
        <f t="shared" si="128"/>
        <v>-</v>
      </c>
      <c r="AR446" t="s">
        <v>1394</v>
      </c>
      <c r="AS446" t="s">
        <v>2723</v>
      </c>
      <c r="AV446" s="38">
        <v>13</v>
      </c>
      <c r="AW446" s="40">
        <v>59</v>
      </c>
      <c r="AX446" s="43">
        <f t="shared" si="129"/>
        <v>13059</v>
      </c>
      <c r="AZ446" s="7" t="s">
        <v>319</v>
      </c>
    </row>
    <row r="447" spans="1:52" hidden="1" outlineLevel="1">
      <c r="A447" t="s">
        <v>1905</v>
      </c>
      <c r="B447" t="s">
        <v>2723</v>
      </c>
      <c r="C447" s="24">
        <v>3183</v>
      </c>
      <c r="F447" s="1">
        <v>1735</v>
      </c>
      <c r="H447" s="24">
        <v>1116</v>
      </c>
      <c r="I447" s="1">
        <v>1098</v>
      </c>
      <c r="J447" s="2" t="str">
        <f t="shared" si="123"/>
        <v/>
      </c>
      <c r="K447" s="2">
        <f t="shared" si="124"/>
        <v>0.63285302593659942</v>
      </c>
      <c r="L447" s="10" t="str">
        <f t="shared" si="119"/>
        <v/>
      </c>
      <c r="M447" s="9" t="str">
        <f t="shared" si="119"/>
        <v/>
      </c>
      <c r="N447" s="8" t="str">
        <f t="shared" si="119"/>
        <v/>
      </c>
      <c r="O447" s="2" t="str">
        <f t="shared" si="125"/>
        <v>-</v>
      </c>
      <c r="P447" s="2" t="str">
        <f t="shared" si="126"/>
        <v>-</v>
      </c>
      <c r="Q447" s="2" t="str">
        <f t="shared" si="127"/>
        <v>-</v>
      </c>
      <c r="R447" s="2" t="str">
        <f t="shared" si="128"/>
        <v>-</v>
      </c>
      <c r="AR447" t="s">
        <v>1905</v>
      </c>
      <c r="AS447" t="s">
        <v>2723</v>
      </c>
      <c r="AV447" s="38">
        <v>13</v>
      </c>
      <c r="AW447" s="40">
        <v>61</v>
      </c>
      <c r="AX447" s="43">
        <f t="shared" si="129"/>
        <v>13061</v>
      </c>
      <c r="AZ447" s="7" t="s">
        <v>319</v>
      </c>
    </row>
    <row r="448" spans="1:52" hidden="1" outlineLevel="1">
      <c r="A448" t="s">
        <v>249</v>
      </c>
      <c r="B448" t="s">
        <v>2723</v>
      </c>
      <c r="C448" s="24">
        <v>259424</v>
      </c>
      <c r="F448" s="1">
        <v>147400</v>
      </c>
      <c r="H448" s="24">
        <v>62365</v>
      </c>
      <c r="I448" s="1">
        <v>61342</v>
      </c>
      <c r="J448" s="2" t="str">
        <f t="shared" si="123"/>
        <v/>
      </c>
      <c r="K448" s="2">
        <f t="shared" si="124"/>
        <v>0.41616010854816826</v>
      </c>
      <c r="L448" s="10" t="str">
        <f t="shared" si="119"/>
        <v/>
      </c>
      <c r="M448" s="9" t="str">
        <f t="shared" si="119"/>
        <v/>
      </c>
      <c r="N448" s="8" t="str">
        <f t="shared" si="119"/>
        <v/>
      </c>
      <c r="O448" s="2" t="str">
        <f t="shared" si="125"/>
        <v>-</v>
      </c>
      <c r="P448" s="2" t="str">
        <f t="shared" si="126"/>
        <v>-</v>
      </c>
      <c r="Q448" s="2" t="str">
        <f t="shared" si="127"/>
        <v>-</v>
      </c>
      <c r="R448" s="2" t="str">
        <f t="shared" si="128"/>
        <v>-</v>
      </c>
      <c r="AR448" t="s">
        <v>249</v>
      </c>
      <c r="AS448" t="s">
        <v>2723</v>
      </c>
      <c r="AV448" s="38">
        <v>13</v>
      </c>
      <c r="AW448" s="40">
        <v>63</v>
      </c>
      <c r="AX448" s="43">
        <f t="shared" si="129"/>
        <v>13063</v>
      </c>
      <c r="AZ448" s="7" t="s">
        <v>319</v>
      </c>
    </row>
    <row r="449" spans="1:52" hidden="1" outlineLevel="1">
      <c r="A449" t="s">
        <v>1404</v>
      </c>
      <c r="B449" t="s">
        <v>2723</v>
      </c>
      <c r="C449" s="24">
        <v>6798</v>
      </c>
      <c r="F449" s="1">
        <v>3544</v>
      </c>
      <c r="H449" s="24">
        <v>1418</v>
      </c>
      <c r="I449" s="1">
        <v>1363</v>
      </c>
      <c r="J449" s="2" t="str">
        <f t="shared" si="123"/>
        <v/>
      </c>
      <c r="K449" s="2">
        <f t="shared" si="124"/>
        <v>0.3845936794582393</v>
      </c>
      <c r="L449" s="10" t="str">
        <f t="shared" si="119"/>
        <v/>
      </c>
      <c r="M449" s="9" t="str">
        <f t="shared" si="119"/>
        <v/>
      </c>
      <c r="N449" s="8" t="str">
        <f t="shared" si="119"/>
        <v/>
      </c>
      <c r="O449" s="2" t="str">
        <f t="shared" si="125"/>
        <v>-</v>
      </c>
      <c r="P449" s="2" t="str">
        <f t="shared" si="126"/>
        <v>-</v>
      </c>
      <c r="Q449" s="2" t="str">
        <f t="shared" si="127"/>
        <v>-</v>
      </c>
      <c r="R449" s="2" t="str">
        <f t="shared" si="128"/>
        <v>-</v>
      </c>
      <c r="AR449" t="s">
        <v>1404</v>
      </c>
      <c r="AS449" t="s">
        <v>2723</v>
      </c>
      <c r="AV449" s="38">
        <v>13</v>
      </c>
      <c r="AW449" s="40">
        <v>65</v>
      </c>
      <c r="AX449" s="43">
        <f t="shared" si="129"/>
        <v>13065</v>
      </c>
      <c r="AZ449" s="7" t="s">
        <v>319</v>
      </c>
    </row>
    <row r="450" spans="1:52" hidden="1" outlineLevel="1">
      <c r="A450" t="s">
        <v>1070</v>
      </c>
      <c r="B450" t="s">
        <v>2723</v>
      </c>
      <c r="C450" s="24">
        <v>688078</v>
      </c>
      <c r="F450" s="1">
        <v>384031</v>
      </c>
      <c r="H450" s="24">
        <v>214422</v>
      </c>
      <c r="I450" s="1">
        <v>181937</v>
      </c>
      <c r="J450" s="2" t="str">
        <f t="shared" ref="J450:J481" si="130">IF(D450&gt;0,I450/D450,"")</f>
        <v/>
      </c>
      <c r="K450" s="2">
        <f t="shared" ref="K450:K481" si="131">IF(F450&gt;0,I450/F450,"")</f>
        <v>0.47375602490423951</v>
      </c>
      <c r="L450" s="10" t="str">
        <f t="shared" si="119"/>
        <v/>
      </c>
      <c r="M450" s="9" t="str">
        <f t="shared" si="119"/>
        <v/>
      </c>
      <c r="N450" s="8" t="str">
        <f t="shared" si="119"/>
        <v/>
      </c>
      <c r="O450" s="2" t="str">
        <f t="shared" ref="O450:O481" si="132">IF(SUM($S450:$AN450)=0,"-",S450/SUM($S450:$AN450))</f>
        <v>-</v>
      </c>
      <c r="P450" s="2" t="str">
        <f t="shared" ref="P450:P481" si="133">IF(SUM($S450:$AN450)=0,"-",T450/SUM($S450:$AN450))</f>
        <v>-</v>
      </c>
      <c r="Q450" s="2" t="str">
        <f t="shared" ref="Q450:Q481" si="134">IF(SUM($S450:$AN450)=0,"-",U450/SUM($S450:$AN450))</f>
        <v>-</v>
      </c>
      <c r="R450" s="2" t="str">
        <f t="shared" ref="R450:R481" si="135">IF(SUM($S450:$AN450)=0,"-",(1-O450-P450-Q450))</f>
        <v>-</v>
      </c>
      <c r="AR450" t="s">
        <v>1070</v>
      </c>
      <c r="AS450" t="s">
        <v>2723</v>
      </c>
      <c r="AV450" s="38">
        <v>13</v>
      </c>
      <c r="AW450" s="40">
        <v>67</v>
      </c>
      <c r="AX450" s="43">
        <f t="shared" si="129"/>
        <v>13067</v>
      </c>
      <c r="AZ450" s="7" t="s">
        <v>319</v>
      </c>
    </row>
    <row r="451" spans="1:52" hidden="1" outlineLevel="1">
      <c r="A451" t="s">
        <v>1222</v>
      </c>
      <c r="B451" t="s">
        <v>2723</v>
      </c>
      <c r="C451" s="24">
        <v>42356</v>
      </c>
      <c r="F451" s="1">
        <v>19355</v>
      </c>
      <c r="H451" s="24">
        <v>8379</v>
      </c>
      <c r="I451" s="1">
        <v>8135</v>
      </c>
      <c r="J451" s="2" t="str">
        <f t="shared" si="130"/>
        <v/>
      </c>
      <c r="K451" s="2">
        <f t="shared" si="131"/>
        <v>0.42030483079307673</v>
      </c>
      <c r="L451" s="10" t="str">
        <f t="shared" si="119"/>
        <v/>
      </c>
      <c r="M451" s="9" t="str">
        <f t="shared" si="119"/>
        <v/>
      </c>
      <c r="N451" s="8" t="str">
        <f t="shared" si="119"/>
        <v/>
      </c>
      <c r="O451" s="2" t="str">
        <f t="shared" si="132"/>
        <v>-</v>
      </c>
      <c r="P451" s="2" t="str">
        <f t="shared" si="133"/>
        <v>-</v>
      </c>
      <c r="Q451" s="2" t="str">
        <f t="shared" si="134"/>
        <v>-</v>
      </c>
      <c r="R451" s="2" t="str">
        <f t="shared" si="135"/>
        <v>-</v>
      </c>
      <c r="AR451" t="s">
        <v>1222</v>
      </c>
      <c r="AS451" t="s">
        <v>2723</v>
      </c>
      <c r="AV451" s="38">
        <v>13</v>
      </c>
      <c r="AW451" s="40">
        <v>69</v>
      </c>
      <c r="AX451" s="43">
        <f t="shared" si="129"/>
        <v>13069</v>
      </c>
      <c r="AZ451" s="7" t="s">
        <v>319</v>
      </c>
    </row>
    <row r="452" spans="1:52" hidden="1" outlineLevel="1">
      <c r="A452" t="s">
        <v>757</v>
      </c>
      <c r="B452" t="s">
        <v>2723</v>
      </c>
      <c r="C452" s="24">
        <v>45498</v>
      </c>
      <c r="F452" s="1">
        <v>18973</v>
      </c>
      <c r="H452" s="24">
        <v>9208</v>
      </c>
      <c r="I452" s="1">
        <v>8996</v>
      </c>
      <c r="J452" s="2" t="str">
        <f t="shared" si="130"/>
        <v/>
      </c>
      <c r="K452" s="2">
        <f t="shared" si="131"/>
        <v>0.47414747272439783</v>
      </c>
      <c r="L452" s="10" t="str">
        <f t="shared" si="119"/>
        <v/>
      </c>
      <c r="M452" s="9" t="str">
        <f t="shared" si="119"/>
        <v/>
      </c>
      <c r="N452" s="8" t="str">
        <f t="shared" si="119"/>
        <v/>
      </c>
      <c r="O452" s="2" t="str">
        <f t="shared" si="132"/>
        <v>-</v>
      </c>
      <c r="P452" s="2" t="str">
        <f t="shared" si="133"/>
        <v>-</v>
      </c>
      <c r="Q452" s="2" t="str">
        <f t="shared" si="134"/>
        <v>-</v>
      </c>
      <c r="R452" s="2" t="str">
        <f t="shared" si="135"/>
        <v>-</v>
      </c>
      <c r="AR452" t="s">
        <v>757</v>
      </c>
      <c r="AS452" t="s">
        <v>2723</v>
      </c>
      <c r="AV452" s="38">
        <v>13</v>
      </c>
      <c r="AW452" s="40">
        <v>71</v>
      </c>
      <c r="AX452" s="43">
        <f t="shared" si="129"/>
        <v>13071</v>
      </c>
      <c r="AZ452" s="7" t="s">
        <v>319</v>
      </c>
    </row>
    <row r="453" spans="1:52" hidden="1" outlineLevel="1">
      <c r="A453" t="s">
        <v>240</v>
      </c>
      <c r="B453" t="s">
        <v>2723</v>
      </c>
      <c r="C453" s="24">
        <v>124053</v>
      </c>
      <c r="F453" s="1">
        <v>73739</v>
      </c>
      <c r="H453" s="24">
        <v>37907</v>
      </c>
      <c r="I453" s="1">
        <v>37376</v>
      </c>
      <c r="J453" s="2" t="str">
        <f t="shared" si="130"/>
        <v/>
      </c>
      <c r="K453" s="2">
        <f t="shared" si="131"/>
        <v>0.50686882111230147</v>
      </c>
      <c r="L453" s="10" t="str">
        <f t="shared" si="119"/>
        <v/>
      </c>
      <c r="M453" s="9" t="str">
        <f t="shared" si="119"/>
        <v/>
      </c>
      <c r="N453" s="8" t="str">
        <f t="shared" si="119"/>
        <v/>
      </c>
      <c r="O453" s="2" t="str">
        <f t="shared" si="132"/>
        <v>-</v>
      </c>
      <c r="P453" s="2" t="str">
        <f t="shared" si="133"/>
        <v>-</v>
      </c>
      <c r="Q453" s="2" t="str">
        <f t="shared" si="134"/>
        <v>-</v>
      </c>
      <c r="R453" s="2" t="str">
        <f t="shared" si="135"/>
        <v>-</v>
      </c>
      <c r="AR453" t="s">
        <v>240</v>
      </c>
      <c r="AS453" t="s">
        <v>2723</v>
      </c>
      <c r="AV453" s="38">
        <v>13</v>
      </c>
      <c r="AW453" s="40">
        <v>73</v>
      </c>
      <c r="AX453" s="43">
        <f t="shared" si="129"/>
        <v>13073</v>
      </c>
      <c r="AZ453" s="7" t="s">
        <v>319</v>
      </c>
    </row>
    <row r="454" spans="1:52" hidden="1" outlineLevel="1">
      <c r="A454" t="s">
        <v>1498</v>
      </c>
      <c r="B454" t="s">
        <v>2723</v>
      </c>
      <c r="C454" s="24">
        <v>17212</v>
      </c>
      <c r="F454" s="1">
        <v>7900</v>
      </c>
      <c r="H454" s="24">
        <v>3780</v>
      </c>
      <c r="I454" s="1">
        <v>3675</v>
      </c>
      <c r="J454" s="2" t="str">
        <f t="shared" si="130"/>
        <v/>
      </c>
      <c r="K454" s="2">
        <f t="shared" si="131"/>
        <v>0.4651898734177215</v>
      </c>
      <c r="L454" s="10" t="str">
        <f t="shared" si="119"/>
        <v/>
      </c>
      <c r="M454" s="9" t="str">
        <f t="shared" si="119"/>
        <v/>
      </c>
      <c r="N454" s="8" t="str">
        <f t="shared" si="119"/>
        <v/>
      </c>
      <c r="O454" s="2" t="str">
        <f t="shared" si="132"/>
        <v>-</v>
      </c>
      <c r="P454" s="2" t="str">
        <f t="shared" si="133"/>
        <v>-</v>
      </c>
      <c r="Q454" s="2" t="str">
        <f t="shared" si="134"/>
        <v>-</v>
      </c>
      <c r="R454" s="2" t="str">
        <f t="shared" si="135"/>
        <v>-</v>
      </c>
      <c r="AR454" t="s">
        <v>1498</v>
      </c>
      <c r="AS454" t="s">
        <v>2723</v>
      </c>
      <c r="AV454" s="38">
        <v>13</v>
      </c>
      <c r="AW454" s="40">
        <v>75</v>
      </c>
      <c r="AX454" s="43">
        <f t="shared" si="129"/>
        <v>13075</v>
      </c>
      <c r="AZ454" s="7" t="s">
        <v>319</v>
      </c>
    </row>
    <row r="455" spans="1:52" hidden="1" outlineLevel="1">
      <c r="A455" t="s">
        <v>2091</v>
      </c>
      <c r="B455" t="s">
        <v>2723</v>
      </c>
      <c r="C455" s="24">
        <v>127317</v>
      </c>
      <c r="F455" s="1">
        <v>70532</v>
      </c>
      <c r="H455" s="24">
        <v>37342</v>
      </c>
      <c r="I455" s="1">
        <v>36746</v>
      </c>
      <c r="J455" s="2" t="str">
        <f t="shared" si="130"/>
        <v/>
      </c>
      <c r="K455" s="2">
        <f t="shared" si="131"/>
        <v>0.52098338342879824</v>
      </c>
      <c r="L455" s="10" t="str">
        <f t="shared" si="119"/>
        <v/>
      </c>
      <c r="M455" s="9" t="str">
        <f t="shared" si="119"/>
        <v/>
      </c>
      <c r="N455" s="8" t="str">
        <f t="shared" si="119"/>
        <v/>
      </c>
      <c r="O455" s="2" t="str">
        <f t="shared" si="132"/>
        <v>-</v>
      </c>
      <c r="P455" s="2" t="str">
        <f t="shared" si="133"/>
        <v>-</v>
      </c>
      <c r="Q455" s="2" t="str">
        <f t="shared" si="134"/>
        <v>-</v>
      </c>
      <c r="R455" s="2" t="str">
        <f t="shared" si="135"/>
        <v>-</v>
      </c>
      <c r="AR455" t="s">
        <v>2091</v>
      </c>
      <c r="AS455" t="s">
        <v>2723</v>
      </c>
      <c r="AV455" s="38">
        <v>13</v>
      </c>
      <c r="AW455" s="40">
        <v>77</v>
      </c>
      <c r="AX455" s="43">
        <f t="shared" si="129"/>
        <v>13077</v>
      </c>
      <c r="AZ455" s="7" t="s">
        <v>319</v>
      </c>
    </row>
    <row r="456" spans="1:52" hidden="1" outlineLevel="1">
      <c r="A456" t="s">
        <v>341</v>
      </c>
      <c r="B456" t="s">
        <v>2723</v>
      </c>
      <c r="C456" s="24">
        <v>12630</v>
      </c>
      <c r="F456" s="1">
        <v>7525</v>
      </c>
      <c r="H456" s="24">
        <v>3753</v>
      </c>
      <c r="I456" s="1">
        <v>3674</v>
      </c>
      <c r="J456" s="2" t="str">
        <f t="shared" si="130"/>
        <v/>
      </c>
      <c r="K456" s="2">
        <f t="shared" si="131"/>
        <v>0.48823920265780729</v>
      </c>
      <c r="L456" s="10" t="str">
        <f t="shared" ref="L456:N519" si="136">IF(S456&gt;0,RANK(S456,$S456:$AO456),"")</f>
        <v/>
      </c>
      <c r="M456" s="9" t="str">
        <f t="shared" si="136"/>
        <v/>
      </c>
      <c r="N456" s="8" t="str">
        <f t="shared" si="136"/>
        <v/>
      </c>
      <c r="O456" s="2" t="str">
        <f t="shared" si="132"/>
        <v>-</v>
      </c>
      <c r="P456" s="2" t="str">
        <f t="shared" si="133"/>
        <v>-</v>
      </c>
      <c r="Q456" s="2" t="str">
        <f t="shared" si="134"/>
        <v>-</v>
      </c>
      <c r="R456" s="2" t="str">
        <f t="shared" si="135"/>
        <v>-</v>
      </c>
      <c r="AR456" t="s">
        <v>341</v>
      </c>
      <c r="AS456" t="s">
        <v>2723</v>
      </c>
      <c r="AV456" s="38">
        <v>13</v>
      </c>
      <c r="AW456" s="40">
        <v>79</v>
      </c>
      <c r="AX456" s="43">
        <f t="shared" si="129"/>
        <v>13079</v>
      </c>
      <c r="AZ456" s="7" t="s">
        <v>319</v>
      </c>
    </row>
    <row r="457" spans="1:52" hidden="1" outlineLevel="1">
      <c r="A457" t="s">
        <v>1630</v>
      </c>
      <c r="B457" t="s">
        <v>2723</v>
      </c>
      <c r="C457" s="24">
        <v>23439</v>
      </c>
      <c r="F457" s="1">
        <v>10225</v>
      </c>
      <c r="H457" s="24">
        <v>5162</v>
      </c>
      <c r="I457" s="1">
        <v>5098</v>
      </c>
      <c r="J457" s="2" t="str">
        <f t="shared" si="130"/>
        <v/>
      </c>
      <c r="K457" s="2">
        <f t="shared" si="131"/>
        <v>0.49858190709046457</v>
      </c>
      <c r="L457" s="10" t="str">
        <f t="shared" si="136"/>
        <v/>
      </c>
      <c r="M457" s="9" t="str">
        <f t="shared" si="136"/>
        <v/>
      </c>
      <c r="N457" s="8" t="str">
        <f t="shared" si="136"/>
        <v/>
      </c>
      <c r="O457" s="2" t="str">
        <f t="shared" si="132"/>
        <v>-</v>
      </c>
      <c r="P457" s="2" t="str">
        <f t="shared" si="133"/>
        <v>-</v>
      </c>
      <c r="Q457" s="2" t="str">
        <f t="shared" si="134"/>
        <v>-</v>
      </c>
      <c r="R457" s="2" t="str">
        <f t="shared" si="135"/>
        <v>-</v>
      </c>
      <c r="AR457" t="s">
        <v>1630</v>
      </c>
      <c r="AS457" t="s">
        <v>2723</v>
      </c>
      <c r="AV457" s="38">
        <v>13</v>
      </c>
      <c r="AW457" s="40">
        <v>81</v>
      </c>
      <c r="AX457" s="43">
        <f t="shared" si="129"/>
        <v>13081</v>
      </c>
      <c r="AZ457" s="7" t="s">
        <v>319</v>
      </c>
    </row>
    <row r="458" spans="1:52" hidden="1" outlineLevel="1">
      <c r="A458" t="s">
        <v>292</v>
      </c>
      <c r="B458" t="s">
        <v>2723</v>
      </c>
      <c r="C458" s="24">
        <v>16633</v>
      </c>
      <c r="F458" s="1">
        <v>10643</v>
      </c>
      <c r="H458" s="24">
        <v>3469</v>
      </c>
      <c r="I458" s="1">
        <v>2920</v>
      </c>
      <c r="J458" s="2" t="str">
        <f t="shared" si="130"/>
        <v/>
      </c>
      <c r="K458" s="2">
        <f t="shared" si="131"/>
        <v>0.27435873343981959</v>
      </c>
      <c r="L458" s="10" t="str">
        <f t="shared" si="136"/>
        <v/>
      </c>
      <c r="M458" s="9" t="str">
        <f t="shared" si="136"/>
        <v/>
      </c>
      <c r="N458" s="8" t="str">
        <f t="shared" si="136"/>
        <v/>
      </c>
      <c r="O458" s="2" t="str">
        <f t="shared" si="132"/>
        <v>-</v>
      </c>
      <c r="P458" s="2" t="str">
        <f t="shared" si="133"/>
        <v>-</v>
      </c>
      <c r="Q458" s="2" t="str">
        <f t="shared" si="134"/>
        <v>-</v>
      </c>
      <c r="R458" s="2" t="str">
        <f t="shared" si="135"/>
        <v>-</v>
      </c>
      <c r="AR458" t="s">
        <v>292</v>
      </c>
      <c r="AS458" t="s">
        <v>2723</v>
      </c>
      <c r="AV458" s="38">
        <v>13</v>
      </c>
      <c r="AW458" s="40">
        <v>83</v>
      </c>
      <c r="AX458" s="43">
        <f t="shared" si="129"/>
        <v>13083</v>
      </c>
      <c r="AZ458" s="7" t="s">
        <v>319</v>
      </c>
    </row>
    <row r="459" spans="1:52" hidden="1" outlineLevel="1">
      <c r="A459" t="s">
        <v>448</v>
      </c>
      <c r="B459" t="s">
        <v>2723</v>
      </c>
      <c r="C459" s="24">
        <v>22330</v>
      </c>
      <c r="F459" s="1">
        <v>12514</v>
      </c>
      <c r="H459" s="24">
        <v>7106</v>
      </c>
      <c r="I459" s="1">
        <v>6279</v>
      </c>
      <c r="J459" s="2" t="str">
        <f t="shared" si="130"/>
        <v/>
      </c>
      <c r="K459" s="2">
        <f t="shared" si="131"/>
        <v>0.50175803100527405</v>
      </c>
      <c r="L459" s="10" t="str">
        <f t="shared" si="136"/>
        <v/>
      </c>
      <c r="M459" s="9" t="str">
        <f t="shared" si="136"/>
        <v/>
      </c>
      <c r="N459" s="8" t="str">
        <f t="shared" si="136"/>
        <v/>
      </c>
      <c r="O459" s="2" t="str">
        <f t="shared" si="132"/>
        <v>-</v>
      </c>
      <c r="P459" s="2" t="str">
        <f t="shared" si="133"/>
        <v>-</v>
      </c>
      <c r="Q459" s="2" t="str">
        <f t="shared" si="134"/>
        <v>-</v>
      </c>
      <c r="R459" s="2" t="str">
        <f t="shared" si="135"/>
        <v>-</v>
      </c>
      <c r="AR459" t="s">
        <v>448</v>
      </c>
      <c r="AS459" t="s">
        <v>2723</v>
      </c>
      <c r="AV459" s="38">
        <v>13</v>
      </c>
      <c r="AW459" s="40">
        <v>85</v>
      </c>
      <c r="AX459" s="43">
        <f t="shared" si="129"/>
        <v>13085</v>
      </c>
      <c r="AZ459" s="7" t="s">
        <v>319</v>
      </c>
    </row>
    <row r="460" spans="1:52" hidden="1" outlineLevel="1">
      <c r="A460" t="s">
        <v>2600</v>
      </c>
      <c r="B460" t="s">
        <v>2723</v>
      </c>
      <c r="C460" s="24">
        <v>27842</v>
      </c>
      <c r="F460" s="1">
        <v>13898</v>
      </c>
      <c r="H460" s="24">
        <v>7373</v>
      </c>
      <c r="I460" s="1">
        <v>7281</v>
      </c>
      <c r="J460" s="2" t="str">
        <f t="shared" si="130"/>
        <v/>
      </c>
      <c r="K460" s="2">
        <f t="shared" si="131"/>
        <v>0.52388832925600803</v>
      </c>
      <c r="L460" s="10" t="str">
        <f t="shared" si="136"/>
        <v/>
      </c>
      <c r="M460" s="9" t="str">
        <f t="shared" si="136"/>
        <v/>
      </c>
      <c r="N460" s="8" t="str">
        <f t="shared" si="136"/>
        <v/>
      </c>
      <c r="O460" s="2" t="str">
        <f t="shared" si="132"/>
        <v>-</v>
      </c>
      <c r="P460" s="2" t="str">
        <f t="shared" si="133"/>
        <v>-</v>
      </c>
      <c r="Q460" s="2" t="str">
        <f t="shared" si="134"/>
        <v>-</v>
      </c>
      <c r="R460" s="2" t="str">
        <f t="shared" si="135"/>
        <v>-</v>
      </c>
      <c r="AR460" t="s">
        <v>2600</v>
      </c>
      <c r="AS460" t="s">
        <v>2723</v>
      </c>
      <c r="AV460" s="38">
        <v>13</v>
      </c>
      <c r="AW460" s="40">
        <v>87</v>
      </c>
      <c r="AX460" s="43">
        <f t="shared" si="129"/>
        <v>13087</v>
      </c>
      <c r="AZ460" s="7" t="s">
        <v>319</v>
      </c>
    </row>
    <row r="461" spans="1:52" hidden="1" outlineLevel="1">
      <c r="A461" t="s">
        <v>2414</v>
      </c>
      <c r="B461" t="s">
        <v>2723</v>
      </c>
      <c r="C461" s="24">
        <v>691893</v>
      </c>
      <c r="F461" s="1">
        <v>389452</v>
      </c>
      <c r="H461" s="24">
        <v>211968</v>
      </c>
      <c r="I461" s="1">
        <v>202470</v>
      </c>
      <c r="J461" s="2" t="str">
        <f t="shared" si="130"/>
        <v/>
      </c>
      <c r="K461" s="2">
        <f t="shared" si="131"/>
        <v>0.5198843503178826</v>
      </c>
      <c r="L461" s="10" t="str">
        <f t="shared" si="136"/>
        <v/>
      </c>
      <c r="M461" s="9" t="str">
        <f t="shared" si="136"/>
        <v/>
      </c>
      <c r="N461" s="8" t="str">
        <f t="shared" si="136"/>
        <v/>
      </c>
      <c r="O461" s="2" t="str">
        <f t="shared" si="132"/>
        <v>-</v>
      </c>
      <c r="P461" s="2" t="str">
        <f t="shared" si="133"/>
        <v>-</v>
      </c>
      <c r="Q461" s="2" t="str">
        <f t="shared" si="134"/>
        <v>-</v>
      </c>
      <c r="R461" s="2" t="str">
        <f t="shared" si="135"/>
        <v>-</v>
      </c>
      <c r="AR461" t="s">
        <v>2414</v>
      </c>
      <c r="AS461" t="s">
        <v>2723</v>
      </c>
      <c r="AV461" s="38">
        <v>13</v>
      </c>
      <c r="AW461" s="40">
        <v>89</v>
      </c>
      <c r="AX461" s="43">
        <f t="shared" si="129"/>
        <v>13089</v>
      </c>
      <c r="AZ461" s="7" t="s">
        <v>319</v>
      </c>
    </row>
    <row r="462" spans="1:52" hidden="1" outlineLevel="1">
      <c r="A462" t="s">
        <v>947</v>
      </c>
      <c r="B462" t="s">
        <v>2723</v>
      </c>
      <c r="C462" s="24">
        <v>21796</v>
      </c>
      <c r="F462" s="1">
        <v>10800</v>
      </c>
      <c r="H462" s="24">
        <v>5415</v>
      </c>
      <c r="I462" s="1">
        <v>5299</v>
      </c>
      <c r="J462" s="2" t="str">
        <f t="shared" si="130"/>
        <v/>
      </c>
      <c r="K462" s="2">
        <f t="shared" si="131"/>
        <v>0.49064814814814817</v>
      </c>
      <c r="L462" s="10" t="str">
        <f t="shared" si="136"/>
        <v/>
      </c>
      <c r="M462" s="9" t="str">
        <f t="shared" si="136"/>
        <v/>
      </c>
      <c r="N462" s="8" t="str">
        <f t="shared" si="136"/>
        <v/>
      </c>
      <c r="O462" s="2" t="str">
        <f t="shared" si="132"/>
        <v>-</v>
      </c>
      <c r="P462" s="2" t="str">
        <f t="shared" si="133"/>
        <v>-</v>
      </c>
      <c r="Q462" s="2" t="str">
        <f t="shared" si="134"/>
        <v>-</v>
      </c>
      <c r="R462" s="2" t="str">
        <f t="shared" si="135"/>
        <v>-</v>
      </c>
      <c r="AR462" t="s">
        <v>947</v>
      </c>
      <c r="AS462" t="s">
        <v>2723</v>
      </c>
      <c r="AV462" s="38">
        <v>13</v>
      </c>
      <c r="AW462" s="40">
        <v>91</v>
      </c>
      <c r="AX462" s="43">
        <f t="shared" si="129"/>
        <v>13091</v>
      </c>
      <c r="AZ462" s="7" t="s">
        <v>319</v>
      </c>
    </row>
    <row r="463" spans="1:52" hidden="1" outlineLevel="1">
      <c r="A463" t="s">
        <v>1327</v>
      </c>
      <c r="B463" t="s">
        <v>2723</v>
      </c>
      <c r="C463" s="24">
        <v>14918</v>
      </c>
      <c r="F463" s="1">
        <v>5644</v>
      </c>
      <c r="H463" s="24">
        <v>3263</v>
      </c>
      <c r="I463" s="1">
        <v>3171</v>
      </c>
      <c r="J463" s="2" t="str">
        <f t="shared" si="130"/>
        <v/>
      </c>
      <c r="K463" s="2">
        <f t="shared" si="131"/>
        <v>0.56183557760453584</v>
      </c>
      <c r="L463" s="10" t="str">
        <f t="shared" si="136"/>
        <v/>
      </c>
      <c r="M463" s="9" t="str">
        <f t="shared" si="136"/>
        <v/>
      </c>
      <c r="N463" s="8" t="str">
        <f t="shared" si="136"/>
        <v/>
      </c>
      <c r="O463" s="2" t="str">
        <f t="shared" si="132"/>
        <v>-</v>
      </c>
      <c r="P463" s="2" t="str">
        <f t="shared" si="133"/>
        <v>-</v>
      </c>
      <c r="Q463" s="2" t="str">
        <f t="shared" si="134"/>
        <v>-</v>
      </c>
      <c r="R463" s="2" t="str">
        <f t="shared" si="135"/>
        <v>-</v>
      </c>
      <c r="AR463" t="s">
        <v>1327</v>
      </c>
      <c r="AS463" t="s">
        <v>2723</v>
      </c>
      <c r="AV463" s="38">
        <v>13</v>
      </c>
      <c r="AW463" s="40">
        <v>93</v>
      </c>
      <c r="AX463" s="43">
        <f t="shared" si="129"/>
        <v>13093</v>
      </c>
      <c r="AZ463" s="7" t="s">
        <v>319</v>
      </c>
    </row>
    <row r="464" spans="1:52" hidden="1" outlineLevel="1">
      <c r="A464" t="s">
        <v>2968</v>
      </c>
      <c r="B464" t="s">
        <v>2723</v>
      </c>
      <c r="C464" s="24">
        <v>94565</v>
      </c>
      <c r="F464" s="1">
        <v>50772</v>
      </c>
      <c r="H464" s="24">
        <v>28098</v>
      </c>
      <c r="I464" s="1">
        <v>27788</v>
      </c>
      <c r="J464" s="2" t="str">
        <f t="shared" si="130"/>
        <v/>
      </c>
      <c r="K464" s="2">
        <f t="shared" si="131"/>
        <v>0.54730954069171989</v>
      </c>
      <c r="L464" s="10" t="str">
        <f t="shared" si="136"/>
        <v/>
      </c>
      <c r="M464" s="9" t="str">
        <f t="shared" si="136"/>
        <v/>
      </c>
      <c r="N464" s="8" t="str">
        <f t="shared" si="136"/>
        <v/>
      </c>
      <c r="O464" s="2" t="str">
        <f t="shared" si="132"/>
        <v>-</v>
      </c>
      <c r="P464" s="2" t="str">
        <f t="shared" si="133"/>
        <v>-</v>
      </c>
      <c r="Q464" s="2" t="str">
        <f t="shared" si="134"/>
        <v>-</v>
      </c>
      <c r="R464" s="2" t="str">
        <f t="shared" si="135"/>
        <v>-</v>
      </c>
      <c r="AR464" t="s">
        <v>2968</v>
      </c>
      <c r="AS464" t="s">
        <v>2723</v>
      </c>
      <c r="AV464" s="38">
        <v>13</v>
      </c>
      <c r="AW464" s="40">
        <v>95</v>
      </c>
      <c r="AX464" s="43">
        <f t="shared" si="129"/>
        <v>13095</v>
      </c>
      <c r="AZ464" s="7" t="s">
        <v>319</v>
      </c>
    </row>
    <row r="465" spans="1:52" hidden="1" outlineLevel="1">
      <c r="A465" t="s">
        <v>2955</v>
      </c>
      <c r="B465" t="s">
        <v>2723</v>
      </c>
      <c r="C465" s="24">
        <v>132403</v>
      </c>
      <c r="F465" s="1">
        <v>68054</v>
      </c>
      <c r="H465" s="24">
        <v>37995</v>
      </c>
      <c r="I465" s="1">
        <v>37433</v>
      </c>
      <c r="J465" s="2" t="str">
        <f t="shared" si="130"/>
        <v/>
      </c>
      <c r="K465" s="2">
        <f t="shared" si="131"/>
        <v>0.55004849090428187</v>
      </c>
      <c r="L465" s="10" t="str">
        <f t="shared" si="136"/>
        <v/>
      </c>
      <c r="M465" s="9" t="str">
        <f t="shared" si="136"/>
        <v/>
      </c>
      <c r="N465" s="8" t="str">
        <f t="shared" si="136"/>
        <v/>
      </c>
      <c r="O465" s="2" t="str">
        <f t="shared" si="132"/>
        <v>-</v>
      </c>
      <c r="P465" s="2" t="str">
        <f t="shared" si="133"/>
        <v>-</v>
      </c>
      <c r="Q465" s="2" t="str">
        <f t="shared" si="134"/>
        <v>-</v>
      </c>
      <c r="R465" s="2" t="str">
        <f t="shared" si="135"/>
        <v>-</v>
      </c>
      <c r="AR465" t="s">
        <v>2955</v>
      </c>
      <c r="AS465" t="s">
        <v>2723</v>
      </c>
      <c r="AV465" s="38">
        <v>13</v>
      </c>
      <c r="AW465" s="40">
        <v>97</v>
      </c>
      <c r="AX465" s="43">
        <f t="shared" si="129"/>
        <v>13097</v>
      </c>
      <c r="AZ465" s="7" t="s">
        <v>319</v>
      </c>
    </row>
    <row r="466" spans="1:52" hidden="1" outlineLevel="1">
      <c r="A466" t="s">
        <v>1312</v>
      </c>
      <c r="B466" t="s">
        <v>2723</v>
      </c>
      <c r="C466" s="24">
        <v>11008</v>
      </c>
      <c r="F466" s="1">
        <v>6749</v>
      </c>
      <c r="H466" s="24">
        <v>3894</v>
      </c>
      <c r="I466" s="1">
        <v>3856</v>
      </c>
      <c r="J466" s="2" t="str">
        <f t="shared" si="130"/>
        <v/>
      </c>
      <c r="K466" s="2">
        <f t="shared" si="131"/>
        <v>0.57134390280041492</v>
      </c>
      <c r="L466" s="10" t="str">
        <f t="shared" si="136"/>
        <v/>
      </c>
      <c r="M466" s="9" t="str">
        <f t="shared" si="136"/>
        <v/>
      </c>
      <c r="N466" s="8" t="str">
        <f t="shared" si="136"/>
        <v/>
      </c>
      <c r="O466" s="2" t="str">
        <f t="shared" si="132"/>
        <v>-</v>
      </c>
      <c r="P466" s="2" t="str">
        <f t="shared" si="133"/>
        <v>-</v>
      </c>
      <c r="Q466" s="2" t="str">
        <f t="shared" si="134"/>
        <v>-</v>
      </c>
      <c r="R466" s="2" t="str">
        <f t="shared" si="135"/>
        <v>-</v>
      </c>
      <c r="AR466" t="s">
        <v>1312</v>
      </c>
      <c r="AS466" t="s">
        <v>2723</v>
      </c>
      <c r="AV466" s="38">
        <v>13</v>
      </c>
      <c r="AW466" s="40">
        <v>99</v>
      </c>
      <c r="AX466" s="43">
        <f t="shared" si="129"/>
        <v>13099</v>
      </c>
      <c r="AZ466" s="7" t="s">
        <v>319</v>
      </c>
    </row>
    <row r="467" spans="1:52" hidden="1" outlineLevel="1">
      <c r="A467" t="s">
        <v>1049</v>
      </c>
      <c r="B467" t="s">
        <v>2723</v>
      </c>
      <c r="C467" s="24">
        <v>4034</v>
      </c>
      <c r="F467" s="1">
        <v>1840</v>
      </c>
      <c r="H467" s="24">
        <v>609</v>
      </c>
      <c r="I467" s="1">
        <v>596</v>
      </c>
      <c r="J467" s="2" t="str">
        <f t="shared" si="130"/>
        <v/>
      </c>
      <c r="K467" s="2">
        <f t="shared" si="131"/>
        <v>0.32391304347826089</v>
      </c>
      <c r="L467" s="10" t="str">
        <f t="shared" si="136"/>
        <v/>
      </c>
      <c r="M467" s="9" t="str">
        <f t="shared" si="136"/>
        <v/>
      </c>
      <c r="N467" s="8" t="str">
        <f t="shared" si="136"/>
        <v/>
      </c>
      <c r="O467" s="2" t="str">
        <f t="shared" si="132"/>
        <v>-</v>
      </c>
      <c r="P467" s="2" t="str">
        <f t="shared" si="133"/>
        <v>-</v>
      </c>
      <c r="Q467" s="2" t="str">
        <f t="shared" si="134"/>
        <v>-</v>
      </c>
      <c r="R467" s="2" t="str">
        <f t="shared" si="135"/>
        <v>-</v>
      </c>
      <c r="AR467" t="s">
        <v>1049</v>
      </c>
      <c r="AS467" t="s">
        <v>2723</v>
      </c>
      <c r="AV467" s="38">
        <v>13</v>
      </c>
      <c r="AW467" s="40">
        <v>101</v>
      </c>
      <c r="AX467" s="43">
        <f t="shared" si="129"/>
        <v>13101</v>
      </c>
      <c r="AZ467" s="7" t="s">
        <v>319</v>
      </c>
    </row>
    <row r="468" spans="1:52" hidden="1" outlineLevel="1">
      <c r="A468" t="s">
        <v>235</v>
      </c>
      <c r="B468" t="s">
        <v>2723</v>
      </c>
      <c r="C468" s="24">
        <v>52250</v>
      </c>
      <c r="F468" s="1">
        <v>28326</v>
      </c>
      <c r="H468" s="24">
        <v>13947</v>
      </c>
      <c r="I468" s="1">
        <v>13252</v>
      </c>
      <c r="J468" s="2" t="str">
        <f t="shared" si="130"/>
        <v/>
      </c>
      <c r="K468" s="2">
        <f t="shared" si="131"/>
        <v>0.46783873473134224</v>
      </c>
      <c r="L468" s="10" t="str">
        <f t="shared" si="136"/>
        <v/>
      </c>
      <c r="M468" s="9" t="str">
        <f t="shared" si="136"/>
        <v/>
      </c>
      <c r="N468" s="8" t="str">
        <f t="shared" si="136"/>
        <v/>
      </c>
      <c r="O468" s="2" t="str">
        <f t="shared" si="132"/>
        <v>-</v>
      </c>
      <c r="P468" s="2" t="str">
        <f t="shared" si="133"/>
        <v>-</v>
      </c>
      <c r="Q468" s="2" t="str">
        <f t="shared" si="134"/>
        <v>-</v>
      </c>
      <c r="R468" s="2" t="str">
        <f t="shared" si="135"/>
        <v>-</v>
      </c>
      <c r="AR468" t="s">
        <v>235</v>
      </c>
      <c r="AS468" t="s">
        <v>2723</v>
      </c>
      <c r="AV468" s="38">
        <v>13</v>
      </c>
      <c r="AW468" s="40">
        <v>103</v>
      </c>
      <c r="AX468" s="43">
        <f t="shared" si="129"/>
        <v>13103</v>
      </c>
      <c r="AZ468" s="7" t="s">
        <v>319</v>
      </c>
    </row>
    <row r="469" spans="1:52" hidden="1" outlineLevel="1">
      <c r="A469" t="s">
        <v>2406</v>
      </c>
      <c r="B469" t="s">
        <v>2723</v>
      </c>
      <c r="C469" s="24">
        <v>20166</v>
      </c>
      <c r="F469" s="1">
        <v>10946</v>
      </c>
      <c r="H469" s="24">
        <v>6059</v>
      </c>
      <c r="I469" s="1">
        <v>5499</v>
      </c>
      <c r="J469" s="2" t="str">
        <f t="shared" si="130"/>
        <v/>
      </c>
      <c r="K469" s="2">
        <f t="shared" si="131"/>
        <v>0.50237529691211402</v>
      </c>
      <c r="L469" s="10" t="str">
        <f t="shared" si="136"/>
        <v/>
      </c>
      <c r="M469" s="9" t="str">
        <f t="shared" si="136"/>
        <v/>
      </c>
      <c r="N469" s="8" t="str">
        <f t="shared" si="136"/>
        <v/>
      </c>
      <c r="O469" s="2" t="str">
        <f t="shared" si="132"/>
        <v>-</v>
      </c>
      <c r="P469" s="2" t="str">
        <f t="shared" si="133"/>
        <v>-</v>
      </c>
      <c r="Q469" s="2" t="str">
        <f t="shared" si="134"/>
        <v>-</v>
      </c>
      <c r="R469" s="2" t="str">
        <f t="shared" si="135"/>
        <v>-</v>
      </c>
      <c r="AR469" t="s">
        <v>2406</v>
      </c>
      <c r="AS469" t="s">
        <v>2723</v>
      </c>
      <c r="AV469" s="38">
        <v>13</v>
      </c>
      <c r="AW469" s="40">
        <v>105</v>
      </c>
      <c r="AX469" s="43">
        <f t="shared" si="129"/>
        <v>13105</v>
      </c>
      <c r="AZ469" s="7" t="s">
        <v>319</v>
      </c>
    </row>
    <row r="470" spans="1:52" hidden="1" outlineLevel="1">
      <c r="A470" t="s">
        <v>603</v>
      </c>
      <c r="B470" t="s">
        <v>2723</v>
      </c>
      <c r="C470" s="24">
        <v>22598</v>
      </c>
      <c r="F470" s="1">
        <v>10615</v>
      </c>
      <c r="H470" s="24">
        <v>5231</v>
      </c>
      <c r="I470" s="1">
        <v>5118</v>
      </c>
      <c r="J470" s="2" t="str">
        <f t="shared" si="130"/>
        <v/>
      </c>
      <c r="K470" s="2">
        <f t="shared" si="131"/>
        <v>0.48214790390956191</v>
      </c>
      <c r="L470" s="10" t="str">
        <f t="shared" si="136"/>
        <v/>
      </c>
      <c r="M470" s="9" t="str">
        <f t="shared" si="136"/>
        <v/>
      </c>
      <c r="N470" s="8" t="str">
        <f t="shared" si="136"/>
        <v/>
      </c>
      <c r="O470" s="2" t="str">
        <f t="shared" si="132"/>
        <v>-</v>
      </c>
      <c r="P470" s="2" t="str">
        <f t="shared" si="133"/>
        <v>-</v>
      </c>
      <c r="Q470" s="2" t="str">
        <f t="shared" si="134"/>
        <v>-</v>
      </c>
      <c r="R470" s="2" t="str">
        <f t="shared" si="135"/>
        <v>-</v>
      </c>
      <c r="AR470" t="s">
        <v>603</v>
      </c>
      <c r="AS470" t="s">
        <v>2723</v>
      </c>
      <c r="AV470" s="38">
        <v>13</v>
      </c>
      <c r="AW470" s="40">
        <v>107</v>
      </c>
      <c r="AX470" s="43">
        <f t="shared" si="129"/>
        <v>13107</v>
      </c>
      <c r="AZ470" s="7" t="s">
        <v>319</v>
      </c>
    </row>
    <row r="471" spans="1:52" hidden="1" outlineLevel="1">
      <c r="A471" t="s">
        <v>2364</v>
      </c>
      <c r="B471" t="s">
        <v>2723</v>
      </c>
      <c r="C471" s="24">
        <v>11000</v>
      </c>
      <c r="F471" s="1">
        <v>4933</v>
      </c>
      <c r="H471" s="24">
        <v>2525</v>
      </c>
      <c r="I471" s="1">
        <v>2462</v>
      </c>
      <c r="J471" s="2" t="str">
        <f t="shared" si="130"/>
        <v/>
      </c>
      <c r="K471" s="2">
        <f t="shared" si="131"/>
        <v>0.49908777620109468</v>
      </c>
      <c r="L471" s="10" t="str">
        <f t="shared" si="136"/>
        <v/>
      </c>
      <c r="M471" s="9" t="str">
        <f t="shared" si="136"/>
        <v/>
      </c>
      <c r="N471" s="8" t="str">
        <f t="shared" si="136"/>
        <v/>
      </c>
      <c r="O471" s="2" t="str">
        <f t="shared" si="132"/>
        <v>-</v>
      </c>
      <c r="P471" s="2" t="str">
        <f t="shared" si="133"/>
        <v>-</v>
      </c>
      <c r="Q471" s="2" t="str">
        <f t="shared" si="134"/>
        <v>-</v>
      </c>
      <c r="R471" s="2" t="str">
        <f t="shared" si="135"/>
        <v>-</v>
      </c>
      <c r="AR471" t="s">
        <v>2364</v>
      </c>
      <c r="AS471" t="s">
        <v>2723</v>
      </c>
      <c r="AV471" s="38">
        <v>13</v>
      </c>
      <c r="AW471" s="40">
        <v>109</v>
      </c>
      <c r="AX471" s="43">
        <f t="shared" si="129"/>
        <v>13109</v>
      </c>
      <c r="AZ471" s="7" t="s">
        <v>319</v>
      </c>
    </row>
    <row r="472" spans="1:52" hidden="1" outlineLevel="1">
      <c r="A472" t="s">
        <v>2962</v>
      </c>
      <c r="B472" t="s">
        <v>2723</v>
      </c>
      <c r="C472" s="24">
        <v>23682</v>
      </c>
      <c r="F472" s="1">
        <v>14023</v>
      </c>
      <c r="H472" s="24">
        <v>7195</v>
      </c>
      <c r="I472" s="1">
        <v>5760</v>
      </c>
      <c r="J472" s="2" t="str">
        <f t="shared" si="130"/>
        <v/>
      </c>
      <c r="K472" s="2">
        <f t="shared" si="131"/>
        <v>0.41075376167724453</v>
      </c>
      <c r="L472" s="10" t="str">
        <f t="shared" si="136"/>
        <v/>
      </c>
      <c r="M472" s="9" t="str">
        <f t="shared" si="136"/>
        <v/>
      </c>
      <c r="N472" s="8" t="str">
        <f t="shared" si="136"/>
        <v/>
      </c>
      <c r="O472" s="2" t="str">
        <f t="shared" si="132"/>
        <v>-</v>
      </c>
      <c r="P472" s="2" t="str">
        <f t="shared" si="133"/>
        <v>-</v>
      </c>
      <c r="Q472" s="2" t="str">
        <f t="shared" si="134"/>
        <v>-</v>
      </c>
      <c r="R472" s="2" t="str">
        <f t="shared" si="135"/>
        <v>-</v>
      </c>
      <c r="AR472" t="s">
        <v>2962</v>
      </c>
      <c r="AS472" t="s">
        <v>2723</v>
      </c>
      <c r="AV472" s="38">
        <v>13</v>
      </c>
      <c r="AW472" s="40">
        <v>111</v>
      </c>
      <c r="AX472" s="43">
        <f t="shared" si="129"/>
        <v>13111</v>
      </c>
      <c r="AZ472" s="7" t="s">
        <v>319</v>
      </c>
    </row>
    <row r="473" spans="1:52" hidden="1" outlineLevel="1">
      <c r="A473" t="s">
        <v>1642</v>
      </c>
      <c r="B473" t="s">
        <v>2723</v>
      </c>
      <c r="C473" s="24">
        <v>106567</v>
      </c>
      <c r="F473" s="1">
        <v>70233</v>
      </c>
      <c r="H473" s="24">
        <v>42473</v>
      </c>
      <c r="I473" s="1">
        <v>41729</v>
      </c>
      <c r="J473" s="2" t="str">
        <f t="shared" si="130"/>
        <v/>
      </c>
      <c r="K473" s="2">
        <f t="shared" si="131"/>
        <v>0.59415089772614016</v>
      </c>
      <c r="L473" s="10" t="str">
        <f t="shared" si="136"/>
        <v/>
      </c>
      <c r="M473" s="9" t="str">
        <f t="shared" si="136"/>
        <v/>
      </c>
      <c r="N473" s="8" t="str">
        <f t="shared" si="136"/>
        <v/>
      </c>
      <c r="O473" s="2" t="str">
        <f t="shared" si="132"/>
        <v>-</v>
      </c>
      <c r="P473" s="2" t="str">
        <f t="shared" si="133"/>
        <v>-</v>
      </c>
      <c r="Q473" s="2" t="str">
        <f t="shared" si="134"/>
        <v>-</v>
      </c>
      <c r="R473" s="2" t="str">
        <f t="shared" si="135"/>
        <v>-</v>
      </c>
      <c r="AR473" t="s">
        <v>1642</v>
      </c>
      <c r="AS473" t="s">
        <v>2723</v>
      </c>
      <c r="AV473" s="38">
        <v>13</v>
      </c>
      <c r="AW473" s="40">
        <v>113</v>
      </c>
      <c r="AX473" s="43">
        <f t="shared" si="129"/>
        <v>13113</v>
      </c>
      <c r="AZ473" s="7" t="s">
        <v>319</v>
      </c>
    </row>
    <row r="474" spans="1:52" hidden="1" outlineLevel="1">
      <c r="A474" t="s">
        <v>379</v>
      </c>
      <c r="B474" t="s">
        <v>2723</v>
      </c>
      <c r="C474" s="24">
        <v>96317</v>
      </c>
      <c r="F474" s="1">
        <v>45117</v>
      </c>
      <c r="H474" s="24">
        <v>22164</v>
      </c>
      <c r="I474" s="1">
        <v>17928</v>
      </c>
      <c r="J474" s="2" t="str">
        <f t="shared" si="130"/>
        <v/>
      </c>
      <c r="K474" s="2">
        <f t="shared" si="131"/>
        <v>0.39736684619988033</v>
      </c>
      <c r="L474" s="10" t="str">
        <f t="shared" si="136"/>
        <v/>
      </c>
      <c r="M474" s="9" t="str">
        <f t="shared" si="136"/>
        <v/>
      </c>
      <c r="N474" s="8" t="str">
        <f t="shared" si="136"/>
        <v/>
      </c>
      <c r="O474" s="2" t="str">
        <f t="shared" si="132"/>
        <v>-</v>
      </c>
      <c r="P474" s="2" t="str">
        <f t="shared" si="133"/>
        <v>-</v>
      </c>
      <c r="Q474" s="2" t="str">
        <f t="shared" si="134"/>
        <v>-</v>
      </c>
      <c r="R474" s="2" t="str">
        <f t="shared" si="135"/>
        <v>-</v>
      </c>
      <c r="AR474" t="s">
        <v>379</v>
      </c>
      <c r="AS474" t="s">
        <v>2723</v>
      </c>
      <c r="AV474" s="38">
        <v>13</v>
      </c>
      <c r="AW474" s="40">
        <v>115</v>
      </c>
      <c r="AX474" s="43">
        <f t="shared" si="129"/>
        <v>13115</v>
      </c>
      <c r="AZ474" s="7" t="s">
        <v>319</v>
      </c>
    </row>
    <row r="475" spans="1:52" hidden="1" outlineLevel="1">
      <c r="A475" t="s">
        <v>380</v>
      </c>
      <c r="B475" t="s">
        <v>2723</v>
      </c>
      <c r="C475" s="24">
        <v>175511</v>
      </c>
      <c r="F475" s="1">
        <v>95597</v>
      </c>
      <c r="H475" s="24">
        <v>53636</v>
      </c>
      <c r="I475" s="1">
        <v>48419</v>
      </c>
      <c r="J475" s="2" t="str">
        <f t="shared" si="130"/>
        <v/>
      </c>
      <c r="K475" s="2">
        <f t="shared" si="131"/>
        <v>0.50649078945992032</v>
      </c>
      <c r="L475" s="10" t="str">
        <f t="shared" si="136"/>
        <v/>
      </c>
      <c r="M475" s="9" t="str">
        <f t="shared" si="136"/>
        <v/>
      </c>
      <c r="N475" s="8" t="str">
        <f t="shared" si="136"/>
        <v/>
      </c>
      <c r="O475" s="2" t="str">
        <f t="shared" si="132"/>
        <v>-</v>
      </c>
      <c r="P475" s="2" t="str">
        <f t="shared" si="133"/>
        <v>-</v>
      </c>
      <c r="Q475" s="2" t="str">
        <f t="shared" si="134"/>
        <v>-</v>
      </c>
      <c r="R475" s="2" t="str">
        <f t="shared" si="135"/>
        <v>-</v>
      </c>
      <c r="AR475" t="s">
        <v>380</v>
      </c>
      <c r="AS475" t="s">
        <v>2723</v>
      </c>
      <c r="AV475" s="38">
        <v>13</v>
      </c>
      <c r="AW475" s="40">
        <v>117</v>
      </c>
      <c r="AX475" s="43">
        <f t="shared" si="129"/>
        <v>13117</v>
      </c>
      <c r="AZ475" s="7" t="s">
        <v>319</v>
      </c>
    </row>
    <row r="476" spans="1:52" hidden="1" outlineLevel="1">
      <c r="A476" t="s">
        <v>1480</v>
      </c>
      <c r="B476" t="s">
        <v>2723</v>
      </c>
      <c r="C476" s="24">
        <v>22084</v>
      </c>
      <c r="F476" s="1">
        <v>10680</v>
      </c>
      <c r="H476" s="24">
        <v>5154</v>
      </c>
      <c r="I476" s="1">
        <v>5065</v>
      </c>
      <c r="J476" s="2" t="str">
        <f t="shared" si="130"/>
        <v/>
      </c>
      <c r="K476" s="2">
        <f t="shared" si="131"/>
        <v>0.47425093632958804</v>
      </c>
      <c r="L476" s="10" t="str">
        <f t="shared" si="136"/>
        <v/>
      </c>
      <c r="M476" s="9" t="str">
        <f t="shared" si="136"/>
        <v/>
      </c>
      <c r="N476" s="8" t="str">
        <f t="shared" si="136"/>
        <v/>
      </c>
      <c r="O476" s="2" t="str">
        <f t="shared" si="132"/>
        <v>-</v>
      </c>
      <c r="P476" s="2" t="str">
        <f t="shared" si="133"/>
        <v>-</v>
      </c>
      <c r="Q476" s="2" t="str">
        <f t="shared" si="134"/>
        <v>-</v>
      </c>
      <c r="R476" s="2" t="str">
        <f t="shared" si="135"/>
        <v>-</v>
      </c>
      <c r="AR476" t="s">
        <v>1480</v>
      </c>
      <c r="AS476" t="s">
        <v>2723</v>
      </c>
      <c r="AV476" s="38">
        <v>13</v>
      </c>
      <c r="AW476" s="40">
        <v>119</v>
      </c>
      <c r="AX476" s="43">
        <f t="shared" si="129"/>
        <v>13119</v>
      </c>
      <c r="AZ476" s="7" t="s">
        <v>319</v>
      </c>
    </row>
    <row r="477" spans="1:52" hidden="1" outlineLevel="1">
      <c r="A477" t="s">
        <v>728</v>
      </c>
      <c r="B477" t="s">
        <v>2723</v>
      </c>
      <c r="C477" s="24">
        <v>920581</v>
      </c>
      <c r="F477" s="1">
        <v>520251</v>
      </c>
      <c r="H477" s="24">
        <v>261791</v>
      </c>
      <c r="I477" s="1">
        <v>237716</v>
      </c>
      <c r="J477" s="2" t="str">
        <f t="shared" si="130"/>
        <v/>
      </c>
      <c r="K477" s="2">
        <f t="shared" si="131"/>
        <v>0.45692559937414823</v>
      </c>
      <c r="L477" s="10" t="str">
        <f t="shared" si="136"/>
        <v/>
      </c>
      <c r="M477" s="9" t="str">
        <f t="shared" si="136"/>
        <v/>
      </c>
      <c r="N477" s="8" t="str">
        <f t="shared" si="136"/>
        <v/>
      </c>
      <c r="O477" s="2" t="str">
        <f t="shared" si="132"/>
        <v>-</v>
      </c>
      <c r="P477" s="2" t="str">
        <f t="shared" si="133"/>
        <v>-</v>
      </c>
      <c r="Q477" s="2" t="str">
        <f t="shared" si="134"/>
        <v>-</v>
      </c>
      <c r="R477" s="2" t="str">
        <f t="shared" si="135"/>
        <v>-</v>
      </c>
      <c r="AR477" t="s">
        <v>728</v>
      </c>
      <c r="AS477" t="s">
        <v>2723</v>
      </c>
      <c r="AV477" s="38">
        <v>13</v>
      </c>
      <c r="AW477" s="40">
        <v>121</v>
      </c>
      <c r="AX477" s="43">
        <f t="shared" si="129"/>
        <v>13121</v>
      </c>
      <c r="AZ477" s="7" t="s">
        <v>319</v>
      </c>
    </row>
    <row r="478" spans="1:52" hidden="1" outlineLevel="1">
      <c r="A478" t="s">
        <v>76</v>
      </c>
      <c r="B478" t="s">
        <v>2723</v>
      </c>
      <c r="C478" s="24">
        <v>28292</v>
      </c>
      <c r="F478" s="1">
        <v>14558</v>
      </c>
      <c r="H478" s="24">
        <v>8331</v>
      </c>
      <c r="I478" s="1">
        <v>6940</v>
      </c>
      <c r="J478" s="2" t="str">
        <f t="shared" si="130"/>
        <v/>
      </c>
      <c r="K478" s="2">
        <f t="shared" si="131"/>
        <v>0.47671383431790082</v>
      </c>
      <c r="L478" s="10" t="str">
        <f t="shared" si="136"/>
        <v/>
      </c>
      <c r="M478" s="9" t="str">
        <f t="shared" si="136"/>
        <v/>
      </c>
      <c r="N478" s="8" t="str">
        <f t="shared" si="136"/>
        <v/>
      </c>
      <c r="O478" s="2" t="str">
        <f t="shared" si="132"/>
        <v>-</v>
      </c>
      <c r="P478" s="2" t="str">
        <f t="shared" si="133"/>
        <v>-</v>
      </c>
      <c r="Q478" s="2" t="str">
        <f t="shared" si="134"/>
        <v>-</v>
      </c>
      <c r="R478" s="2" t="str">
        <f t="shared" si="135"/>
        <v>-</v>
      </c>
      <c r="AR478" t="s">
        <v>76</v>
      </c>
      <c r="AS478" t="s">
        <v>2723</v>
      </c>
      <c r="AV478" s="38">
        <v>13</v>
      </c>
      <c r="AW478" s="40">
        <v>123</v>
      </c>
      <c r="AX478" s="43">
        <f t="shared" si="129"/>
        <v>13123</v>
      </c>
      <c r="AZ478" s="7" t="s">
        <v>319</v>
      </c>
    </row>
    <row r="479" spans="1:52" hidden="1" outlineLevel="1">
      <c r="A479" t="s">
        <v>198</v>
      </c>
      <c r="B479" t="s">
        <v>2723</v>
      </c>
      <c r="C479" s="24">
        <v>3082</v>
      </c>
      <c r="F479" s="1">
        <v>1672</v>
      </c>
      <c r="H479" s="24">
        <v>860</v>
      </c>
      <c r="I479" s="1">
        <v>840</v>
      </c>
      <c r="J479" s="2" t="str">
        <f t="shared" si="130"/>
        <v/>
      </c>
      <c r="K479" s="2">
        <f t="shared" si="131"/>
        <v>0.50239234449760761</v>
      </c>
      <c r="L479" s="10" t="str">
        <f t="shared" si="136"/>
        <v/>
      </c>
      <c r="M479" s="9" t="str">
        <f t="shared" si="136"/>
        <v/>
      </c>
      <c r="N479" s="8" t="str">
        <f t="shared" si="136"/>
        <v/>
      </c>
      <c r="O479" s="2" t="str">
        <f t="shared" si="132"/>
        <v>-</v>
      </c>
      <c r="P479" s="2" t="str">
        <f t="shared" si="133"/>
        <v>-</v>
      </c>
      <c r="Q479" s="2" t="str">
        <f t="shared" si="134"/>
        <v>-</v>
      </c>
      <c r="R479" s="2" t="str">
        <f t="shared" si="135"/>
        <v>-</v>
      </c>
      <c r="AR479" t="s">
        <v>198</v>
      </c>
      <c r="AS479" t="s">
        <v>2723</v>
      </c>
      <c r="AV479" s="38">
        <v>13</v>
      </c>
      <c r="AW479" s="40">
        <v>125</v>
      </c>
      <c r="AX479" s="43">
        <f t="shared" si="129"/>
        <v>13125</v>
      </c>
      <c r="AZ479" s="7" t="s">
        <v>319</v>
      </c>
    </row>
    <row r="480" spans="1:52" hidden="1" outlineLevel="1">
      <c r="A480" t="s">
        <v>2410</v>
      </c>
      <c r="B480" t="s">
        <v>2723</v>
      </c>
      <c r="C480" s="24">
        <v>79626</v>
      </c>
      <c r="F480" s="1">
        <v>43606</v>
      </c>
      <c r="H480" s="24">
        <v>21764</v>
      </c>
      <c r="I480" s="1">
        <v>21422</v>
      </c>
      <c r="J480" s="2" t="str">
        <f t="shared" si="130"/>
        <v/>
      </c>
      <c r="K480" s="2">
        <f t="shared" si="131"/>
        <v>0.49126267027473286</v>
      </c>
      <c r="L480" s="10" t="str">
        <f t="shared" si="136"/>
        <v/>
      </c>
      <c r="M480" s="9" t="str">
        <f t="shared" si="136"/>
        <v/>
      </c>
      <c r="N480" s="8" t="str">
        <f t="shared" si="136"/>
        <v/>
      </c>
      <c r="O480" s="2" t="str">
        <f t="shared" si="132"/>
        <v>-</v>
      </c>
      <c r="P480" s="2" t="str">
        <f t="shared" si="133"/>
        <v>-</v>
      </c>
      <c r="Q480" s="2" t="str">
        <f t="shared" si="134"/>
        <v>-</v>
      </c>
      <c r="R480" s="2" t="str">
        <f t="shared" si="135"/>
        <v>-</v>
      </c>
      <c r="AR480" t="s">
        <v>2410</v>
      </c>
      <c r="AS480" t="s">
        <v>2723</v>
      </c>
      <c r="AV480" s="38">
        <v>13</v>
      </c>
      <c r="AW480" s="40">
        <v>127</v>
      </c>
      <c r="AX480" s="43">
        <f t="shared" si="129"/>
        <v>13127</v>
      </c>
      <c r="AZ480" s="7" t="s">
        <v>319</v>
      </c>
    </row>
    <row r="481" spans="1:52" hidden="1" outlineLevel="1">
      <c r="A481" t="s">
        <v>2613</v>
      </c>
      <c r="B481" t="s">
        <v>2723</v>
      </c>
      <c r="C481" s="24">
        <v>55186</v>
      </c>
      <c r="F481" s="1">
        <v>24542</v>
      </c>
      <c r="H481" s="24">
        <v>11553</v>
      </c>
      <c r="I481" s="1">
        <v>9191</v>
      </c>
      <c r="J481" s="2" t="str">
        <f t="shared" si="130"/>
        <v/>
      </c>
      <c r="K481" s="2">
        <f t="shared" si="131"/>
        <v>0.37450085567598401</v>
      </c>
      <c r="L481" s="10" t="str">
        <f t="shared" si="136"/>
        <v/>
      </c>
      <c r="M481" s="9" t="str">
        <f t="shared" si="136"/>
        <v/>
      </c>
      <c r="N481" s="8" t="str">
        <f t="shared" si="136"/>
        <v/>
      </c>
      <c r="O481" s="2" t="str">
        <f t="shared" si="132"/>
        <v>-</v>
      </c>
      <c r="P481" s="2" t="str">
        <f t="shared" si="133"/>
        <v>-</v>
      </c>
      <c r="Q481" s="2" t="str">
        <f t="shared" si="134"/>
        <v>-</v>
      </c>
      <c r="R481" s="2" t="str">
        <f t="shared" si="135"/>
        <v>-</v>
      </c>
      <c r="AR481" t="s">
        <v>2613</v>
      </c>
      <c r="AS481" t="s">
        <v>2723</v>
      </c>
      <c r="AV481" s="38">
        <v>13</v>
      </c>
      <c r="AW481" s="40">
        <v>129</v>
      </c>
      <c r="AX481" s="43">
        <f t="shared" si="129"/>
        <v>13129</v>
      </c>
      <c r="AZ481" s="7" t="s">
        <v>319</v>
      </c>
    </row>
    <row r="482" spans="1:52" hidden="1" outlineLevel="1">
      <c r="A482" t="s">
        <v>2378</v>
      </c>
      <c r="B482" t="s">
        <v>2723</v>
      </c>
      <c r="C482" s="24">
        <v>25011</v>
      </c>
      <c r="F482" s="1">
        <v>12606</v>
      </c>
      <c r="H482" s="24">
        <v>6806</v>
      </c>
      <c r="I482" s="1">
        <v>6731</v>
      </c>
      <c r="J482" s="2" t="str">
        <f t="shared" ref="J482:J513" si="137">IF(D482&gt;0,I482/D482,"")</f>
        <v/>
      </c>
      <c r="K482" s="2">
        <f t="shared" ref="K482:K513" si="138">IF(F482&gt;0,I482/F482,"")</f>
        <v>0.5339520863081072</v>
      </c>
      <c r="L482" s="10" t="str">
        <f t="shared" si="136"/>
        <v/>
      </c>
      <c r="M482" s="9" t="str">
        <f t="shared" si="136"/>
        <v/>
      </c>
      <c r="N482" s="8" t="str">
        <f t="shared" si="136"/>
        <v/>
      </c>
      <c r="O482" s="2" t="str">
        <f t="shared" ref="O482:O513" si="139">IF(SUM($S482:$AN482)=0,"-",S482/SUM($S482:$AN482))</f>
        <v>-</v>
      </c>
      <c r="P482" s="2" t="str">
        <f t="shared" ref="P482:P513" si="140">IF(SUM($S482:$AN482)=0,"-",T482/SUM($S482:$AN482))</f>
        <v>-</v>
      </c>
      <c r="Q482" s="2" t="str">
        <f t="shared" ref="Q482:Q513" si="141">IF(SUM($S482:$AN482)=0,"-",U482/SUM($S482:$AN482))</f>
        <v>-</v>
      </c>
      <c r="R482" s="2" t="str">
        <f t="shared" ref="R482:R513" si="142">IF(SUM($S482:$AN482)=0,"-",(1-O482-P482-Q482))</f>
        <v>-</v>
      </c>
      <c r="AR482" t="s">
        <v>2378</v>
      </c>
      <c r="AS482" t="s">
        <v>2723</v>
      </c>
      <c r="AV482" s="38">
        <v>13</v>
      </c>
      <c r="AW482" s="40">
        <v>131</v>
      </c>
      <c r="AX482" s="43">
        <f t="shared" si="129"/>
        <v>13131</v>
      </c>
      <c r="AZ482" s="7" t="s">
        <v>319</v>
      </c>
    </row>
    <row r="483" spans="1:52" hidden="1" outlineLevel="1">
      <c r="A483" t="s">
        <v>87</v>
      </c>
      <c r="B483" t="s">
        <v>2723</v>
      </c>
      <c r="C483" s="24">
        <v>15994</v>
      </c>
      <c r="F483" s="1">
        <v>9953</v>
      </c>
      <c r="H483" s="24">
        <v>6015</v>
      </c>
      <c r="I483" s="1">
        <v>5913</v>
      </c>
      <c r="J483" s="2" t="str">
        <f t="shared" si="137"/>
        <v/>
      </c>
      <c r="K483" s="2">
        <f t="shared" si="138"/>
        <v>0.594092233497438</v>
      </c>
      <c r="L483" s="10" t="str">
        <f t="shared" si="136"/>
        <v/>
      </c>
      <c r="M483" s="9" t="str">
        <f t="shared" si="136"/>
        <v/>
      </c>
      <c r="N483" s="8" t="str">
        <f t="shared" si="136"/>
        <v/>
      </c>
      <c r="O483" s="2" t="str">
        <f t="shared" si="139"/>
        <v>-</v>
      </c>
      <c r="P483" s="2" t="str">
        <f t="shared" si="140"/>
        <v>-</v>
      </c>
      <c r="Q483" s="2" t="str">
        <f t="shared" si="141"/>
        <v>-</v>
      </c>
      <c r="R483" s="2" t="str">
        <f t="shared" si="142"/>
        <v>-</v>
      </c>
      <c r="AR483" t="s">
        <v>87</v>
      </c>
      <c r="AS483" t="s">
        <v>2723</v>
      </c>
      <c r="AV483" s="38">
        <v>13</v>
      </c>
      <c r="AW483" s="40">
        <v>133</v>
      </c>
      <c r="AX483" s="43">
        <f t="shared" si="129"/>
        <v>13133</v>
      </c>
      <c r="AZ483" s="7" t="s">
        <v>319</v>
      </c>
    </row>
    <row r="484" spans="1:52" hidden="1" outlineLevel="1">
      <c r="A484" t="s">
        <v>1521</v>
      </c>
      <c r="B484" t="s">
        <v>2723</v>
      </c>
      <c r="C484" s="24">
        <v>805321</v>
      </c>
      <c r="F484" s="1">
        <v>374054</v>
      </c>
      <c r="H484" s="24">
        <v>197727</v>
      </c>
      <c r="I484" s="1">
        <v>194350</v>
      </c>
      <c r="J484" s="2" t="str">
        <f t="shared" si="137"/>
        <v/>
      </c>
      <c r="K484" s="2">
        <f t="shared" si="138"/>
        <v>0.51957738722216573</v>
      </c>
      <c r="L484" s="10" t="str">
        <f t="shared" si="136"/>
        <v/>
      </c>
      <c r="M484" s="9" t="str">
        <f t="shared" si="136"/>
        <v/>
      </c>
      <c r="N484" s="8" t="str">
        <f t="shared" si="136"/>
        <v/>
      </c>
      <c r="O484" s="2" t="str">
        <f t="shared" si="139"/>
        <v>-</v>
      </c>
      <c r="P484" s="2" t="str">
        <f t="shared" si="140"/>
        <v>-</v>
      </c>
      <c r="Q484" s="2" t="str">
        <f t="shared" si="141"/>
        <v>-</v>
      </c>
      <c r="R484" s="2" t="str">
        <f t="shared" si="142"/>
        <v>-</v>
      </c>
      <c r="AR484" t="s">
        <v>1521</v>
      </c>
      <c r="AS484" t="s">
        <v>2723</v>
      </c>
      <c r="AV484" s="38">
        <v>13</v>
      </c>
      <c r="AW484" s="40">
        <v>135</v>
      </c>
      <c r="AX484" s="43">
        <f t="shared" si="129"/>
        <v>13135</v>
      </c>
      <c r="AZ484" s="7" t="s">
        <v>319</v>
      </c>
    </row>
    <row r="485" spans="1:52" hidden="1" outlineLevel="1">
      <c r="A485" t="s">
        <v>729</v>
      </c>
      <c r="B485" t="s">
        <v>2723</v>
      </c>
      <c r="C485" s="24">
        <v>43041</v>
      </c>
      <c r="F485" s="1">
        <v>21447</v>
      </c>
      <c r="H485" s="24">
        <v>10586</v>
      </c>
      <c r="I485" s="1">
        <v>10333</v>
      </c>
      <c r="J485" s="2" t="str">
        <f t="shared" si="137"/>
        <v/>
      </c>
      <c r="K485" s="2">
        <f t="shared" si="138"/>
        <v>0.4817923252669371</v>
      </c>
      <c r="L485" s="10" t="str">
        <f t="shared" si="136"/>
        <v/>
      </c>
      <c r="M485" s="9" t="str">
        <f t="shared" si="136"/>
        <v/>
      </c>
      <c r="N485" s="8" t="str">
        <f t="shared" si="136"/>
        <v/>
      </c>
      <c r="O485" s="2" t="str">
        <f t="shared" si="139"/>
        <v>-</v>
      </c>
      <c r="P485" s="2" t="str">
        <f t="shared" si="140"/>
        <v>-</v>
      </c>
      <c r="Q485" s="2" t="str">
        <f t="shared" si="141"/>
        <v>-</v>
      </c>
      <c r="R485" s="2" t="str">
        <f t="shared" si="142"/>
        <v>-</v>
      </c>
      <c r="AR485" t="s">
        <v>729</v>
      </c>
      <c r="AS485" t="s">
        <v>2723</v>
      </c>
      <c r="AV485" s="38">
        <v>13</v>
      </c>
      <c r="AW485" s="40">
        <v>137</v>
      </c>
      <c r="AX485" s="43">
        <f t="shared" ref="AX485:AX548" si="143">1000*AV485+AW485</f>
        <v>13137</v>
      </c>
      <c r="AZ485" s="7" t="s">
        <v>319</v>
      </c>
    </row>
    <row r="486" spans="1:52" hidden="1" outlineLevel="1">
      <c r="A486" t="s">
        <v>2123</v>
      </c>
      <c r="B486" t="s">
        <v>2723</v>
      </c>
      <c r="C486" s="24">
        <v>179684</v>
      </c>
      <c r="F486" s="1">
        <v>79616</v>
      </c>
      <c r="H486" s="24">
        <v>44618</v>
      </c>
      <c r="I486" s="1">
        <v>38358</v>
      </c>
      <c r="J486" s="2" t="str">
        <f t="shared" si="137"/>
        <v/>
      </c>
      <c r="K486" s="2">
        <f t="shared" si="138"/>
        <v>0.48178758038585207</v>
      </c>
      <c r="L486" s="10" t="str">
        <f t="shared" si="136"/>
        <v/>
      </c>
      <c r="M486" s="9" t="str">
        <f t="shared" si="136"/>
        <v/>
      </c>
      <c r="N486" s="8" t="str">
        <f t="shared" si="136"/>
        <v/>
      </c>
      <c r="O486" s="2" t="str">
        <f t="shared" si="139"/>
        <v>-</v>
      </c>
      <c r="P486" s="2" t="str">
        <f t="shared" si="140"/>
        <v>-</v>
      </c>
      <c r="Q486" s="2" t="str">
        <f t="shared" si="141"/>
        <v>-</v>
      </c>
      <c r="R486" s="2" t="str">
        <f t="shared" si="142"/>
        <v>-</v>
      </c>
      <c r="AR486" t="s">
        <v>2123</v>
      </c>
      <c r="AS486" t="s">
        <v>2723</v>
      </c>
      <c r="AV486" s="38">
        <v>13</v>
      </c>
      <c r="AW486" s="40">
        <v>139</v>
      </c>
      <c r="AX486" s="43">
        <f t="shared" si="143"/>
        <v>13139</v>
      </c>
      <c r="AZ486" s="7" t="s">
        <v>319</v>
      </c>
    </row>
    <row r="487" spans="1:52" hidden="1" outlineLevel="1">
      <c r="A487" t="s">
        <v>2538</v>
      </c>
      <c r="B487" t="s">
        <v>2723</v>
      </c>
      <c r="C487" s="24">
        <v>9429</v>
      </c>
      <c r="F487" s="1">
        <v>5687</v>
      </c>
      <c r="H487" s="24">
        <v>3119</v>
      </c>
      <c r="I487" s="1">
        <v>2935</v>
      </c>
      <c r="J487" s="2" t="str">
        <f t="shared" si="137"/>
        <v/>
      </c>
      <c r="K487" s="2">
        <f t="shared" si="138"/>
        <v>0.51608932653420081</v>
      </c>
      <c r="L487" s="10" t="str">
        <f t="shared" si="136"/>
        <v/>
      </c>
      <c r="M487" s="9" t="str">
        <f t="shared" si="136"/>
        <v/>
      </c>
      <c r="N487" s="8" t="str">
        <f t="shared" si="136"/>
        <v/>
      </c>
      <c r="O487" s="2" t="str">
        <f t="shared" si="139"/>
        <v>-</v>
      </c>
      <c r="P487" s="2" t="str">
        <f t="shared" si="140"/>
        <v>-</v>
      </c>
      <c r="Q487" s="2" t="str">
        <f t="shared" si="141"/>
        <v>-</v>
      </c>
      <c r="R487" s="2" t="str">
        <f t="shared" si="142"/>
        <v>-</v>
      </c>
      <c r="AR487" t="s">
        <v>2538</v>
      </c>
      <c r="AS487" t="s">
        <v>2723</v>
      </c>
      <c r="AV487" s="38">
        <v>13</v>
      </c>
      <c r="AW487" s="40">
        <v>141</v>
      </c>
      <c r="AX487" s="43">
        <f t="shared" si="143"/>
        <v>13141</v>
      </c>
      <c r="AZ487" s="7" t="s">
        <v>319</v>
      </c>
    </row>
    <row r="488" spans="1:52" hidden="1" outlineLevel="1">
      <c r="A488" t="s">
        <v>1261</v>
      </c>
      <c r="B488" t="s">
        <v>2723</v>
      </c>
      <c r="C488" s="24">
        <v>28780</v>
      </c>
      <c r="F488" s="1">
        <v>14328</v>
      </c>
      <c r="H488" s="24">
        <v>7184</v>
      </c>
      <c r="I488" s="1">
        <v>6274</v>
      </c>
      <c r="J488" s="2" t="str">
        <f t="shared" si="137"/>
        <v/>
      </c>
      <c r="K488" s="2">
        <f t="shared" si="138"/>
        <v>0.43788386376326077</v>
      </c>
      <c r="L488" s="10" t="str">
        <f t="shared" si="136"/>
        <v/>
      </c>
      <c r="M488" s="9" t="str">
        <f t="shared" si="136"/>
        <v/>
      </c>
      <c r="N488" s="8" t="str">
        <f t="shared" si="136"/>
        <v/>
      </c>
      <c r="O488" s="2" t="str">
        <f t="shared" si="139"/>
        <v>-</v>
      </c>
      <c r="P488" s="2" t="str">
        <f t="shared" si="140"/>
        <v>-</v>
      </c>
      <c r="Q488" s="2" t="str">
        <f t="shared" si="141"/>
        <v>-</v>
      </c>
      <c r="R488" s="2" t="str">
        <f t="shared" si="142"/>
        <v>-</v>
      </c>
      <c r="AR488" t="s">
        <v>1261</v>
      </c>
      <c r="AS488" t="s">
        <v>2723</v>
      </c>
      <c r="AV488" s="38">
        <v>13</v>
      </c>
      <c r="AW488" s="40">
        <v>143</v>
      </c>
      <c r="AX488" s="43">
        <f t="shared" si="143"/>
        <v>13143</v>
      </c>
      <c r="AZ488" s="7" t="s">
        <v>319</v>
      </c>
    </row>
    <row r="489" spans="1:52" hidden="1" outlineLevel="1">
      <c r="A489" t="s">
        <v>2250</v>
      </c>
      <c r="B489" t="s">
        <v>2723</v>
      </c>
      <c r="C489" s="24">
        <v>32024</v>
      </c>
      <c r="F489" s="1">
        <v>19170</v>
      </c>
      <c r="H489" s="24">
        <v>10077</v>
      </c>
      <c r="I489" s="1">
        <v>9873</v>
      </c>
      <c r="J489" s="2" t="str">
        <f t="shared" si="137"/>
        <v/>
      </c>
      <c r="K489" s="2">
        <f t="shared" si="138"/>
        <v>0.51502347417840377</v>
      </c>
      <c r="L489" s="10" t="str">
        <f t="shared" si="136"/>
        <v/>
      </c>
      <c r="M489" s="9" t="str">
        <f t="shared" si="136"/>
        <v/>
      </c>
      <c r="N489" s="8" t="str">
        <f t="shared" si="136"/>
        <v/>
      </c>
      <c r="O489" s="2" t="str">
        <f t="shared" si="139"/>
        <v>-</v>
      </c>
      <c r="P489" s="2" t="str">
        <f t="shared" si="140"/>
        <v>-</v>
      </c>
      <c r="Q489" s="2" t="str">
        <f t="shared" si="141"/>
        <v>-</v>
      </c>
      <c r="R489" s="2" t="str">
        <f t="shared" si="142"/>
        <v>-</v>
      </c>
      <c r="AR489" t="s">
        <v>2250</v>
      </c>
      <c r="AS489" t="s">
        <v>2723</v>
      </c>
      <c r="AV489" s="38">
        <v>13</v>
      </c>
      <c r="AW489" s="40">
        <v>145</v>
      </c>
      <c r="AX489" s="43">
        <f t="shared" si="143"/>
        <v>13145</v>
      </c>
      <c r="AZ489" s="7" t="s">
        <v>319</v>
      </c>
    </row>
    <row r="490" spans="1:52" hidden="1" outlineLevel="1">
      <c r="A490" t="s">
        <v>381</v>
      </c>
      <c r="B490" t="s">
        <v>2723</v>
      </c>
      <c r="C490" s="24">
        <v>25213</v>
      </c>
      <c r="F490" s="1">
        <v>14250</v>
      </c>
      <c r="H490" s="24">
        <v>6263</v>
      </c>
      <c r="I490" s="1">
        <v>6109</v>
      </c>
      <c r="J490" s="2" t="str">
        <f t="shared" si="137"/>
        <v/>
      </c>
      <c r="K490" s="2">
        <f t="shared" si="138"/>
        <v>0.42870175438596492</v>
      </c>
      <c r="L490" s="10" t="str">
        <f t="shared" si="136"/>
        <v/>
      </c>
      <c r="M490" s="9" t="str">
        <f t="shared" si="136"/>
        <v/>
      </c>
      <c r="N490" s="8" t="str">
        <f t="shared" si="136"/>
        <v/>
      </c>
      <c r="O490" s="2" t="str">
        <f t="shared" si="139"/>
        <v>-</v>
      </c>
      <c r="P490" s="2" t="str">
        <f t="shared" si="140"/>
        <v>-</v>
      </c>
      <c r="Q490" s="2" t="str">
        <f t="shared" si="141"/>
        <v>-</v>
      </c>
      <c r="R490" s="2" t="str">
        <f t="shared" si="142"/>
        <v>-</v>
      </c>
      <c r="AR490" t="s">
        <v>381</v>
      </c>
      <c r="AS490" t="s">
        <v>2723</v>
      </c>
      <c r="AV490" s="38">
        <v>13</v>
      </c>
      <c r="AW490" s="40">
        <v>147</v>
      </c>
      <c r="AX490" s="43">
        <f t="shared" si="143"/>
        <v>13147</v>
      </c>
      <c r="AZ490" s="7" t="s">
        <v>319</v>
      </c>
    </row>
    <row r="491" spans="1:52" hidden="1" outlineLevel="1">
      <c r="A491" t="s">
        <v>425</v>
      </c>
      <c r="B491" t="s">
        <v>2723</v>
      </c>
      <c r="C491" s="24">
        <v>11834</v>
      </c>
      <c r="F491" s="1">
        <v>7140</v>
      </c>
      <c r="H491" s="24">
        <v>2908</v>
      </c>
      <c r="I491" s="1">
        <v>2811</v>
      </c>
      <c r="J491" s="2" t="str">
        <f t="shared" si="137"/>
        <v/>
      </c>
      <c r="K491" s="2">
        <f t="shared" si="138"/>
        <v>0.39369747899159663</v>
      </c>
      <c r="L491" s="10" t="str">
        <f t="shared" si="136"/>
        <v/>
      </c>
      <c r="M491" s="9" t="str">
        <f t="shared" si="136"/>
        <v/>
      </c>
      <c r="N491" s="8" t="str">
        <f t="shared" si="136"/>
        <v/>
      </c>
      <c r="O491" s="2" t="str">
        <f t="shared" si="139"/>
        <v>-</v>
      </c>
      <c r="P491" s="2" t="str">
        <f t="shared" si="140"/>
        <v>-</v>
      </c>
      <c r="Q491" s="2" t="str">
        <f t="shared" si="141"/>
        <v>-</v>
      </c>
      <c r="R491" s="2" t="str">
        <f t="shared" si="142"/>
        <v>-</v>
      </c>
      <c r="AR491" t="s">
        <v>425</v>
      </c>
      <c r="AS491" t="s">
        <v>2723</v>
      </c>
      <c r="AV491" s="38">
        <v>13</v>
      </c>
      <c r="AW491" s="40">
        <v>149</v>
      </c>
      <c r="AX491" s="43">
        <f t="shared" si="143"/>
        <v>13149</v>
      </c>
      <c r="AZ491" s="7" t="s">
        <v>319</v>
      </c>
    </row>
    <row r="492" spans="1:52" hidden="1" outlineLevel="1">
      <c r="A492" t="s">
        <v>1320</v>
      </c>
      <c r="B492" t="s">
        <v>2723</v>
      </c>
      <c r="C492" s="24">
        <v>203922</v>
      </c>
      <c r="F492" s="1">
        <v>113370</v>
      </c>
      <c r="H492" s="24">
        <v>60750</v>
      </c>
      <c r="I492" s="1">
        <v>59804</v>
      </c>
      <c r="J492" s="2" t="str">
        <f t="shared" si="137"/>
        <v/>
      </c>
      <c r="K492" s="2">
        <f t="shared" si="138"/>
        <v>0.52751168739525445</v>
      </c>
      <c r="L492" s="10" t="str">
        <f t="shared" si="136"/>
        <v/>
      </c>
      <c r="M492" s="9" t="str">
        <f t="shared" si="136"/>
        <v/>
      </c>
      <c r="N492" s="8" t="str">
        <f t="shared" si="136"/>
        <v/>
      </c>
      <c r="O492" s="2" t="str">
        <f t="shared" si="139"/>
        <v>-</v>
      </c>
      <c r="P492" s="2" t="str">
        <f t="shared" si="140"/>
        <v>-</v>
      </c>
      <c r="Q492" s="2" t="str">
        <f t="shared" si="141"/>
        <v>-</v>
      </c>
      <c r="R492" s="2" t="str">
        <f t="shared" si="142"/>
        <v>-</v>
      </c>
      <c r="AR492" t="s">
        <v>1320</v>
      </c>
      <c r="AS492" t="s">
        <v>2723</v>
      </c>
      <c r="AV492" s="38">
        <v>13</v>
      </c>
      <c r="AW492" s="40">
        <v>151</v>
      </c>
      <c r="AX492" s="43">
        <f t="shared" si="143"/>
        <v>13151</v>
      </c>
      <c r="AZ492" s="7" t="s">
        <v>319</v>
      </c>
    </row>
    <row r="493" spans="1:52" hidden="1" outlineLevel="1">
      <c r="A493" t="s">
        <v>559</v>
      </c>
      <c r="B493" t="s">
        <v>2723</v>
      </c>
      <c r="C493" s="24">
        <v>139900</v>
      </c>
      <c r="F493" s="1">
        <v>73441</v>
      </c>
      <c r="H493" s="24">
        <v>39398</v>
      </c>
      <c r="I493" s="1">
        <v>38786</v>
      </c>
      <c r="J493" s="2" t="str">
        <f t="shared" si="137"/>
        <v/>
      </c>
      <c r="K493" s="2">
        <f t="shared" si="138"/>
        <v>0.52812461703952829</v>
      </c>
      <c r="L493" s="10" t="str">
        <f t="shared" si="136"/>
        <v/>
      </c>
      <c r="M493" s="9" t="str">
        <f t="shared" si="136"/>
        <v/>
      </c>
      <c r="N493" s="8" t="str">
        <f t="shared" si="136"/>
        <v/>
      </c>
      <c r="O493" s="2" t="str">
        <f t="shared" si="139"/>
        <v>-</v>
      </c>
      <c r="P493" s="2" t="str">
        <f t="shared" si="140"/>
        <v>-</v>
      </c>
      <c r="Q493" s="2" t="str">
        <f t="shared" si="141"/>
        <v>-</v>
      </c>
      <c r="R493" s="2" t="str">
        <f t="shared" si="142"/>
        <v>-</v>
      </c>
      <c r="AR493" t="s">
        <v>559</v>
      </c>
      <c r="AS493" t="s">
        <v>2723</v>
      </c>
      <c r="AV493" s="38">
        <v>13</v>
      </c>
      <c r="AW493" s="40">
        <v>153</v>
      </c>
      <c r="AX493" s="43">
        <f t="shared" si="143"/>
        <v>13153</v>
      </c>
      <c r="AZ493" s="7" t="s">
        <v>319</v>
      </c>
    </row>
    <row r="494" spans="1:52" hidden="1" outlineLevel="1">
      <c r="A494" t="s">
        <v>828</v>
      </c>
      <c r="B494" t="s">
        <v>2723</v>
      </c>
      <c r="C494" s="24">
        <v>9538</v>
      </c>
      <c r="F494" s="1">
        <v>4734</v>
      </c>
      <c r="H494" s="24">
        <v>2677</v>
      </c>
      <c r="I494" s="1">
        <v>2609</v>
      </c>
      <c r="J494" s="2" t="str">
        <f t="shared" si="137"/>
        <v/>
      </c>
      <c r="K494" s="2">
        <f t="shared" si="138"/>
        <v>0.55111956062526402</v>
      </c>
      <c r="L494" s="10" t="str">
        <f t="shared" si="136"/>
        <v/>
      </c>
      <c r="M494" s="9" t="str">
        <f t="shared" si="136"/>
        <v/>
      </c>
      <c r="N494" s="8" t="str">
        <f t="shared" si="136"/>
        <v/>
      </c>
      <c r="O494" s="2" t="str">
        <f t="shared" si="139"/>
        <v>-</v>
      </c>
      <c r="P494" s="2" t="str">
        <f t="shared" si="140"/>
        <v>-</v>
      </c>
      <c r="Q494" s="2" t="str">
        <f t="shared" si="141"/>
        <v>-</v>
      </c>
      <c r="R494" s="2" t="str">
        <f t="shared" si="142"/>
        <v>-</v>
      </c>
      <c r="AR494" t="s">
        <v>828</v>
      </c>
      <c r="AS494" t="s">
        <v>2723</v>
      </c>
      <c r="AV494" s="38">
        <v>13</v>
      </c>
      <c r="AW494" s="40">
        <v>155</v>
      </c>
      <c r="AX494" s="43">
        <f t="shared" si="143"/>
        <v>13155</v>
      </c>
      <c r="AZ494" s="7" t="s">
        <v>319</v>
      </c>
    </row>
    <row r="495" spans="1:52" hidden="1" outlineLevel="1">
      <c r="A495" t="s">
        <v>1032</v>
      </c>
      <c r="B495" t="s">
        <v>2723</v>
      </c>
      <c r="C495" s="24">
        <v>60485</v>
      </c>
      <c r="F495" s="1">
        <v>29726</v>
      </c>
      <c r="H495" s="24">
        <v>16543</v>
      </c>
      <c r="I495" s="1">
        <v>16260</v>
      </c>
      <c r="J495" s="2" t="str">
        <f t="shared" si="137"/>
        <v/>
      </c>
      <c r="K495" s="2">
        <f t="shared" si="138"/>
        <v>0.54699589584875197</v>
      </c>
      <c r="L495" s="10" t="str">
        <f t="shared" si="136"/>
        <v/>
      </c>
      <c r="M495" s="9" t="str">
        <f t="shared" si="136"/>
        <v/>
      </c>
      <c r="N495" s="8" t="str">
        <f t="shared" si="136"/>
        <v/>
      </c>
      <c r="O495" s="2" t="str">
        <f t="shared" si="139"/>
        <v>-</v>
      </c>
      <c r="P495" s="2" t="str">
        <f t="shared" si="140"/>
        <v>-</v>
      </c>
      <c r="Q495" s="2" t="str">
        <f t="shared" si="141"/>
        <v>-</v>
      </c>
      <c r="R495" s="2" t="str">
        <f t="shared" si="142"/>
        <v>-</v>
      </c>
      <c r="AR495" t="s">
        <v>1032</v>
      </c>
      <c r="AS495" t="s">
        <v>2723</v>
      </c>
      <c r="AV495" s="38">
        <v>13</v>
      </c>
      <c r="AW495" s="40">
        <v>157</v>
      </c>
      <c r="AX495" s="43">
        <f t="shared" si="143"/>
        <v>13157</v>
      </c>
      <c r="AZ495" s="7" t="s">
        <v>319</v>
      </c>
    </row>
    <row r="496" spans="1:52" hidden="1" outlineLevel="1">
      <c r="A496" t="s">
        <v>777</v>
      </c>
      <c r="B496" t="s">
        <v>2723</v>
      </c>
      <c r="C496" s="24">
        <v>13900</v>
      </c>
      <c r="F496" s="1">
        <v>7672</v>
      </c>
      <c r="H496" s="24">
        <v>4289</v>
      </c>
      <c r="I496" s="1">
        <v>4195</v>
      </c>
      <c r="J496" s="2" t="str">
        <f t="shared" si="137"/>
        <v/>
      </c>
      <c r="K496" s="2">
        <f t="shared" si="138"/>
        <v>0.54679353493222105</v>
      </c>
      <c r="L496" s="10" t="str">
        <f t="shared" si="136"/>
        <v/>
      </c>
      <c r="M496" s="9" t="str">
        <f t="shared" si="136"/>
        <v/>
      </c>
      <c r="N496" s="8" t="str">
        <f t="shared" si="136"/>
        <v/>
      </c>
      <c r="O496" s="2" t="str">
        <f t="shared" si="139"/>
        <v>-</v>
      </c>
      <c r="P496" s="2" t="str">
        <f t="shared" si="140"/>
        <v>-</v>
      </c>
      <c r="Q496" s="2" t="str">
        <f t="shared" si="141"/>
        <v>-</v>
      </c>
      <c r="R496" s="2" t="str">
        <f t="shared" si="142"/>
        <v>-</v>
      </c>
      <c r="AR496" t="s">
        <v>777</v>
      </c>
      <c r="AS496" t="s">
        <v>2723</v>
      </c>
      <c r="AV496" s="38">
        <v>13</v>
      </c>
      <c r="AW496" s="40">
        <v>159</v>
      </c>
      <c r="AX496" s="43">
        <f t="shared" si="143"/>
        <v>13159</v>
      </c>
      <c r="AZ496" s="7" t="s">
        <v>319</v>
      </c>
    </row>
    <row r="497" spans="1:52" hidden="1" outlineLevel="1">
      <c r="A497" t="s">
        <v>1437</v>
      </c>
      <c r="B497" t="s">
        <v>2723</v>
      </c>
      <c r="C497" s="24">
        <v>15068</v>
      </c>
      <c r="F497" s="1">
        <v>7387</v>
      </c>
      <c r="H497" s="24">
        <v>3747</v>
      </c>
      <c r="I497" s="1">
        <v>3584</v>
      </c>
      <c r="J497" s="2" t="str">
        <f t="shared" si="137"/>
        <v/>
      </c>
      <c r="K497" s="2">
        <f t="shared" si="138"/>
        <v>0.48517666170299173</v>
      </c>
      <c r="L497" s="10" t="str">
        <f t="shared" si="136"/>
        <v/>
      </c>
      <c r="M497" s="9" t="str">
        <f t="shared" si="136"/>
        <v/>
      </c>
      <c r="N497" s="8" t="str">
        <f t="shared" si="136"/>
        <v/>
      </c>
      <c r="O497" s="2" t="str">
        <f t="shared" si="139"/>
        <v>-</v>
      </c>
      <c r="P497" s="2" t="str">
        <f t="shared" si="140"/>
        <v>-</v>
      </c>
      <c r="Q497" s="2" t="str">
        <f t="shared" si="141"/>
        <v>-</v>
      </c>
      <c r="R497" s="2" t="str">
        <f t="shared" si="142"/>
        <v>-</v>
      </c>
      <c r="AR497" t="s">
        <v>1437</v>
      </c>
      <c r="AS497" t="s">
        <v>2723</v>
      </c>
      <c r="AV497" s="38">
        <v>13</v>
      </c>
      <c r="AW497" s="40">
        <v>161</v>
      </c>
      <c r="AX497" s="43">
        <f t="shared" si="143"/>
        <v>13161</v>
      </c>
      <c r="AZ497" s="7" t="s">
        <v>319</v>
      </c>
    </row>
    <row r="498" spans="1:52" hidden="1" outlineLevel="1">
      <c r="A498" t="s">
        <v>1357</v>
      </c>
      <c r="B498" t="s">
        <v>2723</v>
      </c>
      <c r="C498" s="24">
        <v>16930</v>
      </c>
      <c r="F498" s="1">
        <v>9482</v>
      </c>
      <c r="H498" s="24">
        <v>4977</v>
      </c>
      <c r="I498" s="1">
        <v>4811</v>
      </c>
      <c r="J498" s="2" t="str">
        <f t="shared" si="137"/>
        <v/>
      </c>
      <c r="K498" s="2">
        <f t="shared" si="138"/>
        <v>0.50738240877452012</v>
      </c>
      <c r="L498" s="10" t="str">
        <f t="shared" si="136"/>
        <v/>
      </c>
      <c r="M498" s="9" t="str">
        <f t="shared" si="136"/>
        <v/>
      </c>
      <c r="N498" s="8" t="str">
        <f t="shared" si="136"/>
        <v/>
      </c>
      <c r="O498" s="2" t="str">
        <f t="shared" si="139"/>
        <v>-</v>
      </c>
      <c r="P498" s="2" t="str">
        <f t="shared" si="140"/>
        <v>-</v>
      </c>
      <c r="Q498" s="2" t="str">
        <f t="shared" si="141"/>
        <v>-</v>
      </c>
      <c r="R498" s="2" t="str">
        <f t="shared" si="142"/>
        <v>-</v>
      </c>
      <c r="AR498" t="s">
        <v>1357</v>
      </c>
      <c r="AS498" t="s">
        <v>2723</v>
      </c>
      <c r="AV498" s="38">
        <v>13</v>
      </c>
      <c r="AW498" s="40">
        <v>163</v>
      </c>
      <c r="AX498" s="43">
        <f t="shared" si="143"/>
        <v>13163</v>
      </c>
      <c r="AZ498" s="7" t="s">
        <v>319</v>
      </c>
    </row>
    <row r="499" spans="1:52" hidden="1" outlineLevel="1">
      <c r="A499" t="s">
        <v>1688</v>
      </c>
      <c r="B499" t="s">
        <v>2723</v>
      </c>
      <c r="C499" s="24">
        <v>8340</v>
      </c>
      <c r="F499" s="1">
        <v>4713</v>
      </c>
      <c r="H499" s="24">
        <v>2326</v>
      </c>
      <c r="I499" s="1">
        <v>2252</v>
      </c>
      <c r="J499" s="2" t="str">
        <f t="shared" si="137"/>
        <v/>
      </c>
      <c r="K499" s="2">
        <f t="shared" si="138"/>
        <v>0.47782728622957776</v>
      </c>
      <c r="L499" s="10" t="str">
        <f t="shared" si="136"/>
        <v/>
      </c>
      <c r="M499" s="9" t="str">
        <f t="shared" si="136"/>
        <v/>
      </c>
      <c r="N499" s="8" t="str">
        <f t="shared" si="136"/>
        <v/>
      </c>
      <c r="O499" s="2" t="str">
        <f t="shared" si="139"/>
        <v>-</v>
      </c>
      <c r="P499" s="2" t="str">
        <f t="shared" si="140"/>
        <v>-</v>
      </c>
      <c r="Q499" s="2" t="str">
        <f t="shared" si="141"/>
        <v>-</v>
      </c>
      <c r="R499" s="2" t="str">
        <f t="shared" si="142"/>
        <v>-</v>
      </c>
      <c r="AR499" t="s">
        <v>1688</v>
      </c>
      <c r="AS499" t="s">
        <v>2723</v>
      </c>
      <c r="AV499" s="38">
        <v>13</v>
      </c>
      <c r="AW499" s="40">
        <v>165</v>
      </c>
      <c r="AX499" s="43">
        <f t="shared" si="143"/>
        <v>13165</v>
      </c>
      <c r="AZ499" s="7" t="s">
        <v>319</v>
      </c>
    </row>
    <row r="500" spans="1:52" hidden="1" outlineLevel="1">
      <c r="A500" t="s">
        <v>1556</v>
      </c>
      <c r="B500" t="s">
        <v>2723</v>
      </c>
      <c r="C500" s="24">
        <v>9980</v>
      </c>
      <c r="F500" s="1">
        <v>4549</v>
      </c>
      <c r="H500" s="24">
        <v>2483</v>
      </c>
      <c r="I500" s="1">
        <v>2407</v>
      </c>
      <c r="J500" s="2" t="str">
        <f t="shared" si="137"/>
        <v/>
      </c>
      <c r="K500" s="2">
        <f t="shared" si="138"/>
        <v>0.52912728072103754</v>
      </c>
      <c r="L500" s="10" t="str">
        <f t="shared" si="136"/>
        <v/>
      </c>
      <c r="M500" s="9" t="str">
        <f t="shared" si="136"/>
        <v/>
      </c>
      <c r="N500" s="8" t="str">
        <f t="shared" si="136"/>
        <v/>
      </c>
      <c r="O500" s="2" t="str">
        <f t="shared" si="139"/>
        <v>-</v>
      </c>
      <c r="P500" s="2" t="str">
        <f t="shared" si="140"/>
        <v>-</v>
      </c>
      <c r="Q500" s="2" t="str">
        <f t="shared" si="141"/>
        <v>-</v>
      </c>
      <c r="R500" s="2" t="str">
        <f t="shared" si="142"/>
        <v>-</v>
      </c>
      <c r="AR500" t="s">
        <v>1556</v>
      </c>
      <c r="AS500" t="s">
        <v>2723</v>
      </c>
      <c r="AV500" s="38">
        <v>13</v>
      </c>
      <c r="AW500" s="40">
        <v>167</v>
      </c>
      <c r="AX500" s="43">
        <f t="shared" si="143"/>
        <v>13167</v>
      </c>
      <c r="AZ500" s="7" t="s">
        <v>319</v>
      </c>
    </row>
    <row r="501" spans="1:52" hidden="1" outlineLevel="1">
      <c r="A501" t="s">
        <v>1512</v>
      </c>
      <c r="B501" t="s">
        <v>2723</v>
      </c>
      <c r="C501" s="24">
        <v>28669</v>
      </c>
      <c r="F501" s="1">
        <v>15178</v>
      </c>
      <c r="H501" s="24">
        <v>8792</v>
      </c>
      <c r="I501" s="1">
        <v>8628</v>
      </c>
      <c r="J501" s="2" t="str">
        <f t="shared" si="137"/>
        <v/>
      </c>
      <c r="K501" s="2">
        <f t="shared" si="138"/>
        <v>0.56845434181051524</v>
      </c>
      <c r="L501" s="10" t="str">
        <f t="shared" si="136"/>
        <v/>
      </c>
      <c r="M501" s="9" t="str">
        <f t="shared" si="136"/>
        <v/>
      </c>
      <c r="N501" s="8" t="str">
        <f t="shared" si="136"/>
        <v/>
      </c>
      <c r="O501" s="2" t="str">
        <f t="shared" si="139"/>
        <v>-</v>
      </c>
      <c r="P501" s="2" t="str">
        <f t="shared" si="140"/>
        <v>-</v>
      </c>
      <c r="Q501" s="2" t="str">
        <f t="shared" si="141"/>
        <v>-</v>
      </c>
      <c r="R501" s="2" t="str">
        <f t="shared" si="142"/>
        <v>-</v>
      </c>
      <c r="AR501" t="s">
        <v>1512</v>
      </c>
      <c r="AS501" t="s">
        <v>2723</v>
      </c>
      <c r="AV501" s="38">
        <v>13</v>
      </c>
      <c r="AW501" s="40">
        <v>169</v>
      </c>
      <c r="AX501" s="43">
        <f t="shared" si="143"/>
        <v>13169</v>
      </c>
      <c r="AZ501" s="7" t="s">
        <v>319</v>
      </c>
    </row>
    <row r="502" spans="1:52" hidden="1" outlineLevel="1">
      <c r="A502" t="s">
        <v>1367</v>
      </c>
      <c r="B502" t="s">
        <v>2723</v>
      </c>
      <c r="C502" s="24">
        <v>18317</v>
      </c>
      <c r="F502" s="1">
        <v>10258</v>
      </c>
      <c r="H502" s="24">
        <v>5226</v>
      </c>
      <c r="I502" s="1">
        <v>5022</v>
      </c>
      <c r="J502" s="2" t="str">
        <f t="shared" si="137"/>
        <v/>
      </c>
      <c r="K502" s="2">
        <f t="shared" si="138"/>
        <v>0.48956911678689802</v>
      </c>
      <c r="L502" s="10" t="str">
        <f t="shared" si="136"/>
        <v/>
      </c>
      <c r="M502" s="9" t="str">
        <f t="shared" si="136"/>
        <v/>
      </c>
      <c r="N502" s="8" t="str">
        <f t="shared" si="136"/>
        <v/>
      </c>
      <c r="O502" s="2" t="str">
        <f t="shared" si="139"/>
        <v>-</v>
      </c>
      <c r="P502" s="2" t="str">
        <f t="shared" si="140"/>
        <v>-</v>
      </c>
      <c r="Q502" s="2" t="str">
        <f t="shared" si="141"/>
        <v>-</v>
      </c>
      <c r="R502" s="2" t="str">
        <f t="shared" si="142"/>
        <v>-</v>
      </c>
      <c r="AR502" t="s">
        <v>1367</v>
      </c>
      <c r="AS502" t="s">
        <v>2723</v>
      </c>
      <c r="AV502" s="38">
        <v>13</v>
      </c>
      <c r="AW502" s="40">
        <v>171</v>
      </c>
      <c r="AX502" s="43">
        <f t="shared" si="143"/>
        <v>13171</v>
      </c>
      <c r="AZ502" s="7" t="s">
        <v>319</v>
      </c>
    </row>
    <row r="503" spans="1:52" hidden="1" outlineLevel="1">
      <c r="A503" t="s">
        <v>2404</v>
      </c>
      <c r="B503" t="s">
        <v>2723</v>
      </c>
      <c r="C503" s="24">
        <v>10078</v>
      </c>
      <c r="F503" s="1">
        <v>3959</v>
      </c>
      <c r="H503" s="24">
        <v>1724</v>
      </c>
      <c r="I503" s="1">
        <v>1650</v>
      </c>
      <c r="J503" s="2" t="str">
        <f t="shared" si="137"/>
        <v/>
      </c>
      <c r="K503" s="2">
        <f t="shared" si="138"/>
        <v>0.41677191209901493</v>
      </c>
      <c r="L503" s="10" t="str">
        <f t="shared" si="136"/>
        <v/>
      </c>
      <c r="M503" s="9" t="str">
        <f t="shared" si="136"/>
        <v/>
      </c>
      <c r="N503" s="8" t="str">
        <f t="shared" si="136"/>
        <v/>
      </c>
      <c r="O503" s="2" t="str">
        <f t="shared" si="139"/>
        <v>-</v>
      </c>
      <c r="P503" s="2" t="str">
        <f t="shared" si="140"/>
        <v>-</v>
      </c>
      <c r="Q503" s="2" t="str">
        <f t="shared" si="141"/>
        <v>-</v>
      </c>
      <c r="R503" s="2" t="str">
        <f t="shared" si="142"/>
        <v>-</v>
      </c>
      <c r="AR503" t="s">
        <v>2404</v>
      </c>
      <c r="AS503" t="s">
        <v>2723</v>
      </c>
      <c r="AV503" s="38">
        <v>13</v>
      </c>
      <c r="AW503" s="40">
        <v>173</v>
      </c>
      <c r="AX503" s="43">
        <f t="shared" si="143"/>
        <v>13173</v>
      </c>
      <c r="AZ503" s="7" t="s">
        <v>319</v>
      </c>
    </row>
    <row r="504" spans="1:52" hidden="1" outlineLevel="1">
      <c r="A504" t="s">
        <v>2100</v>
      </c>
      <c r="B504" t="s">
        <v>2723</v>
      </c>
      <c r="C504" s="24">
        <v>48434</v>
      </c>
      <c r="F504" s="1">
        <v>27446</v>
      </c>
      <c r="H504" s="24">
        <v>13925</v>
      </c>
      <c r="I504" s="1">
        <v>13514</v>
      </c>
      <c r="J504" s="2" t="str">
        <f t="shared" si="137"/>
        <v/>
      </c>
      <c r="K504" s="2">
        <f t="shared" si="138"/>
        <v>0.49238504700138452</v>
      </c>
      <c r="L504" s="10" t="str">
        <f t="shared" si="136"/>
        <v/>
      </c>
      <c r="M504" s="9" t="str">
        <f t="shared" si="136"/>
        <v/>
      </c>
      <c r="N504" s="8" t="str">
        <f t="shared" si="136"/>
        <v/>
      </c>
      <c r="O504" s="2" t="str">
        <f t="shared" si="139"/>
        <v>-</v>
      </c>
      <c r="P504" s="2" t="str">
        <f t="shared" si="140"/>
        <v>-</v>
      </c>
      <c r="Q504" s="2" t="str">
        <f t="shared" si="141"/>
        <v>-</v>
      </c>
      <c r="R504" s="2" t="str">
        <f t="shared" si="142"/>
        <v>-</v>
      </c>
      <c r="AR504" t="s">
        <v>2100</v>
      </c>
      <c r="AS504" t="s">
        <v>2723</v>
      </c>
      <c r="AV504" s="38">
        <v>13</v>
      </c>
      <c r="AW504" s="40">
        <v>175</v>
      </c>
      <c r="AX504" s="43">
        <f t="shared" si="143"/>
        <v>13175</v>
      </c>
      <c r="AZ504" s="7" t="s">
        <v>319</v>
      </c>
    </row>
    <row r="505" spans="1:52" hidden="1" outlineLevel="1">
      <c r="A505" t="s">
        <v>1600</v>
      </c>
      <c r="B505" t="s">
        <v>2723</v>
      </c>
      <c r="C505" s="24">
        <v>28298</v>
      </c>
      <c r="F505" s="1">
        <v>16887</v>
      </c>
      <c r="H505" s="24">
        <v>9583</v>
      </c>
      <c r="I505" s="1">
        <v>9520</v>
      </c>
      <c r="J505" s="2" t="str">
        <f t="shared" si="137"/>
        <v/>
      </c>
      <c r="K505" s="2">
        <f t="shared" si="138"/>
        <v>0.56374726120684548</v>
      </c>
      <c r="L505" s="10" t="str">
        <f t="shared" si="136"/>
        <v/>
      </c>
      <c r="M505" s="9" t="str">
        <f t="shared" si="136"/>
        <v/>
      </c>
      <c r="N505" s="8" t="str">
        <f t="shared" si="136"/>
        <v/>
      </c>
      <c r="O505" s="2" t="str">
        <f t="shared" si="139"/>
        <v>-</v>
      </c>
      <c r="P505" s="2" t="str">
        <f t="shared" si="140"/>
        <v>-</v>
      </c>
      <c r="Q505" s="2" t="str">
        <f t="shared" si="141"/>
        <v>-</v>
      </c>
      <c r="R505" s="2" t="str">
        <f t="shared" si="142"/>
        <v>-</v>
      </c>
      <c r="AR505" t="s">
        <v>1600</v>
      </c>
      <c r="AS505" t="s">
        <v>2723</v>
      </c>
      <c r="AV505" s="38">
        <v>13</v>
      </c>
      <c r="AW505" s="40">
        <v>177</v>
      </c>
      <c r="AX505" s="43">
        <f t="shared" si="143"/>
        <v>13177</v>
      </c>
      <c r="AZ505" s="7" t="s">
        <v>319</v>
      </c>
    </row>
    <row r="506" spans="1:52" hidden="1" outlineLevel="1">
      <c r="A506" t="s">
        <v>2856</v>
      </c>
      <c r="B506" t="s">
        <v>2723</v>
      </c>
      <c r="C506" s="24">
        <v>63453</v>
      </c>
      <c r="F506" s="1">
        <v>23353</v>
      </c>
      <c r="H506" s="24">
        <v>10312</v>
      </c>
      <c r="I506" s="1">
        <v>10007</v>
      </c>
      <c r="J506" s="2" t="str">
        <f t="shared" si="137"/>
        <v/>
      </c>
      <c r="K506" s="2">
        <f t="shared" si="138"/>
        <v>0.42851025564167344</v>
      </c>
      <c r="L506" s="10" t="str">
        <f t="shared" si="136"/>
        <v/>
      </c>
      <c r="M506" s="9" t="str">
        <f t="shared" si="136"/>
        <v/>
      </c>
      <c r="N506" s="8" t="str">
        <f t="shared" si="136"/>
        <v/>
      </c>
      <c r="O506" s="2" t="str">
        <f t="shared" si="139"/>
        <v>-</v>
      </c>
      <c r="P506" s="2" t="str">
        <f t="shared" si="140"/>
        <v>-</v>
      </c>
      <c r="Q506" s="2" t="str">
        <f t="shared" si="141"/>
        <v>-</v>
      </c>
      <c r="R506" s="2" t="str">
        <f t="shared" si="142"/>
        <v>-</v>
      </c>
      <c r="AR506" t="s">
        <v>2856</v>
      </c>
      <c r="AS506" t="s">
        <v>2723</v>
      </c>
      <c r="AV506" s="38">
        <v>13</v>
      </c>
      <c r="AW506" s="40">
        <v>179</v>
      </c>
      <c r="AX506" s="43">
        <f t="shared" si="143"/>
        <v>13179</v>
      </c>
      <c r="AZ506" s="7" t="s">
        <v>319</v>
      </c>
    </row>
    <row r="507" spans="1:52" hidden="1" outlineLevel="1">
      <c r="A507" t="s">
        <v>1585</v>
      </c>
      <c r="B507" t="s">
        <v>2723</v>
      </c>
      <c r="C507" s="24">
        <v>7996</v>
      </c>
      <c r="F507" s="1">
        <v>5341</v>
      </c>
      <c r="H507" s="24">
        <v>3391</v>
      </c>
      <c r="I507" s="1">
        <v>3253</v>
      </c>
      <c r="J507" s="2" t="str">
        <f t="shared" si="137"/>
        <v/>
      </c>
      <c r="K507" s="2">
        <f t="shared" si="138"/>
        <v>0.60906197341321855</v>
      </c>
      <c r="L507" s="10" t="str">
        <f t="shared" si="136"/>
        <v/>
      </c>
      <c r="M507" s="9" t="str">
        <f t="shared" si="136"/>
        <v/>
      </c>
      <c r="N507" s="8" t="str">
        <f t="shared" si="136"/>
        <v/>
      </c>
      <c r="O507" s="2" t="str">
        <f t="shared" si="139"/>
        <v>-</v>
      </c>
      <c r="P507" s="2" t="str">
        <f t="shared" si="140"/>
        <v>-</v>
      </c>
      <c r="Q507" s="2" t="str">
        <f t="shared" si="141"/>
        <v>-</v>
      </c>
      <c r="R507" s="2" t="str">
        <f t="shared" si="142"/>
        <v>-</v>
      </c>
      <c r="AR507" t="s">
        <v>1585</v>
      </c>
      <c r="AS507" t="s">
        <v>2723</v>
      </c>
      <c r="AV507" s="38">
        <v>13</v>
      </c>
      <c r="AW507" s="40">
        <v>181</v>
      </c>
      <c r="AX507" s="43">
        <f t="shared" si="143"/>
        <v>13181</v>
      </c>
      <c r="AZ507" s="7" t="s">
        <v>319</v>
      </c>
    </row>
    <row r="508" spans="1:52" hidden="1" outlineLevel="1">
      <c r="A508" t="s">
        <v>284</v>
      </c>
      <c r="B508" t="s">
        <v>2723</v>
      </c>
      <c r="C508" s="24">
        <v>14464</v>
      </c>
      <c r="F508" s="1">
        <v>5572</v>
      </c>
      <c r="H508" s="24">
        <v>1874</v>
      </c>
      <c r="I508" s="1">
        <v>1830</v>
      </c>
      <c r="J508" s="2" t="str">
        <f t="shared" si="137"/>
        <v/>
      </c>
      <c r="K508" s="2">
        <f t="shared" si="138"/>
        <v>0.3284278535534817</v>
      </c>
      <c r="L508" s="10" t="str">
        <f t="shared" si="136"/>
        <v/>
      </c>
      <c r="M508" s="9" t="str">
        <f t="shared" si="136"/>
        <v/>
      </c>
      <c r="N508" s="8" t="str">
        <f t="shared" si="136"/>
        <v/>
      </c>
      <c r="O508" s="2" t="str">
        <f t="shared" si="139"/>
        <v>-</v>
      </c>
      <c r="P508" s="2" t="str">
        <f t="shared" si="140"/>
        <v>-</v>
      </c>
      <c r="Q508" s="2" t="str">
        <f t="shared" si="141"/>
        <v>-</v>
      </c>
      <c r="R508" s="2" t="str">
        <f t="shared" si="142"/>
        <v>-</v>
      </c>
      <c r="AR508" t="s">
        <v>284</v>
      </c>
      <c r="AS508" t="s">
        <v>2723</v>
      </c>
      <c r="AV508" s="38">
        <v>13</v>
      </c>
      <c r="AW508" s="40">
        <v>183</v>
      </c>
      <c r="AX508" s="43">
        <f t="shared" si="143"/>
        <v>13183</v>
      </c>
      <c r="AZ508" s="7" t="s">
        <v>319</v>
      </c>
    </row>
    <row r="509" spans="1:52" hidden="1" outlineLevel="1">
      <c r="A509" t="s">
        <v>1335</v>
      </c>
      <c r="B509" t="s">
        <v>2723</v>
      </c>
      <c r="C509" s="24">
        <v>109233</v>
      </c>
      <c r="F509" s="1">
        <v>48399</v>
      </c>
      <c r="H509" s="24">
        <v>23864</v>
      </c>
      <c r="I509" s="1">
        <v>23426</v>
      </c>
      <c r="J509" s="2" t="str">
        <f t="shared" si="137"/>
        <v/>
      </c>
      <c r="K509" s="2">
        <f t="shared" si="138"/>
        <v>0.48401826484018262</v>
      </c>
      <c r="L509" s="10" t="str">
        <f t="shared" si="136"/>
        <v/>
      </c>
      <c r="M509" s="9" t="str">
        <f t="shared" si="136"/>
        <v/>
      </c>
      <c r="N509" s="8" t="str">
        <f t="shared" si="136"/>
        <v/>
      </c>
      <c r="O509" s="2" t="str">
        <f t="shared" si="139"/>
        <v>-</v>
      </c>
      <c r="P509" s="2" t="str">
        <f t="shared" si="140"/>
        <v>-</v>
      </c>
      <c r="Q509" s="2" t="str">
        <f t="shared" si="141"/>
        <v>-</v>
      </c>
      <c r="R509" s="2" t="str">
        <f t="shared" si="142"/>
        <v>-</v>
      </c>
      <c r="AR509" t="s">
        <v>1335</v>
      </c>
      <c r="AS509" t="s">
        <v>2723</v>
      </c>
      <c r="AV509" s="38">
        <v>13</v>
      </c>
      <c r="AW509" s="40">
        <v>185</v>
      </c>
      <c r="AX509" s="43">
        <f t="shared" si="143"/>
        <v>13185</v>
      </c>
      <c r="AZ509" s="7" t="s">
        <v>319</v>
      </c>
    </row>
    <row r="510" spans="1:52" hidden="1" outlineLevel="1">
      <c r="A510" t="s">
        <v>2071</v>
      </c>
      <c r="B510" t="s">
        <v>2723</v>
      </c>
      <c r="C510" s="24">
        <v>29966</v>
      </c>
      <c r="F510" s="1">
        <v>14541</v>
      </c>
      <c r="H510" s="24">
        <v>8277</v>
      </c>
      <c r="I510" s="1">
        <v>6841</v>
      </c>
      <c r="J510" s="2" t="str">
        <f t="shared" si="137"/>
        <v/>
      </c>
      <c r="K510" s="2">
        <f t="shared" si="138"/>
        <v>0.47046282924145522</v>
      </c>
      <c r="L510" s="10" t="str">
        <f t="shared" si="136"/>
        <v/>
      </c>
      <c r="M510" s="9" t="str">
        <f t="shared" si="136"/>
        <v/>
      </c>
      <c r="N510" s="8" t="str">
        <f t="shared" si="136"/>
        <v/>
      </c>
      <c r="O510" s="2" t="str">
        <f t="shared" si="139"/>
        <v>-</v>
      </c>
      <c r="P510" s="2" t="str">
        <f t="shared" si="140"/>
        <v>-</v>
      </c>
      <c r="Q510" s="2" t="str">
        <f t="shared" si="141"/>
        <v>-</v>
      </c>
      <c r="R510" s="2" t="str">
        <f t="shared" si="142"/>
        <v>-</v>
      </c>
      <c r="AR510" t="s">
        <v>2071</v>
      </c>
      <c r="AS510" t="s">
        <v>2723</v>
      </c>
      <c r="AV510" s="38">
        <v>13</v>
      </c>
      <c r="AW510" s="40">
        <v>187</v>
      </c>
      <c r="AX510" s="43">
        <f t="shared" si="143"/>
        <v>13187</v>
      </c>
      <c r="AZ510" s="7" t="s">
        <v>319</v>
      </c>
    </row>
    <row r="511" spans="1:52" hidden="1" outlineLevel="1">
      <c r="A511" t="s">
        <v>2254</v>
      </c>
      <c r="B511" t="s">
        <v>2723</v>
      </c>
      <c r="C511" s="24">
        <v>21875</v>
      </c>
      <c r="F511" s="1">
        <v>13846</v>
      </c>
      <c r="H511" s="24">
        <v>6344</v>
      </c>
      <c r="I511" s="1">
        <v>6224</v>
      </c>
      <c r="J511" s="2" t="str">
        <f t="shared" si="137"/>
        <v/>
      </c>
      <c r="K511" s="2">
        <f t="shared" si="138"/>
        <v>0.44951610573450818</v>
      </c>
      <c r="L511" s="10" t="str">
        <f t="shared" si="136"/>
        <v/>
      </c>
      <c r="M511" s="9" t="str">
        <f t="shared" si="136"/>
        <v/>
      </c>
      <c r="N511" s="8" t="str">
        <f t="shared" si="136"/>
        <v/>
      </c>
      <c r="O511" s="2" t="str">
        <f t="shared" si="139"/>
        <v>-</v>
      </c>
      <c r="P511" s="2" t="str">
        <f t="shared" si="140"/>
        <v>-</v>
      </c>
      <c r="Q511" s="2" t="str">
        <f t="shared" si="141"/>
        <v>-</v>
      </c>
      <c r="R511" s="2" t="str">
        <f t="shared" si="142"/>
        <v>-</v>
      </c>
      <c r="AR511" t="s">
        <v>2254</v>
      </c>
      <c r="AS511" t="s">
        <v>2723</v>
      </c>
      <c r="AV511" s="38">
        <v>13</v>
      </c>
      <c r="AW511" s="40">
        <v>189</v>
      </c>
      <c r="AX511" s="43">
        <f t="shared" si="143"/>
        <v>13189</v>
      </c>
      <c r="AZ511" s="7" t="s">
        <v>319</v>
      </c>
    </row>
    <row r="512" spans="1:52" hidden="1" outlineLevel="1">
      <c r="A512" t="s">
        <v>2070</v>
      </c>
      <c r="B512" t="s">
        <v>2723</v>
      </c>
      <c r="C512" s="24">
        <v>14333</v>
      </c>
      <c r="F512" s="1">
        <v>8086</v>
      </c>
      <c r="H512" s="24">
        <v>4830</v>
      </c>
      <c r="I512" s="1">
        <v>4680</v>
      </c>
      <c r="J512" s="2" t="str">
        <f t="shared" si="137"/>
        <v/>
      </c>
      <c r="K512" s="2">
        <f t="shared" si="138"/>
        <v>0.5787781350482315</v>
      </c>
      <c r="L512" s="10" t="str">
        <f t="shared" si="136"/>
        <v/>
      </c>
      <c r="M512" s="9" t="str">
        <f t="shared" si="136"/>
        <v/>
      </c>
      <c r="N512" s="8" t="str">
        <f t="shared" si="136"/>
        <v/>
      </c>
      <c r="O512" s="2" t="str">
        <f t="shared" si="139"/>
        <v>-</v>
      </c>
      <c r="P512" s="2" t="str">
        <f t="shared" si="140"/>
        <v>-</v>
      </c>
      <c r="Q512" s="2" t="str">
        <f t="shared" si="141"/>
        <v>-</v>
      </c>
      <c r="R512" s="2" t="str">
        <f t="shared" si="142"/>
        <v>-</v>
      </c>
      <c r="AR512" t="s">
        <v>2070</v>
      </c>
      <c r="AS512" t="s">
        <v>2723</v>
      </c>
      <c r="AV512" s="38">
        <v>13</v>
      </c>
      <c r="AW512" s="40">
        <v>191</v>
      </c>
      <c r="AX512" s="43">
        <f t="shared" si="143"/>
        <v>13191</v>
      </c>
      <c r="AZ512" s="7" t="s">
        <v>319</v>
      </c>
    </row>
    <row r="513" spans="1:52" hidden="1" outlineLevel="1">
      <c r="A513" t="s">
        <v>1159</v>
      </c>
      <c r="B513" t="s">
        <v>2723</v>
      </c>
      <c r="C513" s="24">
        <v>14740</v>
      </c>
      <c r="F513" s="1">
        <v>6509</v>
      </c>
      <c r="H513" s="24">
        <v>3401</v>
      </c>
      <c r="I513" s="1">
        <v>3334</v>
      </c>
      <c r="J513" s="2" t="str">
        <f t="shared" si="137"/>
        <v/>
      </c>
      <c r="K513" s="2">
        <f t="shared" si="138"/>
        <v>0.51221385773544326</v>
      </c>
      <c r="L513" s="10" t="str">
        <f t="shared" si="136"/>
        <v/>
      </c>
      <c r="M513" s="9" t="str">
        <f t="shared" si="136"/>
        <v/>
      </c>
      <c r="N513" s="8" t="str">
        <f t="shared" si="136"/>
        <v/>
      </c>
      <c r="O513" s="2" t="str">
        <f t="shared" si="139"/>
        <v>-</v>
      </c>
      <c r="P513" s="2" t="str">
        <f t="shared" si="140"/>
        <v>-</v>
      </c>
      <c r="Q513" s="2" t="str">
        <f t="shared" si="141"/>
        <v>-</v>
      </c>
      <c r="R513" s="2" t="str">
        <f t="shared" si="142"/>
        <v>-</v>
      </c>
      <c r="AR513" t="s">
        <v>1159</v>
      </c>
      <c r="AS513" t="s">
        <v>2723</v>
      </c>
      <c r="AV513" s="38">
        <v>13</v>
      </c>
      <c r="AW513" s="40">
        <v>193</v>
      </c>
      <c r="AX513" s="43">
        <f t="shared" si="143"/>
        <v>13193</v>
      </c>
      <c r="AZ513" s="7" t="s">
        <v>319</v>
      </c>
    </row>
    <row r="514" spans="1:52" hidden="1" outlineLevel="1">
      <c r="A514" t="s">
        <v>1160</v>
      </c>
      <c r="B514" t="s">
        <v>2723</v>
      </c>
      <c r="C514" s="24">
        <v>28120</v>
      </c>
      <c r="F514" s="1">
        <v>16066</v>
      </c>
      <c r="H514" s="24">
        <v>7752</v>
      </c>
      <c r="I514" s="1">
        <v>7598</v>
      </c>
      <c r="J514" s="2" t="str">
        <f t="shared" ref="J514:J545" si="144">IF(D514&gt;0,I514/D514,"")</f>
        <v/>
      </c>
      <c r="K514" s="2">
        <f t="shared" ref="K514:K545" si="145">IF(F514&gt;0,I514/F514,"")</f>
        <v>0.47292418772563177</v>
      </c>
      <c r="L514" s="10" t="str">
        <f t="shared" si="136"/>
        <v/>
      </c>
      <c r="M514" s="9" t="str">
        <f t="shared" si="136"/>
        <v/>
      </c>
      <c r="N514" s="8" t="str">
        <f t="shared" si="136"/>
        <v/>
      </c>
      <c r="O514" s="2" t="str">
        <f t="shared" ref="O514:O545" si="146">IF(SUM($S514:$AN514)=0,"-",S514/SUM($S514:$AN514))</f>
        <v>-</v>
      </c>
      <c r="P514" s="2" t="str">
        <f t="shared" ref="P514:P545" si="147">IF(SUM($S514:$AN514)=0,"-",T514/SUM($S514:$AN514))</f>
        <v>-</v>
      </c>
      <c r="Q514" s="2" t="str">
        <f t="shared" ref="Q514:Q545" si="148">IF(SUM($S514:$AN514)=0,"-",U514/SUM($S514:$AN514))</f>
        <v>-</v>
      </c>
      <c r="R514" s="2" t="str">
        <f t="shared" ref="R514:R545" si="149">IF(SUM($S514:$AN514)=0,"-",(1-O514-P514-Q514))</f>
        <v>-</v>
      </c>
      <c r="AR514" t="s">
        <v>1160</v>
      </c>
      <c r="AS514" t="s">
        <v>2723</v>
      </c>
      <c r="AV514" s="38">
        <v>13</v>
      </c>
      <c r="AW514" s="40">
        <v>195</v>
      </c>
      <c r="AX514" s="43">
        <f t="shared" si="143"/>
        <v>13195</v>
      </c>
      <c r="AZ514" s="7" t="s">
        <v>319</v>
      </c>
    </row>
    <row r="515" spans="1:52" hidden="1" outlineLevel="1">
      <c r="A515" t="s">
        <v>2712</v>
      </c>
      <c r="B515" t="s">
        <v>2723</v>
      </c>
      <c r="C515" s="24">
        <v>8742</v>
      </c>
      <c r="F515" s="1">
        <v>4079</v>
      </c>
      <c r="H515" s="24">
        <v>2120</v>
      </c>
      <c r="I515" s="1">
        <v>2079</v>
      </c>
      <c r="J515" s="2" t="str">
        <f t="shared" si="144"/>
        <v/>
      </c>
      <c r="K515" s="2">
        <f t="shared" si="145"/>
        <v>0.50968374601618038</v>
      </c>
      <c r="L515" s="10" t="str">
        <f t="shared" si="136"/>
        <v/>
      </c>
      <c r="M515" s="9" t="str">
        <f t="shared" si="136"/>
        <v/>
      </c>
      <c r="N515" s="8" t="str">
        <f t="shared" si="136"/>
        <v/>
      </c>
      <c r="O515" s="2" t="str">
        <f t="shared" si="146"/>
        <v>-</v>
      </c>
      <c r="P515" s="2" t="str">
        <f t="shared" si="147"/>
        <v>-</v>
      </c>
      <c r="Q515" s="2" t="str">
        <f t="shared" si="148"/>
        <v>-</v>
      </c>
      <c r="R515" s="2" t="str">
        <f t="shared" si="149"/>
        <v>-</v>
      </c>
      <c r="AR515" t="s">
        <v>2712</v>
      </c>
      <c r="AS515" t="s">
        <v>2723</v>
      </c>
      <c r="AV515" s="38">
        <v>13</v>
      </c>
      <c r="AW515" s="40">
        <v>197</v>
      </c>
      <c r="AX515" s="43">
        <f t="shared" si="143"/>
        <v>13197</v>
      </c>
      <c r="AZ515" s="7" t="s">
        <v>319</v>
      </c>
    </row>
    <row r="516" spans="1:52" hidden="1" outlineLevel="1">
      <c r="A516" t="s">
        <v>1309</v>
      </c>
      <c r="B516" t="s">
        <v>2723</v>
      </c>
      <c r="C516" s="24">
        <v>21992</v>
      </c>
      <c r="F516" s="1">
        <v>12654</v>
      </c>
      <c r="H516" s="24">
        <v>6523</v>
      </c>
      <c r="I516" s="1">
        <v>6310</v>
      </c>
      <c r="J516" s="2" t="str">
        <f t="shared" si="144"/>
        <v/>
      </c>
      <c r="K516" s="2">
        <f t="shared" si="145"/>
        <v>0.49865655128813025</v>
      </c>
      <c r="L516" s="10" t="str">
        <f t="shared" si="136"/>
        <v/>
      </c>
      <c r="M516" s="9" t="str">
        <f t="shared" si="136"/>
        <v/>
      </c>
      <c r="N516" s="8" t="str">
        <f t="shared" si="136"/>
        <v/>
      </c>
      <c r="O516" s="2" t="str">
        <f t="shared" si="146"/>
        <v>-</v>
      </c>
      <c r="P516" s="2" t="str">
        <f t="shared" si="147"/>
        <v>-</v>
      </c>
      <c r="Q516" s="2" t="str">
        <f t="shared" si="148"/>
        <v>-</v>
      </c>
      <c r="R516" s="2" t="str">
        <f t="shared" si="149"/>
        <v>-</v>
      </c>
      <c r="AR516" t="s">
        <v>1309</v>
      </c>
      <c r="AS516" t="s">
        <v>2723</v>
      </c>
      <c r="AV516" s="38">
        <v>13</v>
      </c>
      <c r="AW516" s="40">
        <v>199</v>
      </c>
      <c r="AX516" s="43">
        <f t="shared" si="143"/>
        <v>13199</v>
      </c>
      <c r="AZ516" s="7" t="s">
        <v>319</v>
      </c>
    </row>
    <row r="517" spans="1:52" hidden="1" outlineLevel="1">
      <c r="A517" t="s">
        <v>2757</v>
      </c>
      <c r="B517" t="s">
        <v>2723</v>
      </c>
      <c r="C517" s="24">
        <v>6125</v>
      </c>
      <c r="F517" s="1">
        <v>4174</v>
      </c>
      <c r="H517" s="24">
        <v>1963</v>
      </c>
      <c r="I517" s="1">
        <v>1938</v>
      </c>
      <c r="J517" s="2" t="str">
        <f t="shared" si="144"/>
        <v/>
      </c>
      <c r="K517" s="2">
        <f t="shared" si="145"/>
        <v>0.46430282702443698</v>
      </c>
      <c r="L517" s="10" t="str">
        <f t="shared" si="136"/>
        <v/>
      </c>
      <c r="M517" s="9" t="str">
        <f t="shared" si="136"/>
        <v/>
      </c>
      <c r="N517" s="8" t="str">
        <f t="shared" si="136"/>
        <v/>
      </c>
      <c r="O517" s="2" t="str">
        <f t="shared" si="146"/>
        <v>-</v>
      </c>
      <c r="P517" s="2" t="str">
        <f t="shared" si="147"/>
        <v>-</v>
      </c>
      <c r="Q517" s="2" t="str">
        <f t="shared" si="148"/>
        <v>-</v>
      </c>
      <c r="R517" s="2" t="str">
        <f t="shared" si="149"/>
        <v>-</v>
      </c>
      <c r="AR517" t="s">
        <v>2757</v>
      </c>
      <c r="AS517" t="s">
        <v>2723</v>
      </c>
      <c r="AV517" s="38">
        <v>13</v>
      </c>
      <c r="AW517" s="40">
        <v>201</v>
      </c>
      <c r="AX517" s="43">
        <f t="shared" si="143"/>
        <v>13201</v>
      </c>
      <c r="AZ517" s="7" t="s">
        <v>319</v>
      </c>
    </row>
    <row r="518" spans="1:52" hidden="1" outlineLevel="1">
      <c r="A518" t="s">
        <v>1826</v>
      </c>
      <c r="B518" t="s">
        <v>2723</v>
      </c>
      <c r="C518" s="24">
        <v>23498</v>
      </c>
      <c r="F518" s="1">
        <v>11191</v>
      </c>
      <c r="H518" s="24">
        <v>5929</v>
      </c>
      <c r="I518" s="1">
        <v>5848</v>
      </c>
      <c r="J518" s="2" t="str">
        <f t="shared" si="144"/>
        <v/>
      </c>
      <c r="K518" s="2">
        <f t="shared" si="145"/>
        <v>0.52256277365740322</v>
      </c>
      <c r="L518" s="10" t="str">
        <f t="shared" si="136"/>
        <v/>
      </c>
      <c r="M518" s="9" t="str">
        <f t="shared" si="136"/>
        <v/>
      </c>
      <c r="N518" s="8" t="str">
        <f t="shared" si="136"/>
        <v/>
      </c>
      <c r="O518" s="2" t="str">
        <f t="shared" si="146"/>
        <v>-</v>
      </c>
      <c r="P518" s="2" t="str">
        <f t="shared" si="147"/>
        <v>-</v>
      </c>
      <c r="Q518" s="2" t="str">
        <f t="shared" si="148"/>
        <v>-</v>
      </c>
      <c r="R518" s="2" t="str">
        <f t="shared" si="149"/>
        <v>-</v>
      </c>
      <c r="AR518" t="s">
        <v>1826</v>
      </c>
      <c r="AS518" t="s">
        <v>2723</v>
      </c>
      <c r="AV518" s="38">
        <v>13</v>
      </c>
      <c r="AW518" s="40">
        <v>205</v>
      </c>
      <c r="AX518" s="43">
        <f t="shared" si="143"/>
        <v>13205</v>
      </c>
      <c r="AZ518" s="7" t="s">
        <v>319</v>
      </c>
    </row>
    <row r="519" spans="1:52" hidden="1" outlineLevel="1">
      <c r="A519" t="s">
        <v>1952</v>
      </c>
      <c r="B519" t="s">
        <v>2723</v>
      </c>
      <c r="C519" s="24">
        <v>26424</v>
      </c>
      <c r="F519" s="1">
        <v>16831</v>
      </c>
      <c r="H519" s="24">
        <v>9079</v>
      </c>
      <c r="I519" s="1">
        <v>8895</v>
      </c>
      <c r="J519" s="2" t="str">
        <f t="shared" si="144"/>
        <v/>
      </c>
      <c r="K519" s="2">
        <f t="shared" si="145"/>
        <v>0.52848909749866313</v>
      </c>
      <c r="L519" s="10" t="str">
        <f t="shared" si="136"/>
        <v/>
      </c>
      <c r="M519" s="9" t="str">
        <f t="shared" si="136"/>
        <v/>
      </c>
      <c r="N519" s="8" t="str">
        <f t="shared" si="136"/>
        <v/>
      </c>
      <c r="O519" s="2" t="str">
        <f t="shared" si="146"/>
        <v>-</v>
      </c>
      <c r="P519" s="2" t="str">
        <f t="shared" si="147"/>
        <v>-</v>
      </c>
      <c r="Q519" s="2" t="str">
        <f t="shared" si="148"/>
        <v>-</v>
      </c>
      <c r="R519" s="2" t="str">
        <f t="shared" si="149"/>
        <v>-</v>
      </c>
      <c r="AR519" t="s">
        <v>1952</v>
      </c>
      <c r="AS519" t="s">
        <v>2723</v>
      </c>
      <c r="AV519" s="38">
        <v>13</v>
      </c>
      <c r="AW519" s="40">
        <v>207</v>
      </c>
      <c r="AX519" s="43">
        <f t="shared" si="143"/>
        <v>13207</v>
      </c>
      <c r="AZ519" s="7" t="s">
        <v>319</v>
      </c>
    </row>
    <row r="520" spans="1:52" hidden="1" outlineLevel="1">
      <c r="A520" t="s">
        <v>859</v>
      </c>
      <c r="B520" t="s">
        <v>2723</v>
      </c>
      <c r="C520" s="24">
        <v>9123</v>
      </c>
      <c r="F520" s="1">
        <v>4414</v>
      </c>
      <c r="H520" s="24">
        <v>2588</v>
      </c>
      <c r="I520" s="1">
        <v>2506</v>
      </c>
      <c r="J520" s="2" t="str">
        <f t="shared" si="144"/>
        <v/>
      </c>
      <c r="K520" s="2">
        <f t="shared" si="145"/>
        <v>0.56773901223380152</v>
      </c>
      <c r="L520" s="10" t="str">
        <f t="shared" ref="L520:N583" si="150">IF(S520&gt;0,RANK(S520,$S520:$AO520),"")</f>
        <v/>
      </c>
      <c r="M520" s="9" t="str">
        <f t="shared" si="150"/>
        <v/>
      </c>
      <c r="N520" s="8" t="str">
        <f t="shared" si="150"/>
        <v/>
      </c>
      <c r="O520" s="2" t="str">
        <f t="shared" si="146"/>
        <v>-</v>
      </c>
      <c r="P520" s="2" t="str">
        <f t="shared" si="147"/>
        <v>-</v>
      </c>
      <c r="Q520" s="2" t="str">
        <f t="shared" si="148"/>
        <v>-</v>
      </c>
      <c r="R520" s="2" t="str">
        <f t="shared" si="149"/>
        <v>-</v>
      </c>
      <c r="AR520" t="s">
        <v>859</v>
      </c>
      <c r="AS520" t="s">
        <v>2723</v>
      </c>
      <c r="AV520" s="38">
        <v>13</v>
      </c>
      <c r="AW520" s="40">
        <v>209</v>
      </c>
      <c r="AX520" s="43">
        <f t="shared" si="143"/>
        <v>13209</v>
      </c>
      <c r="AZ520" s="7" t="s">
        <v>319</v>
      </c>
    </row>
    <row r="521" spans="1:52" hidden="1" outlineLevel="1">
      <c r="A521" t="s">
        <v>1727</v>
      </c>
      <c r="B521" t="s">
        <v>2723</v>
      </c>
      <c r="C521" s="24">
        <v>17868</v>
      </c>
      <c r="F521" s="1">
        <v>11896</v>
      </c>
      <c r="H521" s="24">
        <v>6514</v>
      </c>
      <c r="I521" s="1">
        <v>6379</v>
      </c>
      <c r="J521" s="2" t="str">
        <f t="shared" si="144"/>
        <v/>
      </c>
      <c r="K521" s="2">
        <f t="shared" si="145"/>
        <v>0.53623066577000678</v>
      </c>
      <c r="L521" s="10" t="str">
        <f t="shared" si="150"/>
        <v/>
      </c>
      <c r="M521" s="9" t="str">
        <f t="shared" si="150"/>
        <v/>
      </c>
      <c r="N521" s="8" t="str">
        <f t="shared" si="150"/>
        <v/>
      </c>
      <c r="O521" s="2" t="str">
        <f t="shared" si="146"/>
        <v>-</v>
      </c>
      <c r="P521" s="2" t="str">
        <f t="shared" si="147"/>
        <v>-</v>
      </c>
      <c r="Q521" s="2" t="str">
        <f t="shared" si="148"/>
        <v>-</v>
      </c>
      <c r="R521" s="2" t="str">
        <f t="shared" si="149"/>
        <v>-</v>
      </c>
      <c r="AR521" t="s">
        <v>1727</v>
      </c>
      <c r="AS521" t="s">
        <v>2723</v>
      </c>
      <c r="AV521" s="38">
        <v>13</v>
      </c>
      <c r="AW521" s="40">
        <v>211</v>
      </c>
      <c r="AX521" s="43">
        <f t="shared" si="143"/>
        <v>13211</v>
      </c>
      <c r="AZ521" s="7" t="s">
        <v>319</v>
      </c>
    </row>
    <row r="522" spans="1:52" hidden="1" outlineLevel="1">
      <c r="A522" t="s">
        <v>845</v>
      </c>
      <c r="B522" t="s">
        <v>2723</v>
      </c>
      <c r="C522" s="24">
        <v>39628</v>
      </c>
      <c r="F522" s="1">
        <v>19249</v>
      </c>
      <c r="H522" s="24">
        <v>5975</v>
      </c>
      <c r="I522" s="1">
        <v>4969</v>
      </c>
      <c r="J522" s="2" t="str">
        <f t="shared" si="144"/>
        <v/>
      </c>
      <c r="K522" s="2">
        <f t="shared" si="145"/>
        <v>0.25814328017039845</v>
      </c>
      <c r="L522" s="10" t="str">
        <f t="shared" si="150"/>
        <v/>
      </c>
      <c r="M522" s="9" t="str">
        <f t="shared" si="150"/>
        <v/>
      </c>
      <c r="N522" s="8" t="str">
        <f t="shared" si="150"/>
        <v/>
      </c>
      <c r="O522" s="2" t="str">
        <f t="shared" si="146"/>
        <v>-</v>
      </c>
      <c r="P522" s="2" t="str">
        <f t="shared" si="147"/>
        <v>-</v>
      </c>
      <c r="Q522" s="2" t="str">
        <f t="shared" si="148"/>
        <v>-</v>
      </c>
      <c r="R522" s="2" t="str">
        <f t="shared" si="149"/>
        <v>-</v>
      </c>
      <c r="AR522" t="s">
        <v>845</v>
      </c>
      <c r="AS522" t="s">
        <v>2723</v>
      </c>
      <c r="AV522" s="38">
        <v>13</v>
      </c>
      <c r="AW522" s="40">
        <v>213</v>
      </c>
      <c r="AX522" s="43">
        <f t="shared" si="143"/>
        <v>13213</v>
      </c>
      <c r="AZ522" s="7" t="s">
        <v>319</v>
      </c>
    </row>
    <row r="523" spans="1:52" hidden="1" outlineLevel="1">
      <c r="A523" t="s">
        <v>1797</v>
      </c>
      <c r="B523" t="s">
        <v>2723</v>
      </c>
      <c r="C523" s="24">
        <v>189885</v>
      </c>
      <c r="F523" s="1">
        <v>99607</v>
      </c>
      <c r="H523" s="24">
        <v>47904</v>
      </c>
      <c r="I523" s="1">
        <v>46926</v>
      </c>
      <c r="J523" s="2" t="str">
        <f t="shared" si="144"/>
        <v/>
      </c>
      <c r="K523" s="2">
        <f t="shared" si="145"/>
        <v>0.47111146806951321</v>
      </c>
      <c r="L523" s="10" t="str">
        <f t="shared" si="150"/>
        <v/>
      </c>
      <c r="M523" s="9" t="str">
        <f t="shared" si="150"/>
        <v/>
      </c>
      <c r="N523" s="8" t="str">
        <f t="shared" si="150"/>
        <v/>
      </c>
      <c r="O523" s="2" t="str">
        <f t="shared" si="146"/>
        <v>-</v>
      </c>
      <c r="P523" s="2" t="str">
        <f t="shared" si="147"/>
        <v>-</v>
      </c>
      <c r="Q523" s="2" t="str">
        <f t="shared" si="148"/>
        <v>-</v>
      </c>
      <c r="R523" s="2" t="str">
        <f t="shared" si="149"/>
        <v>-</v>
      </c>
      <c r="AR523" t="s">
        <v>1797</v>
      </c>
      <c r="AS523" t="s">
        <v>2723</v>
      </c>
      <c r="AV523" s="38">
        <v>13</v>
      </c>
      <c r="AW523" s="40">
        <v>215</v>
      </c>
      <c r="AX523" s="43">
        <f t="shared" si="143"/>
        <v>13215</v>
      </c>
      <c r="AZ523" s="7" t="s">
        <v>319</v>
      </c>
    </row>
    <row r="524" spans="1:52" hidden="1" outlineLevel="1">
      <c r="A524" t="s">
        <v>1920</v>
      </c>
      <c r="B524" t="s">
        <v>2723</v>
      </c>
      <c r="C524" s="24">
        <v>99958</v>
      </c>
      <c r="F524" s="1">
        <v>54219</v>
      </c>
      <c r="H524" s="24">
        <v>28718</v>
      </c>
      <c r="I524" s="1">
        <v>28107</v>
      </c>
      <c r="J524" s="2" t="str">
        <f t="shared" si="144"/>
        <v/>
      </c>
      <c r="K524" s="2">
        <f t="shared" si="145"/>
        <v>0.51839760969401871</v>
      </c>
      <c r="L524" s="10" t="str">
        <f t="shared" si="150"/>
        <v/>
      </c>
      <c r="M524" s="9" t="str">
        <f t="shared" si="150"/>
        <v/>
      </c>
      <c r="N524" s="8" t="str">
        <f t="shared" si="150"/>
        <v/>
      </c>
      <c r="O524" s="2" t="str">
        <f t="shared" si="146"/>
        <v>-</v>
      </c>
      <c r="P524" s="2" t="str">
        <f t="shared" si="147"/>
        <v>-</v>
      </c>
      <c r="Q524" s="2" t="str">
        <f t="shared" si="148"/>
        <v>-</v>
      </c>
      <c r="R524" s="2" t="str">
        <f t="shared" si="149"/>
        <v>-</v>
      </c>
      <c r="AR524" t="s">
        <v>1920</v>
      </c>
      <c r="AS524" t="s">
        <v>2723</v>
      </c>
      <c r="AV524" s="38">
        <v>13</v>
      </c>
      <c r="AW524" s="40">
        <v>217</v>
      </c>
      <c r="AX524" s="43">
        <f t="shared" si="143"/>
        <v>13217</v>
      </c>
      <c r="AZ524" s="7" t="s">
        <v>319</v>
      </c>
    </row>
    <row r="525" spans="1:52" hidden="1" outlineLevel="1">
      <c r="A525" t="s">
        <v>2175</v>
      </c>
      <c r="B525" t="s">
        <v>2723</v>
      </c>
      <c r="C525" s="24">
        <v>32808</v>
      </c>
      <c r="F525" s="1">
        <v>20701</v>
      </c>
      <c r="H525" s="24">
        <v>12765</v>
      </c>
      <c r="I525" s="1">
        <v>12467</v>
      </c>
      <c r="J525" s="2" t="str">
        <f t="shared" si="144"/>
        <v/>
      </c>
      <c r="K525" s="2">
        <f t="shared" si="145"/>
        <v>0.60224143761170956</v>
      </c>
      <c r="L525" s="10" t="str">
        <f t="shared" si="150"/>
        <v/>
      </c>
      <c r="M525" s="9" t="str">
        <f t="shared" si="150"/>
        <v/>
      </c>
      <c r="N525" s="8" t="str">
        <f t="shared" si="150"/>
        <v/>
      </c>
      <c r="O525" s="2" t="str">
        <f t="shared" si="146"/>
        <v>-</v>
      </c>
      <c r="P525" s="2" t="str">
        <f t="shared" si="147"/>
        <v>-</v>
      </c>
      <c r="Q525" s="2" t="str">
        <f t="shared" si="148"/>
        <v>-</v>
      </c>
      <c r="R525" s="2" t="str">
        <f t="shared" si="149"/>
        <v>-</v>
      </c>
      <c r="AR525" t="s">
        <v>2175</v>
      </c>
      <c r="AS525" t="s">
        <v>2723</v>
      </c>
      <c r="AV525" s="38">
        <v>13</v>
      </c>
      <c r="AW525" s="40">
        <v>219</v>
      </c>
      <c r="AX525" s="43">
        <f t="shared" si="143"/>
        <v>13219</v>
      </c>
      <c r="AZ525" s="7" t="s">
        <v>319</v>
      </c>
    </row>
    <row r="526" spans="1:52" hidden="1" outlineLevel="1">
      <c r="A526" t="s">
        <v>1816</v>
      </c>
      <c r="B526" t="s">
        <v>2723</v>
      </c>
      <c r="C526" s="24">
        <v>14899</v>
      </c>
      <c r="F526" s="1">
        <v>7832</v>
      </c>
      <c r="H526" s="24">
        <v>4347</v>
      </c>
      <c r="I526" s="1">
        <v>4261</v>
      </c>
      <c r="J526" s="2" t="str">
        <f t="shared" si="144"/>
        <v/>
      </c>
      <c r="K526" s="2">
        <f t="shared" si="145"/>
        <v>0.54405005107252302</v>
      </c>
      <c r="L526" s="10" t="str">
        <f t="shared" si="150"/>
        <v/>
      </c>
      <c r="M526" s="9" t="str">
        <f t="shared" si="150"/>
        <v/>
      </c>
      <c r="N526" s="8" t="str">
        <f t="shared" si="150"/>
        <v/>
      </c>
      <c r="O526" s="2" t="str">
        <f t="shared" si="146"/>
        <v>-</v>
      </c>
      <c r="P526" s="2" t="str">
        <f t="shared" si="147"/>
        <v>-</v>
      </c>
      <c r="Q526" s="2" t="str">
        <f t="shared" si="148"/>
        <v>-</v>
      </c>
      <c r="R526" s="2" t="str">
        <f t="shared" si="149"/>
        <v>-</v>
      </c>
      <c r="AR526" t="s">
        <v>1816</v>
      </c>
      <c r="AS526" t="s">
        <v>2723</v>
      </c>
      <c r="AV526" s="38">
        <v>13</v>
      </c>
      <c r="AW526" s="40">
        <v>221</v>
      </c>
      <c r="AX526" s="43">
        <f t="shared" si="143"/>
        <v>13221</v>
      </c>
      <c r="AZ526" s="7" t="s">
        <v>319</v>
      </c>
    </row>
    <row r="527" spans="1:52" hidden="1" outlineLevel="1">
      <c r="A527" t="s">
        <v>2004</v>
      </c>
      <c r="B527" t="s">
        <v>2723</v>
      </c>
      <c r="C527" s="24">
        <v>142324</v>
      </c>
      <c r="F527" s="1">
        <v>71257</v>
      </c>
      <c r="H527" s="24">
        <v>33022</v>
      </c>
      <c r="I527" s="1">
        <v>26720</v>
      </c>
      <c r="J527" s="2" t="str">
        <f t="shared" si="144"/>
        <v/>
      </c>
      <c r="K527" s="2">
        <f t="shared" si="145"/>
        <v>0.37498070365016772</v>
      </c>
      <c r="L527" s="10" t="str">
        <f t="shared" si="150"/>
        <v/>
      </c>
      <c r="M527" s="9" t="str">
        <f t="shared" si="150"/>
        <v/>
      </c>
      <c r="N527" s="8" t="str">
        <f t="shared" si="150"/>
        <v/>
      </c>
      <c r="O527" s="2" t="str">
        <f t="shared" si="146"/>
        <v>-</v>
      </c>
      <c r="P527" s="2" t="str">
        <f t="shared" si="147"/>
        <v>-</v>
      </c>
      <c r="Q527" s="2" t="str">
        <f t="shared" si="148"/>
        <v>-</v>
      </c>
      <c r="R527" s="2" t="str">
        <f t="shared" si="149"/>
        <v>-</v>
      </c>
      <c r="AR527" t="s">
        <v>2004</v>
      </c>
      <c r="AS527" t="s">
        <v>2723</v>
      </c>
      <c r="AV527" s="38">
        <v>13</v>
      </c>
      <c r="AW527" s="40">
        <v>223</v>
      </c>
      <c r="AX527" s="43">
        <f t="shared" si="143"/>
        <v>13223</v>
      </c>
      <c r="AZ527" s="7" t="s">
        <v>319</v>
      </c>
    </row>
    <row r="528" spans="1:52" hidden="1" outlineLevel="1">
      <c r="A528" t="s">
        <v>2274</v>
      </c>
      <c r="B528" t="s">
        <v>2723</v>
      </c>
      <c r="C528" s="24">
        <v>27695</v>
      </c>
      <c r="F528" s="1">
        <v>14788</v>
      </c>
      <c r="H528" s="24">
        <v>7619</v>
      </c>
      <c r="I528" s="1">
        <v>7505</v>
      </c>
      <c r="J528" s="2" t="str">
        <f t="shared" si="144"/>
        <v/>
      </c>
      <c r="K528" s="2">
        <f t="shared" si="145"/>
        <v>0.50750608601568836</v>
      </c>
      <c r="L528" s="10" t="str">
        <f t="shared" si="150"/>
        <v/>
      </c>
      <c r="M528" s="9" t="str">
        <f t="shared" si="150"/>
        <v/>
      </c>
      <c r="N528" s="8" t="str">
        <f t="shared" si="150"/>
        <v/>
      </c>
      <c r="O528" s="2" t="str">
        <f t="shared" si="146"/>
        <v>-</v>
      </c>
      <c r="P528" s="2" t="str">
        <f t="shared" si="147"/>
        <v>-</v>
      </c>
      <c r="Q528" s="2" t="str">
        <f t="shared" si="148"/>
        <v>-</v>
      </c>
      <c r="R528" s="2" t="str">
        <f t="shared" si="149"/>
        <v>-</v>
      </c>
      <c r="AR528" t="s">
        <v>2274</v>
      </c>
      <c r="AS528" t="s">
        <v>2723</v>
      </c>
      <c r="AV528" s="38">
        <v>13</v>
      </c>
      <c r="AW528" s="40">
        <v>225</v>
      </c>
      <c r="AX528" s="43">
        <f t="shared" si="143"/>
        <v>13225</v>
      </c>
      <c r="AZ528" s="7" t="s">
        <v>319</v>
      </c>
    </row>
    <row r="529" spans="1:52" hidden="1" outlineLevel="1">
      <c r="A529" t="s">
        <v>1376</v>
      </c>
      <c r="B529" t="s">
        <v>2723</v>
      </c>
      <c r="C529" s="24">
        <v>29431</v>
      </c>
      <c r="F529" s="1">
        <v>16583</v>
      </c>
      <c r="H529" s="24">
        <v>9160</v>
      </c>
      <c r="I529" s="1">
        <v>7970</v>
      </c>
      <c r="J529" s="2" t="str">
        <f t="shared" si="144"/>
        <v/>
      </c>
      <c r="K529" s="2">
        <f t="shared" si="145"/>
        <v>0.48061267563167098</v>
      </c>
      <c r="L529" s="10" t="str">
        <f t="shared" si="150"/>
        <v/>
      </c>
      <c r="M529" s="9" t="str">
        <f t="shared" si="150"/>
        <v/>
      </c>
      <c r="N529" s="8" t="str">
        <f t="shared" si="150"/>
        <v/>
      </c>
      <c r="O529" s="2" t="str">
        <f t="shared" si="146"/>
        <v>-</v>
      </c>
      <c r="P529" s="2" t="str">
        <f t="shared" si="147"/>
        <v>-</v>
      </c>
      <c r="Q529" s="2" t="str">
        <f t="shared" si="148"/>
        <v>-</v>
      </c>
      <c r="R529" s="2" t="str">
        <f t="shared" si="149"/>
        <v>-</v>
      </c>
      <c r="AR529" t="s">
        <v>1376</v>
      </c>
      <c r="AS529" t="s">
        <v>2723</v>
      </c>
      <c r="AV529" s="38">
        <v>13</v>
      </c>
      <c r="AW529" s="40">
        <v>227</v>
      </c>
      <c r="AX529" s="43">
        <f t="shared" si="143"/>
        <v>13227</v>
      </c>
      <c r="AZ529" s="7" t="s">
        <v>319</v>
      </c>
    </row>
    <row r="530" spans="1:52" hidden="1" outlineLevel="1">
      <c r="A530" t="s">
        <v>2811</v>
      </c>
      <c r="B530" t="s">
        <v>2723</v>
      </c>
      <c r="C530" s="24">
        <v>18758</v>
      </c>
      <c r="F530" s="1">
        <v>8755</v>
      </c>
      <c r="H530" s="24">
        <v>4214</v>
      </c>
      <c r="I530" s="1">
        <v>4130</v>
      </c>
      <c r="J530" s="2" t="str">
        <f t="shared" si="144"/>
        <v/>
      </c>
      <c r="K530" s="2">
        <f t="shared" si="145"/>
        <v>0.47173043974871504</v>
      </c>
      <c r="L530" s="10" t="str">
        <f t="shared" si="150"/>
        <v/>
      </c>
      <c r="M530" s="9" t="str">
        <f t="shared" si="150"/>
        <v/>
      </c>
      <c r="N530" s="8" t="str">
        <f t="shared" si="150"/>
        <v/>
      </c>
      <c r="O530" s="2" t="str">
        <f t="shared" si="146"/>
        <v>-</v>
      </c>
      <c r="P530" s="2" t="str">
        <f t="shared" si="147"/>
        <v>-</v>
      </c>
      <c r="Q530" s="2" t="str">
        <f t="shared" si="148"/>
        <v>-</v>
      </c>
      <c r="R530" s="2" t="str">
        <f t="shared" si="149"/>
        <v>-</v>
      </c>
      <c r="AR530" t="s">
        <v>2811</v>
      </c>
      <c r="AS530" t="s">
        <v>2723</v>
      </c>
      <c r="AV530" s="38">
        <v>13</v>
      </c>
      <c r="AW530" s="40">
        <v>229</v>
      </c>
      <c r="AX530" s="43">
        <f t="shared" si="143"/>
        <v>13229</v>
      </c>
      <c r="AZ530" s="7" t="s">
        <v>319</v>
      </c>
    </row>
    <row r="531" spans="1:52" hidden="1" outlineLevel="1">
      <c r="A531" t="s">
        <v>1065</v>
      </c>
      <c r="B531" t="s">
        <v>2723</v>
      </c>
      <c r="C531" s="24">
        <v>17869</v>
      </c>
      <c r="F531" s="1">
        <v>10275</v>
      </c>
      <c r="H531" s="24">
        <v>5852</v>
      </c>
      <c r="I531" s="1">
        <v>5743</v>
      </c>
      <c r="J531" s="2" t="str">
        <f t="shared" si="144"/>
        <v/>
      </c>
      <c r="K531" s="2">
        <f t="shared" si="145"/>
        <v>0.55892944038929437</v>
      </c>
      <c r="L531" s="10" t="str">
        <f t="shared" si="150"/>
        <v/>
      </c>
      <c r="M531" s="9" t="str">
        <f t="shared" si="150"/>
        <v/>
      </c>
      <c r="N531" s="8" t="str">
        <f t="shared" si="150"/>
        <v/>
      </c>
      <c r="O531" s="2" t="str">
        <f t="shared" si="146"/>
        <v>-</v>
      </c>
      <c r="P531" s="2" t="str">
        <f t="shared" si="147"/>
        <v>-</v>
      </c>
      <c r="Q531" s="2" t="str">
        <f t="shared" si="148"/>
        <v>-</v>
      </c>
      <c r="R531" s="2" t="str">
        <f t="shared" si="149"/>
        <v>-</v>
      </c>
      <c r="AR531" t="s">
        <v>1065</v>
      </c>
      <c r="AS531" t="s">
        <v>2723</v>
      </c>
      <c r="AV531" s="38">
        <v>13</v>
      </c>
      <c r="AW531" s="40">
        <v>231</v>
      </c>
      <c r="AX531" s="43">
        <f t="shared" si="143"/>
        <v>13231</v>
      </c>
      <c r="AZ531" s="7" t="s">
        <v>319</v>
      </c>
    </row>
    <row r="532" spans="1:52" hidden="1" outlineLevel="1">
      <c r="A532" t="s">
        <v>1590</v>
      </c>
      <c r="B532" t="s">
        <v>2723</v>
      </c>
      <c r="C532" s="24">
        <v>41475</v>
      </c>
      <c r="F532" s="1">
        <v>19045</v>
      </c>
      <c r="H532" s="24">
        <v>8979</v>
      </c>
      <c r="I532" s="1">
        <v>7337</v>
      </c>
      <c r="J532" s="2" t="str">
        <f t="shared" si="144"/>
        <v/>
      </c>
      <c r="K532" s="2">
        <f t="shared" si="145"/>
        <v>0.38524547125229719</v>
      </c>
      <c r="L532" s="10" t="str">
        <f t="shared" si="150"/>
        <v/>
      </c>
      <c r="M532" s="9" t="str">
        <f t="shared" si="150"/>
        <v/>
      </c>
      <c r="N532" s="8" t="str">
        <f t="shared" si="150"/>
        <v/>
      </c>
      <c r="O532" s="2" t="str">
        <f t="shared" si="146"/>
        <v>-</v>
      </c>
      <c r="P532" s="2" t="str">
        <f t="shared" si="147"/>
        <v>-</v>
      </c>
      <c r="Q532" s="2" t="str">
        <f t="shared" si="148"/>
        <v>-</v>
      </c>
      <c r="R532" s="2" t="str">
        <f t="shared" si="149"/>
        <v>-</v>
      </c>
      <c r="AR532" t="s">
        <v>1590</v>
      </c>
      <c r="AS532" t="s">
        <v>2723</v>
      </c>
      <c r="AV532" s="38">
        <v>13</v>
      </c>
      <c r="AW532" s="40">
        <v>233</v>
      </c>
      <c r="AX532" s="43">
        <f t="shared" si="143"/>
        <v>13233</v>
      </c>
      <c r="AZ532" s="7" t="s">
        <v>319</v>
      </c>
    </row>
    <row r="533" spans="1:52" hidden="1" outlineLevel="1">
      <c r="A533" t="s">
        <v>2524</v>
      </c>
      <c r="B533" t="s">
        <v>2723</v>
      </c>
      <c r="C533" s="24">
        <v>12010</v>
      </c>
      <c r="F533" s="1">
        <v>4935</v>
      </c>
      <c r="H533" s="24">
        <v>2628</v>
      </c>
      <c r="I533" s="1">
        <v>2593</v>
      </c>
      <c r="J533" s="2" t="str">
        <f t="shared" si="144"/>
        <v/>
      </c>
      <c r="K533" s="2">
        <f t="shared" si="145"/>
        <v>0.5254305977710233</v>
      </c>
      <c r="L533" s="10" t="str">
        <f t="shared" si="150"/>
        <v/>
      </c>
      <c r="M533" s="9" t="str">
        <f t="shared" si="150"/>
        <v/>
      </c>
      <c r="N533" s="8" t="str">
        <f t="shared" si="150"/>
        <v/>
      </c>
      <c r="O533" s="2" t="str">
        <f t="shared" si="146"/>
        <v>-</v>
      </c>
      <c r="P533" s="2" t="str">
        <f t="shared" si="147"/>
        <v>-</v>
      </c>
      <c r="Q533" s="2" t="str">
        <f t="shared" si="148"/>
        <v>-</v>
      </c>
      <c r="R533" s="2" t="str">
        <f t="shared" si="149"/>
        <v>-</v>
      </c>
      <c r="AR533" t="s">
        <v>2524</v>
      </c>
      <c r="AS533" t="s">
        <v>2723</v>
      </c>
      <c r="AV533" s="38">
        <v>13</v>
      </c>
      <c r="AW533" s="40">
        <v>235</v>
      </c>
      <c r="AX533" s="43">
        <f t="shared" si="143"/>
        <v>13235</v>
      </c>
      <c r="AZ533" s="7" t="s">
        <v>319</v>
      </c>
    </row>
    <row r="534" spans="1:52" hidden="1" outlineLevel="1">
      <c r="A534" t="s">
        <v>2211</v>
      </c>
      <c r="B534" t="s">
        <v>2723</v>
      </c>
      <c r="C534" s="24">
        <v>21218</v>
      </c>
      <c r="F534" s="1">
        <v>11363</v>
      </c>
      <c r="H534" s="24">
        <v>6702</v>
      </c>
      <c r="I534" s="1">
        <v>6556</v>
      </c>
      <c r="J534" s="2" t="str">
        <f t="shared" si="144"/>
        <v/>
      </c>
      <c r="K534" s="2">
        <f t="shared" si="145"/>
        <v>0.57696030977734758</v>
      </c>
      <c r="L534" s="10" t="str">
        <f t="shared" si="150"/>
        <v/>
      </c>
      <c r="M534" s="9" t="str">
        <f t="shared" si="150"/>
        <v/>
      </c>
      <c r="N534" s="8" t="str">
        <f t="shared" si="150"/>
        <v/>
      </c>
      <c r="O534" s="2" t="str">
        <f t="shared" si="146"/>
        <v>-</v>
      </c>
      <c r="P534" s="2" t="str">
        <f t="shared" si="147"/>
        <v>-</v>
      </c>
      <c r="Q534" s="2" t="str">
        <f t="shared" si="148"/>
        <v>-</v>
      </c>
      <c r="R534" s="2" t="str">
        <f t="shared" si="149"/>
        <v>-</v>
      </c>
      <c r="AR534" t="s">
        <v>2211</v>
      </c>
      <c r="AS534" t="s">
        <v>2723</v>
      </c>
      <c r="AV534" s="38">
        <v>13</v>
      </c>
      <c r="AW534" s="40">
        <v>237</v>
      </c>
      <c r="AX534" s="43">
        <f t="shared" si="143"/>
        <v>13237</v>
      </c>
      <c r="AZ534" s="7" t="s">
        <v>319</v>
      </c>
    </row>
    <row r="535" spans="1:52" hidden="1" outlineLevel="1">
      <c r="A535" t="s">
        <v>1455</v>
      </c>
      <c r="B535" t="s">
        <v>2723</v>
      </c>
      <c r="C535" s="24">
        <v>2513</v>
      </c>
      <c r="F535" s="1">
        <v>1366</v>
      </c>
      <c r="H535" s="24">
        <v>845</v>
      </c>
      <c r="I535" s="1">
        <v>830</v>
      </c>
      <c r="J535" s="2" t="str">
        <f t="shared" si="144"/>
        <v/>
      </c>
      <c r="K535" s="2">
        <f t="shared" si="145"/>
        <v>0.6076134699853587</v>
      </c>
      <c r="L535" s="10" t="str">
        <f t="shared" si="150"/>
        <v/>
      </c>
      <c r="M535" s="9" t="str">
        <f t="shared" si="150"/>
        <v/>
      </c>
      <c r="N535" s="8" t="str">
        <f t="shared" si="150"/>
        <v/>
      </c>
      <c r="O535" s="2" t="str">
        <f t="shared" si="146"/>
        <v>-</v>
      </c>
      <c r="P535" s="2" t="str">
        <f t="shared" si="147"/>
        <v>-</v>
      </c>
      <c r="Q535" s="2" t="str">
        <f t="shared" si="148"/>
        <v>-</v>
      </c>
      <c r="R535" s="2" t="str">
        <f t="shared" si="149"/>
        <v>-</v>
      </c>
      <c r="AR535" t="s">
        <v>1455</v>
      </c>
      <c r="AS535" t="s">
        <v>2723</v>
      </c>
      <c r="AV535" s="38">
        <v>13</v>
      </c>
      <c r="AW535" s="40">
        <v>239</v>
      </c>
      <c r="AX535" s="43">
        <f t="shared" si="143"/>
        <v>13239</v>
      </c>
      <c r="AZ535" s="7" t="s">
        <v>319</v>
      </c>
    </row>
    <row r="536" spans="1:52" hidden="1" outlineLevel="1">
      <c r="A536" t="s">
        <v>819</v>
      </c>
      <c r="B536" t="s">
        <v>2723</v>
      </c>
      <c r="C536" s="24">
        <v>16276</v>
      </c>
      <c r="F536" s="1">
        <v>9335</v>
      </c>
      <c r="H536" s="24">
        <v>5551</v>
      </c>
      <c r="I536" s="1">
        <v>5342</v>
      </c>
      <c r="J536" s="2" t="str">
        <f t="shared" si="144"/>
        <v/>
      </c>
      <c r="K536" s="2">
        <f t="shared" si="145"/>
        <v>0.57225495447241559</v>
      </c>
      <c r="L536" s="10" t="str">
        <f t="shared" si="150"/>
        <v/>
      </c>
      <c r="M536" s="9" t="str">
        <f t="shared" si="150"/>
        <v/>
      </c>
      <c r="N536" s="8" t="str">
        <f t="shared" si="150"/>
        <v/>
      </c>
      <c r="O536" s="2" t="str">
        <f t="shared" si="146"/>
        <v>-</v>
      </c>
      <c r="P536" s="2" t="str">
        <f t="shared" si="147"/>
        <v>-</v>
      </c>
      <c r="Q536" s="2" t="str">
        <f t="shared" si="148"/>
        <v>-</v>
      </c>
      <c r="R536" s="2" t="str">
        <f t="shared" si="149"/>
        <v>-</v>
      </c>
      <c r="AR536" t="s">
        <v>819</v>
      </c>
      <c r="AS536" t="s">
        <v>2723</v>
      </c>
      <c r="AV536" s="38">
        <v>13</v>
      </c>
      <c r="AW536" s="40">
        <v>241</v>
      </c>
      <c r="AX536" s="43">
        <f t="shared" si="143"/>
        <v>13241</v>
      </c>
      <c r="AZ536" s="7" t="s">
        <v>319</v>
      </c>
    </row>
    <row r="537" spans="1:52" hidden="1" outlineLevel="1">
      <c r="A537" t="s">
        <v>825</v>
      </c>
      <c r="B537" t="s">
        <v>2723</v>
      </c>
      <c r="C537" s="24">
        <v>7719</v>
      </c>
      <c r="F537" s="1">
        <v>4047</v>
      </c>
      <c r="H537" s="24">
        <v>2431</v>
      </c>
      <c r="I537" s="1">
        <v>2389</v>
      </c>
      <c r="J537" s="2" t="str">
        <f t="shared" si="144"/>
        <v/>
      </c>
      <c r="K537" s="2">
        <f t="shared" si="145"/>
        <v>0.59031381270076599</v>
      </c>
      <c r="L537" s="10" t="str">
        <f t="shared" si="150"/>
        <v/>
      </c>
      <c r="M537" s="9" t="str">
        <f t="shared" si="150"/>
        <v/>
      </c>
      <c r="N537" s="8" t="str">
        <f t="shared" si="150"/>
        <v/>
      </c>
      <c r="O537" s="2" t="str">
        <f t="shared" si="146"/>
        <v>-</v>
      </c>
      <c r="P537" s="2" t="str">
        <f t="shared" si="147"/>
        <v>-</v>
      </c>
      <c r="Q537" s="2" t="str">
        <f t="shared" si="148"/>
        <v>-</v>
      </c>
      <c r="R537" s="2" t="str">
        <f t="shared" si="149"/>
        <v>-</v>
      </c>
      <c r="AR537" t="s">
        <v>825</v>
      </c>
      <c r="AS537" t="s">
        <v>2723</v>
      </c>
      <c r="AV537" s="38">
        <v>13</v>
      </c>
      <c r="AW537" s="40">
        <v>243</v>
      </c>
      <c r="AX537" s="43">
        <f t="shared" si="143"/>
        <v>13243</v>
      </c>
      <c r="AZ537" s="7" t="s">
        <v>319</v>
      </c>
    </row>
    <row r="538" spans="1:52" hidden="1" outlineLevel="1">
      <c r="A538" t="s">
        <v>842</v>
      </c>
      <c r="B538" t="s">
        <v>2723</v>
      </c>
      <c r="C538" s="24">
        <v>200549</v>
      </c>
      <c r="F538" s="1">
        <v>103505</v>
      </c>
      <c r="H538" s="24">
        <v>51280</v>
      </c>
      <c r="I538" s="1">
        <v>49933</v>
      </c>
      <c r="J538" s="2" t="str">
        <f t="shared" si="144"/>
        <v/>
      </c>
      <c r="K538" s="2">
        <f t="shared" si="145"/>
        <v>0.48242113907540701</v>
      </c>
      <c r="L538" s="10" t="str">
        <f t="shared" si="150"/>
        <v/>
      </c>
      <c r="M538" s="9" t="str">
        <f t="shared" si="150"/>
        <v/>
      </c>
      <c r="N538" s="8" t="str">
        <f t="shared" si="150"/>
        <v/>
      </c>
      <c r="O538" s="2" t="str">
        <f t="shared" si="146"/>
        <v>-</v>
      </c>
      <c r="P538" s="2" t="str">
        <f t="shared" si="147"/>
        <v>-</v>
      </c>
      <c r="Q538" s="2" t="str">
        <f t="shared" si="148"/>
        <v>-</v>
      </c>
      <c r="R538" s="2" t="str">
        <f t="shared" si="149"/>
        <v>-</v>
      </c>
      <c r="AR538" t="s">
        <v>842</v>
      </c>
      <c r="AS538" t="s">
        <v>2723</v>
      </c>
      <c r="AV538" s="38">
        <v>13</v>
      </c>
      <c r="AW538" s="40">
        <v>245</v>
      </c>
      <c r="AX538" s="43">
        <f t="shared" si="143"/>
        <v>13245</v>
      </c>
      <c r="AZ538" s="7" t="s">
        <v>319</v>
      </c>
    </row>
    <row r="539" spans="1:52" hidden="1" outlineLevel="1">
      <c r="A539" t="s">
        <v>805</v>
      </c>
      <c r="B539" t="s">
        <v>2723</v>
      </c>
      <c r="C539" s="24">
        <v>85215</v>
      </c>
      <c r="F539" s="1">
        <v>47935</v>
      </c>
      <c r="H539" s="24">
        <v>27233</v>
      </c>
      <c r="I539" s="1">
        <v>26714</v>
      </c>
      <c r="J539" s="2" t="str">
        <f t="shared" si="144"/>
        <v/>
      </c>
      <c r="K539" s="2">
        <f t="shared" si="145"/>
        <v>0.55729633879211438</v>
      </c>
      <c r="L539" s="10" t="str">
        <f t="shared" si="150"/>
        <v/>
      </c>
      <c r="M539" s="9" t="str">
        <f t="shared" si="150"/>
        <v/>
      </c>
      <c r="N539" s="8" t="str">
        <f t="shared" si="150"/>
        <v/>
      </c>
      <c r="O539" s="2" t="str">
        <f t="shared" si="146"/>
        <v>-</v>
      </c>
      <c r="P539" s="2" t="str">
        <f t="shared" si="147"/>
        <v>-</v>
      </c>
      <c r="Q539" s="2" t="str">
        <f t="shared" si="148"/>
        <v>-</v>
      </c>
      <c r="R539" s="2" t="str">
        <f t="shared" si="149"/>
        <v>-</v>
      </c>
      <c r="AR539" t="s">
        <v>805</v>
      </c>
      <c r="AS539" t="s">
        <v>2723</v>
      </c>
      <c r="AV539" s="38">
        <v>13</v>
      </c>
      <c r="AW539" s="40">
        <v>247</v>
      </c>
      <c r="AX539" s="43">
        <f t="shared" si="143"/>
        <v>13247</v>
      </c>
      <c r="AZ539" s="7" t="s">
        <v>319</v>
      </c>
    </row>
    <row r="540" spans="1:52" hidden="1" outlineLevel="1">
      <c r="A540" t="s">
        <v>2775</v>
      </c>
      <c r="B540" t="s">
        <v>2723</v>
      </c>
      <c r="C540" s="24">
        <v>5010</v>
      </c>
      <c r="F540" s="1">
        <v>2364</v>
      </c>
      <c r="H540" s="24">
        <v>1220</v>
      </c>
      <c r="I540" s="1">
        <v>1211</v>
      </c>
      <c r="J540" s="2" t="str">
        <f t="shared" si="144"/>
        <v/>
      </c>
      <c r="K540" s="2">
        <f t="shared" si="145"/>
        <v>0.51226734348561764</v>
      </c>
      <c r="L540" s="10" t="str">
        <f t="shared" si="150"/>
        <v/>
      </c>
      <c r="M540" s="9" t="str">
        <f t="shared" si="150"/>
        <v/>
      </c>
      <c r="N540" s="8" t="str">
        <f t="shared" si="150"/>
        <v/>
      </c>
      <c r="O540" s="2" t="str">
        <f t="shared" si="146"/>
        <v>-</v>
      </c>
      <c r="P540" s="2" t="str">
        <f t="shared" si="147"/>
        <v>-</v>
      </c>
      <c r="Q540" s="2" t="str">
        <f t="shared" si="148"/>
        <v>-</v>
      </c>
      <c r="R540" s="2" t="str">
        <f t="shared" si="149"/>
        <v>-</v>
      </c>
      <c r="AR540" t="s">
        <v>2775</v>
      </c>
      <c r="AS540" t="s">
        <v>2723</v>
      </c>
      <c r="AV540" s="38">
        <v>13</v>
      </c>
      <c r="AW540" s="40">
        <v>249</v>
      </c>
      <c r="AX540" s="43">
        <f t="shared" si="143"/>
        <v>13249</v>
      </c>
      <c r="AZ540" s="7" t="s">
        <v>319</v>
      </c>
    </row>
    <row r="541" spans="1:52" hidden="1" outlineLevel="1">
      <c r="A541" t="s">
        <v>2908</v>
      </c>
      <c r="B541" t="s">
        <v>2723</v>
      </c>
      <c r="C541" s="24">
        <v>14593</v>
      </c>
      <c r="F541" s="1">
        <v>8225</v>
      </c>
      <c r="H541" s="24">
        <v>3885</v>
      </c>
      <c r="I541" s="1">
        <v>3860</v>
      </c>
      <c r="J541" s="2" t="str">
        <f t="shared" si="144"/>
        <v/>
      </c>
      <c r="K541" s="2">
        <f t="shared" si="145"/>
        <v>0.46930091185410333</v>
      </c>
      <c r="L541" s="10" t="str">
        <f t="shared" si="150"/>
        <v/>
      </c>
      <c r="M541" s="9" t="str">
        <f t="shared" si="150"/>
        <v/>
      </c>
      <c r="N541" s="8" t="str">
        <f t="shared" si="150"/>
        <v/>
      </c>
      <c r="O541" s="2" t="str">
        <f t="shared" si="146"/>
        <v>-</v>
      </c>
      <c r="P541" s="2" t="str">
        <f t="shared" si="147"/>
        <v>-</v>
      </c>
      <c r="Q541" s="2" t="str">
        <f t="shared" si="148"/>
        <v>-</v>
      </c>
      <c r="R541" s="2" t="str">
        <f t="shared" si="149"/>
        <v>-</v>
      </c>
      <c r="AR541" t="s">
        <v>2908</v>
      </c>
      <c r="AS541" t="s">
        <v>2723</v>
      </c>
      <c r="AV541" s="38">
        <v>13</v>
      </c>
      <c r="AW541" s="40">
        <v>251</v>
      </c>
      <c r="AX541" s="43">
        <f t="shared" si="143"/>
        <v>13251</v>
      </c>
      <c r="AZ541" s="7" t="s">
        <v>319</v>
      </c>
    </row>
    <row r="542" spans="1:52" hidden="1" outlineLevel="1">
      <c r="A542" t="s">
        <v>649</v>
      </c>
      <c r="B542" t="s">
        <v>2723</v>
      </c>
      <c r="C542" s="24">
        <v>8729</v>
      </c>
      <c r="F542" s="1">
        <v>5197</v>
      </c>
      <c r="H542" s="24">
        <v>2797</v>
      </c>
      <c r="I542" s="1">
        <v>2767</v>
      </c>
      <c r="J542" s="2" t="str">
        <f t="shared" si="144"/>
        <v/>
      </c>
      <c r="K542" s="2">
        <f t="shared" si="145"/>
        <v>0.53242255147200312</v>
      </c>
      <c r="L542" s="10" t="str">
        <f t="shared" si="150"/>
        <v/>
      </c>
      <c r="M542" s="9" t="str">
        <f t="shared" si="150"/>
        <v/>
      </c>
      <c r="N542" s="8" t="str">
        <f t="shared" si="150"/>
        <v/>
      </c>
      <c r="O542" s="2" t="str">
        <f t="shared" si="146"/>
        <v>-</v>
      </c>
      <c r="P542" s="2" t="str">
        <f t="shared" si="147"/>
        <v>-</v>
      </c>
      <c r="Q542" s="2" t="str">
        <f t="shared" si="148"/>
        <v>-</v>
      </c>
      <c r="R542" s="2" t="str">
        <f t="shared" si="149"/>
        <v>-</v>
      </c>
      <c r="AR542" t="s">
        <v>649</v>
      </c>
      <c r="AS542" t="s">
        <v>2723</v>
      </c>
      <c r="AV542" s="38">
        <v>13</v>
      </c>
      <c r="AW542" s="40">
        <v>253</v>
      </c>
      <c r="AX542" s="43">
        <f t="shared" si="143"/>
        <v>13253</v>
      </c>
      <c r="AZ542" s="7" t="s">
        <v>319</v>
      </c>
    </row>
    <row r="543" spans="1:52" hidden="1" outlineLevel="1">
      <c r="A543" t="s">
        <v>2952</v>
      </c>
      <c r="B543" t="s">
        <v>2723</v>
      </c>
      <c r="C543" s="24">
        <v>64073</v>
      </c>
      <c r="F543" s="1">
        <v>33578</v>
      </c>
      <c r="H543" s="24">
        <v>16947</v>
      </c>
      <c r="I543" s="1">
        <v>16553</v>
      </c>
      <c r="J543" s="2" t="str">
        <f t="shared" si="144"/>
        <v/>
      </c>
      <c r="K543" s="2">
        <f t="shared" si="145"/>
        <v>0.49297158854011558</v>
      </c>
      <c r="L543" s="10" t="str">
        <f t="shared" si="150"/>
        <v/>
      </c>
      <c r="M543" s="9" t="str">
        <f t="shared" si="150"/>
        <v/>
      </c>
      <c r="N543" s="8" t="str">
        <f t="shared" si="150"/>
        <v/>
      </c>
      <c r="O543" s="2" t="str">
        <f t="shared" si="146"/>
        <v>-</v>
      </c>
      <c r="P543" s="2" t="str">
        <f t="shared" si="147"/>
        <v>-</v>
      </c>
      <c r="Q543" s="2" t="str">
        <f t="shared" si="148"/>
        <v>-</v>
      </c>
      <c r="R543" s="2" t="str">
        <f t="shared" si="149"/>
        <v>-</v>
      </c>
      <c r="AR543" t="s">
        <v>2952</v>
      </c>
      <c r="AS543" t="s">
        <v>2723</v>
      </c>
      <c r="AV543" s="38">
        <v>13</v>
      </c>
      <c r="AW543" s="40">
        <v>255</v>
      </c>
      <c r="AX543" s="43">
        <f t="shared" si="143"/>
        <v>13255</v>
      </c>
      <c r="AZ543" s="7" t="s">
        <v>319</v>
      </c>
    </row>
    <row r="544" spans="1:52" hidden="1" outlineLevel="1">
      <c r="A544" t="s">
        <v>3004</v>
      </c>
      <c r="B544" t="s">
        <v>2723</v>
      </c>
      <c r="C544" s="24">
        <v>26175</v>
      </c>
      <c r="F544" s="1">
        <v>13857</v>
      </c>
      <c r="H544" s="24">
        <v>6690</v>
      </c>
      <c r="I544" s="1">
        <v>6526</v>
      </c>
      <c r="J544" s="2" t="str">
        <f t="shared" si="144"/>
        <v/>
      </c>
      <c r="K544" s="2">
        <f t="shared" si="145"/>
        <v>0.47095330879699793</v>
      </c>
      <c r="L544" s="10" t="str">
        <f t="shared" si="150"/>
        <v/>
      </c>
      <c r="M544" s="9" t="str">
        <f t="shared" si="150"/>
        <v/>
      </c>
      <c r="N544" s="8" t="str">
        <f t="shared" si="150"/>
        <v/>
      </c>
      <c r="O544" s="2" t="str">
        <f t="shared" si="146"/>
        <v>-</v>
      </c>
      <c r="P544" s="2" t="str">
        <f t="shared" si="147"/>
        <v>-</v>
      </c>
      <c r="Q544" s="2" t="str">
        <f t="shared" si="148"/>
        <v>-</v>
      </c>
      <c r="R544" s="2" t="str">
        <f t="shared" si="149"/>
        <v>-</v>
      </c>
      <c r="AR544" t="s">
        <v>3004</v>
      </c>
      <c r="AS544" t="s">
        <v>2723</v>
      </c>
      <c r="AV544" s="38">
        <v>13</v>
      </c>
      <c r="AW544" s="40">
        <v>257</v>
      </c>
      <c r="AX544" s="43">
        <f t="shared" si="143"/>
        <v>13257</v>
      </c>
      <c r="AZ544" s="7" t="s">
        <v>319</v>
      </c>
    </row>
    <row r="545" spans="1:52" hidden="1" outlineLevel="1">
      <c r="A545" t="s">
        <v>2415</v>
      </c>
      <c r="B545" t="s">
        <v>2723</v>
      </c>
      <c r="C545" s="24">
        <v>6058</v>
      </c>
      <c r="F545" s="1">
        <v>2817</v>
      </c>
      <c r="H545" s="24">
        <v>1636</v>
      </c>
      <c r="I545" s="1">
        <v>1583</v>
      </c>
      <c r="J545" s="2" t="str">
        <f t="shared" si="144"/>
        <v/>
      </c>
      <c r="K545" s="2">
        <f t="shared" si="145"/>
        <v>0.56194533191338303</v>
      </c>
      <c r="L545" s="10" t="str">
        <f t="shared" si="150"/>
        <v/>
      </c>
      <c r="M545" s="9" t="str">
        <f t="shared" si="150"/>
        <v/>
      </c>
      <c r="N545" s="8" t="str">
        <f t="shared" si="150"/>
        <v/>
      </c>
      <c r="O545" s="2" t="str">
        <f t="shared" si="146"/>
        <v>-</v>
      </c>
      <c r="P545" s="2" t="str">
        <f t="shared" si="147"/>
        <v>-</v>
      </c>
      <c r="Q545" s="2" t="str">
        <f t="shared" si="148"/>
        <v>-</v>
      </c>
      <c r="R545" s="2" t="str">
        <f t="shared" si="149"/>
        <v>-</v>
      </c>
      <c r="AR545" t="s">
        <v>2415</v>
      </c>
      <c r="AS545" t="s">
        <v>2723</v>
      </c>
      <c r="AV545" s="38">
        <v>13</v>
      </c>
      <c r="AW545" s="40">
        <v>259</v>
      </c>
      <c r="AX545" s="43">
        <f t="shared" si="143"/>
        <v>13259</v>
      </c>
      <c r="AZ545" s="7" t="s">
        <v>319</v>
      </c>
    </row>
    <row r="546" spans="1:52" hidden="1" outlineLevel="1">
      <c r="A546" t="s">
        <v>573</v>
      </c>
      <c r="B546" t="s">
        <v>2723</v>
      </c>
      <c r="C546" s="24">
        <v>32819</v>
      </c>
      <c r="F546" s="1">
        <v>15091</v>
      </c>
      <c r="H546" s="24">
        <v>8412</v>
      </c>
      <c r="I546" s="1">
        <v>8315</v>
      </c>
      <c r="J546" s="2" t="str">
        <f t="shared" ref="J546:J577" si="151">IF(D546&gt;0,I546/D546,"")</f>
        <v/>
      </c>
      <c r="K546" s="2">
        <f t="shared" ref="K546:K577" si="152">IF(F546&gt;0,I546/F546,"")</f>
        <v>0.55099065668279101</v>
      </c>
      <c r="L546" s="10" t="str">
        <f t="shared" si="150"/>
        <v/>
      </c>
      <c r="M546" s="9" t="str">
        <f t="shared" si="150"/>
        <v/>
      </c>
      <c r="N546" s="8" t="str">
        <f t="shared" si="150"/>
        <v/>
      </c>
      <c r="O546" s="2" t="str">
        <f t="shared" ref="O546:O577" si="153">IF(SUM($S546:$AN546)=0,"-",S546/SUM($S546:$AN546))</f>
        <v>-</v>
      </c>
      <c r="P546" s="2" t="str">
        <f t="shared" ref="P546:P577" si="154">IF(SUM($S546:$AN546)=0,"-",T546/SUM($S546:$AN546))</f>
        <v>-</v>
      </c>
      <c r="Q546" s="2" t="str">
        <f t="shared" ref="Q546:Q577" si="155">IF(SUM($S546:$AN546)=0,"-",U546/SUM($S546:$AN546))</f>
        <v>-</v>
      </c>
      <c r="R546" s="2" t="str">
        <f t="shared" ref="R546:R577" si="156">IF(SUM($S546:$AN546)=0,"-",(1-O546-P546-Q546))</f>
        <v>-</v>
      </c>
      <c r="AR546" t="s">
        <v>573</v>
      </c>
      <c r="AS546" t="s">
        <v>2723</v>
      </c>
      <c r="AV546" s="38">
        <v>13</v>
      </c>
      <c r="AW546" s="40">
        <v>261</v>
      </c>
      <c r="AX546" s="43">
        <f t="shared" si="143"/>
        <v>13261</v>
      </c>
      <c r="AZ546" s="7" t="s">
        <v>319</v>
      </c>
    </row>
    <row r="547" spans="1:52" hidden="1" outlineLevel="1">
      <c r="A547" t="s">
        <v>1801</v>
      </c>
      <c r="B547" t="s">
        <v>2723</v>
      </c>
      <c r="C547" s="24">
        <v>6865</v>
      </c>
      <c r="F547" s="1">
        <v>4346</v>
      </c>
      <c r="H547" s="24">
        <v>2453</v>
      </c>
      <c r="I547" s="1">
        <v>2396</v>
      </c>
      <c r="J547" s="2" t="str">
        <f t="shared" si="151"/>
        <v/>
      </c>
      <c r="K547" s="2">
        <f t="shared" si="152"/>
        <v>0.55131155085135752</v>
      </c>
      <c r="L547" s="10" t="str">
        <f t="shared" si="150"/>
        <v/>
      </c>
      <c r="M547" s="9" t="str">
        <f t="shared" si="150"/>
        <v/>
      </c>
      <c r="N547" s="8" t="str">
        <f t="shared" si="150"/>
        <v/>
      </c>
      <c r="O547" s="2" t="str">
        <f t="shared" si="153"/>
        <v>-</v>
      </c>
      <c r="P547" s="2" t="str">
        <f t="shared" si="154"/>
        <v>-</v>
      </c>
      <c r="Q547" s="2" t="str">
        <f t="shared" si="155"/>
        <v>-</v>
      </c>
      <c r="R547" s="2" t="str">
        <f t="shared" si="156"/>
        <v>-</v>
      </c>
      <c r="AR547" t="s">
        <v>1801</v>
      </c>
      <c r="AS547" t="s">
        <v>2723</v>
      </c>
      <c r="AV547" s="38">
        <v>13</v>
      </c>
      <c r="AW547" s="40">
        <v>263</v>
      </c>
      <c r="AX547" s="43">
        <f t="shared" si="143"/>
        <v>13263</v>
      </c>
      <c r="AZ547" s="7" t="s">
        <v>319</v>
      </c>
    </row>
    <row r="548" spans="1:52" hidden="1" outlineLevel="1">
      <c r="A548" t="s">
        <v>2482</v>
      </c>
      <c r="B548" t="s">
        <v>2723</v>
      </c>
      <c r="C548" s="24">
        <v>1717</v>
      </c>
      <c r="F548" s="1">
        <v>1327</v>
      </c>
      <c r="H548" s="24">
        <v>783</v>
      </c>
      <c r="I548" s="1">
        <v>727</v>
      </c>
      <c r="J548" s="2" t="str">
        <f t="shared" si="151"/>
        <v/>
      </c>
      <c r="K548" s="2">
        <f t="shared" si="152"/>
        <v>0.54785229841748306</v>
      </c>
      <c r="L548" s="10" t="str">
        <f t="shared" si="150"/>
        <v/>
      </c>
      <c r="M548" s="9" t="str">
        <f t="shared" si="150"/>
        <v/>
      </c>
      <c r="N548" s="8" t="str">
        <f t="shared" si="150"/>
        <v/>
      </c>
      <c r="O548" s="2" t="str">
        <f t="shared" si="153"/>
        <v>-</v>
      </c>
      <c r="P548" s="2" t="str">
        <f t="shared" si="154"/>
        <v>-</v>
      </c>
      <c r="Q548" s="2" t="str">
        <f t="shared" si="155"/>
        <v>-</v>
      </c>
      <c r="R548" s="2" t="str">
        <f t="shared" si="156"/>
        <v>-</v>
      </c>
      <c r="AR548" t="s">
        <v>2482</v>
      </c>
      <c r="AS548" t="s">
        <v>2723</v>
      </c>
      <c r="AV548" s="38">
        <v>13</v>
      </c>
      <c r="AW548" s="40">
        <v>265</v>
      </c>
      <c r="AX548" s="43">
        <f t="shared" si="143"/>
        <v>13265</v>
      </c>
      <c r="AZ548" s="7" t="s">
        <v>319</v>
      </c>
    </row>
    <row r="549" spans="1:52" hidden="1" outlineLevel="1">
      <c r="A549" t="s">
        <v>1820</v>
      </c>
      <c r="B549" t="s">
        <v>2723</v>
      </c>
      <c r="C549" s="24">
        <v>25520</v>
      </c>
      <c r="F549" s="1">
        <v>8932</v>
      </c>
      <c r="H549" s="24">
        <v>4218</v>
      </c>
      <c r="I549" s="1">
        <v>4139</v>
      </c>
      <c r="J549" s="2" t="str">
        <f t="shared" si="151"/>
        <v/>
      </c>
      <c r="K549" s="2">
        <f t="shared" si="152"/>
        <v>0.46339005821764445</v>
      </c>
      <c r="L549" s="10" t="str">
        <f t="shared" si="150"/>
        <v/>
      </c>
      <c r="M549" s="9" t="str">
        <f t="shared" si="150"/>
        <v/>
      </c>
      <c r="N549" s="8" t="str">
        <f t="shared" si="150"/>
        <v/>
      </c>
      <c r="O549" s="2" t="str">
        <f t="shared" si="153"/>
        <v>-</v>
      </c>
      <c r="P549" s="2" t="str">
        <f t="shared" si="154"/>
        <v>-</v>
      </c>
      <c r="Q549" s="2" t="str">
        <f t="shared" si="155"/>
        <v>-</v>
      </c>
      <c r="R549" s="2" t="str">
        <f t="shared" si="156"/>
        <v>-</v>
      </c>
      <c r="AR549" t="s">
        <v>1820</v>
      </c>
      <c r="AS549" t="s">
        <v>2723</v>
      </c>
      <c r="AV549" s="38">
        <v>13</v>
      </c>
      <c r="AW549" s="40">
        <v>267</v>
      </c>
      <c r="AX549" s="43">
        <f t="shared" ref="AX549:AX612" si="157">1000*AV549+AW549</f>
        <v>13267</v>
      </c>
      <c r="AZ549" s="7" t="s">
        <v>319</v>
      </c>
    </row>
    <row r="550" spans="1:52" hidden="1" outlineLevel="1">
      <c r="A550" t="s">
        <v>2793</v>
      </c>
      <c r="B550" t="s">
        <v>2723</v>
      </c>
      <c r="C550" s="24">
        <v>8906</v>
      </c>
      <c r="F550" s="1">
        <v>4449</v>
      </c>
      <c r="H550" s="24">
        <v>2563</v>
      </c>
      <c r="I550" s="1">
        <v>2535</v>
      </c>
      <c r="J550" s="2" t="str">
        <f t="shared" si="151"/>
        <v/>
      </c>
      <c r="K550" s="2">
        <f t="shared" si="152"/>
        <v>0.56979096426163178</v>
      </c>
      <c r="L550" s="10" t="str">
        <f t="shared" si="150"/>
        <v/>
      </c>
      <c r="M550" s="9" t="str">
        <f t="shared" si="150"/>
        <v/>
      </c>
      <c r="N550" s="8" t="str">
        <f t="shared" si="150"/>
        <v/>
      </c>
      <c r="O550" s="2" t="str">
        <f t="shared" si="153"/>
        <v>-</v>
      </c>
      <c r="P550" s="2" t="str">
        <f t="shared" si="154"/>
        <v>-</v>
      </c>
      <c r="Q550" s="2" t="str">
        <f t="shared" si="155"/>
        <v>-</v>
      </c>
      <c r="R550" s="2" t="str">
        <f t="shared" si="156"/>
        <v>-</v>
      </c>
      <c r="AR550" t="s">
        <v>2793</v>
      </c>
      <c r="AS550" t="s">
        <v>2723</v>
      </c>
      <c r="AV550" s="38">
        <v>13</v>
      </c>
      <c r="AW550" s="40">
        <v>269</v>
      </c>
      <c r="AX550" s="43">
        <f t="shared" si="157"/>
        <v>13269</v>
      </c>
      <c r="AZ550" s="7" t="s">
        <v>319</v>
      </c>
    </row>
    <row r="551" spans="1:52" hidden="1" outlineLevel="1">
      <c r="A551" t="s">
        <v>2346</v>
      </c>
      <c r="B551" t="s">
        <v>2723</v>
      </c>
      <c r="C551" s="24">
        <v>16500</v>
      </c>
      <c r="F551" s="1">
        <v>5785</v>
      </c>
      <c r="H551" s="24">
        <v>2809</v>
      </c>
      <c r="I551" s="1">
        <v>2694</v>
      </c>
      <c r="J551" s="2" t="str">
        <f t="shared" si="151"/>
        <v/>
      </c>
      <c r="K551" s="2">
        <f t="shared" si="152"/>
        <v>0.46568712186689715</v>
      </c>
      <c r="L551" s="10" t="str">
        <f t="shared" si="150"/>
        <v/>
      </c>
      <c r="M551" s="9" t="str">
        <f t="shared" si="150"/>
        <v/>
      </c>
      <c r="N551" s="8" t="str">
        <f t="shared" si="150"/>
        <v/>
      </c>
      <c r="O551" s="2" t="str">
        <f t="shared" si="153"/>
        <v>-</v>
      </c>
      <c r="P551" s="2" t="str">
        <f t="shared" si="154"/>
        <v>-</v>
      </c>
      <c r="Q551" s="2" t="str">
        <f t="shared" si="155"/>
        <v>-</v>
      </c>
      <c r="R551" s="2" t="str">
        <f t="shared" si="156"/>
        <v>-</v>
      </c>
      <c r="AR551" t="s">
        <v>2346</v>
      </c>
      <c r="AS551" t="s">
        <v>2723</v>
      </c>
      <c r="AV551" s="38">
        <v>13</v>
      </c>
      <c r="AW551" s="40">
        <v>271</v>
      </c>
      <c r="AX551" s="43">
        <f t="shared" si="157"/>
        <v>13271</v>
      </c>
      <c r="AZ551" s="7" t="s">
        <v>319</v>
      </c>
    </row>
    <row r="552" spans="1:52" hidden="1" outlineLevel="1">
      <c r="A552" t="s">
        <v>1746</v>
      </c>
      <c r="B552" t="s">
        <v>2723</v>
      </c>
      <c r="C552" s="24">
        <v>9315</v>
      </c>
      <c r="F552" s="1">
        <v>5689</v>
      </c>
      <c r="H552" s="24">
        <v>3449</v>
      </c>
      <c r="I552" s="1">
        <v>3205</v>
      </c>
      <c r="J552" s="2" t="str">
        <f t="shared" si="151"/>
        <v/>
      </c>
      <c r="K552" s="2">
        <f t="shared" si="152"/>
        <v>0.5633679029706451</v>
      </c>
      <c r="L552" s="10" t="str">
        <f t="shared" si="150"/>
        <v/>
      </c>
      <c r="M552" s="9" t="str">
        <f t="shared" si="150"/>
        <v/>
      </c>
      <c r="N552" s="8" t="str">
        <f t="shared" si="150"/>
        <v/>
      </c>
      <c r="O552" s="2" t="str">
        <f t="shared" si="153"/>
        <v>-</v>
      </c>
      <c r="P552" s="2" t="str">
        <f t="shared" si="154"/>
        <v>-</v>
      </c>
      <c r="Q552" s="2" t="str">
        <f t="shared" si="155"/>
        <v>-</v>
      </c>
      <c r="R552" s="2" t="str">
        <f t="shared" si="156"/>
        <v>-</v>
      </c>
      <c r="AR552" t="s">
        <v>1746</v>
      </c>
      <c r="AS552" t="s">
        <v>2723</v>
      </c>
      <c r="AV552" s="38">
        <v>13</v>
      </c>
      <c r="AW552" s="40">
        <v>273</v>
      </c>
      <c r="AX552" s="43">
        <f t="shared" si="157"/>
        <v>13273</v>
      </c>
      <c r="AZ552" s="7" t="s">
        <v>319</v>
      </c>
    </row>
    <row r="553" spans="1:52" hidden="1" outlineLevel="1">
      <c r="A553" t="s">
        <v>2141</v>
      </c>
      <c r="B553" t="s">
        <v>2723</v>
      </c>
      <c r="C553" s="24">
        <v>44720</v>
      </c>
      <c r="F553" s="1">
        <v>23750</v>
      </c>
      <c r="H553" s="24">
        <v>13519</v>
      </c>
      <c r="I553" s="1">
        <v>13277</v>
      </c>
      <c r="J553" s="2" t="str">
        <f t="shared" si="151"/>
        <v/>
      </c>
      <c r="K553" s="2">
        <f t="shared" si="152"/>
        <v>0.55903157894736843</v>
      </c>
      <c r="L553" s="10" t="str">
        <f t="shared" si="150"/>
        <v/>
      </c>
      <c r="M553" s="9" t="str">
        <f t="shared" si="150"/>
        <v/>
      </c>
      <c r="N553" s="8" t="str">
        <f t="shared" si="150"/>
        <v/>
      </c>
      <c r="O553" s="2" t="str">
        <f t="shared" si="153"/>
        <v>-</v>
      </c>
      <c r="P553" s="2" t="str">
        <f t="shared" si="154"/>
        <v>-</v>
      </c>
      <c r="Q553" s="2" t="str">
        <f t="shared" si="155"/>
        <v>-</v>
      </c>
      <c r="R553" s="2" t="str">
        <f t="shared" si="156"/>
        <v>-</v>
      </c>
      <c r="AR553" t="s">
        <v>2141</v>
      </c>
      <c r="AS553" t="s">
        <v>2723</v>
      </c>
      <c r="AV553" s="38">
        <v>13</v>
      </c>
      <c r="AW553" s="40">
        <v>275</v>
      </c>
      <c r="AX553" s="43">
        <f t="shared" si="157"/>
        <v>13275</v>
      </c>
      <c r="AZ553" s="7" t="s">
        <v>319</v>
      </c>
    </row>
    <row r="554" spans="1:52" hidden="1" outlineLevel="1">
      <c r="A554" t="s">
        <v>2948</v>
      </c>
      <c r="B554" t="s">
        <v>2723</v>
      </c>
      <c r="C554" s="24">
        <v>40118</v>
      </c>
      <c r="F554" s="1">
        <v>18349</v>
      </c>
      <c r="H554" s="24">
        <v>9991</v>
      </c>
      <c r="I554" s="1">
        <v>9765</v>
      </c>
      <c r="J554" s="2" t="str">
        <f t="shared" si="151"/>
        <v/>
      </c>
      <c r="K554" s="2">
        <f t="shared" si="152"/>
        <v>0.53218159027739931</v>
      </c>
      <c r="L554" s="10" t="str">
        <f t="shared" si="150"/>
        <v/>
      </c>
      <c r="M554" s="9" t="str">
        <f t="shared" si="150"/>
        <v/>
      </c>
      <c r="N554" s="8" t="str">
        <f t="shared" si="150"/>
        <v/>
      </c>
      <c r="O554" s="2" t="str">
        <f t="shared" si="153"/>
        <v>-</v>
      </c>
      <c r="P554" s="2" t="str">
        <f t="shared" si="154"/>
        <v>-</v>
      </c>
      <c r="Q554" s="2" t="str">
        <f t="shared" si="155"/>
        <v>-</v>
      </c>
      <c r="R554" s="2" t="str">
        <f t="shared" si="156"/>
        <v>-</v>
      </c>
      <c r="AR554" t="s">
        <v>2948</v>
      </c>
      <c r="AS554" t="s">
        <v>2723</v>
      </c>
      <c r="AV554" s="38">
        <v>13</v>
      </c>
      <c r="AW554" s="40">
        <v>277</v>
      </c>
      <c r="AX554" s="43">
        <f t="shared" si="157"/>
        <v>13277</v>
      </c>
      <c r="AZ554" s="7" t="s">
        <v>319</v>
      </c>
    </row>
    <row r="555" spans="1:52" hidden="1" outlineLevel="1">
      <c r="A555" t="s">
        <v>1494</v>
      </c>
      <c r="B555" t="s">
        <v>2723</v>
      </c>
      <c r="C555" s="24">
        <v>27223</v>
      </c>
      <c r="F555" s="1">
        <v>12597</v>
      </c>
      <c r="H555" s="24">
        <v>6717</v>
      </c>
      <c r="I555" s="1">
        <v>6563</v>
      </c>
      <c r="J555" s="2" t="str">
        <f t="shared" si="151"/>
        <v/>
      </c>
      <c r="K555" s="2">
        <f t="shared" si="152"/>
        <v>0.52099706279272839</v>
      </c>
      <c r="L555" s="10" t="str">
        <f t="shared" si="150"/>
        <v/>
      </c>
      <c r="M555" s="9" t="str">
        <f t="shared" si="150"/>
        <v/>
      </c>
      <c r="N555" s="8" t="str">
        <f t="shared" si="150"/>
        <v/>
      </c>
      <c r="O555" s="2" t="str">
        <f t="shared" si="153"/>
        <v>-</v>
      </c>
      <c r="P555" s="2" t="str">
        <f t="shared" si="154"/>
        <v>-</v>
      </c>
      <c r="Q555" s="2" t="str">
        <f t="shared" si="155"/>
        <v>-</v>
      </c>
      <c r="R555" s="2" t="str">
        <f t="shared" si="156"/>
        <v>-</v>
      </c>
      <c r="AR555" t="s">
        <v>1494</v>
      </c>
      <c r="AS555" t="s">
        <v>2723</v>
      </c>
      <c r="AV555" s="38">
        <v>13</v>
      </c>
      <c r="AW555" s="40">
        <v>279</v>
      </c>
      <c r="AX555" s="43">
        <f t="shared" si="157"/>
        <v>13279</v>
      </c>
      <c r="AZ555" s="7" t="s">
        <v>319</v>
      </c>
    </row>
    <row r="556" spans="1:52" hidden="1" outlineLevel="1">
      <c r="A556" t="s">
        <v>409</v>
      </c>
      <c r="B556" t="s">
        <v>2723</v>
      </c>
      <c r="C556" s="24">
        <v>10471</v>
      </c>
      <c r="F556" s="1">
        <v>7259</v>
      </c>
      <c r="H556" s="24">
        <v>4374</v>
      </c>
      <c r="I556" s="1">
        <v>4192</v>
      </c>
      <c r="J556" s="2" t="str">
        <f t="shared" si="151"/>
        <v/>
      </c>
      <c r="K556" s="2">
        <f t="shared" si="152"/>
        <v>0.57749001239840203</v>
      </c>
      <c r="L556" s="10" t="str">
        <f t="shared" si="150"/>
        <v/>
      </c>
      <c r="M556" s="9" t="str">
        <f t="shared" si="150"/>
        <v/>
      </c>
      <c r="N556" s="8" t="str">
        <f t="shared" si="150"/>
        <v/>
      </c>
      <c r="O556" s="2" t="str">
        <f t="shared" si="153"/>
        <v>-</v>
      </c>
      <c r="P556" s="2" t="str">
        <f t="shared" si="154"/>
        <v>-</v>
      </c>
      <c r="Q556" s="2" t="str">
        <f t="shared" si="155"/>
        <v>-</v>
      </c>
      <c r="R556" s="2" t="str">
        <f t="shared" si="156"/>
        <v>-</v>
      </c>
      <c r="AR556" t="s">
        <v>409</v>
      </c>
      <c r="AS556" t="s">
        <v>2723</v>
      </c>
      <c r="AV556" s="38">
        <v>13</v>
      </c>
      <c r="AW556" s="40">
        <v>281</v>
      </c>
      <c r="AX556" s="43">
        <f t="shared" si="157"/>
        <v>13281</v>
      </c>
      <c r="AZ556" s="7" t="s">
        <v>319</v>
      </c>
    </row>
    <row r="557" spans="1:52" hidden="1" outlineLevel="1">
      <c r="A557" t="s">
        <v>2177</v>
      </c>
      <c r="B557" t="s">
        <v>2723</v>
      </c>
      <c r="C557" s="24">
        <v>6885</v>
      </c>
      <c r="F557" s="1">
        <v>3762</v>
      </c>
      <c r="H557" s="24">
        <v>1840</v>
      </c>
      <c r="I557" s="1">
        <v>1785</v>
      </c>
      <c r="J557" s="2" t="str">
        <f t="shared" si="151"/>
        <v/>
      </c>
      <c r="K557" s="2">
        <f t="shared" si="152"/>
        <v>0.474481658692185</v>
      </c>
      <c r="L557" s="10" t="str">
        <f t="shared" si="150"/>
        <v/>
      </c>
      <c r="M557" s="9" t="str">
        <f t="shared" si="150"/>
        <v/>
      </c>
      <c r="N557" s="8" t="str">
        <f t="shared" si="150"/>
        <v/>
      </c>
      <c r="O557" s="2" t="str">
        <f t="shared" si="153"/>
        <v>-</v>
      </c>
      <c r="P557" s="2" t="str">
        <f t="shared" si="154"/>
        <v>-</v>
      </c>
      <c r="Q557" s="2" t="str">
        <f t="shared" si="155"/>
        <v>-</v>
      </c>
      <c r="R557" s="2" t="str">
        <f t="shared" si="156"/>
        <v>-</v>
      </c>
      <c r="AR557" t="s">
        <v>2177</v>
      </c>
      <c r="AS557" t="s">
        <v>2723</v>
      </c>
      <c r="AV557" s="38">
        <v>13</v>
      </c>
      <c r="AW557" s="40">
        <v>283</v>
      </c>
      <c r="AX557" s="43">
        <f t="shared" si="157"/>
        <v>13283</v>
      </c>
      <c r="AZ557" s="7" t="s">
        <v>319</v>
      </c>
    </row>
    <row r="558" spans="1:52" hidden="1" outlineLevel="1">
      <c r="A558" t="s">
        <v>1449</v>
      </c>
      <c r="B558" t="s">
        <v>2723</v>
      </c>
      <c r="C558" s="24">
        <v>67044</v>
      </c>
      <c r="F558" s="1">
        <v>39858</v>
      </c>
      <c r="H558" s="24">
        <v>16147</v>
      </c>
      <c r="I558" s="1">
        <v>15818</v>
      </c>
      <c r="J558" s="2" t="str">
        <f t="shared" si="151"/>
        <v/>
      </c>
      <c r="K558" s="2">
        <f t="shared" si="152"/>
        <v>0.39685884891364342</v>
      </c>
      <c r="L558" s="10" t="str">
        <f t="shared" si="150"/>
        <v/>
      </c>
      <c r="M558" s="9" t="str">
        <f t="shared" si="150"/>
        <v/>
      </c>
      <c r="N558" s="8" t="str">
        <f t="shared" si="150"/>
        <v/>
      </c>
      <c r="O558" s="2" t="str">
        <f t="shared" si="153"/>
        <v>-</v>
      </c>
      <c r="P558" s="2" t="str">
        <f t="shared" si="154"/>
        <v>-</v>
      </c>
      <c r="Q558" s="2" t="str">
        <f t="shared" si="155"/>
        <v>-</v>
      </c>
      <c r="R558" s="2" t="str">
        <f t="shared" si="156"/>
        <v>-</v>
      </c>
      <c r="AR558" t="s">
        <v>1449</v>
      </c>
      <c r="AS558" t="s">
        <v>2723</v>
      </c>
      <c r="AV558" s="38">
        <v>13</v>
      </c>
      <c r="AW558" s="40">
        <v>285</v>
      </c>
      <c r="AX558" s="43">
        <f t="shared" si="157"/>
        <v>13285</v>
      </c>
      <c r="AZ558" s="7" t="s">
        <v>319</v>
      </c>
    </row>
    <row r="559" spans="1:52" hidden="1" outlineLevel="1">
      <c r="A559" t="s">
        <v>1518</v>
      </c>
      <c r="B559" t="s">
        <v>2723</v>
      </c>
      <c r="C559" s="24">
        <v>8930</v>
      </c>
      <c r="F559" s="1">
        <v>4621</v>
      </c>
      <c r="H559" s="24">
        <v>2467</v>
      </c>
      <c r="I559" s="1">
        <v>2411</v>
      </c>
      <c r="J559" s="2" t="str">
        <f t="shared" si="151"/>
        <v/>
      </c>
      <c r="K559" s="2">
        <f t="shared" si="152"/>
        <v>0.52174853927721276</v>
      </c>
      <c r="L559" s="10" t="str">
        <f t="shared" si="150"/>
        <v/>
      </c>
      <c r="M559" s="9" t="str">
        <f t="shared" si="150"/>
        <v/>
      </c>
      <c r="N559" s="8" t="str">
        <f t="shared" si="150"/>
        <v/>
      </c>
      <c r="O559" s="2" t="str">
        <f t="shared" si="153"/>
        <v>-</v>
      </c>
      <c r="P559" s="2" t="str">
        <f t="shared" si="154"/>
        <v>-</v>
      </c>
      <c r="Q559" s="2" t="str">
        <f t="shared" si="155"/>
        <v>-</v>
      </c>
      <c r="R559" s="2" t="str">
        <f t="shared" si="156"/>
        <v>-</v>
      </c>
      <c r="AR559" t="s">
        <v>1518</v>
      </c>
      <c r="AS559" t="s">
        <v>2723</v>
      </c>
      <c r="AV559" s="38">
        <v>13</v>
      </c>
      <c r="AW559" s="40">
        <v>287</v>
      </c>
      <c r="AX559" s="43">
        <f t="shared" si="157"/>
        <v>13287</v>
      </c>
      <c r="AZ559" s="7" t="s">
        <v>319</v>
      </c>
    </row>
    <row r="560" spans="1:52" hidden="1" outlineLevel="1">
      <c r="A560" t="s">
        <v>1519</v>
      </c>
      <c r="B560" t="s">
        <v>2723</v>
      </c>
      <c r="C560" s="24">
        <v>9023</v>
      </c>
      <c r="F560" s="1">
        <v>5805</v>
      </c>
      <c r="H560" s="24">
        <v>3304</v>
      </c>
      <c r="I560" s="1">
        <v>3180</v>
      </c>
      <c r="J560" s="2" t="str">
        <f t="shared" si="151"/>
        <v/>
      </c>
      <c r="K560" s="2">
        <f t="shared" si="152"/>
        <v>0.54780361757105944</v>
      </c>
      <c r="L560" s="10" t="str">
        <f t="shared" si="150"/>
        <v/>
      </c>
      <c r="M560" s="9" t="str">
        <f t="shared" si="150"/>
        <v/>
      </c>
      <c r="N560" s="8" t="str">
        <f t="shared" si="150"/>
        <v/>
      </c>
      <c r="O560" s="2" t="str">
        <f t="shared" si="153"/>
        <v>-</v>
      </c>
      <c r="P560" s="2" t="str">
        <f t="shared" si="154"/>
        <v>-</v>
      </c>
      <c r="Q560" s="2" t="str">
        <f t="shared" si="155"/>
        <v>-</v>
      </c>
      <c r="R560" s="2" t="str">
        <f t="shared" si="156"/>
        <v>-</v>
      </c>
      <c r="AR560" t="s">
        <v>1519</v>
      </c>
      <c r="AS560" t="s">
        <v>2723</v>
      </c>
      <c r="AV560" s="38">
        <v>13</v>
      </c>
      <c r="AW560" s="40">
        <v>289</v>
      </c>
      <c r="AX560" s="43">
        <f t="shared" si="157"/>
        <v>13289</v>
      </c>
      <c r="AZ560" s="7" t="s">
        <v>319</v>
      </c>
    </row>
    <row r="561" spans="1:52" hidden="1" outlineLevel="1">
      <c r="A561" t="s">
        <v>2267</v>
      </c>
      <c r="B561" t="s">
        <v>2723</v>
      </c>
      <c r="C561" s="24">
        <v>21356</v>
      </c>
      <c r="F561" s="1">
        <v>13459</v>
      </c>
      <c r="H561" s="24">
        <v>8415</v>
      </c>
      <c r="I561" s="1">
        <v>6701</v>
      </c>
      <c r="J561" s="2" t="str">
        <f t="shared" si="151"/>
        <v/>
      </c>
      <c r="K561" s="2">
        <f t="shared" si="152"/>
        <v>0.49788245783490603</v>
      </c>
      <c r="L561" s="10" t="str">
        <f t="shared" si="150"/>
        <v/>
      </c>
      <c r="M561" s="9" t="str">
        <f t="shared" si="150"/>
        <v/>
      </c>
      <c r="N561" s="8" t="str">
        <f t="shared" si="150"/>
        <v/>
      </c>
      <c r="O561" s="2" t="str">
        <f t="shared" si="153"/>
        <v>-</v>
      </c>
      <c r="P561" s="2" t="str">
        <f t="shared" si="154"/>
        <v>-</v>
      </c>
      <c r="Q561" s="2" t="str">
        <f t="shared" si="155"/>
        <v>-</v>
      </c>
      <c r="R561" s="2" t="str">
        <f t="shared" si="156"/>
        <v>-</v>
      </c>
      <c r="AR561" t="s">
        <v>2267</v>
      </c>
      <c r="AS561" t="s">
        <v>2723</v>
      </c>
      <c r="AV561" s="38">
        <v>13</v>
      </c>
      <c r="AW561" s="40">
        <v>291</v>
      </c>
      <c r="AX561" s="43">
        <f t="shared" si="157"/>
        <v>13291</v>
      </c>
      <c r="AZ561" s="7" t="s">
        <v>319</v>
      </c>
    </row>
    <row r="562" spans="1:52" hidden="1" outlineLevel="1">
      <c r="A562" t="s">
        <v>2543</v>
      </c>
      <c r="B562" t="s">
        <v>2723</v>
      </c>
      <c r="C562" s="24">
        <v>27153</v>
      </c>
      <c r="F562" s="1">
        <v>16575</v>
      </c>
      <c r="H562" s="24">
        <v>7395</v>
      </c>
      <c r="I562" s="1">
        <v>7218</v>
      </c>
      <c r="J562" s="2" t="str">
        <f t="shared" si="151"/>
        <v/>
      </c>
      <c r="K562" s="2">
        <f t="shared" si="152"/>
        <v>0.43547511312217196</v>
      </c>
      <c r="L562" s="10" t="str">
        <f t="shared" si="150"/>
        <v/>
      </c>
      <c r="M562" s="9" t="str">
        <f t="shared" si="150"/>
        <v/>
      </c>
      <c r="N562" s="8" t="str">
        <f t="shared" si="150"/>
        <v/>
      </c>
      <c r="O562" s="2" t="str">
        <f t="shared" si="153"/>
        <v>-</v>
      </c>
      <c r="P562" s="2" t="str">
        <f t="shared" si="154"/>
        <v>-</v>
      </c>
      <c r="Q562" s="2" t="str">
        <f t="shared" si="155"/>
        <v>-</v>
      </c>
      <c r="R562" s="2" t="str">
        <f t="shared" si="156"/>
        <v>-</v>
      </c>
      <c r="AR562" t="s">
        <v>2543</v>
      </c>
      <c r="AS562" t="s">
        <v>2723</v>
      </c>
      <c r="AV562" s="38">
        <v>13</v>
      </c>
      <c r="AW562" s="40">
        <v>293</v>
      </c>
      <c r="AX562" s="43">
        <f t="shared" si="157"/>
        <v>13293</v>
      </c>
      <c r="AZ562" s="7" t="s">
        <v>319</v>
      </c>
    </row>
    <row r="563" spans="1:52" hidden="1" outlineLevel="1">
      <c r="A563" t="s">
        <v>1828</v>
      </c>
      <c r="B563" t="s">
        <v>2723</v>
      </c>
      <c r="C563" s="24">
        <v>68756</v>
      </c>
      <c r="F563" s="1">
        <v>40523</v>
      </c>
      <c r="H563" s="24">
        <v>12498</v>
      </c>
      <c r="I563" s="1">
        <v>10465</v>
      </c>
      <c r="J563" s="2" t="str">
        <f t="shared" si="151"/>
        <v/>
      </c>
      <c r="K563" s="2">
        <f t="shared" si="152"/>
        <v>0.25824840214199346</v>
      </c>
      <c r="L563" s="10" t="str">
        <f t="shared" si="150"/>
        <v/>
      </c>
      <c r="M563" s="9" t="str">
        <f t="shared" si="150"/>
        <v/>
      </c>
      <c r="N563" s="8" t="str">
        <f t="shared" si="150"/>
        <v/>
      </c>
      <c r="O563" s="2" t="str">
        <f t="shared" si="153"/>
        <v>-</v>
      </c>
      <c r="P563" s="2" t="str">
        <f t="shared" si="154"/>
        <v>-</v>
      </c>
      <c r="Q563" s="2" t="str">
        <f t="shared" si="155"/>
        <v>-</v>
      </c>
      <c r="R563" s="2" t="str">
        <f t="shared" si="156"/>
        <v>-</v>
      </c>
      <c r="AR563" t="s">
        <v>1828</v>
      </c>
      <c r="AS563" t="s">
        <v>2723</v>
      </c>
      <c r="AV563" s="38">
        <v>13</v>
      </c>
      <c r="AW563" s="40">
        <v>295</v>
      </c>
      <c r="AX563" s="43">
        <f t="shared" si="157"/>
        <v>13295</v>
      </c>
      <c r="AZ563" s="7" t="s">
        <v>319</v>
      </c>
    </row>
    <row r="564" spans="1:52" hidden="1" outlineLevel="1">
      <c r="A564" t="s">
        <v>1990</v>
      </c>
      <c r="B564" t="s">
        <v>2723</v>
      </c>
      <c r="C564" s="24">
        <v>83768</v>
      </c>
      <c r="F564" s="1">
        <v>52208</v>
      </c>
      <c r="H564" s="24">
        <v>25883</v>
      </c>
      <c r="I564" s="1">
        <v>25413</v>
      </c>
      <c r="J564" s="2" t="str">
        <f t="shared" si="151"/>
        <v/>
      </c>
      <c r="K564" s="2">
        <f t="shared" si="152"/>
        <v>0.48676448053938093</v>
      </c>
      <c r="L564" s="10" t="str">
        <f t="shared" si="150"/>
        <v/>
      </c>
      <c r="M564" s="9" t="str">
        <f t="shared" si="150"/>
        <v/>
      </c>
      <c r="N564" s="8" t="str">
        <f t="shared" si="150"/>
        <v/>
      </c>
      <c r="O564" s="2" t="str">
        <f t="shared" si="153"/>
        <v>-</v>
      </c>
      <c r="P564" s="2" t="str">
        <f t="shared" si="154"/>
        <v>-</v>
      </c>
      <c r="Q564" s="2" t="str">
        <f t="shared" si="155"/>
        <v>-</v>
      </c>
      <c r="R564" s="2" t="str">
        <f t="shared" si="156"/>
        <v>-</v>
      </c>
      <c r="AR564" t="s">
        <v>1990</v>
      </c>
      <c r="AS564" t="s">
        <v>2723</v>
      </c>
      <c r="AV564" s="38">
        <v>13</v>
      </c>
      <c r="AW564" s="40">
        <v>297</v>
      </c>
      <c r="AX564" s="43">
        <f t="shared" si="157"/>
        <v>13297</v>
      </c>
      <c r="AZ564" s="7" t="s">
        <v>319</v>
      </c>
    </row>
    <row r="565" spans="1:52" hidden="1" outlineLevel="1">
      <c r="A565" t="s">
        <v>2958</v>
      </c>
      <c r="B565" t="s">
        <v>2723</v>
      </c>
      <c r="C565" s="24">
        <v>36312</v>
      </c>
      <c r="F565" s="1">
        <v>15393</v>
      </c>
      <c r="H565" s="24">
        <v>7195</v>
      </c>
      <c r="I565" s="1">
        <v>7059</v>
      </c>
      <c r="J565" s="2" t="str">
        <f t="shared" si="151"/>
        <v/>
      </c>
      <c r="K565" s="2">
        <f t="shared" si="152"/>
        <v>0.45858507113623076</v>
      </c>
      <c r="L565" s="10" t="str">
        <f t="shared" si="150"/>
        <v/>
      </c>
      <c r="M565" s="9" t="str">
        <f t="shared" si="150"/>
        <v/>
      </c>
      <c r="N565" s="8" t="str">
        <f t="shared" si="150"/>
        <v/>
      </c>
      <c r="O565" s="2" t="str">
        <f t="shared" si="153"/>
        <v>-</v>
      </c>
      <c r="P565" s="2" t="str">
        <f t="shared" si="154"/>
        <v>-</v>
      </c>
      <c r="Q565" s="2" t="str">
        <f t="shared" si="155"/>
        <v>-</v>
      </c>
      <c r="R565" s="2" t="str">
        <f t="shared" si="156"/>
        <v>-</v>
      </c>
      <c r="AR565" t="s">
        <v>2958</v>
      </c>
      <c r="AS565" t="s">
        <v>2723</v>
      </c>
      <c r="AV565" s="38">
        <v>13</v>
      </c>
      <c r="AW565" s="40">
        <v>299</v>
      </c>
      <c r="AX565" s="43">
        <f t="shared" si="157"/>
        <v>13299</v>
      </c>
      <c r="AZ565" s="7" t="s">
        <v>319</v>
      </c>
    </row>
    <row r="566" spans="1:52" hidden="1" outlineLevel="1">
      <c r="A566" t="s">
        <v>2050</v>
      </c>
      <c r="B566" t="s">
        <v>2723</v>
      </c>
      <c r="C566" s="24">
        <v>5834</v>
      </c>
      <c r="F566" s="1">
        <v>3639</v>
      </c>
      <c r="H566" s="24">
        <v>1823</v>
      </c>
      <c r="I566" s="1">
        <v>1749</v>
      </c>
      <c r="J566" s="2" t="str">
        <f t="shared" si="151"/>
        <v/>
      </c>
      <c r="K566" s="2">
        <f t="shared" si="152"/>
        <v>0.48062654575432812</v>
      </c>
      <c r="L566" s="10" t="str">
        <f t="shared" si="150"/>
        <v/>
      </c>
      <c r="M566" s="9" t="str">
        <f t="shared" si="150"/>
        <v/>
      </c>
      <c r="N566" s="8" t="str">
        <f t="shared" si="150"/>
        <v/>
      </c>
      <c r="O566" s="2" t="str">
        <f t="shared" si="153"/>
        <v>-</v>
      </c>
      <c r="P566" s="2" t="str">
        <f t="shared" si="154"/>
        <v>-</v>
      </c>
      <c r="Q566" s="2" t="str">
        <f t="shared" si="155"/>
        <v>-</v>
      </c>
      <c r="R566" s="2" t="str">
        <f t="shared" si="156"/>
        <v>-</v>
      </c>
      <c r="AR566" t="s">
        <v>2050</v>
      </c>
      <c r="AS566" t="s">
        <v>2723</v>
      </c>
      <c r="AV566" s="38">
        <v>13</v>
      </c>
      <c r="AW566" s="40">
        <v>301</v>
      </c>
      <c r="AX566" s="43">
        <f t="shared" si="157"/>
        <v>13301</v>
      </c>
      <c r="AZ566" s="7" t="s">
        <v>319</v>
      </c>
    </row>
    <row r="567" spans="1:52" hidden="1" outlineLevel="1">
      <c r="A567" t="s">
        <v>2104</v>
      </c>
      <c r="B567" t="s">
        <v>2723</v>
      </c>
      <c r="C567" s="24">
        <v>21187</v>
      </c>
      <c r="F567" s="1">
        <v>10945</v>
      </c>
      <c r="H567" s="24">
        <v>5974</v>
      </c>
      <c r="I567" s="1">
        <v>5772</v>
      </c>
      <c r="J567" s="2" t="str">
        <f t="shared" si="151"/>
        <v/>
      </c>
      <c r="K567" s="2">
        <f t="shared" si="152"/>
        <v>0.52736409319323896</v>
      </c>
      <c r="L567" s="10" t="str">
        <f t="shared" si="150"/>
        <v/>
      </c>
      <c r="M567" s="9" t="str">
        <f t="shared" si="150"/>
        <v/>
      </c>
      <c r="N567" s="8" t="str">
        <f t="shared" si="150"/>
        <v/>
      </c>
      <c r="O567" s="2" t="str">
        <f t="shared" si="153"/>
        <v>-</v>
      </c>
      <c r="P567" s="2" t="str">
        <f t="shared" si="154"/>
        <v>-</v>
      </c>
      <c r="Q567" s="2" t="str">
        <f t="shared" si="155"/>
        <v>-</v>
      </c>
      <c r="R567" s="2" t="str">
        <f t="shared" si="156"/>
        <v>-</v>
      </c>
      <c r="AR567" t="s">
        <v>2104</v>
      </c>
      <c r="AS567" t="s">
        <v>2723</v>
      </c>
      <c r="AV567" s="38">
        <v>13</v>
      </c>
      <c r="AW567" s="40">
        <v>303</v>
      </c>
      <c r="AX567" s="43">
        <f t="shared" si="157"/>
        <v>13303</v>
      </c>
      <c r="AZ567" s="7" t="s">
        <v>319</v>
      </c>
    </row>
    <row r="568" spans="1:52" hidden="1" outlineLevel="1">
      <c r="A568" t="s">
        <v>2051</v>
      </c>
      <c r="B568" t="s">
        <v>2723</v>
      </c>
      <c r="C568" s="24">
        <v>30099</v>
      </c>
      <c r="F568" s="1">
        <v>13616</v>
      </c>
      <c r="H568" s="24">
        <v>6798</v>
      </c>
      <c r="I568" s="1">
        <v>6675</v>
      </c>
      <c r="J568" s="2" t="str">
        <f t="shared" si="151"/>
        <v/>
      </c>
      <c r="K568" s="2">
        <f t="shared" si="152"/>
        <v>0.49023207990599293</v>
      </c>
      <c r="L568" s="10" t="str">
        <f t="shared" si="150"/>
        <v/>
      </c>
      <c r="M568" s="9" t="str">
        <f t="shared" si="150"/>
        <v/>
      </c>
      <c r="N568" s="8" t="str">
        <f t="shared" si="150"/>
        <v/>
      </c>
      <c r="O568" s="2" t="str">
        <f t="shared" si="153"/>
        <v>-</v>
      </c>
      <c r="P568" s="2" t="str">
        <f t="shared" si="154"/>
        <v>-</v>
      </c>
      <c r="Q568" s="2" t="str">
        <f t="shared" si="155"/>
        <v>-</v>
      </c>
      <c r="R568" s="2" t="str">
        <f t="shared" si="156"/>
        <v>-</v>
      </c>
      <c r="AR568" t="s">
        <v>2051</v>
      </c>
      <c r="AS568" t="s">
        <v>2723</v>
      </c>
      <c r="AV568" s="38">
        <v>13</v>
      </c>
      <c r="AW568" s="40">
        <v>305</v>
      </c>
      <c r="AX568" s="43">
        <f t="shared" si="157"/>
        <v>13305</v>
      </c>
      <c r="AZ568" s="7" t="s">
        <v>319</v>
      </c>
    </row>
    <row r="569" spans="1:52" hidden="1" outlineLevel="1">
      <c r="A569" t="s">
        <v>2677</v>
      </c>
      <c r="B569" t="s">
        <v>2723</v>
      </c>
      <c r="C569" s="24">
        <v>2799</v>
      </c>
      <c r="F569" s="1">
        <v>1391</v>
      </c>
      <c r="H569" s="24">
        <v>962</v>
      </c>
      <c r="I569" s="1">
        <v>957</v>
      </c>
      <c r="J569" s="2" t="str">
        <f t="shared" si="151"/>
        <v/>
      </c>
      <c r="K569" s="2">
        <f t="shared" si="152"/>
        <v>0.68799424874191228</v>
      </c>
      <c r="L569" s="10" t="str">
        <f t="shared" si="150"/>
        <v/>
      </c>
      <c r="M569" s="9" t="str">
        <f t="shared" si="150"/>
        <v/>
      </c>
      <c r="N569" s="8" t="str">
        <f t="shared" si="150"/>
        <v/>
      </c>
      <c r="O569" s="2" t="str">
        <f t="shared" si="153"/>
        <v>-</v>
      </c>
      <c r="P569" s="2" t="str">
        <f t="shared" si="154"/>
        <v>-</v>
      </c>
      <c r="Q569" s="2" t="str">
        <f t="shared" si="155"/>
        <v>-</v>
      </c>
      <c r="R569" s="2" t="str">
        <f t="shared" si="156"/>
        <v>-</v>
      </c>
      <c r="AR569" t="s">
        <v>2677</v>
      </c>
      <c r="AS569" t="s">
        <v>2723</v>
      </c>
      <c r="AV569" s="38">
        <v>13</v>
      </c>
      <c r="AW569" s="40">
        <v>307</v>
      </c>
      <c r="AX569" s="43">
        <f t="shared" si="157"/>
        <v>13307</v>
      </c>
      <c r="AZ569" s="7" t="s">
        <v>319</v>
      </c>
    </row>
    <row r="570" spans="1:52" hidden="1" outlineLevel="1">
      <c r="A570" t="s">
        <v>2789</v>
      </c>
      <c r="B570" t="s">
        <v>2723</v>
      </c>
      <c r="C570" s="24">
        <v>7421</v>
      </c>
      <c r="F570" s="1">
        <v>2994</v>
      </c>
      <c r="H570" s="24">
        <v>1401</v>
      </c>
      <c r="I570" s="1">
        <v>1318</v>
      </c>
      <c r="J570" s="2" t="str">
        <f t="shared" si="151"/>
        <v/>
      </c>
      <c r="K570" s="2">
        <f t="shared" si="152"/>
        <v>0.44021376085504343</v>
      </c>
      <c r="L570" s="10" t="str">
        <f t="shared" si="150"/>
        <v/>
      </c>
      <c r="M570" s="9" t="str">
        <f t="shared" si="150"/>
        <v/>
      </c>
      <c r="N570" s="8" t="str">
        <f t="shared" si="150"/>
        <v/>
      </c>
      <c r="O570" s="2" t="str">
        <f t="shared" si="153"/>
        <v>-</v>
      </c>
      <c r="P570" s="2" t="str">
        <f t="shared" si="154"/>
        <v>-</v>
      </c>
      <c r="Q570" s="2" t="str">
        <f t="shared" si="155"/>
        <v>-</v>
      </c>
      <c r="R570" s="2" t="str">
        <f t="shared" si="156"/>
        <v>-</v>
      </c>
      <c r="AR570" t="s">
        <v>2789</v>
      </c>
      <c r="AS570" t="s">
        <v>2723</v>
      </c>
      <c r="AV570" s="38">
        <v>13</v>
      </c>
      <c r="AW570" s="40">
        <v>309</v>
      </c>
      <c r="AX570" s="43">
        <f t="shared" si="157"/>
        <v>13309</v>
      </c>
      <c r="AZ570" s="7" t="s">
        <v>319</v>
      </c>
    </row>
    <row r="571" spans="1:52" hidden="1" outlineLevel="1">
      <c r="A571" t="s">
        <v>915</v>
      </c>
      <c r="B571" t="s">
        <v>2723</v>
      </c>
      <c r="C571" s="24">
        <v>27144</v>
      </c>
      <c r="F571" s="1">
        <v>13725</v>
      </c>
      <c r="H571" s="24">
        <v>7944</v>
      </c>
      <c r="I571" s="1">
        <v>6863</v>
      </c>
      <c r="J571" s="2" t="str">
        <f t="shared" si="151"/>
        <v/>
      </c>
      <c r="K571" s="2">
        <f t="shared" si="152"/>
        <v>0.50003642987249541</v>
      </c>
      <c r="L571" s="10" t="str">
        <f t="shared" si="150"/>
        <v/>
      </c>
      <c r="M571" s="9" t="str">
        <f t="shared" si="150"/>
        <v/>
      </c>
      <c r="N571" s="8" t="str">
        <f t="shared" si="150"/>
        <v/>
      </c>
      <c r="O571" s="2" t="str">
        <f t="shared" si="153"/>
        <v>-</v>
      </c>
      <c r="P571" s="2" t="str">
        <f t="shared" si="154"/>
        <v>-</v>
      </c>
      <c r="Q571" s="2" t="str">
        <f t="shared" si="155"/>
        <v>-</v>
      </c>
      <c r="R571" s="2" t="str">
        <f t="shared" si="156"/>
        <v>-</v>
      </c>
      <c r="AR571" t="s">
        <v>915</v>
      </c>
      <c r="AS571" t="s">
        <v>2723</v>
      </c>
      <c r="AV571" s="38">
        <v>13</v>
      </c>
      <c r="AW571" s="40">
        <v>311</v>
      </c>
      <c r="AX571" s="43">
        <f t="shared" si="157"/>
        <v>13311</v>
      </c>
      <c r="AZ571" s="7" t="s">
        <v>319</v>
      </c>
    </row>
    <row r="572" spans="1:52" hidden="1" outlineLevel="1">
      <c r="A572" t="s">
        <v>1696</v>
      </c>
      <c r="B572" t="s">
        <v>2723</v>
      </c>
      <c r="C572" s="24">
        <v>102599</v>
      </c>
      <c r="F572" s="1">
        <v>37543</v>
      </c>
      <c r="H572" s="24">
        <v>16512</v>
      </c>
      <c r="I572" s="1">
        <v>13486</v>
      </c>
      <c r="J572" s="2" t="str">
        <f t="shared" si="151"/>
        <v/>
      </c>
      <c r="K572" s="2">
        <f t="shared" si="152"/>
        <v>0.35921476706709637</v>
      </c>
      <c r="L572" s="10" t="str">
        <f t="shared" si="150"/>
        <v/>
      </c>
      <c r="M572" s="9" t="str">
        <f t="shared" si="150"/>
        <v/>
      </c>
      <c r="N572" s="8" t="str">
        <f t="shared" si="150"/>
        <v/>
      </c>
      <c r="O572" s="2" t="str">
        <f t="shared" si="153"/>
        <v>-</v>
      </c>
      <c r="P572" s="2" t="str">
        <f t="shared" si="154"/>
        <v>-</v>
      </c>
      <c r="Q572" s="2" t="str">
        <f t="shared" si="155"/>
        <v>-</v>
      </c>
      <c r="R572" s="2" t="str">
        <f t="shared" si="156"/>
        <v>-</v>
      </c>
      <c r="AR572" t="s">
        <v>1696</v>
      </c>
      <c r="AS572" t="s">
        <v>2723</v>
      </c>
      <c r="AV572" s="38">
        <v>13</v>
      </c>
      <c r="AW572" s="40">
        <v>313</v>
      </c>
      <c r="AX572" s="43">
        <f t="shared" si="157"/>
        <v>13313</v>
      </c>
      <c r="AZ572" s="7" t="s">
        <v>319</v>
      </c>
    </row>
    <row r="573" spans="1:52" hidden="1" outlineLevel="1">
      <c r="A573" t="s">
        <v>2105</v>
      </c>
      <c r="B573" t="s">
        <v>2723</v>
      </c>
      <c r="C573" s="24">
        <v>9255</v>
      </c>
      <c r="F573" s="1">
        <v>4105</v>
      </c>
      <c r="H573" s="24">
        <v>2147</v>
      </c>
      <c r="I573" s="1">
        <v>2088</v>
      </c>
      <c r="J573" s="2" t="str">
        <f t="shared" si="151"/>
        <v/>
      </c>
      <c r="K573" s="2">
        <f t="shared" si="152"/>
        <v>0.50864799025578566</v>
      </c>
      <c r="L573" s="10" t="str">
        <f t="shared" si="150"/>
        <v/>
      </c>
      <c r="M573" s="9" t="str">
        <f t="shared" si="150"/>
        <v/>
      </c>
      <c r="N573" s="8" t="str">
        <f t="shared" si="150"/>
        <v/>
      </c>
      <c r="O573" s="2" t="str">
        <f t="shared" si="153"/>
        <v>-</v>
      </c>
      <c r="P573" s="2" t="str">
        <f t="shared" si="154"/>
        <v>-</v>
      </c>
      <c r="Q573" s="2" t="str">
        <f t="shared" si="155"/>
        <v>-</v>
      </c>
      <c r="R573" s="2" t="str">
        <f t="shared" si="156"/>
        <v>-</v>
      </c>
      <c r="AR573" t="s">
        <v>2105</v>
      </c>
      <c r="AS573" t="s">
        <v>2723</v>
      </c>
      <c r="AV573" s="38">
        <v>13</v>
      </c>
      <c r="AW573" s="40">
        <v>315</v>
      </c>
      <c r="AX573" s="43">
        <f t="shared" si="157"/>
        <v>13315</v>
      </c>
      <c r="AZ573" s="7" t="s">
        <v>319</v>
      </c>
    </row>
    <row r="574" spans="1:52" hidden="1" outlineLevel="1">
      <c r="A574" t="s">
        <v>2054</v>
      </c>
      <c r="B574" t="s">
        <v>2723</v>
      </c>
      <c r="C574" s="24">
        <v>10593</v>
      </c>
      <c r="F574" s="1">
        <v>6004</v>
      </c>
      <c r="H574" s="24">
        <v>3909</v>
      </c>
      <c r="I574" s="1">
        <v>3699</v>
      </c>
      <c r="J574" s="2" t="str">
        <f t="shared" si="151"/>
        <v/>
      </c>
      <c r="K574" s="2">
        <f t="shared" si="152"/>
        <v>0.61608927381745504</v>
      </c>
      <c r="L574" s="10" t="str">
        <f t="shared" si="150"/>
        <v/>
      </c>
      <c r="M574" s="9" t="str">
        <f t="shared" si="150"/>
        <v/>
      </c>
      <c r="N574" s="8" t="str">
        <f t="shared" si="150"/>
        <v/>
      </c>
      <c r="O574" s="2" t="str">
        <f t="shared" si="153"/>
        <v>-</v>
      </c>
      <c r="P574" s="2" t="str">
        <f t="shared" si="154"/>
        <v>-</v>
      </c>
      <c r="Q574" s="2" t="str">
        <f t="shared" si="155"/>
        <v>-</v>
      </c>
      <c r="R574" s="2" t="str">
        <f t="shared" si="156"/>
        <v>-</v>
      </c>
      <c r="AR574" t="s">
        <v>2054</v>
      </c>
      <c r="AS574" t="s">
        <v>2723</v>
      </c>
      <c r="AV574" s="38">
        <v>13</v>
      </c>
      <c r="AW574" s="40">
        <v>317</v>
      </c>
      <c r="AX574" s="43">
        <f t="shared" si="157"/>
        <v>13317</v>
      </c>
      <c r="AZ574" s="7" t="s">
        <v>319</v>
      </c>
    </row>
    <row r="575" spans="1:52" hidden="1" outlineLevel="1">
      <c r="A575" t="s">
        <v>2229</v>
      </c>
      <c r="B575" t="s">
        <v>2723</v>
      </c>
      <c r="C575" s="24">
        <v>9563</v>
      </c>
      <c r="F575" s="1">
        <v>5581</v>
      </c>
      <c r="H575" s="24">
        <v>3492</v>
      </c>
      <c r="I575" s="1">
        <v>3389</v>
      </c>
      <c r="J575" s="2" t="str">
        <f t="shared" si="151"/>
        <v/>
      </c>
      <c r="K575" s="2">
        <f t="shared" si="152"/>
        <v>0.60723884608493106</v>
      </c>
      <c r="L575" s="10" t="str">
        <f t="shared" si="150"/>
        <v/>
      </c>
      <c r="M575" s="9" t="str">
        <f t="shared" si="150"/>
        <v/>
      </c>
      <c r="N575" s="8" t="str">
        <f t="shared" si="150"/>
        <v/>
      </c>
      <c r="O575" s="2" t="str">
        <f t="shared" si="153"/>
        <v>-</v>
      </c>
      <c r="P575" s="2" t="str">
        <f t="shared" si="154"/>
        <v>-</v>
      </c>
      <c r="Q575" s="2" t="str">
        <f t="shared" si="155"/>
        <v>-</v>
      </c>
      <c r="R575" s="2" t="str">
        <f t="shared" si="156"/>
        <v>-</v>
      </c>
      <c r="AR575" t="s">
        <v>2229</v>
      </c>
      <c r="AS575" t="s">
        <v>2723</v>
      </c>
      <c r="AV575" s="38">
        <v>13</v>
      </c>
      <c r="AW575" s="40">
        <v>319</v>
      </c>
      <c r="AX575" s="43">
        <f t="shared" si="157"/>
        <v>13319</v>
      </c>
      <c r="AZ575" s="7" t="s">
        <v>319</v>
      </c>
    </row>
    <row r="576" spans="1:52" hidden="1" outlineLevel="1">
      <c r="A576" t="s">
        <v>2873</v>
      </c>
      <c r="B576" t="s">
        <v>2723</v>
      </c>
      <c r="C576" s="24">
        <v>21679</v>
      </c>
      <c r="F576" s="1">
        <v>11109</v>
      </c>
      <c r="H576" s="24">
        <v>6073</v>
      </c>
      <c r="I576" s="1">
        <v>6015</v>
      </c>
      <c r="J576" s="2" t="str">
        <f t="shared" si="151"/>
        <v/>
      </c>
      <c r="K576" s="2">
        <f t="shared" si="152"/>
        <v>0.54145287604644887</v>
      </c>
      <c r="L576" s="10" t="str">
        <f t="shared" si="150"/>
        <v/>
      </c>
      <c r="M576" s="9" t="str">
        <f t="shared" si="150"/>
        <v/>
      </c>
      <c r="N576" s="8" t="str">
        <f t="shared" si="150"/>
        <v/>
      </c>
      <c r="O576" s="2" t="str">
        <f t="shared" si="153"/>
        <v>-</v>
      </c>
      <c r="P576" s="2" t="str">
        <f t="shared" si="154"/>
        <v>-</v>
      </c>
      <c r="Q576" s="2" t="str">
        <f t="shared" si="155"/>
        <v>-</v>
      </c>
      <c r="R576" s="2" t="str">
        <f t="shared" si="156"/>
        <v>-</v>
      </c>
      <c r="AR576" t="s">
        <v>2873</v>
      </c>
      <c r="AS576" t="s">
        <v>2723</v>
      </c>
      <c r="AV576" s="38">
        <v>13</v>
      </c>
      <c r="AW576" s="40">
        <v>321</v>
      </c>
      <c r="AX576" s="43">
        <f t="shared" si="157"/>
        <v>13321</v>
      </c>
      <c r="AZ576" s="7" t="s">
        <v>319</v>
      </c>
    </row>
    <row r="577" spans="1:68" collapsed="1">
      <c r="A577" t="s">
        <v>2848</v>
      </c>
      <c r="B577" t="s">
        <v>2470</v>
      </c>
      <c r="C577" s="24">
        <f>SUM(C418:C576)</f>
        <v>9687653</v>
      </c>
      <c r="D577" s="64">
        <v>7119000</v>
      </c>
      <c r="E577" s="64">
        <v>6574000</v>
      </c>
      <c r="F577" s="1">
        <f>SUM(F418:F576)</f>
        <v>5103188</v>
      </c>
      <c r="H577" s="1">
        <f>SUM(H418:H576)</f>
        <v>2634613</v>
      </c>
      <c r="I577" s="1">
        <v>2468680</v>
      </c>
      <c r="J577" s="2">
        <f t="shared" si="151"/>
        <v>0.34677342323360022</v>
      </c>
      <c r="K577" s="2">
        <f t="shared" si="152"/>
        <v>0.48375250921580787</v>
      </c>
      <c r="L577" s="10" t="str">
        <f t="shared" si="150"/>
        <v/>
      </c>
      <c r="M577" s="9" t="str">
        <f t="shared" si="150"/>
        <v/>
      </c>
      <c r="N577" s="8" t="str">
        <f t="shared" si="150"/>
        <v/>
      </c>
      <c r="O577" s="2" t="str">
        <f t="shared" si="153"/>
        <v>-</v>
      </c>
      <c r="P577" s="2" t="str">
        <f t="shared" si="154"/>
        <v>-</v>
      </c>
      <c r="Q577" s="2" t="str">
        <f t="shared" si="155"/>
        <v>-</v>
      </c>
      <c r="R577" s="2" t="str">
        <f t="shared" si="156"/>
        <v>-</v>
      </c>
      <c r="AR577" t="s">
        <v>2848</v>
      </c>
      <c r="AS577" t="s">
        <v>2470</v>
      </c>
      <c r="AV577" s="38">
        <v>13</v>
      </c>
      <c r="AW577" s="40"/>
      <c r="AX577" s="38">
        <v>13</v>
      </c>
      <c r="AZ577" s="7" t="s">
        <v>2225</v>
      </c>
      <c r="BJ577" s="24"/>
      <c r="BK577" s="24"/>
      <c r="BL577" s="24"/>
      <c r="BM577" s="24"/>
      <c r="BN577" s="24"/>
      <c r="BO577" s="24"/>
      <c r="BP577" s="24"/>
    </row>
    <row r="578" spans="1:68">
      <c r="C578" s="24"/>
      <c r="J578" s="2"/>
      <c r="K578" s="2"/>
      <c r="N578" s="8"/>
      <c r="AV578" s="38"/>
      <c r="AW578" s="40"/>
      <c r="AX578" s="43"/>
    </row>
    <row r="579" spans="1:68" hidden="1" outlineLevel="1">
      <c r="A579" t="s">
        <v>2874</v>
      </c>
      <c r="B579" t="s">
        <v>2606</v>
      </c>
      <c r="C579" s="24">
        <v>185079</v>
      </c>
      <c r="F579" s="1">
        <v>101009</v>
      </c>
      <c r="H579" s="1">
        <v>53867</v>
      </c>
      <c r="I579" s="1">
        <v>50289</v>
      </c>
      <c r="J579" s="2" t="str">
        <f t="shared" ref="J579:J584" si="158">IF(D579&gt;0,I579/D579,"")</f>
        <v/>
      </c>
      <c r="K579" s="2">
        <f t="shared" ref="K579:K584" si="159">IF(F579&gt;0,I579/F579,"")</f>
        <v>0.49786652674514154</v>
      </c>
      <c r="L579" s="10" t="str">
        <f t="shared" si="150"/>
        <v/>
      </c>
      <c r="M579" s="9" t="str">
        <f t="shared" si="150"/>
        <v/>
      </c>
      <c r="N579" s="8" t="str">
        <f t="shared" si="150"/>
        <v/>
      </c>
      <c r="O579" s="2" t="str">
        <f t="shared" ref="O579:Q582" si="160">IF(SUM($S579:$AN579)=0,"-",S579/SUM($S579:$AN579))</f>
        <v>-</v>
      </c>
      <c r="P579" s="2" t="str">
        <f t="shared" si="160"/>
        <v>-</v>
      </c>
      <c r="Q579" s="2" t="str">
        <f t="shared" si="160"/>
        <v>-</v>
      </c>
      <c r="R579" s="2" t="str">
        <f>IF(SUM($S579:$AN579)=0,"-",(1-O579-P579-Q579))</f>
        <v>-</v>
      </c>
      <c r="AR579" t="s">
        <v>2874</v>
      </c>
      <c r="AS579" t="s">
        <v>2606</v>
      </c>
      <c r="AV579" s="38">
        <v>15</v>
      </c>
      <c r="AW579" s="40">
        <v>1</v>
      </c>
      <c r="AX579" s="43">
        <f t="shared" si="157"/>
        <v>15001</v>
      </c>
      <c r="AZ579" s="7" t="s">
        <v>319</v>
      </c>
      <c r="BJ579" s="1">
        <f>BK579+BM579</f>
        <v>53867</v>
      </c>
      <c r="BK579" s="1">
        <v>33649</v>
      </c>
      <c r="BM579" s="1">
        <v>20218</v>
      </c>
    </row>
    <row r="580" spans="1:68" hidden="1" outlineLevel="1">
      <c r="A580" t="s">
        <v>2713</v>
      </c>
      <c r="B580" t="s">
        <v>2606</v>
      </c>
      <c r="C580" s="24">
        <v>953207</v>
      </c>
      <c r="F580" s="1">
        <v>464387</v>
      </c>
      <c r="H580" s="1">
        <v>266187</v>
      </c>
      <c r="I580" s="1">
        <v>248769</v>
      </c>
      <c r="J580" s="2" t="str">
        <f t="shared" si="158"/>
        <v/>
      </c>
      <c r="K580" s="2">
        <f t="shared" si="159"/>
        <v>0.53569329029451729</v>
      </c>
      <c r="L580" s="10" t="str">
        <f t="shared" si="150"/>
        <v/>
      </c>
      <c r="M580" s="9" t="str">
        <f t="shared" si="150"/>
        <v/>
      </c>
      <c r="N580" s="8" t="str">
        <f t="shared" si="150"/>
        <v/>
      </c>
      <c r="O580" s="2" t="str">
        <f t="shared" si="160"/>
        <v>-</v>
      </c>
      <c r="P580" s="2" t="str">
        <f t="shared" si="160"/>
        <v>-</v>
      </c>
      <c r="Q580" s="2" t="str">
        <f t="shared" si="160"/>
        <v>-</v>
      </c>
      <c r="R580" s="2" t="str">
        <f>IF(SUM($S580:$AN580)=0,"-",(1-O580-P580-Q580))</f>
        <v>-</v>
      </c>
      <c r="AR580" t="s">
        <v>2713</v>
      </c>
      <c r="AS580" t="s">
        <v>2606</v>
      </c>
      <c r="AV580" s="38">
        <v>15</v>
      </c>
      <c r="AW580" s="40">
        <v>3</v>
      </c>
      <c r="AX580" s="43">
        <f t="shared" si="157"/>
        <v>15003</v>
      </c>
      <c r="AZ580" s="7" t="s">
        <v>319</v>
      </c>
      <c r="BJ580" s="1">
        <f>BK580+BM580</f>
        <v>266187</v>
      </c>
      <c r="BK580" s="1">
        <v>148165</v>
      </c>
      <c r="BM580" s="1">
        <v>118022</v>
      </c>
    </row>
    <row r="581" spans="1:68" hidden="1" outlineLevel="1">
      <c r="A581" t="s">
        <v>2200</v>
      </c>
      <c r="B581" t="s">
        <v>2606</v>
      </c>
      <c r="C581" s="24">
        <v>67091</v>
      </c>
      <c r="F581" s="1">
        <v>40129</v>
      </c>
      <c r="H581" s="1">
        <v>23009</v>
      </c>
      <c r="I581" s="1">
        <v>21025</v>
      </c>
      <c r="J581" s="2" t="str">
        <f t="shared" si="158"/>
        <v/>
      </c>
      <c r="K581" s="2">
        <f t="shared" si="159"/>
        <v>0.52393530862966931</v>
      </c>
      <c r="L581" s="10" t="str">
        <f t="shared" si="150"/>
        <v/>
      </c>
      <c r="M581" s="9" t="str">
        <f t="shared" si="150"/>
        <v/>
      </c>
      <c r="N581" s="8" t="str">
        <f t="shared" si="150"/>
        <v/>
      </c>
      <c r="O581" s="2" t="str">
        <f t="shared" si="160"/>
        <v>-</v>
      </c>
      <c r="P581" s="2" t="str">
        <f t="shared" si="160"/>
        <v>-</v>
      </c>
      <c r="Q581" s="2" t="str">
        <f t="shared" si="160"/>
        <v>-</v>
      </c>
      <c r="R581" s="2" t="str">
        <f>IF(SUM($S581:$AN581)=0,"-",(1-O581-P581-Q581))</f>
        <v>-</v>
      </c>
      <c r="AR581" t="s">
        <v>2200</v>
      </c>
      <c r="AS581" t="s">
        <v>2606</v>
      </c>
      <c r="AV581" s="38">
        <v>15</v>
      </c>
      <c r="AW581" s="40">
        <v>7</v>
      </c>
      <c r="AX581" s="43">
        <f t="shared" si="157"/>
        <v>15007</v>
      </c>
      <c r="AZ581" s="7" t="s">
        <v>319</v>
      </c>
      <c r="BJ581" s="1">
        <f>BK581+BM581</f>
        <v>23009</v>
      </c>
      <c r="BK581" s="1">
        <v>12229</v>
      </c>
      <c r="BM581" s="1">
        <v>10780</v>
      </c>
    </row>
    <row r="582" spans="1:68" hidden="1" outlineLevel="1">
      <c r="A582" t="s">
        <v>550</v>
      </c>
      <c r="B582" t="s">
        <v>2606</v>
      </c>
      <c r="C582" s="63">
        <f>154834+90</f>
        <v>154924</v>
      </c>
      <c r="F582" s="1">
        <v>85223</v>
      </c>
      <c r="H582" s="1">
        <v>42322</v>
      </c>
      <c r="I582" s="1">
        <v>39961</v>
      </c>
      <c r="J582" s="2" t="str">
        <f t="shared" si="158"/>
        <v/>
      </c>
      <c r="K582" s="2">
        <f t="shared" si="159"/>
        <v>0.4688992408152729</v>
      </c>
      <c r="L582" s="10" t="str">
        <f t="shared" si="150"/>
        <v/>
      </c>
      <c r="M582" s="9" t="str">
        <f t="shared" si="150"/>
        <v/>
      </c>
      <c r="N582" s="8" t="str">
        <f t="shared" si="150"/>
        <v/>
      </c>
      <c r="O582" s="2" t="str">
        <f t="shared" si="160"/>
        <v>-</v>
      </c>
      <c r="P582" s="2" t="str">
        <f t="shared" si="160"/>
        <v>-</v>
      </c>
      <c r="Q582" s="2" t="str">
        <f t="shared" si="160"/>
        <v>-</v>
      </c>
      <c r="R582" s="2" t="str">
        <f>IF(SUM($S582:$AN582)=0,"-",(1-O582-P582-Q582))</f>
        <v>-</v>
      </c>
      <c r="AR582" t="s">
        <v>550</v>
      </c>
      <c r="AS582" t="s">
        <v>2606</v>
      </c>
      <c r="AV582" s="38">
        <v>15</v>
      </c>
      <c r="AW582" s="40">
        <v>9</v>
      </c>
      <c r="AX582" s="43">
        <f t="shared" si="157"/>
        <v>15009</v>
      </c>
      <c r="AZ582" s="7" t="s">
        <v>319</v>
      </c>
      <c r="BJ582" s="1">
        <f>BK582+BM582</f>
        <v>42322</v>
      </c>
      <c r="BK582" s="1">
        <v>28144</v>
      </c>
      <c r="BM582" s="1">
        <v>14178</v>
      </c>
    </row>
    <row r="583" spans="1:68" hidden="1" outlineLevel="1">
      <c r="A583" t="s">
        <v>1346</v>
      </c>
      <c r="B583" t="s">
        <v>2606</v>
      </c>
      <c r="C583" s="24"/>
      <c r="F583" s="1">
        <v>0</v>
      </c>
      <c r="H583" s="1">
        <f>60+19</f>
        <v>79</v>
      </c>
      <c r="I583" s="1">
        <v>77</v>
      </c>
      <c r="J583" s="2" t="str">
        <f t="shared" si="158"/>
        <v/>
      </c>
      <c r="K583" s="2" t="str">
        <f t="shared" si="159"/>
        <v/>
      </c>
      <c r="L583" s="10" t="str">
        <f t="shared" si="150"/>
        <v/>
      </c>
      <c r="M583" s="9" t="str">
        <f t="shared" si="150"/>
        <v/>
      </c>
      <c r="N583" s="8" t="str">
        <f t="shared" si="150"/>
        <v/>
      </c>
      <c r="AV583" s="38">
        <v>15</v>
      </c>
      <c r="AW583" s="40">
        <v>99</v>
      </c>
      <c r="AX583" s="43">
        <f t="shared" si="157"/>
        <v>15099</v>
      </c>
      <c r="AZ583" s="7" t="s">
        <v>1346</v>
      </c>
      <c r="BJ583" s="1">
        <f>BK583+BM583</f>
        <v>79</v>
      </c>
      <c r="BM583" s="1">
        <v>79</v>
      </c>
    </row>
    <row r="584" spans="1:68" collapsed="1">
      <c r="A584" t="s">
        <v>2874</v>
      </c>
      <c r="B584" t="s">
        <v>2470</v>
      </c>
      <c r="C584" s="1">
        <f>SUM(C579:C583)</f>
        <v>1360301</v>
      </c>
      <c r="D584" s="64">
        <v>965000</v>
      </c>
      <c r="E584" s="64">
        <v>892000</v>
      </c>
      <c r="F584" s="1">
        <f>SUM(F579:F583)</f>
        <v>690748</v>
      </c>
      <c r="H584" s="1">
        <f>SUM(H579:H583)</f>
        <v>385464</v>
      </c>
      <c r="I584" s="1">
        <v>360121</v>
      </c>
      <c r="J584" s="2">
        <f t="shared" si="158"/>
        <v>0.37318238341968912</v>
      </c>
      <c r="K584" s="2">
        <f t="shared" si="159"/>
        <v>0.52134931986773758</v>
      </c>
      <c r="L584" s="10" t="str">
        <f t="shared" ref="L584:N647" si="161">IF(S584&gt;0,RANK(S584,$S584:$AO584),"")</f>
        <v/>
      </c>
      <c r="M584" s="9" t="str">
        <f t="shared" si="161"/>
        <v/>
      </c>
      <c r="N584" s="8" t="str">
        <f t="shared" si="161"/>
        <v/>
      </c>
      <c r="O584" s="2" t="str">
        <f>IF(SUM($S584:$AN584)=0,"-",S584/SUM($S584:$AN584))</f>
        <v>-</v>
      </c>
      <c r="P584" s="2" t="str">
        <f>IF(SUM($S584:$AN584)=0,"-",T584/SUM($S584:$AN584))</f>
        <v>-</v>
      </c>
      <c r="Q584" s="2" t="str">
        <f>IF(SUM($S584:$AN584)=0,"-",U584/SUM($S584:$AN584))</f>
        <v>-</v>
      </c>
      <c r="R584" s="2" t="str">
        <f>IF(SUM($S584:$AN584)=0,"-",(1-O584-P584-Q584))</f>
        <v>-</v>
      </c>
      <c r="AR584" t="s">
        <v>2874</v>
      </c>
      <c r="AS584" t="s">
        <v>2470</v>
      </c>
      <c r="AV584" s="38">
        <v>15</v>
      </c>
      <c r="AW584" s="40"/>
      <c r="AX584" s="38">
        <v>15</v>
      </c>
      <c r="AZ584" s="7" t="s">
        <v>2225</v>
      </c>
      <c r="BJ584" s="1">
        <f>SUM(BJ579:BJ583)</f>
        <v>385464</v>
      </c>
      <c r="BK584" s="1">
        <f>SUM(BK579:BK583)</f>
        <v>222187</v>
      </c>
      <c r="BM584" s="1">
        <f>SUM(BM579:BM583)</f>
        <v>163277</v>
      </c>
    </row>
    <row r="585" spans="1:68">
      <c r="C585" s="24"/>
      <c r="J585" s="2"/>
      <c r="K585" s="2"/>
      <c r="N585" s="8"/>
      <c r="AV585" s="38"/>
      <c r="AW585" s="40"/>
      <c r="AX585" s="43"/>
    </row>
    <row r="586" spans="1:68" hidden="1" outlineLevel="1">
      <c r="A586" t="s">
        <v>1054</v>
      </c>
      <c r="B586" t="s">
        <v>2840</v>
      </c>
      <c r="C586" s="24">
        <v>392365</v>
      </c>
      <c r="F586" s="1">
        <f>BB586+BC586</f>
        <v>215357</v>
      </c>
      <c r="H586" s="1">
        <v>122175</v>
      </c>
      <c r="I586" s="1">
        <v>119635</v>
      </c>
      <c r="J586" s="2" t="str">
        <f t="shared" ref="J586:J630" si="162">IF(D586&gt;0,I586/D586,"")</f>
        <v/>
      </c>
      <c r="K586" s="2">
        <f t="shared" ref="K586:K630" si="163">IF(F586&gt;0,I586/F586,"")</f>
        <v>0.5555194398138904</v>
      </c>
      <c r="L586" s="10" t="str">
        <f t="shared" si="161"/>
        <v/>
      </c>
      <c r="M586" s="9" t="str">
        <f t="shared" si="161"/>
        <v/>
      </c>
      <c r="N586" s="8" t="str">
        <f t="shared" si="161"/>
        <v/>
      </c>
      <c r="O586" s="2" t="str">
        <f t="shared" ref="O586:O630" si="164">IF(SUM($S586:$AN586)=0,"-",S586/SUM($S586:$AN586))</f>
        <v>-</v>
      </c>
      <c r="P586" s="2" t="str">
        <f t="shared" ref="P586:P630" si="165">IF(SUM($S586:$AN586)=0,"-",T586/SUM($S586:$AN586))</f>
        <v>-</v>
      </c>
      <c r="Q586" s="2" t="str">
        <f t="shared" ref="Q586:Q630" si="166">IF(SUM($S586:$AN586)=0,"-",U586/SUM($S586:$AN586))</f>
        <v>-</v>
      </c>
      <c r="R586" s="2" t="str">
        <f t="shared" ref="R586:R630" si="167">IF(SUM($S586:$AN586)=0,"-",(1-O586-P586-Q586))</f>
        <v>-</v>
      </c>
      <c r="AR586" t="s">
        <v>1054</v>
      </c>
      <c r="AS586" t="s">
        <v>2840</v>
      </c>
      <c r="AV586" s="38">
        <v>16</v>
      </c>
      <c r="AW586" s="40">
        <v>1</v>
      </c>
      <c r="AX586" s="43">
        <f t="shared" si="157"/>
        <v>16001</v>
      </c>
      <c r="AZ586" s="7" t="s">
        <v>319</v>
      </c>
      <c r="BB586" s="1">
        <v>200250</v>
      </c>
      <c r="BC586" s="1">
        <v>15107</v>
      </c>
    </row>
    <row r="587" spans="1:68" hidden="1" outlineLevel="1">
      <c r="A587" t="s">
        <v>1784</v>
      </c>
      <c r="B587" t="s">
        <v>2840</v>
      </c>
      <c r="C587" s="24">
        <v>3976</v>
      </c>
      <c r="F587" s="1">
        <f t="shared" ref="F587:F629" si="168">BB587+BC587</f>
        <v>2695</v>
      </c>
      <c r="H587" s="1">
        <v>1714</v>
      </c>
      <c r="I587" s="1">
        <v>1655</v>
      </c>
      <c r="J587" s="2" t="str">
        <f t="shared" si="162"/>
        <v/>
      </c>
      <c r="K587" s="2">
        <f t="shared" si="163"/>
        <v>0.614100185528757</v>
      </c>
      <c r="L587" s="10" t="str">
        <f t="shared" si="161"/>
        <v/>
      </c>
      <c r="M587" s="9" t="str">
        <f t="shared" si="161"/>
        <v/>
      </c>
      <c r="N587" s="8" t="str">
        <f t="shared" si="161"/>
        <v/>
      </c>
      <c r="O587" s="2" t="str">
        <f t="shared" si="164"/>
        <v>-</v>
      </c>
      <c r="P587" s="2" t="str">
        <f t="shared" si="165"/>
        <v>-</v>
      </c>
      <c r="Q587" s="2" t="str">
        <f t="shared" si="166"/>
        <v>-</v>
      </c>
      <c r="R587" s="2" t="str">
        <f t="shared" si="167"/>
        <v>-</v>
      </c>
      <c r="AR587" t="s">
        <v>1784</v>
      </c>
      <c r="AS587" t="s">
        <v>2840</v>
      </c>
      <c r="AV587" s="38">
        <v>16</v>
      </c>
      <c r="AW587" s="40">
        <v>3</v>
      </c>
      <c r="AX587" s="43">
        <f t="shared" si="157"/>
        <v>16003</v>
      </c>
      <c r="AZ587" s="7" t="s">
        <v>319</v>
      </c>
      <c r="BB587" s="1">
        <v>2641</v>
      </c>
      <c r="BC587" s="1">
        <v>54</v>
      </c>
    </row>
    <row r="588" spans="1:68" hidden="1" outlineLevel="1">
      <c r="A588" t="s">
        <v>1506</v>
      </c>
      <c r="B588" t="s">
        <v>2840</v>
      </c>
      <c r="C588" s="24">
        <v>82839</v>
      </c>
      <c r="F588" s="1">
        <f t="shared" si="168"/>
        <v>42783</v>
      </c>
      <c r="H588" s="1">
        <v>23942</v>
      </c>
      <c r="I588" s="1">
        <v>23371</v>
      </c>
      <c r="J588" s="2" t="str">
        <f t="shared" si="162"/>
        <v/>
      </c>
      <c r="K588" s="2">
        <f t="shared" si="163"/>
        <v>0.54626837762662739</v>
      </c>
      <c r="L588" s="10" t="str">
        <f t="shared" si="161"/>
        <v/>
      </c>
      <c r="M588" s="9" t="str">
        <f t="shared" si="161"/>
        <v/>
      </c>
      <c r="N588" s="8" t="str">
        <f t="shared" si="161"/>
        <v/>
      </c>
      <c r="O588" s="2" t="str">
        <f t="shared" si="164"/>
        <v>-</v>
      </c>
      <c r="P588" s="2" t="str">
        <f t="shared" si="165"/>
        <v>-</v>
      </c>
      <c r="Q588" s="2" t="str">
        <f t="shared" si="166"/>
        <v>-</v>
      </c>
      <c r="R588" s="2" t="str">
        <f t="shared" si="167"/>
        <v>-</v>
      </c>
      <c r="AR588" t="s">
        <v>1506</v>
      </c>
      <c r="AS588" t="s">
        <v>2840</v>
      </c>
      <c r="AV588" s="38">
        <v>16</v>
      </c>
      <c r="AW588" s="40">
        <v>5</v>
      </c>
      <c r="AX588" s="43">
        <f t="shared" si="157"/>
        <v>16005</v>
      </c>
      <c r="AZ588" s="7" t="s">
        <v>319</v>
      </c>
      <c r="BB588" s="1">
        <v>39856</v>
      </c>
      <c r="BC588" s="1">
        <v>2927</v>
      </c>
    </row>
    <row r="589" spans="1:68" hidden="1" outlineLevel="1">
      <c r="A589" t="s">
        <v>1528</v>
      </c>
      <c r="B589" t="s">
        <v>2840</v>
      </c>
      <c r="C589" s="24">
        <v>5986</v>
      </c>
      <c r="F589" s="1">
        <f t="shared" si="168"/>
        <v>3365</v>
      </c>
      <c r="H589" s="1">
        <v>2277</v>
      </c>
      <c r="I589" s="1">
        <v>2199</v>
      </c>
      <c r="J589" s="2" t="str">
        <f t="shared" si="162"/>
        <v/>
      </c>
      <c r="K589" s="2">
        <f t="shared" si="163"/>
        <v>0.65349182763744429</v>
      </c>
      <c r="L589" s="10" t="str">
        <f t="shared" si="161"/>
        <v/>
      </c>
      <c r="M589" s="9" t="str">
        <f t="shared" si="161"/>
        <v/>
      </c>
      <c r="N589" s="8" t="str">
        <f t="shared" si="161"/>
        <v/>
      </c>
      <c r="O589" s="2" t="str">
        <f t="shared" si="164"/>
        <v>-</v>
      </c>
      <c r="P589" s="2" t="str">
        <f t="shared" si="165"/>
        <v>-</v>
      </c>
      <c r="Q589" s="2" t="str">
        <f t="shared" si="166"/>
        <v>-</v>
      </c>
      <c r="R589" s="2" t="str">
        <f t="shared" si="167"/>
        <v>-</v>
      </c>
      <c r="AR589" t="s">
        <v>1528</v>
      </c>
      <c r="AS589" t="s">
        <v>2840</v>
      </c>
      <c r="AV589" s="38">
        <v>16</v>
      </c>
      <c r="AW589" s="40">
        <v>7</v>
      </c>
      <c r="AX589" s="43">
        <f t="shared" si="157"/>
        <v>16007</v>
      </c>
      <c r="AZ589" s="7" t="s">
        <v>319</v>
      </c>
      <c r="BB589" s="1">
        <v>3265</v>
      </c>
      <c r="BC589" s="1">
        <v>100</v>
      </c>
    </row>
    <row r="590" spans="1:68" hidden="1" outlineLevel="1">
      <c r="A590" t="s">
        <v>2005</v>
      </c>
      <c r="B590" t="s">
        <v>2840</v>
      </c>
      <c r="C590" s="24">
        <v>9285</v>
      </c>
      <c r="F590" s="1">
        <f t="shared" si="168"/>
        <v>5120</v>
      </c>
      <c r="H590" s="1">
        <v>3079</v>
      </c>
      <c r="I590" s="1">
        <v>3018</v>
      </c>
      <c r="J590" s="2" t="str">
        <f t="shared" si="162"/>
        <v/>
      </c>
      <c r="K590" s="2">
        <f t="shared" si="163"/>
        <v>0.58945312500000002</v>
      </c>
      <c r="L590" s="10" t="str">
        <f t="shared" si="161"/>
        <v/>
      </c>
      <c r="M590" s="9" t="str">
        <f t="shared" si="161"/>
        <v/>
      </c>
      <c r="N590" s="8" t="str">
        <f t="shared" si="161"/>
        <v/>
      </c>
      <c r="O590" s="2" t="str">
        <f t="shared" si="164"/>
        <v>-</v>
      </c>
      <c r="P590" s="2" t="str">
        <f t="shared" si="165"/>
        <v>-</v>
      </c>
      <c r="Q590" s="2" t="str">
        <f t="shared" si="166"/>
        <v>-</v>
      </c>
      <c r="R590" s="2" t="str">
        <f t="shared" si="167"/>
        <v>-</v>
      </c>
      <c r="AR590" t="s">
        <v>2005</v>
      </c>
      <c r="AS590" t="s">
        <v>2840</v>
      </c>
      <c r="AV590" s="38">
        <v>16</v>
      </c>
      <c r="AW590" s="40">
        <v>9</v>
      </c>
      <c r="AX590" s="43">
        <f t="shared" si="157"/>
        <v>16009</v>
      </c>
      <c r="AZ590" s="7" t="s">
        <v>319</v>
      </c>
      <c r="BB590" s="1">
        <v>5025</v>
      </c>
      <c r="BC590" s="1">
        <v>95</v>
      </c>
    </row>
    <row r="591" spans="1:68" hidden="1" outlineLevel="1">
      <c r="A591" t="s">
        <v>2191</v>
      </c>
      <c r="B591" t="s">
        <v>2840</v>
      </c>
      <c r="C591" s="24">
        <v>45607</v>
      </c>
      <c r="F591" s="1">
        <f t="shared" si="168"/>
        <v>20792</v>
      </c>
      <c r="H591" s="1">
        <v>12034</v>
      </c>
      <c r="I591" s="1">
        <v>11787</v>
      </c>
      <c r="J591" s="2" t="str">
        <f t="shared" si="162"/>
        <v/>
      </c>
      <c r="K591" s="2">
        <f t="shared" si="163"/>
        <v>0.56690073105040395</v>
      </c>
      <c r="L591" s="10" t="str">
        <f t="shared" si="161"/>
        <v/>
      </c>
      <c r="M591" s="9" t="str">
        <f t="shared" si="161"/>
        <v/>
      </c>
      <c r="N591" s="8" t="str">
        <f t="shared" si="161"/>
        <v/>
      </c>
      <c r="O591" s="2" t="str">
        <f t="shared" si="164"/>
        <v>-</v>
      </c>
      <c r="P591" s="2" t="str">
        <f t="shared" si="165"/>
        <v>-</v>
      </c>
      <c r="Q591" s="2" t="str">
        <f t="shared" si="166"/>
        <v>-</v>
      </c>
      <c r="R591" s="2" t="str">
        <f t="shared" si="167"/>
        <v>-</v>
      </c>
      <c r="AR591" t="s">
        <v>2191</v>
      </c>
      <c r="AS591" t="s">
        <v>2840</v>
      </c>
      <c r="AV591" s="38">
        <v>16</v>
      </c>
      <c r="AW591" s="40">
        <v>11</v>
      </c>
      <c r="AX591" s="43">
        <f t="shared" si="157"/>
        <v>16011</v>
      </c>
      <c r="AZ591" s="7" t="s">
        <v>319</v>
      </c>
      <c r="BB591" s="1">
        <v>19791</v>
      </c>
      <c r="BC591" s="1">
        <v>1001</v>
      </c>
    </row>
    <row r="592" spans="1:68" hidden="1" outlineLevel="1">
      <c r="A592" t="s">
        <v>2851</v>
      </c>
      <c r="B592" t="s">
        <v>2840</v>
      </c>
      <c r="C592" s="24">
        <v>21376</v>
      </c>
      <c r="F592" s="1">
        <f t="shared" si="168"/>
        <v>12431</v>
      </c>
      <c r="H592" s="1">
        <v>6694</v>
      </c>
      <c r="I592" s="1">
        <v>6514</v>
      </c>
      <c r="J592" s="2" t="str">
        <f t="shared" si="162"/>
        <v/>
      </c>
      <c r="K592" s="2">
        <f t="shared" si="163"/>
        <v>0.52401254927198138</v>
      </c>
      <c r="L592" s="10" t="str">
        <f t="shared" si="161"/>
        <v/>
      </c>
      <c r="M592" s="9" t="str">
        <f t="shared" si="161"/>
        <v/>
      </c>
      <c r="N592" s="8" t="str">
        <f t="shared" si="161"/>
        <v/>
      </c>
      <c r="O592" s="2" t="str">
        <f t="shared" si="164"/>
        <v>-</v>
      </c>
      <c r="P592" s="2" t="str">
        <f t="shared" si="165"/>
        <v>-</v>
      </c>
      <c r="Q592" s="2" t="str">
        <f t="shared" si="166"/>
        <v>-</v>
      </c>
      <c r="R592" s="2" t="str">
        <f t="shared" si="167"/>
        <v>-</v>
      </c>
      <c r="AR592" t="s">
        <v>2851</v>
      </c>
      <c r="AS592" t="s">
        <v>2840</v>
      </c>
      <c r="AV592" s="38">
        <v>16</v>
      </c>
      <c r="AW592" s="40">
        <v>13</v>
      </c>
      <c r="AX592" s="43">
        <f t="shared" si="157"/>
        <v>16013</v>
      </c>
      <c r="AZ592" s="7" t="s">
        <v>319</v>
      </c>
      <c r="BB592" s="1">
        <v>11978</v>
      </c>
      <c r="BC592" s="1">
        <v>453</v>
      </c>
    </row>
    <row r="593" spans="1:55" hidden="1" outlineLevel="1">
      <c r="A593" t="s">
        <v>931</v>
      </c>
      <c r="B593" t="s">
        <v>2840</v>
      </c>
      <c r="C593" s="24">
        <v>7028</v>
      </c>
      <c r="F593" s="1">
        <f t="shared" si="168"/>
        <v>4717</v>
      </c>
      <c r="H593" s="1">
        <v>2800</v>
      </c>
      <c r="I593" s="1">
        <v>2697</v>
      </c>
      <c r="J593" s="2" t="str">
        <f t="shared" si="162"/>
        <v/>
      </c>
      <c r="K593" s="2">
        <f t="shared" si="163"/>
        <v>0.57176171295314815</v>
      </c>
      <c r="L593" s="10" t="str">
        <f t="shared" si="161"/>
        <v/>
      </c>
      <c r="M593" s="9" t="str">
        <f t="shared" si="161"/>
        <v/>
      </c>
      <c r="N593" s="8" t="str">
        <f t="shared" si="161"/>
        <v/>
      </c>
      <c r="O593" s="2" t="str">
        <f t="shared" si="164"/>
        <v>-</v>
      </c>
      <c r="P593" s="2" t="str">
        <f t="shared" si="165"/>
        <v>-</v>
      </c>
      <c r="Q593" s="2" t="str">
        <f t="shared" si="166"/>
        <v>-</v>
      </c>
      <c r="R593" s="2" t="str">
        <f t="shared" si="167"/>
        <v>-</v>
      </c>
      <c r="AR593" t="s">
        <v>931</v>
      </c>
      <c r="AS593" t="s">
        <v>2840</v>
      </c>
      <c r="AV593" s="38">
        <v>16</v>
      </c>
      <c r="AW593" s="40">
        <v>15</v>
      </c>
      <c r="AX593" s="43">
        <f t="shared" si="157"/>
        <v>16015</v>
      </c>
      <c r="AZ593" s="7" t="s">
        <v>319</v>
      </c>
      <c r="BB593" s="1">
        <v>4494</v>
      </c>
      <c r="BC593" s="1">
        <v>223</v>
      </c>
    </row>
    <row r="594" spans="1:55" hidden="1" outlineLevel="1">
      <c r="A594" t="s">
        <v>1735</v>
      </c>
      <c r="B594" t="s">
        <v>2840</v>
      </c>
      <c r="C594" s="24">
        <v>40877</v>
      </c>
      <c r="F594" s="1">
        <f t="shared" si="168"/>
        <v>23970</v>
      </c>
      <c r="H594" s="1">
        <v>14233</v>
      </c>
      <c r="I594" s="1">
        <v>13939</v>
      </c>
      <c r="J594" s="2" t="str">
        <f t="shared" si="162"/>
        <v/>
      </c>
      <c r="K594" s="2">
        <f t="shared" si="163"/>
        <v>0.58151856487275766</v>
      </c>
      <c r="L594" s="10" t="str">
        <f t="shared" si="161"/>
        <v/>
      </c>
      <c r="M594" s="9" t="str">
        <f t="shared" si="161"/>
        <v/>
      </c>
      <c r="N594" s="8" t="str">
        <f t="shared" si="161"/>
        <v/>
      </c>
      <c r="O594" s="2" t="str">
        <f t="shared" si="164"/>
        <v>-</v>
      </c>
      <c r="P594" s="2" t="str">
        <f t="shared" si="165"/>
        <v>-</v>
      </c>
      <c r="Q594" s="2" t="str">
        <f t="shared" si="166"/>
        <v>-</v>
      </c>
      <c r="R594" s="2" t="str">
        <f t="shared" si="167"/>
        <v>-</v>
      </c>
      <c r="AR594" t="s">
        <v>1735</v>
      </c>
      <c r="AS594" t="s">
        <v>2840</v>
      </c>
      <c r="AV594" s="38">
        <v>16</v>
      </c>
      <c r="AW594" s="40">
        <v>17</v>
      </c>
      <c r="AX594" s="43">
        <f t="shared" si="157"/>
        <v>16017</v>
      </c>
      <c r="AZ594" s="7" t="s">
        <v>319</v>
      </c>
      <c r="BB594" s="1">
        <v>23033</v>
      </c>
      <c r="BC594" s="1">
        <v>937</v>
      </c>
    </row>
    <row r="595" spans="1:55" hidden="1" outlineLevel="1">
      <c r="A595" t="s">
        <v>657</v>
      </c>
      <c r="B595" t="s">
        <v>2840</v>
      </c>
      <c r="C595" s="24">
        <v>104234</v>
      </c>
      <c r="F595" s="1">
        <f t="shared" si="168"/>
        <v>47802</v>
      </c>
      <c r="H595" s="1">
        <v>29698</v>
      </c>
      <c r="I595" s="1">
        <v>29037</v>
      </c>
      <c r="J595" s="2" t="str">
        <f t="shared" si="162"/>
        <v/>
      </c>
      <c r="K595" s="2">
        <f t="shared" si="163"/>
        <v>0.60744320321325462</v>
      </c>
      <c r="L595" s="10" t="str">
        <f t="shared" si="161"/>
        <v/>
      </c>
      <c r="M595" s="9" t="str">
        <f t="shared" si="161"/>
        <v/>
      </c>
      <c r="N595" s="8" t="str">
        <f t="shared" si="161"/>
        <v/>
      </c>
      <c r="O595" s="2" t="str">
        <f t="shared" si="164"/>
        <v>-</v>
      </c>
      <c r="P595" s="2" t="str">
        <f t="shared" si="165"/>
        <v>-</v>
      </c>
      <c r="Q595" s="2" t="str">
        <f t="shared" si="166"/>
        <v>-</v>
      </c>
      <c r="R595" s="2" t="str">
        <f t="shared" si="167"/>
        <v>-</v>
      </c>
      <c r="AR595" t="s">
        <v>657</v>
      </c>
      <c r="AS595" t="s">
        <v>2840</v>
      </c>
      <c r="AV595" s="38">
        <v>16</v>
      </c>
      <c r="AW595" s="40">
        <v>19</v>
      </c>
      <c r="AX595" s="43">
        <f t="shared" si="157"/>
        <v>16019</v>
      </c>
      <c r="AZ595" s="7" t="s">
        <v>319</v>
      </c>
      <c r="BB595" s="1">
        <v>44796</v>
      </c>
      <c r="BC595" s="1">
        <v>3006</v>
      </c>
    </row>
    <row r="596" spans="1:55" hidden="1" outlineLevel="1">
      <c r="A596" t="s">
        <v>1734</v>
      </c>
      <c r="B596" t="s">
        <v>2840</v>
      </c>
      <c r="C596" s="24">
        <v>10972</v>
      </c>
      <c r="F596" s="1">
        <f t="shared" si="168"/>
        <v>5962</v>
      </c>
      <c r="H596" s="1">
        <v>3620</v>
      </c>
      <c r="I596" s="1">
        <v>3511</v>
      </c>
      <c r="J596" s="2" t="str">
        <f t="shared" si="162"/>
        <v/>
      </c>
      <c r="K596" s="2">
        <f t="shared" si="163"/>
        <v>0.58889634350888964</v>
      </c>
      <c r="L596" s="10" t="str">
        <f t="shared" si="161"/>
        <v/>
      </c>
      <c r="M596" s="9" t="str">
        <f t="shared" si="161"/>
        <v/>
      </c>
      <c r="N596" s="8" t="str">
        <f t="shared" si="161"/>
        <v/>
      </c>
      <c r="O596" s="2" t="str">
        <f t="shared" si="164"/>
        <v>-</v>
      </c>
      <c r="P596" s="2" t="str">
        <f t="shared" si="165"/>
        <v>-</v>
      </c>
      <c r="Q596" s="2" t="str">
        <f t="shared" si="166"/>
        <v>-</v>
      </c>
      <c r="R596" s="2" t="str">
        <f t="shared" si="167"/>
        <v>-</v>
      </c>
      <c r="AR596" t="s">
        <v>1734</v>
      </c>
      <c r="AS596" t="s">
        <v>2840</v>
      </c>
      <c r="AV596" s="38">
        <v>16</v>
      </c>
      <c r="AW596" s="40">
        <v>21</v>
      </c>
      <c r="AX596" s="43">
        <f t="shared" si="157"/>
        <v>16021</v>
      </c>
      <c r="AZ596" s="7" t="s">
        <v>319</v>
      </c>
      <c r="BB596" s="1">
        <v>5754</v>
      </c>
      <c r="BC596" s="1">
        <v>208</v>
      </c>
    </row>
    <row r="597" spans="1:55" hidden="1" outlineLevel="1">
      <c r="A597" t="s">
        <v>2042</v>
      </c>
      <c r="B597" t="s">
        <v>2840</v>
      </c>
      <c r="C597" s="24">
        <v>2891</v>
      </c>
      <c r="F597" s="1">
        <f t="shared" si="168"/>
        <v>1687</v>
      </c>
      <c r="H597" s="1">
        <v>1164</v>
      </c>
      <c r="I597" s="1">
        <v>1131</v>
      </c>
      <c r="J597" s="2" t="str">
        <f t="shared" si="162"/>
        <v/>
      </c>
      <c r="K597" s="2">
        <f t="shared" si="163"/>
        <v>0.67042086544161228</v>
      </c>
      <c r="L597" s="10" t="str">
        <f t="shared" si="161"/>
        <v/>
      </c>
      <c r="M597" s="9" t="str">
        <f t="shared" si="161"/>
        <v/>
      </c>
      <c r="N597" s="8" t="str">
        <f t="shared" si="161"/>
        <v/>
      </c>
      <c r="O597" s="2" t="str">
        <f t="shared" si="164"/>
        <v>-</v>
      </c>
      <c r="P597" s="2" t="str">
        <f t="shared" si="165"/>
        <v>-</v>
      </c>
      <c r="Q597" s="2" t="str">
        <f t="shared" si="166"/>
        <v>-</v>
      </c>
      <c r="R597" s="2" t="str">
        <f t="shared" si="167"/>
        <v>-</v>
      </c>
      <c r="AR597" t="s">
        <v>2042</v>
      </c>
      <c r="AS597" t="s">
        <v>2840</v>
      </c>
      <c r="AV597" s="38">
        <v>16</v>
      </c>
      <c r="AW597" s="40">
        <v>23</v>
      </c>
      <c r="AX597" s="43">
        <f t="shared" si="157"/>
        <v>16023</v>
      </c>
      <c r="AZ597" s="7" t="s">
        <v>319</v>
      </c>
      <c r="BB597" s="1">
        <v>1631</v>
      </c>
      <c r="BC597" s="1">
        <v>56</v>
      </c>
    </row>
    <row r="598" spans="1:55" hidden="1" outlineLevel="1">
      <c r="A598" t="s">
        <v>2703</v>
      </c>
      <c r="B598" t="s">
        <v>2840</v>
      </c>
      <c r="C598" s="24">
        <v>1117</v>
      </c>
      <c r="F598" s="1">
        <f t="shared" si="168"/>
        <v>788</v>
      </c>
      <c r="H598" s="1">
        <v>461</v>
      </c>
      <c r="I598" s="1">
        <v>450</v>
      </c>
      <c r="J598" s="2" t="str">
        <f t="shared" si="162"/>
        <v/>
      </c>
      <c r="K598" s="2">
        <f t="shared" si="163"/>
        <v>0.57106598984771573</v>
      </c>
      <c r="L598" s="10" t="str">
        <f t="shared" si="161"/>
        <v/>
      </c>
      <c r="M598" s="9" t="str">
        <f t="shared" si="161"/>
        <v/>
      </c>
      <c r="N598" s="8" t="str">
        <f t="shared" si="161"/>
        <v/>
      </c>
      <c r="O598" s="2" t="str">
        <f t="shared" si="164"/>
        <v>-</v>
      </c>
      <c r="P598" s="2" t="str">
        <f t="shared" si="165"/>
        <v>-</v>
      </c>
      <c r="Q598" s="2" t="str">
        <f t="shared" si="166"/>
        <v>-</v>
      </c>
      <c r="R598" s="2" t="str">
        <f t="shared" si="167"/>
        <v>-</v>
      </c>
      <c r="AR598" t="s">
        <v>2703</v>
      </c>
      <c r="AS598" t="s">
        <v>2840</v>
      </c>
      <c r="AV598" s="38">
        <v>16</v>
      </c>
      <c r="AW598" s="40">
        <v>25</v>
      </c>
      <c r="AX598" s="43">
        <f t="shared" si="157"/>
        <v>16025</v>
      </c>
      <c r="AZ598" s="7" t="s">
        <v>319</v>
      </c>
      <c r="BB598" s="1">
        <v>768</v>
      </c>
      <c r="BC598" s="1">
        <v>20</v>
      </c>
    </row>
    <row r="599" spans="1:55" hidden="1" outlineLevel="1">
      <c r="A599" t="s">
        <v>2533</v>
      </c>
      <c r="B599" t="s">
        <v>2840</v>
      </c>
      <c r="C599" s="24">
        <v>188923</v>
      </c>
      <c r="F599" s="1">
        <f t="shared" si="168"/>
        <v>78428</v>
      </c>
      <c r="H599" s="1">
        <v>45030</v>
      </c>
      <c r="I599" s="1">
        <v>43817</v>
      </c>
      <c r="J599" s="2" t="str">
        <f t="shared" si="162"/>
        <v/>
      </c>
      <c r="K599" s="2">
        <f t="shared" si="163"/>
        <v>0.55869077370326925</v>
      </c>
      <c r="L599" s="10" t="str">
        <f t="shared" si="161"/>
        <v/>
      </c>
      <c r="M599" s="9" t="str">
        <f t="shared" si="161"/>
        <v/>
      </c>
      <c r="N599" s="8" t="str">
        <f t="shared" si="161"/>
        <v/>
      </c>
      <c r="O599" s="2" t="str">
        <f t="shared" si="164"/>
        <v>-</v>
      </c>
      <c r="P599" s="2" t="str">
        <f t="shared" si="165"/>
        <v>-</v>
      </c>
      <c r="Q599" s="2" t="str">
        <f t="shared" si="166"/>
        <v>-</v>
      </c>
      <c r="R599" s="2" t="str">
        <f t="shared" si="167"/>
        <v>-</v>
      </c>
      <c r="AR599" t="s">
        <v>2533</v>
      </c>
      <c r="AS599" t="s">
        <v>2840</v>
      </c>
      <c r="AV599" s="38">
        <v>16</v>
      </c>
      <c r="AW599" s="40">
        <v>27</v>
      </c>
      <c r="AX599" s="43">
        <f t="shared" si="157"/>
        <v>16027</v>
      </c>
      <c r="AZ599" s="7" t="s">
        <v>319</v>
      </c>
      <c r="BB599" s="1">
        <v>75509</v>
      </c>
      <c r="BC599" s="1">
        <v>2919</v>
      </c>
    </row>
    <row r="600" spans="1:55" hidden="1" outlineLevel="1">
      <c r="A600" t="s">
        <v>451</v>
      </c>
      <c r="B600" t="s">
        <v>2840</v>
      </c>
      <c r="C600" s="24">
        <v>6963</v>
      </c>
      <c r="F600" s="1">
        <f t="shared" si="168"/>
        <v>3920</v>
      </c>
      <c r="H600" s="1">
        <v>2293</v>
      </c>
      <c r="I600" s="1">
        <v>2255</v>
      </c>
      <c r="J600" s="2" t="str">
        <f t="shared" si="162"/>
        <v/>
      </c>
      <c r="K600" s="2">
        <f t="shared" si="163"/>
        <v>0.57525510204081631</v>
      </c>
      <c r="L600" s="10" t="str">
        <f t="shared" si="161"/>
        <v/>
      </c>
      <c r="M600" s="9" t="str">
        <f t="shared" si="161"/>
        <v/>
      </c>
      <c r="N600" s="8" t="str">
        <f t="shared" si="161"/>
        <v/>
      </c>
      <c r="O600" s="2" t="str">
        <f t="shared" si="164"/>
        <v>-</v>
      </c>
      <c r="P600" s="2" t="str">
        <f t="shared" si="165"/>
        <v>-</v>
      </c>
      <c r="Q600" s="2" t="str">
        <f t="shared" si="166"/>
        <v>-</v>
      </c>
      <c r="R600" s="2" t="str">
        <f t="shared" si="167"/>
        <v>-</v>
      </c>
      <c r="AR600" t="s">
        <v>451</v>
      </c>
      <c r="AS600" t="s">
        <v>2840</v>
      </c>
      <c r="AV600" s="38">
        <v>16</v>
      </c>
      <c r="AW600" s="40">
        <v>29</v>
      </c>
      <c r="AX600" s="43">
        <f t="shared" si="157"/>
        <v>16029</v>
      </c>
      <c r="AZ600" s="7" t="s">
        <v>319</v>
      </c>
      <c r="BB600" s="1">
        <v>3827</v>
      </c>
      <c r="BC600" s="1">
        <v>93</v>
      </c>
    </row>
    <row r="601" spans="1:55" hidden="1" outlineLevel="1">
      <c r="A601" t="s">
        <v>651</v>
      </c>
      <c r="B601" t="s">
        <v>2840</v>
      </c>
      <c r="C601" s="24">
        <v>22952</v>
      </c>
      <c r="F601" s="1">
        <f t="shared" si="168"/>
        <v>9387</v>
      </c>
      <c r="H601" s="1">
        <v>5667</v>
      </c>
      <c r="I601" s="1">
        <v>5530</v>
      </c>
      <c r="J601" s="2" t="str">
        <f t="shared" si="162"/>
        <v/>
      </c>
      <c r="K601" s="2">
        <f t="shared" si="163"/>
        <v>0.5891126025354213</v>
      </c>
      <c r="L601" s="10" t="str">
        <f t="shared" si="161"/>
        <v/>
      </c>
      <c r="M601" s="9" t="str">
        <f t="shared" si="161"/>
        <v/>
      </c>
      <c r="N601" s="8" t="str">
        <f t="shared" si="161"/>
        <v/>
      </c>
      <c r="O601" s="2" t="str">
        <f t="shared" si="164"/>
        <v>-</v>
      </c>
      <c r="P601" s="2" t="str">
        <f t="shared" si="165"/>
        <v>-</v>
      </c>
      <c r="Q601" s="2" t="str">
        <f t="shared" si="166"/>
        <v>-</v>
      </c>
      <c r="R601" s="2" t="str">
        <f t="shared" si="167"/>
        <v>-</v>
      </c>
      <c r="AR601" t="s">
        <v>651</v>
      </c>
      <c r="AS601" t="s">
        <v>2840</v>
      </c>
      <c r="AV601" s="38">
        <v>16</v>
      </c>
      <c r="AW601" s="40">
        <v>31</v>
      </c>
      <c r="AX601" s="43">
        <f t="shared" si="157"/>
        <v>16031</v>
      </c>
      <c r="AZ601" s="7" t="s">
        <v>319</v>
      </c>
      <c r="BB601" s="1">
        <v>9000</v>
      </c>
      <c r="BC601" s="1">
        <v>387</v>
      </c>
    </row>
    <row r="602" spans="1:55" hidden="1" outlineLevel="1">
      <c r="A602" t="s">
        <v>652</v>
      </c>
      <c r="B602" t="s">
        <v>2840</v>
      </c>
      <c r="C602" s="24">
        <v>982</v>
      </c>
      <c r="F602" s="1">
        <f t="shared" si="168"/>
        <v>425</v>
      </c>
      <c r="H602" s="1">
        <v>349</v>
      </c>
      <c r="I602" s="1">
        <v>337</v>
      </c>
      <c r="J602" s="2" t="str">
        <f t="shared" si="162"/>
        <v/>
      </c>
      <c r="K602" s="2">
        <f t="shared" si="163"/>
        <v>0.79294117647058826</v>
      </c>
      <c r="L602" s="10" t="str">
        <f t="shared" si="161"/>
        <v/>
      </c>
      <c r="M602" s="9" t="str">
        <f t="shared" si="161"/>
        <v/>
      </c>
      <c r="N602" s="8" t="str">
        <f t="shared" si="161"/>
        <v/>
      </c>
      <c r="O602" s="2" t="str">
        <f t="shared" si="164"/>
        <v>-</v>
      </c>
      <c r="P602" s="2" t="str">
        <f t="shared" si="165"/>
        <v>-</v>
      </c>
      <c r="Q602" s="2" t="str">
        <f t="shared" si="166"/>
        <v>-</v>
      </c>
      <c r="R602" s="2" t="str">
        <f t="shared" si="167"/>
        <v>-</v>
      </c>
      <c r="AR602" t="s">
        <v>652</v>
      </c>
      <c r="AS602" t="s">
        <v>2840</v>
      </c>
      <c r="AV602" s="38">
        <v>16</v>
      </c>
      <c r="AW602" s="40">
        <v>33</v>
      </c>
      <c r="AX602" s="43">
        <f t="shared" si="157"/>
        <v>16033</v>
      </c>
      <c r="AZ602" s="7" t="s">
        <v>319</v>
      </c>
      <c r="BB602" s="1">
        <v>405</v>
      </c>
      <c r="BC602" s="1">
        <v>20</v>
      </c>
    </row>
    <row r="603" spans="1:55" hidden="1" outlineLevel="1">
      <c r="A603" t="s">
        <v>2633</v>
      </c>
      <c r="B603" t="s">
        <v>2840</v>
      </c>
      <c r="C603" s="24">
        <v>8761</v>
      </c>
      <c r="F603" s="1">
        <f t="shared" si="168"/>
        <v>4855</v>
      </c>
      <c r="H603" s="1">
        <v>2993</v>
      </c>
      <c r="I603" s="1">
        <v>2889</v>
      </c>
      <c r="J603" s="2" t="str">
        <f t="shared" si="162"/>
        <v/>
      </c>
      <c r="K603" s="2">
        <f t="shared" si="163"/>
        <v>0.5950566426364573</v>
      </c>
      <c r="L603" s="10" t="str">
        <f t="shared" si="161"/>
        <v/>
      </c>
      <c r="M603" s="9" t="str">
        <f t="shared" si="161"/>
        <v/>
      </c>
      <c r="N603" s="8" t="str">
        <f t="shared" si="161"/>
        <v/>
      </c>
      <c r="O603" s="2" t="str">
        <f t="shared" si="164"/>
        <v>-</v>
      </c>
      <c r="P603" s="2" t="str">
        <f t="shared" si="165"/>
        <v>-</v>
      </c>
      <c r="Q603" s="2" t="str">
        <f t="shared" si="166"/>
        <v>-</v>
      </c>
      <c r="R603" s="2" t="str">
        <f t="shared" si="167"/>
        <v>-</v>
      </c>
      <c r="AR603" t="s">
        <v>2633</v>
      </c>
      <c r="AS603" t="s">
        <v>2840</v>
      </c>
      <c r="AV603" s="38">
        <v>16</v>
      </c>
      <c r="AW603" s="40">
        <v>35</v>
      </c>
      <c r="AX603" s="43">
        <f t="shared" si="157"/>
        <v>16035</v>
      </c>
      <c r="AZ603" s="7" t="s">
        <v>319</v>
      </c>
      <c r="BB603" s="1">
        <v>4527</v>
      </c>
      <c r="BC603" s="1">
        <v>328</v>
      </c>
    </row>
    <row r="604" spans="1:55" hidden="1" outlineLevel="1">
      <c r="A604" t="s">
        <v>985</v>
      </c>
      <c r="B604" t="s">
        <v>2840</v>
      </c>
      <c r="C604" s="24">
        <v>4368</v>
      </c>
      <c r="F604" s="1">
        <f t="shared" si="168"/>
        <v>2905</v>
      </c>
      <c r="H604" s="1">
        <v>1870</v>
      </c>
      <c r="I604" s="1">
        <v>1820</v>
      </c>
      <c r="J604" s="2" t="str">
        <f t="shared" si="162"/>
        <v/>
      </c>
      <c r="K604" s="2">
        <f t="shared" si="163"/>
        <v>0.62650602409638556</v>
      </c>
      <c r="L604" s="10" t="str">
        <f t="shared" si="161"/>
        <v/>
      </c>
      <c r="M604" s="9" t="str">
        <f t="shared" si="161"/>
        <v/>
      </c>
      <c r="N604" s="8" t="str">
        <f t="shared" si="161"/>
        <v/>
      </c>
      <c r="O604" s="2" t="str">
        <f t="shared" si="164"/>
        <v>-</v>
      </c>
      <c r="P604" s="2" t="str">
        <f t="shared" si="165"/>
        <v>-</v>
      </c>
      <c r="Q604" s="2" t="str">
        <f t="shared" si="166"/>
        <v>-</v>
      </c>
      <c r="R604" s="2" t="str">
        <f t="shared" si="167"/>
        <v>-</v>
      </c>
      <c r="AR604" t="s">
        <v>985</v>
      </c>
      <c r="AS604" t="s">
        <v>2840</v>
      </c>
      <c r="AV604" s="38">
        <v>16</v>
      </c>
      <c r="AW604" s="40">
        <v>37</v>
      </c>
      <c r="AX604" s="43">
        <f t="shared" si="157"/>
        <v>16037</v>
      </c>
      <c r="AZ604" s="7" t="s">
        <v>319</v>
      </c>
      <c r="BB604" s="1">
        <v>2771</v>
      </c>
      <c r="BC604" s="1">
        <v>134</v>
      </c>
    </row>
    <row r="605" spans="1:55" hidden="1" outlineLevel="1">
      <c r="A605" t="s">
        <v>2602</v>
      </c>
      <c r="B605" t="s">
        <v>2840</v>
      </c>
      <c r="C605" s="24">
        <v>27038</v>
      </c>
      <c r="F605" s="1">
        <f t="shared" si="168"/>
        <v>10550</v>
      </c>
      <c r="H605" s="1">
        <v>5468</v>
      </c>
      <c r="I605" s="1">
        <v>5350</v>
      </c>
      <c r="J605" s="2" t="str">
        <f t="shared" si="162"/>
        <v/>
      </c>
      <c r="K605" s="2">
        <f t="shared" si="163"/>
        <v>0.50710900473933651</v>
      </c>
      <c r="L605" s="10" t="str">
        <f t="shared" si="161"/>
        <v/>
      </c>
      <c r="M605" s="9" t="str">
        <f t="shared" si="161"/>
        <v/>
      </c>
      <c r="N605" s="8" t="str">
        <f t="shared" si="161"/>
        <v/>
      </c>
      <c r="O605" s="2" t="str">
        <f t="shared" si="164"/>
        <v>-</v>
      </c>
      <c r="P605" s="2" t="str">
        <f t="shared" si="165"/>
        <v>-</v>
      </c>
      <c r="Q605" s="2" t="str">
        <f t="shared" si="166"/>
        <v>-</v>
      </c>
      <c r="R605" s="2" t="str">
        <f t="shared" si="167"/>
        <v>-</v>
      </c>
      <c r="AR605" t="s">
        <v>2602</v>
      </c>
      <c r="AS605" t="s">
        <v>2840</v>
      </c>
      <c r="AV605" s="38">
        <v>16</v>
      </c>
      <c r="AW605" s="40">
        <v>39</v>
      </c>
      <c r="AX605" s="43">
        <f t="shared" si="157"/>
        <v>16039</v>
      </c>
      <c r="AZ605" s="7" t="s">
        <v>319</v>
      </c>
      <c r="BB605" s="1">
        <v>10179</v>
      </c>
      <c r="BC605" s="1">
        <v>371</v>
      </c>
    </row>
    <row r="606" spans="1:55" hidden="1" outlineLevel="1">
      <c r="A606" t="s">
        <v>1480</v>
      </c>
      <c r="B606" t="s">
        <v>2840</v>
      </c>
      <c r="C606" s="24">
        <v>12786</v>
      </c>
      <c r="F606" s="1">
        <f t="shared" si="168"/>
        <v>6142</v>
      </c>
      <c r="H606" s="1">
        <v>3824</v>
      </c>
      <c r="I606" s="1">
        <v>3683</v>
      </c>
      <c r="J606" s="2" t="str">
        <f t="shared" si="162"/>
        <v/>
      </c>
      <c r="K606" s="2">
        <f t="shared" si="163"/>
        <v>0.59964181048518395</v>
      </c>
      <c r="L606" s="10" t="str">
        <f t="shared" si="161"/>
        <v/>
      </c>
      <c r="M606" s="9" t="str">
        <f t="shared" si="161"/>
        <v/>
      </c>
      <c r="N606" s="8" t="str">
        <f t="shared" si="161"/>
        <v/>
      </c>
      <c r="O606" s="2" t="str">
        <f t="shared" si="164"/>
        <v>-</v>
      </c>
      <c r="P606" s="2" t="str">
        <f t="shared" si="165"/>
        <v>-</v>
      </c>
      <c r="Q606" s="2" t="str">
        <f t="shared" si="166"/>
        <v>-</v>
      </c>
      <c r="R606" s="2" t="str">
        <f t="shared" si="167"/>
        <v>-</v>
      </c>
      <c r="AR606" t="s">
        <v>1480</v>
      </c>
      <c r="AS606" t="s">
        <v>2840</v>
      </c>
      <c r="AV606" s="38">
        <v>16</v>
      </c>
      <c r="AW606" s="40">
        <v>41</v>
      </c>
      <c r="AX606" s="43">
        <f t="shared" si="157"/>
        <v>16041</v>
      </c>
      <c r="AZ606" s="7" t="s">
        <v>319</v>
      </c>
      <c r="BB606" s="1">
        <v>5997</v>
      </c>
      <c r="BC606" s="1">
        <v>145</v>
      </c>
    </row>
    <row r="607" spans="1:55" hidden="1" outlineLevel="1">
      <c r="A607" t="s">
        <v>2949</v>
      </c>
      <c r="B607" t="s">
        <v>2840</v>
      </c>
      <c r="C607" s="24">
        <v>13242</v>
      </c>
      <c r="F607" s="1">
        <f t="shared" si="168"/>
        <v>7029</v>
      </c>
      <c r="H607" s="1">
        <v>4068</v>
      </c>
      <c r="I607" s="1">
        <v>3976</v>
      </c>
      <c r="J607" s="2" t="str">
        <f t="shared" si="162"/>
        <v/>
      </c>
      <c r="K607" s="2">
        <f t="shared" si="163"/>
        <v>0.56565656565656564</v>
      </c>
      <c r="L607" s="10" t="str">
        <f t="shared" si="161"/>
        <v/>
      </c>
      <c r="M607" s="9" t="str">
        <f t="shared" si="161"/>
        <v/>
      </c>
      <c r="N607" s="8" t="str">
        <f t="shared" si="161"/>
        <v/>
      </c>
      <c r="O607" s="2" t="str">
        <f t="shared" si="164"/>
        <v>-</v>
      </c>
      <c r="P607" s="2" t="str">
        <f t="shared" si="165"/>
        <v>-</v>
      </c>
      <c r="Q607" s="2" t="str">
        <f t="shared" si="166"/>
        <v>-</v>
      </c>
      <c r="R607" s="2" t="str">
        <f t="shared" si="167"/>
        <v>-</v>
      </c>
      <c r="AR607" t="s">
        <v>2949</v>
      </c>
      <c r="AS607" t="s">
        <v>2840</v>
      </c>
      <c r="AV607" s="38">
        <v>16</v>
      </c>
      <c r="AW607" s="40">
        <v>43</v>
      </c>
      <c r="AX607" s="43">
        <f t="shared" si="157"/>
        <v>16043</v>
      </c>
      <c r="AZ607" s="7" t="s">
        <v>319</v>
      </c>
      <c r="BB607" s="1">
        <v>6793</v>
      </c>
      <c r="BC607" s="1">
        <v>236</v>
      </c>
    </row>
    <row r="608" spans="1:55" hidden="1" outlineLevel="1">
      <c r="A608" t="s">
        <v>2634</v>
      </c>
      <c r="B608" t="s">
        <v>2840</v>
      </c>
      <c r="C608" s="24">
        <v>16719</v>
      </c>
      <c r="F608" s="1">
        <f t="shared" si="168"/>
        <v>9447</v>
      </c>
      <c r="H608" s="1">
        <v>5562</v>
      </c>
      <c r="I608" s="1">
        <v>5445</v>
      </c>
      <c r="J608" s="2" t="str">
        <f t="shared" si="162"/>
        <v/>
      </c>
      <c r="K608" s="2">
        <f t="shared" si="163"/>
        <v>0.57637345188948874</v>
      </c>
      <c r="L608" s="10" t="str">
        <f t="shared" si="161"/>
        <v/>
      </c>
      <c r="M608" s="9" t="str">
        <f t="shared" si="161"/>
        <v/>
      </c>
      <c r="N608" s="8" t="str">
        <f t="shared" si="161"/>
        <v/>
      </c>
      <c r="O608" s="2" t="str">
        <f t="shared" si="164"/>
        <v>-</v>
      </c>
      <c r="P608" s="2" t="str">
        <f t="shared" si="165"/>
        <v>-</v>
      </c>
      <c r="Q608" s="2" t="str">
        <f t="shared" si="166"/>
        <v>-</v>
      </c>
      <c r="R608" s="2" t="str">
        <f t="shared" si="167"/>
        <v>-</v>
      </c>
      <c r="AR608" t="s">
        <v>2634</v>
      </c>
      <c r="AS608" t="s">
        <v>2840</v>
      </c>
      <c r="AV608" s="38">
        <v>16</v>
      </c>
      <c r="AW608" s="40">
        <v>45</v>
      </c>
      <c r="AX608" s="43">
        <f t="shared" si="157"/>
        <v>16045</v>
      </c>
      <c r="AZ608" s="7" t="s">
        <v>319</v>
      </c>
      <c r="BB608" s="1">
        <v>9027</v>
      </c>
      <c r="BC608" s="1">
        <v>420</v>
      </c>
    </row>
    <row r="609" spans="1:55" hidden="1" outlineLevel="1">
      <c r="A609" t="s">
        <v>43</v>
      </c>
      <c r="B609" t="s">
        <v>2840</v>
      </c>
      <c r="C609" s="24">
        <v>15464</v>
      </c>
      <c r="F609" s="1">
        <f t="shared" si="168"/>
        <v>6508</v>
      </c>
      <c r="H609" s="1">
        <v>4007</v>
      </c>
      <c r="I609" s="1">
        <v>3932</v>
      </c>
      <c r="J609" s="2" t="str">
        <f t="shared" si="162"/>
        <v/>
      </c>
      <c r="K609" s="2">
        <f t="shared" si="163"/>
        <v>0.604179471419791</v>
      </c>
      <c r="L609" s="10" t="str">
        <f t="shared" si="161"/>
        <v/>
      </c>
      <c r="M609" s="9" t="str">
        <f t="shared" si="161"/>
        <v/>
      </c>
      <c r="N609" s="8" t="str">
        <f t="shared" si="161"/>
        <v/>
      </c>
      <c r="O609" s="2" t="str">
        <f t="shared" si="164"/>
        <v>-</v>
      </c>
      <c r="P609" s="2" t="str">
        <f t="shared" si="165"/>
        <v>-</v>
      </c>
      <c r="Q609" s="2" t="str">
        <f t="shared" si="166"/>
        <v>-</v>
      </c>
      <c r="R609" s="2" t="str">
        <f t="shared" si="167"/>
        <v>-</v>
      </c>
      <c r="AR609" t="s">
        <v>43</v>
      </c>
      <c r="AS609" t="s">
        <v>2840</v>
      </c>
      <c r="AV609" s="38">
        <v>16</v>
      </c>
      <c r="AW609" s="40">
        <v>47</v>
      </c>
      <c r="AX609" s="43">
        <f t="shared" si="157"/>
        <v>16047</v>
      </c>
      <c r="AZ609" s="7" t="s">
        <v>319</v>
      </c>
      <c r="BB609" s="1">
        <v>6306</v>
      </c>
      <c r="BC609" s="1">
        <v>202</v>
      </c>
    </row>
    <row r="610" spans="1:55" hidden="1" outlineLevel="1">
      <c r="A610" t="s">
        <v>2612</v>
      </c>
      <c r="B610" t="s">
        <v>2840</v>
      </c>
      <c r="C610" s="24">
        <v>16267</v>
      </c>
      <c r="F610" s="1">
        <f t="shared" si="168"/>
        <v>10249</v>
      </c>
      <c r="H610" s="1">
        <v>6760</v>
      </c>
      <c r="I610" s="1">
        <v>6551</v>
      </c>
      <c r="J610" s="2" t="str">
        <f t="shared" si="162"/>
        <v/>
      </c>
      <c r="K610" s="2">
        <f t="shared" si="163"/>
        <v>0.63918431066445502</v>
      </c>
      <c r="L610" s="10" t="str">
        <f t="shared" si="161"/>
        <v/>
      </c>
      <c r="M610" s="9" t="str">
        <f t="shared" si="161"/>
        <v/>
      </c>
      <c r="N610" s="8" t="str">
        <f t="shared" si="161"/>
        <v/>
      </c>
      <c r="O610" s="2" t="str">
        <f t="shared" si="164"/>
        <v>-</v>
      </c>
      <c r="P610" s="2" t="str">
        <f t="shared" si="165"/>
        <v>-</v>
      </c>
      <c r="Q610" s="2" t="str">
        <f t="shared" si="166"/>
        <v>-</v>
      </c>
      <c r="R610" s="2" t="str">
        <f t="shared" si="167"/>
        <v>-</v>
      </c>
      <c r="AR610" t="s">
        <v>2612</v>
      </c>
      <c r="AS610" t="s">
        <v>2840</v>
      </c>
      <c r="AV610" s="38">
        <v>16</v>
      </c>
      <c r="AW610" s="40">
        <v>49</v>
      </c>
      <c r="AX610" s="43">
        <f t="shared" si="157"/>
        <v>16049</v>
      </c>
      <c r="AZ610" s="7" t="s">
        <v>319</v>
      </c>
      <c r="BB610" s="1">
        <v>9904</v>
      </c>
      <c r="BC610" s="1">
        <v>345</v>
      </c>
    </row>
    <row r="611" spans="1:55" hidden="1" outlineLevel="1">
      <c r="A611" t="s">
        <v>1357</v>
      </c>
      <c r="B611" t="s">
        <v>2840</v>
      </c>
      <c r="C611" s="24">
        <v>26140</v>
      </c>
      <c r="F611" s="1">
        <f t="shared" si="168"/>
        <v>12439</v>
      </c>
      <c r="H611" s="1">
        <v>7570</v>
      </c>
      <c r="I611" s="1">
        <v>7459</v>
      </c>
      <c r="J611" s="2" t="str">
        <f t="shared" si="162"/>
        <v/>
      </c>
      <c r="K611" s="2">
        <f t="shared" si="163"/>
        <v>0.59964627381622315</v>
      </c>
      <c r="L611" s="10" t="str">
        <f t="shared" si="161"/>
        <v/>
      </c>
      <c r="M611" s="9" t="str">
        <f t="shared" si="161"/>
        <v/>
      </c>
      <c r="N611" s="8" t="str">
        <f t="shared" si="161"/>
        <v/>
      </c>
      <c r="O611" s="2" t="str">
        <f t="shared" si="164"/>
        <v>-</v>
      </c>
      <c r="P611" s="2" t="str">
        <f t="shared" si="165"/>
        <v>-</v>
      </c>
      <c r="Q611" s="2" t="str">
        <f t="shared" si="166"/>
        <v>-</v>
      </c>
      <c r="R611" s="2" t="str">
        <f t="shared" si="167"/>
        <v>-</v>
      </c>
      <c r="AR611" t="s">
        <v>1357</v>
      </c>
      <c r="AS611" t="s">
        <v>2840</v>
      </c>
      <c r="AV611" s="38">
        <v>16</v>
      </c>
      <c r="AW611" s="40">
        <v>51</v>
      </c>
      <c r="AX611" s="43">
        <f t="shared" si="157"/>
        <v>16051</v>
      </c>
      <c r="AZ611" s="7" t="s">
        <v>319</v>
      </c>
      <c r="BB611" s="1">
        <v>11894</v>
      </c>
      <c r="BC611" s="1">
        <v>545</v>
      </c>
    </row>
    <row r="612" spans="1:55" hidden="1" outlineLevel="1">
      <c r="A612" t="s">
        <v>2283</v>
      </c>
      <c r="B612" t="s">
        <v>2840</v>
      </c>
      <c r="C612" s="24">
        <v>22374</v>
      </c>
      <c r="F612" s="1">
        <f t="shared" si="168"/>
        <v>8558</v>
      </c>
      <c r="H612" s="1">
        <v>4742</v>
      </c>
      <c r="I612" s="1">
        <v>4632</v>
      </c>
      <c r="J612" s="2" t="str">
        <f t="shared" si="162"/>
        <v/>
      </c>
      <c r="K612" s="2">
        <f t="shared" si="163"/>
        <v>0.54124795512970325</v>
      </c>
      <c r="L612" s="10" t="str">
        <f t="shared" si="161"/>
        <v/>
      </c>
      <c r="M612" s="9" t="str">
        <f t="shared" si="161"/>
        <v/>
      </c>
      <c r="N612" s="8" t="str">
        <f t="shared" si="161"/>
        <v/>
      </c>
      <c r="O612" s="2" t="str">
        <f t="shared" si="164"/>
        <v>-</v>
      </c>
      <c r="P612" s="2" t="str">
        <f t="shared" si="165"/>
        <v>-</v>
      </c>
      <c r="Q612" s="2" t="str">
        <f t="shared" si="166"/>
        <v>-</v>
      </c>
      <c r="R612" s="2" t="str">
        <f t="shared" si="167"/>
        <v>-</v>
      </c>
      <c r="AR612" t="s">
        <v>2283</v>
      </c>
      <c r="AS612" t="s">
        <v>2840</v>
      </c>
      <c r="AV612" s="38">
        <v>16</v>
      </c>
      <c r="AW612" s="40">
        <v>53</v>
      </c>
      <c r="AX612" s="43">
        <f t="shared" si="157"/>
        <v>16053</v>
      </c>
      <c r="AZ612" s="7" t="s">
        <v>319</v>
      </c>
      <c r="BB612" s="1">
        <v>8245</v>
      </c>
      <c r="BC612" s="1">
        <v>313</v>
      </c>
    </row>
    <row r="613" spans="1:55" hidden="1" outlineLevel="1">
      <c r="A613" t="s">
        <v>2698</v>
      </c>
      <c r="B613" t="s">
        <v>2840</v>
      </c>
      <c r="C613" s="24">
        <v>138494</v>
      </c>
      <c r="F613" s="1">
        <f t="shared" si="168"/>
        <v>73521</v>
      </c>
      <c r="H613" s="1">
        <v>42719</v>
      </c>
      <c r="I613" s="1">
        <v>41973</v>
      </c>
      <c r="J613" s="2" t="str">
        <f t="shared" si="162"/>
        <v/>
      </c>
      <c r="K613" s="2">
        <f t="shared" si="163"/>
        <v>0.57089811074386909</v>
      </c>
      <c r="L613" s="10" t="str">
        <f t="shared" si="161"/>
        <v/>
      </c>
      <c r="M613" s="9" t="str">
        <f t="shared" si="161"/>
        <v/>
      </c>
      <c r="N613" s="8" t="str">
        <f t="shared" si="161"/>
        <v/>
      </c>
      <c r="O613" s="2" t="str">
        <f t="shared" si="164"/>
        <v>-</v>
      </c>
      <c r="P613" s="2" t="str">
        <f t="shared" si="165"/>
        <v>-</v>
      </c>
      <c r="Q613" s="2" t="str">
        <f t="shared" si="166"/>
        <v>-</v>
      </c>
      <c r="R613" s="2" t="str">
        <f t="shared" si="167"/>
        <v>-</v>
      </c>
      <c r="AR613" t="s">
        <v>2698</v>
      </c>
      <c r="AS613" t="s">
        <v>2840</v>
      </c>
      <c r="AV613" s="38">
        <v>16</v>
      </c>
      <c r="AW613" s="40">
        <v>55</v>
      </c>
      <c r="AX613" s="43">
        <f t="shared" ref="AX613:AX676" si="169">1000*AV613+AW613</f>
        <v>16055</v>
      </c>
      <c r="AZ613" s="7" t="s">
        <v>319</v>
      </c>
      <c r="BB613" s="1">
        <v>70124</v>
      </c>
      <c r="BC613" s="1">
        <v>3397</v>
      </c>
    </row>
    <row r="614" spans="1:55" hidden="1" outlineLevel="1">
      <c r="A614" t="s">
        <v>2111</v>
      </c>
      <c r="B614" t="s">
        <v>2840</v>
      </c>
      <c r="C614" s="24">
        <v>37244</v>
      </c>
      <c r="F614" s="1">
        <f t="shared" si="168"/>
        <v>22712</v>
      </c>
      <c r="H614" s="1">
        <v>12559</v>
      </c>
      <c r="I614" s="1">
        <v>12211</v>
      </c>
      <c r="J614" s="2" t="str">
        <f t="shared" si="162"/>
        <v/>
      </c>
      <c r="K614" s="2">
        <f t="shared" si="163"/>
        <v>0.53764529764001412</v>
      </c>
      <c r="L614" s="10" t="str">
        <f t="shared" si="161"/>
        <v/>
      </c>
      <c r="M614" s="9" t="str">
        <f t="shared" si="161"/>
        <v/>
      </c>
      <c r="N614" s="8" t="str">
        <f t="shared" si="161"/>
        <v/>
      </c>
      <c r="O614" s="2" t="str">
        <f t="shared" si="164"/>
        <v>-</v>
      </c>
      <c r="P614" s="2" t="str">
        <f t="shared" si="165"/>
        <v>-</v>
      </c>
      <c r="Q614" s="2" t="str">
        <f t="shared" si="166"/>
        <v>-</v>
      </c>
      <c r="R614" s="2" t="str">
        <f t="shared" si="167"/>
        <v>-</v>
      </c>
      <c r="AR614" t="s">
        <v>2111</v>
      </c>
      <c r="AS614" t="s">
        <v>2840</v>
      </c>
      <c r="AV614" s="38">
        <v>16</v>
      </c>
      <c r="AW614" s="40">
        <v>57</v>
      </c>
      <c r="AX614" s="43">
        <f t="shared" si="169"/>
        <v>16057</v>
      </c>
      <c r="AZ614" s="7" t="s">
        <v>319</v>
      </c>
      <c r="BB614" s="1">
        <v>21142</v>
      </c>
      <c r="BC614" s="1">
        <v>1570</v>
      </c>
    </row>
    <row r="615" spans="1:55" hidden="1" outlineLevel="1">
      <c r="A615" t="s">
        <v>225</v>
      </c>
      <c r="B615" t="s">
        <v>2840</v>
      </c>
      <c r="C615" s="24">
        <v>7936</v>
      </c>
      <c r="F615" s="1">
        <f t="shared" si="168"/>
        <v>5258</v>
      </c>
      <c r="H615" s="1">
        <v>3429</v>
      </c>
      <c r="I615" s="1">
        <v>3339</v>
      </c>
      <c r="J615" s="2" t="str">
        <f t="shared" si="162"/>
        <v/>
      </c>
      <c r="K615" s="2">
        <f t="shared" si="163"/>
        <v>0.63503233168505135</v>
      </c>
      <c r="L615" s="10" t="str">
        <f t="shared" si="161"/>
        <v/>
      </c>
      <c r="M615" s="9" t="str">
        <f t="shared" si="161"/>
        <v/>
      </c>
      <c r="N615" s="8" t="str">
        <f t="shared" si="161"/>
        <v/>
      </c>
      <c r="O615" s="2" t="str">
        <f t="shared" si="164"/>
        <v>-</v>
      </c>
      <c r="P615" s="2" t="str">
        <f t="shared" si="165"/>
        <v>-</v>
      </c>
      <c r="Q615" s="2" t="str">
        <f t="shared" si="166"/>
        <v>-</v>
      </c>
      <c r="R615" s="2" t="str">
        <f t="shared" si="167"/>
        <v>-</v>
      </c>
      <c r="AR615" t="s">
        <v>225</v>
      </c>
      <c r="AS615" t="s">
        <v>2840</v>
      </c>
      <c r="AV615" s="38">
        <v>16</v>
      </c>
      <c r="AW615" s="40">
        <v>59</v>
      </c>
      <c r="AX615" s="43">
        <f t="shared" si="169"/>
        <v>16059</v>
      </c>
      <c r="AZ615" s="7" t="s">
        <v>319</v>
      </c>
      <c r="BB615" s="1">
        <v>5050</v>
      </c>
      <c r="BC615" s="1">
        <v>208</v>
      </c>
    </row>
    <row r="616" spans="1:55" hidden="1" outlineLevel="1">
      <c r="A616" t="s">
        <v>1182</v>
      </c>
      <c r="B616" t="s">
        <v>2840</v>
      </c>
      <c r="C616" s="24">
        <v>3821</v>
      </c>
      <c r="F616" s="1">
        <f t="shared" si="168"/>
        <v>2095</v>
      </c>
      <c r="H616" s="1">
        <v>1329</v>
      </c>
      <c r="I616" s="1">
        <v>1309</v>
      </c>
      <c r="J616" s="2" t="str">
        <f t="shared" si="162"/>
        <v/>
      </c>
      <c r="K616" s="2">
        <f t="shared" si="163"/>
        <v>0.62482100238663485</v>
      </c>
      <c r="L616" s="10" t="str">
        <f t="shared" si="161"/>
        <v/>
      </c>
      <c r="M616" s="9" t="str">
        <f t="shared" si="161"/>
        <v/>
      </c>
      <c r="N616" s="8" t="str">
        <f t="shared" si="161"/>
        <v/>
      </c>
      <c r="O616" s="2" t="str">
        <f t="shared" si="164"/>
        <v>-</v>
      </c>
      <c r="P616" s="2" t="str">
        <f t="shared" si="165"/>
        <v>-</v>
      </c>
      <c r="Q616" s="2" t="str">
        <f t="shared" si="166"/>
        <v>-</v>
      </c>
      <c r="R616" s="2" t="str">
        <f t="shared" si="167"/>
        <v>-</v>
      </c>
      <c r="AR616" t="s">
        <v>1182</v>
      </c>
      <c r="AS616" t="s">
        <v>2840</v>
      </c>
      <c r="AV616" s="38">
        <v>16</v>
      </c>
      <c r="AW616" s="40">
        <v>61</v>
      </c>
      <c r="AX616" s="43">
        <f t="shared" si="169"/>
        <v>16061</v>
      </c>
      <c r="AZ616" s="7" t="s">
        <v>319</v>
      </c>
      <c r="BB616" s="1">
        <v>2019</v>
      </c>
      <c r="BC616" s="1">
        <v>76</v>
      </c>
    </row>
    <row r="617" spans="1:55" hidden="1" outlineLevel="1">
      <c r="A617" t="s">
        <v>1585</v>
      </c>
      <c r="B617" t="s">
        <v>2840</v>
      </c>
      <c r="C617" s="24">
        <v>5208</v>
      </c>
      <c r="F617" s="1">
        <f t="shared" si="168"/>
        <v>2180</v>
      </c>
      <c r="H617" s="1">
        <v>1253</v>
      </c>
      <c r="I617" s="1">
        <v>1247</v>
      </c>
      <c r="J617" s="2" t="str">
        <f t="shared" si="162"/>
        <v/>
      </c>
      <c r="K617" s="2">
        <f t="shared" si="163"/>
        <v>0.57201834862385326</v>
      </c>
      <c r="L617" s="10" t="str">
        <f t="shared" si="161"/>
        <v/>
      </c>
      <c r="M617" s="9" t="str">
        <f t="shared" si="161"/>
        <v/>
      </c>
      <c r="N617" s="8" t="str">
        <f t="shared" si="161"/>
        <v/>
      </c>
      <c r="O617" s="2" t="str">
        <f t="shared" si="164"/>
        <v>-</v>
      </c>
      <c r="P617" s="2" t="str">
        <f t="shared" si="165"/>
        <v>-</v>
      </c>
      <c r="Q617" s="2" t="str">
        <f t="shared" si="166"/>
        <v>-</v>
      </c>
      <c r="R617" s="2" t="str">
        <f t="shared" si="167"/>
        <v>-</v>
      </c>
      <c r="AR617" t="s">
        <v>1585</v>
      </c>
      <c r="AS617" t="s">
        <v>2840</v>
      </c>
      <c r="AV617" s="38">
        <v>16</v>
      </c>
      <c r="AW617" s="40">
        <v>63</v>
      </c>
      <c r="AX617" s="43">
        <f t="shared" si="169"/>
        <v>16063</v>
      </c>
      <c r="AZ617" s="7" t="s">
        <v>319</v>
      </c>
      <c r="BB617" s="1">
        <v>2105</v>
      </c>
      <c r="BC617" s="1">
        <v>75</v>
      </c>
    </row>
    <row r="618" spans="1:55" hidden="1" outlineLevel="1">
      <c r="A618" t="s">
        <v>1160</v>
      </c>
      <c r="B618" t="s">
        <v>2840</v>
      </c>
      <c r="C618" s="24">
        <v>37536</v>
      </c>
      <c r="F618" s="1">
        <f t="shared" si="168"/>
        <v>16227</v>
      </c>
      <c r="H618" s="1">
        <v>7810</v>
      </c>
      <c r="I618" s="1">
        <v>7585</v>
      </c>
      <c r="J618" s="2" t="str">
        <f t="shared" si="162"/>
        <v/>
      </c>
      <c r="K618" s="2">
        <f t="shared" si="163"/>
        <v>0.46743082516793</v>
      </c>
      <c r="L618" s="10" t="str">
        <f t="shared" si="161"/>
        <v/>
      </c>
      <c r="M618" s="9" t="str">
        <f t="shared" si="161"/>
        <v/>
      </c>
      <c r="N618" s="8" t="str">
        <f t="shared" si="161"/>
        <v/>
      </c>
      <c r="O618" s="2" t="str">
        <f t="shared" si="164"/>
        <v>-</v>
      </c>
      <c r="P618" s="2" t="str">
        <f t="shared" si="165"/>
        <v>-</v>
      </c>
      <c r="Q618" s="2" t="str">
        <f t="shared" si="166"/>
        <v>-</v>
      </c>
      <c r="R618" s="2" t="str">
        <f t="shared" si="167"/>
        <v>-</v>
      </c>
      <c r="AR618" t="s">
        <v>1160</v>
      </c>
      <c r="AS618" t="s">
        <v>2840</v>
      </c>
      <c r="AV618" s="38">
        <v>16</v>
      </c>
      <c r="AW618" s="40">
        <v>65</v>
      </c>
      <c r="AX618" s="43">
        <f t="shared" si="169"/>
        <v>16065</v>
      </c>
      <c r="AZ618" s="7" t="s">
        <v>319</v>
      </c>
      <c r="BB618" s="1">
        <v>15041</v>
      </c>
      <c r="BC618" s="1">
        <v>1186</v>
      </c>
    </row>
    <row r="619" spans="1:55" hidden="1" outlineLevel="1">
      <c r="A619" t="s">
        <v>1183</v>
      </c>
      <c r="B619" t="s">
        <v>2840</v>
      </c>
      <c r="C619" s="24">
        <v>20069</v>
      </c>
      <c r="F619" s="1">
        <f t="shared" si="168"/>
        <v>8316</v>
      </c>
      <c r="H619" s="1">
        <v>4909</v>
      </c>
      <c r="I619" s="1">
        <v>4728</v>
      </c>
      <c r="J619" s="2" t="str">
        <f t="shared" si="162"/>
        <v/>
      </c>
      <c r="K619" s="2">
        <f t="shared" si="163"/>
        <v>0.56854256854256857</v>
      </c>
      <c r="L619" s="10" t="str">
        <f t="shared" si="161"/>
        <v/>
      </c>
      <c r="M619" s="9" t="str">
        <f t="shared" si="161"/>
        <v/>
      </c>
      <c r="N619" s="8" t="str">
        <f t="shared" si="161"/>
        <v/>
      </c>
      <c r="O619" s="2" t="str">
        <f t="shared" si="164"/>
        <v>-</v>
      </c>
      <c r="P619" s="2" t="str">
        <f t="shared" si="165"/>
        <v>-</v>
      </c>
      <c r="Q619" s="2" t="str">
        <f t="shared" si="166"/>
        <v>-</v>
      </c>
      <c r="R619" s="2" t="str">
        <f t="shared" si="167"/>
        <v>-</v>
      </c>
      <c r="AR619" t="s">
        <v>1183</v>
      </c>
      <c r="AS619" t="s">
        <v>2840</v>
      </c>
      <c r="AV619" s="38">
        <v>16</v>
      </c>
      <c r="AW619" s="40">
        <v>67</v>
      </c>
      <c r="AX619" s="43">
        <f t="shared" si="169"/>
        <v>16067</v>
      </c>
      <c r="AZ619" s="7" t="s">
        <v>319</v>
      </c>
      <c r="BB619" s="1">
        <v>7945</v>
      </c>
      <c r="BC619" s="1">
        <v>371</v>
      </c>
    </row>
    <row r="620" spans="1:55" hidden="1" outlineLevel="1">
      <c r="A620" t="s">
        <v>917</v>
      </c>
      <c r="B620" t="s">
        <v>2840</v>
      </c>
      <c r="C620" s="24">
        <v>39265</v>
      </c>
      <c r="F620" s="1">
        <f t="shared" si="168"/>
        <v>21656</v>
      </c>
      <c r="H620" s="1">
        <v>12770</v>
      </c>
      <c r="I620" s="1">
        <v>12484</v>
      </c>
      <c r="J620" s="2" t="str">
        <f t="shared" si="162"/>
        <v/>
      </c>
      <c r="K620" s="2">
        <f t="shared" si="163"/>
        <v>0.57646841521980052</v>
      </c>
      <c r="L620" s="10" t="str">
        <f t="shared" si="161"/>
        <v/>
      </c>
      <c r="M620" s="9" t="str">
        <f t="shared" si="161"/>
        <v/>
      </c>
      <c r="N620" s="8" t="str">
        <f t="shared" si="161"/>
        <v/>
      </c>
      <c r="O620" s="2" t="str">
        <f t="shared" si="164"/>
        <v>-</v>
      </c>
      <c r="P620" s="2" t="str">
        <f t="shared" si="165"/>
        <v>-</v>
      </c>
      <c r="Q620" s="2" t="str">
        <f t="shared" si="166"/>
        <v>-</v>
      </c>
      <c r="R620" s="2" t="str">
        <f t="shared" si="167"/>
        <v>-</v>
      </c>
      <c r="AR620" t="s">
        <v>917</v>
      </c>
      <c r="AS620" t="s">
        <v>2840</v>
      </c>
      <c r="AV620" s="38">
        <v>16</v>
      </c>
      <c r="AW620" s="40">
        <v>69</v>
      </c>
      <c r="AX620" s="43">
        <f t="shared" si="169"/>
        <v>16069</v>
      </c>
      <c r="AZ620" s="7" t="s">
        <v>319</v>
      </c>
      <c r="BB620" s="1">
        <v>20751</v>
      </c>
      <c r="BC620" s="1">
        <v>905</v>
      </c>
    </row>
    <row r="621" spans="1:55" hidden="1" outlineLevel="1">
      <c r="A621" t="s">
        <v>618</v>
      </c>
      <c r="B621" t="s">
        <v>2840</v>
      </c>
      <c r="C621" s="24">
        <v>4286</v>
      </c>
      <c r="F621" s="1">
        <f t="shared" si="168"/>
        <v>2633</v>
      </c>
      <c r="H621" s="1">
        <v>1656</v>
      </c>
      <c r="I621" s="1">
        <v>1609</v>
      </c>
      <c r="J621" s="2" t="str">
        <f t="shared" si="162"/>
        <v/>
      </c>
      <c r="K621" s="2">
        <f t="shared" si="163"/>
        <v>0.61109001139384733</v>
      </c>
      <c r="L621" s="10" t="str">
        <f t="shared" si="161"/>
        <v/>
      </c>
      <c r="M621" s="9" t="str">
        <f t="shared" si="161"/>
        <v/>
      </c>
      <c r="N621" s="8" t="str">
        <f t="shared" si="161"/>
        <v/>
      </c>
      <c r="O621" s="2" t="str">
        <f t="shared" si="164"/>
        <v>-</v>
      </c>
      <c r="P621" s="2" t="str">
        <f t="shared" si="165"/>
        <v>-</v>
      </c>
      <c r="Q621" s="2" t="str">
        <f t="shared" si="166"/>
        <v>-</v>
      </c>
      <c r="R621" s="2" t="str">
        <f t="shared" si="167"/>
        <v>-</v>
      </c>
      <c r="AR621" t="s">
        <v>618</v>
      </c>
      <c r="AS621" t="s">
        <v>2840</v>
      </c>
      <c r="AV621" s="38">
        <v>16</v>
      </c>
      <c r="AW621" s="40">
        <v>71</v>
      </c>
      <c r="AX621" s="43">
        <f t="shared" si="169"/>
        <v>16071</v>
      </c>
      <c r="AZ621" s="7" t="s">
        <v>319</v>
      </c>
      <c r="BB621" s="1">
        <v>2506</v>
      </c>
      <c r="BC621" s="1">
        <v>127</v>
      </c>
    </row>
    <row r="622" spans="1:55" hidden="1" outlineLevel="1">
      <c r="A622" t="s">
        <v>1460</v>
      </c>
      <c r="B622" t="s">
        <v>2840</v>
      </c>
      <c r="C622" s="24">
        <v>11526</v>
      </c>
      <c r="F622" s="1">
        <f t="shared" si="168"/>
        <v>4879</v>
      </c>
      <c r="H622" s="1">
        <v>2932</v>
      </c>
      <c r="I622" s="1">
        <v>2833</v>
      </c>
      <c r="J622" s="2" t="str">
        <f t="shared" si="162"/>
        <v/>
      </c>
      <c r="K622" s="2">
        <f t="shared" si="163"/>
        <v>0.58065177290428371</v>
      </c>
      <c r="L622" s="10" t="str">
        <f t="shared" si="161"/>
        <v/>
      </c>
      <c r="M622" s="9" t="str">
        <f t="shared" si="161"/>
        <v/>
      </c>
      <c r="N622" s="8" t="str">
        <f t="shared" si="161"/>
        <v/>
      </c>
      <c r="O622" s="2" t="str">
        <f t="shared" si="164"/>
        <v>-</v>
      </c>
      <c r="P622" s="2" t="str">
        <f t="shared" si="165"/>
        <v>-</v>
      </c>
      <c r="Q622" s="2" t="str">
        <f t="shared" si="166"/>
        <v>-</v>
      </c>
      <c r="R622" s="2" t="str">
        <f t="shared" si="167"/>
        <v>-</v>
      </c>
      <c r="AR622" t="s">
        <v>1460</v>
      </c>
      <c r="AS622" t="s">
        <v>2840</v>
      </c>
      <c r="AV622" s="38">
        <v>16</v>
      </c>
      <c r="AW622" s="40">
        <v>73</v>
      </c>
      <c r="AX622" s="43">
        <f t="shared" si="169"/>
        <v>16073</v>
      </c>
      <c r="AZ622" s="7" t="s">
        <v>319</v>
      </c>
      <c r="BB622" s="1">
        <v>4678</v>
      </c>
      <c r="BC622" s="1">
        <v>201</v>
      </c>
    </row>
    <row r="623" spans="1:55" hidden="1" outlineLevel="1">
      <c r="A623" t="s">
        <v>2466</v>
      </c>
      <c r="B623" t="s">
        <v>2840</v>
      </c>
      <c r="C623" s="24">
        <v>22623</v>
      </c>
      <c r="F623" s="1">
        <f t="shared" si="168"/>
        <v>10548</v>
      </c>
      <c r="H623" s="1">
        <v>6085</v>
      </c>
      <c r="I623" s="1">
        <v>5944</v>
      </c>
      <c r="J623" s="2" t="str">
        <f t="shared" si="162"/>
        <v/>
      </c>
      <c r="K623" s="2">
        <f t="shared" si="163"/>
        <v>0.56351915054986723</v>
      </c>
      <c r="L623" s="10" t="str">
        <f t="shared" si="161"/>
        <v/>
      </c>
      <c r="M623" s="9" t="str">
        <f t="shared" si="161"/>
        <v/>
      </c>
      <c r="N623" s="8" t="str">
        <f t="shared" si="161"/>
        <v/>
      </c>
      <c r="O623" s="2" t="str">
        <f t="shared" si="164"/>
        <v>-</v>
      </c>
      <c r="P623" s="2" t="str">
        <f t="shared" si="165"/>
        <v>-</v>
      </c>
      <c r="Q623" s="2" t="str">
        <f t="shared" si="166"/>
        <v>-</v>
      </c>
      <c r="R623" s="2" t="str">
        <f t="shared" si="167"/>
        <v>-</v>
      </c>
      <c r="AR623" t="s">
        <v>2466</v>
      </c>
      <c r="AS623" t="s">
        <v>2840</v>
      </c>
      <c r="AV623" s="38">
        <v>16</v>
      </c>
      <c r="AW623" s="40">
        <v>75</v>
      </c>
      <c r="AX623" s="43">
        <f t="shared" si="169"/>
        <v>16075</v>
      </c>
      <c r="AZ623" s="7" t="s">
        <v>319</v>
      </c>
      <c r="BB623" s="1">
        <v>10061</v>
      </c>
      <c r="BC623" s="1">
        <v>487</v>
      </c>
    </row>
    <row r="624" spans="1:55" hidden="1" outlineLevel="1">
      <c r="A624" t="s">
        <v>1569</v>
      </c>
      <c r="B624" t="s">
        <v>2840</v>
      </c>
      <c r="C624" s="24">
        <v>7817</v>
      </c>
      <c r="F624" s="1">
        <f t="shared" si="168"/>
        <v>3469</v>
      </c>
      <c r="H624" s="1">
        <v>2246</v>
      </c>
      <c r="I624" s="1">
        <v>2188</v>
      </c>
      <c r="J624" s="2" t="str">
        <f t="shared" si="162"/>
        <v/>
      </c>
      <c r="K624" s="2">
        <f t="shared" si="163"/>
        <v>0.63072931680599598</v>
      </c>
      <c r="L624" s="10" t="str">
        <f t="shared" si="161"/>
        <v/>
      </c>
      <c r="M624" s="9" t="str">
        <f t="shared" si="161"/>
        <v/>
      </c>
      <c r="N624" s="8" t="str">
        <f t="shared" si="161"/>
        <v/>
      </c>
      <c r="O624" s="2" t="str">
        <f t="shared" si="164"/>
        <v>-</v>
      </c>
      <c r="P624" s="2" t="str">
        <f t="shared" si="165"/>
        <v>-</v>
      </c>
      <c r="Q624" s="2" t="str">
        <f t="shared" si="166"/>
        <v>-</v>
      </c>
      <c r="R624" s="2" t="str">
        <f t="shared" si="167"/>
        <v>-</v>
      </c>
      <c r="AR624" t="s">
        <v>1569</v>
      </c>
      <c r="AS624" t="s">
        <v>2840</v>
      </c>
      <c r="AV624" s="38">
        <v>16</v>
      </c>
      <c r="AW624" s="40">
        <v>77</v>
      </c>
      <c r="AX624" s="43">
        <f t="shared" si="169"/>
        <v>16077</v>
      </c>
      <c r="AZ624" s="7" t="s">
        <v>319</v>
      </c>
      <c r="BB624" s="1">
        <v>3312</v>
      </c>
      <c r="BC624" s="1">
        <v>157</v>
      </c>
    </row>
    <row r="625" spans="1:55" hidden="1" outlineLevel="1">
      <c r="A625" t="s">
        <v>1051</v>
      </c>
      <c r="B625" t="s">
        <v>2840</v>
      </c>
      <c r="C625" s="24">
        <v>12765</v>
      </c>
      <c r="F625" s="1">
        <f t="shared" si="168"/>
        <v>6770</v>
      </c>
      <c r="H625" s="1">
        <v>3988</v>
      </c>
      <c r="I625" s="1">
        <v>3839</v>
      </c>
      <c r="J625" s="2" t="str">
        <f t="shared" si="162"/>
        <v/>
      </c>
      <c r="K625" s="2">
        <f t="shared" si="163"/>
        <v>0.56706056129985227</v>
      </c>
      <c r="L625" s="10" t="str">
        <f t="shared" si="161"/>
        <v/>
      </c>
      <c r="M625" s="9" t="str">
        <f t="shared" si="161"/>
        <v/>
      </c>
      <c r="N625" s="8" t="str">
        <f t="shared" si="161"/>
        <v/>
      </c>
      <c r="O625" s="2" t="str">
        <f t="shared" si="164"/>
        <v>-</v>
      </c>
      <c r="P625" s="2" t="str">
        <f t="shared" si="165"/>
        <v>-</v>
      </c>
      <c r="Q625" s="2" t="str">
        <f t="shared" si="166"/>
        <v>-</v>
      </c>
      <c r="R625" s="2" t="str">
        <f t="shared" si="167"/>
        <v>-</v>
      </c>
      <c r="AR625" t="s">
        <v>1051</v>
      </c>
      <c r="AS625" t="s">
        <v>2840</v>
      </c>
      <c r="AV625" s="38">
        <v>16</v>
      </c>
      <c r="AW625" s="40">
        <v>79</v>
      </c>
      <c r="AX625" s="43">
        <f t="shared" si="169"/>
        <v>16079</v>
      </c>
      <c r="AZ625" s="7" t="s">
        <v>319</v>
      </c>
      <c r="BB625" s="1">
        <v>6584</v>
      </c>
      <c r="BC625" s="1">
        <v>186</v>
      </c>
    </row>
    <row r="626" spans="1:55" hidden="1" outlineLevel="1">
      <c r="A626" t="s">
        <v>792</v>
      </c>
      <c r="B626" t="s">
        <v>2840</v>
      </c>
      <c r="C626" s="24">
        <v>10170</v>
      </c>
      <c r="F626" s="1">
        <f t="shared" si="168"/>
        <v>5752</v>
      </c>
      <c r="H626" s="1">
        <v>3437</v>
      </c>
      <c r="I626" s="1">
        <v>3311</v>
      </c>
      <c r="J626" s="2" t="str">
        <f t="shared" si="162"/>
        <v/>
      </c>
      <c r="K626" s="2">
        <f t="shared" si="163"/>
        <v>0.57562586926286508</v>
      </c>
      <c r="L626" s="10" t="str">
        <f t="shared" si="161"/>
        <v/>
      </c>
      <c r="M626" s="9" t="str">
        <f t="shared" si="161"/>
        <v/>
      </c>
      <c r="N626" s="8" t="str">
        <f t="shared" si="161"/>
        <v/>
      </c>
      <c r="O626" s="2" t="str">
        <f t="shared" si="164"/>
        <v>-</v>
      </c>
      <c r="P626" s="2" t="str">
        <f t="shared" si="165"/>
        <v>-</v>
      </c>
      <c r="Q626" s="2" t="str">
        <f t="shared" si="166"/>
        <v>-</v>
      </c>
      <c r="R626" s="2" t="str">
        <f t="shared" si="167"/>
        <v>-</v>
      </c>
      <c r="AR626" t="s">
        <v>792</v>
      </c>
      <c r="AS626" t="s">
        <v>2840</v>
      </c>
      <c r="AV626" s="38">
        <v>16</v>
      </c>
      <c r="AW626" s="40">
        <v>81</v>
      </c>
      <c r="AX626" s="43">
        <f t="shared" si="169"/>
        <v>16081</v>
      </c>
      <c r="AZ626" s="7" t="s">
        <v>319</v>
      </c>
      <c r="BB626" s="1">
        <v>5411</v>
      </c>
      <c r="BC626" s="1">
        <v>341</v>
      </c>
    </row>
    <row r="627" spans="1:55" hidden="1" outlineLevel="1">
      <c r="A627" t="s">
        <v>578</v>
      </c>
      <c r="B627" t="s">
        <v>2840</v>
      </c>
      <c r="C627" s="24">
        <v>77230</v>
      </c>
      <c r="F627" s="1">
        <f t="shared" si="168"/>
        <v>34438</v>
      </c>
      <c r="H627" s="1">
        <v>19042</v>
      </c>
      <c r="I627" s="1">
        <v>18664</v>
      </c>
      <c r="J627" s="2" t="str">
        <f t="shared" si="162"/>
        <v/>
      </c>
      <c r="K627" s="2">
        <f t="shared" si="163"/>
        <v>0.54195946338347178</v>
      </c>
      <c r="L627" s="10" t="str">
        <f t="shared" si="161"/>
        <v/>
      </c>
      <c r="M627" s="9" t="str">
        <f t="shared" si="161"/>
        <v/>
      </c>
      <c r="N627" s="8" t="str">
        <f t="shared" si="161"/>
        <v/>
      </c>
      <c r="O627" s="2" t="str">
        <f t="shared" si="164"/>
        <v>-</v>
      </c>
      <c r="P627" s="2" t="str">
        <f t="shared" si="165"/>
        <v>-</v>
      </c>
      <c r="Q627" s="2" t="str">
        <f t="shared" si="166"/>
        <v>-</v>
      </c>
      <c r="R627" s="2" t="str">
        <f t="shared" si="167"/>
        <v>-</v>
      </c>
      <c r="AR627" t="s">
        <v>578</v>
      </c>
      <c r="AS627" t="s">
        <v>2840</v>
      </c>
      <c r="AV627" s="38">
        <v>16</v>
      </c>
      <c r="AW627" s="40">
        <v>83</v>
      </c>
      <c r="AX627" s="43">
        <f t="shared" si="169"/>
        <v>16083</v>
      </c>
      <c r="AZ627" s="7" t="s">
        <v>319</v>
      </c>
      <c r="BB627" s="1">
        <v>33348</v>
      </c>
      <c r="BC627" s="1">
        <v>1090</v>
      </c>
    </row>
    <row r="628" spans="1:55" hidden="1" outlineLevel="1">
      <c r="A628" t="s">
        <v>2170</v>
      </c>
      <c r="B628" t="s">
        <v>2840</v>
      </c>
      <c r="C628" s="24">
        <v>9862</v>
      </c>
      <c r="F628" s="1">
        <f t="shared" si="168"/>
        <v>6585</v>
      </c>
      <c r="H628" s="1">
        <v>3921</v>
      </c>
      <c r="I628" s="1">
        <v>3780</v>
      </c>
      <c r="J628" s="2" t="str">
        <f t="shared" si="162"/>
        <v/>
      </c>
      <c r="K628" s="2">
        <f t="shared" si="163"/>
        <v>0.57403189066059224</v>
      </c>
      <c r="L628" s="10" t="str">
        <f t="shared" si="161"/>
        <v/>
      </c>
      <c r="M628" s="9" t="str">
        <f t="shared" si="161"/>
        <v/>
      </c>
      <c r="N628" s="8" t="str">
        <f t="shared" si="161"/>
        <v/>
      </c>
      <c r="O628" s="2" t="str">
        <f t="shared" si="164"/>
        <v>-</v>
      </c>
      <c r="P628" s="2" t="str">
        <f t="shared" si="165"/>
        <v>-</v>
      </c>
      <c r="Q628" s="2" t="str">
        <f t="shared" si="166"/>
        <v>-</v>
      </c>
      <c r="R628" s="2" t="str">
        <f t="shared" si="167"/>
        <v>-</v>
      </c>
      <c r="AR628" t="s">
        <v>2170</v>
      </c>
      <c r="AS628" t="s">
        <v>2840</v>
      </c>
      <c r="AV628" s="38">
        <v>16</v>
      </c>
      <c r="AW628" s="40">
        <v>85</v>
      </c>
      <c r="AX628" s="43">
        <f t="shared" si="169"/>
        <v>16085</v>
      </c>
      <c r="AZ628" s="7" t="s">
        <v>319</v>
      </c>
      <c r="BB628" s="1">
        <v>6274</v>
      </c>
      <c r="BC628" s="1">
        <v>311</v>
      </c>
    </row>
    <row r="629" spans="1:55" hidden="1" outlineLevel="1">
      <c r="A629" t="s">
        <v>2104</v>
      </c>
      <c r="B629" t="s">
        <v>2840</v>
      </c>
      <c r="C629" s="24">
        <v>10198</v>
      </c>
      <c r="F629" s="1">
        <f t="shared" si="168"/>
        <v>5326</v>
      </c>
      <c r="H629" s="1">
        <v>3569</v>
      </c>
      <c r="I629" s="1">
        <v>3480</v>
      </c>
      <c r="J629" s="2" t="str">
        <f t="shared" si="162"/>
        <v/>
      </c>
      <c r="K629" s="2">
        <f t="shared" si="163"/>
        <v>0.65339842283139316</v>
      </c>
      <c r="L629" s="10" t="str">
        <f t="shared" si="161"/>
        <v/>
      </c>
      <c r="M629" s="9" t="str">
        <f t="shared" si="161"/>
        <v/>
      </c>
      <c r="N629" s="8" t="str">
        <f t="shared" si="161"/>
        <v/>
      </c>
      <c r="O629" s="2" t="str">
        <f t="shared" si="164"/>
        <v>-</v>
      </c>
      <c r="P629" s="2" t="str">
        <f t="shared" si="165"/>
        <v>-</v>
      </c>
      <c r="Q629" s="2" t="str">
        <f t="shared" si="166"/>
        <v>-</v>
      </c>
      <c r="R629" s="2" t="str">
        <f t="shared" si="167"/>
        <v>-</v>
      </c>
      <c r="AR629" t="s">
        <v>2104</v>
      </c>
      <c r="AS629" t="s">
        <v>2840</v>
      </c>
      <c r="AV629" s="38">
        <v>16</v>
      </c>
      <c r="AW629" s="40">
        <v>87</v>
      </c>
      <c r="AX629" s="43">
        <f t="shared" si="169"/>
        <v>16087</v>
      </c>
      <c r="AZ629" s="7" t="s">
        <v>319</v>
      </c>
      <c r="BB629" s="1">
        <v>5050</v>
      </c>
      <c r="BC629" s="1">
        <v>276</v>
      </c>
    </row>
    <row r="630" spans="1:55" collapsed="1">
      <c r="A630" t="s">
        <v>2612</v>
      </c>
      <c r="B630" t="s">
        <v>2470</v>
      </c>
      <c r="C630" s="1">
        <f>SUM(C586:C629)</f>
        <v>1567582</v>
      </c>
      <c r="D630" s="64">
        <v>1114000</v>
      </c>
      <c r="E630" s="64">
        <v>1048000</v>
      </c>
      <c r="F630" s="1">
        <f>SUM(F586:F629)</f>
        <v>790676</v>
      </c>
      <c r="H630" s="1">
        <f>SUM(H586:H629)</f>
        <v>457748</v>
      </c>
      <c r="I630" s="1">
        <v>447144</v>
      </c>
      <c r="J630" s="2">
        <f t="shared" si="162"/>
        <v>0.40138599640933575</v>
      </c>
      <c r="K630" s="2">
        <f t="shared" si="163"/>
        <v>0.56552114899149586</v>
      </c>
      <c r="L630" s="10" t="str">
        <f t="shared" si="161"/>
        <v/>
      </c>
      <c r="M630" s="9" t="str">
        <f t="shared" si="161"/>
        <v/>
      </c>
      <c r="N630" s="8" t="str">
        <f t="shared" si="161"/>
        <v/>
      </c>
      <c r="O630" s="2" t="str">
        <f t="shared" si="164"/>
        <v>-</v>
      </c>
      <c r="P630" s="2" t="str">
        <f t="shared" si="165"/>
        <v>-</v>
      </c>
      <c r="Q630" s="2" t="str">
        <f t="shared" si="166"/>
        <v>-</v>
      </c>
      <c r="R630" s="2" t="str">
        <f t="shared" si="167"/>
        <v>-</v>
      </c>
      <c r="AR630" t="s">
        <v>2612</v>
      </c>
      <c r="AS630" t="s">
        <v>2470</v>
      </c>
      <c r="AV630" s="38">
        <v>16</v>
      </c>
      <c r="AW630" s="40"/>
      <c r="AX630" s="38">
        <v>16</v>
      </c>
      <c r="AZ630" s="7" t="s">
        <v>2225</v>
      </c>
      <c r="BB630" s="1">
        <f>SUM(BB586:BB629)</f>
        <v>749067</v>
      </c>
      <c r="BC630" s="1">
        <f>SUM(BC586:BC629)</f>
        <v>41609</v>
      </c>
    </row>
    <row r="631" spans="1:55">
      <c r="C631" s="24"/>
      <c r="J631" s="2"/>
      <c r="K631" s="2"/>
      <c r="N631" s="8"/>
      <c r="AV631" s="38"/>
      <c r="AW631" s="40"/>
      <c r="AX631" s="43"/>
    </row>
    <row r="632" spans="1:55" hidden="1" outlineLevel="1">
      <c r="A632" t="s">
        <v>1784</v>
      </c>
      <c r="B632" t="s">
        <v>1560</v>
      </c>
      <c r="C632" s="24">
        <v>67103</v>
      </c>
      <c r="D632" s="24"/>
      <c r="E632" s="24"/>
      <c r="F632" s="1">
        <v>44891</v>
      </c>
      <c r="H632" s="1">
        <v>24125</v>
      </c>
      <c r="I632" s="1">
        <v>23732</v>
      </c>
      <c r="J632" s="2" t="str">
        <f t="shared" ref="J632:J663" si="170">IF(D632&gt;0,I632/D632,"")</f>
        <v/>
      </c>
      <c r="K632" s="2">
        <f t="shared" ref="K632:K663" si="171">IF(F632&gt;0,I632/F632,"")</f>
        <v>0.52865830567374306</v>
      </c>
      <c r="L632" s="10" t="str">
        <f t="shared" si="161"/>
        <v/>
      </c>
      <c r="M632" s="9" t="str">
        <f t="shared" si="161"/>
        <v/>
      </c>
      <c r="N632" s="8" t="str">
        <f t="shared" si="161"/>
        <v/>
      </c>
      <c r="O632" s="2" t="str">
        <f t="shared" ref="O632:O663" si="172">IF(SUM($S632:$AN632)=0,"-",S632/SUM($S632:$AN632))</f>
        <v>-</v>
      </c>
      <c r="P632" s="2" t="str">
        <f t="shared" ref="P632:P663" si="173">IF(SUM($S632:$AN632)=0,"-",T632/SUM($S632:$AN632))</f>
        <v>-</v>
      </c>
      <c r="Q632" s="2" t="str">
        <f t="shared" ref="Q632:Q663" si="174">IF(SUM($S632:$AN632)=0,"-",U632/SUM($S632:$AN632))</f>
        <v>-</v>
      </c>
      <c r="R632" s="2" t="str">
        <f t="shared" ref="R632:R663" si="175">IF(SUM($S632:$AN632)=0,"-",(1-O632-P632-Q632))</f>
        <v>-</v>
      </c>
      <c r="AR632" t="s">
        <v>1784</v>
      </c>
      <c r="AS632" t="s">
        <v>1560</v>
      </c>
      <c r="AV632" s="38">
        <v>17</v>
      </c>
      <c r="AW632" s="40">
        <v>1</v>
      </c>
      <c r="AX632" s="43">
        <f t="shared" si="169"/>
        <v>17001</v>
      </c>
      <c r="AZ632" s="7" t="s">
        <v>319</v>
      </c>
    </row>
    <row r="633" spans="1:55" hidden="1" outlineLevel="1">
      <c r="A633" t="s">
        <v>2176</v>
      </c>
      <c r="B633" t="s">
        <v>1560</v>
      </c>
      <c r="C633" s="24">
        <v>8238</v>
      </c>
      <c r="D633" s="24"/>
      <c r="E633" s="24"/>
      <c r="F633" s="1">
        <v>7806</v>
      </c>
      <c r="H633" s="1">
        <v>2910</v>
      </c>
      <c r="I633" s="1">
        <v>2720</v>
      </c>
      <c r="J633" s="2" t="str">
        <f t="shared" si="170"/>
        <v/>
      </c>
      <c r="K633" s="2">
        <f t="shared" si="171"/>
        <v>0.34844991032539074</v>
      </c>
      <c r="L633" s="10" t="str">
        <f t="shared" si="161"/>
        <v/>
      </c>
      <c r="M633" s="9" t="str">
        <f t="shared" si="161"/>
        <v/>
      </c>
      <c r="N633" s="8" t="str">
        <f t="shared" si="161"/>
        <v/>
      </c>
      <c r="O633" s="2" t="str">
        <f t="shared" si="172"/>
        <v>-</v>
      </c>
      <c r="P633" s="2" t="str">
        <f t="shared" si="173"/>
        <v>-</v>
      </c>
      <c r="Q633" s="2" t="str">
        <f t="shared" si="174"/>
        <v>-</v>
      </c>
      <c r="R633" s="2" t="str">
        <f t="shared" si="175"/>
        <v>-</v>
      </c>
      <c r="AR633" t="s">
        <v>2176</v>
      </c>
      <c r="AS633" t="s">
        <v>1560</v>
      </c>
      <c r="AV633" s="38">
        <v>17</v>
      </c>
      <c r="AW633" s="40">
        <v>3</v>
      </c>
      <c r="AX633" s="43">
        <f t="shared" si="169"/>
        <v>17003</v>
      </c>
      <c r="AZ633" s="7" t="s">
        <v>319</v>
      </c>
    </row>
    <row r="634" spans="1:55" hidden="1" outlineLevel="1">
      <c r="A634" t="s">
        <v>1304</v>
      </c>
      <c r="B634" t="s">
        <v>1560</v>
      </c>
      <c r="C634" s="24">
        <v>17768</v>
      </c>
      <c r="D634" s="24"/>
      <c r="E634" s="24"/>
      <c r="F634" s="1">
        <v>11886</v>
      </c>
      <c r="H634" s="1">
        <v>5618</v>
      </c>
      <c r="I634" s="1">
        <v>5493</v>
      </c>
      <c r="J634" s="2" t="str">
        <f t="shared" si="170"/>
        <v/>
      </c>
      <c r="K634" s="2">
        <f t="shared" si="171"/>
        <v>0.46214033316506814</v>
      </c>
      <c r="L634" s="10" t="str">
        <f t="shared" si="161"/>
        <v/>
      </c>
      <c r="M634" s="9" t="str">
        <f t="shared" si="161"/>
        <v/>
      </c>
      <c r="N634" s="8" t="str">
        <f t="shared" si="161"/>
        <v/>
      </c>
      <c r="O634" s="2" t="str">
        <f t="shared" si="172"/>
        <v>-</v>
      </c>
      <c r="P634" s="2" t="str">
        <f t="shared" si="173"/>
        <v>-</v>
      </c>
      <c r="Q634" s="2" t="str">
        <f t="shared" si="174"/>
        <v>-</v>
      </c>
      <c r="R634" s="2" t="str">
        <f t="shared" si="175"/>
        <v>-</v>
      </c>
      <c r="AR634" t="s">
        <v>1304</v>
      </c>
      <c r="AS634" t="s">
        <v>1560</v>
      </c>
      <c r="AV634" s="38">
        <v>17</v>
      </c>
      <c r="AW634" s="40">
        <v>5</v>
      </c>
      <c r="AX634" s="43">
        <f t="shared" si="169"/>
        <v>17005</v>
      </c>
      <c r="AZ634" s="7" t="s">
        <v>319</v>
      </c>
    </row>
    <row r="635" spans="1:55" hidden="1" outlineLevel="1">
      <c r="A635" t="s">
        <v>2735</v>
      </c>
      <c r="B635" t="s">
        <v>1560</v>
      </c>
      <c r="C635" s="24">
        <v>54165</v>
      </c>
      <c r="D635" s="24"/>
      <c r="E635" s="24"/>
      <c r="F635" s="1">
        <v>33464</v>
      </c>
      <c r="H635" s="1">
        <v>15111</v>
      </c>
      <c r="I635" s="1">
        <v>14913</v>
      </c>
      <c r="J635" s="2" t="str">
        <f t="shared" si="170"/>
        <v/>
      </c>
      <c r="K635" s="2">
        <f t="shared" si="171"/>
        <v>0.44564307912981116</v>
      </c>
      <c r="L635" s="10" t="str">
        <f t="shared" si="161"/>
        <v/>
      </c>
      <c r="M635" s="9" t="str">
        <f t="shared" si="161"/>
        <v/>
      </c>
      <c r="N635" s="8" t="str">
        <f t="shared" si="161"/>
        <v/>
      </c>
      <c r="O635" s="2" t="str">
        <f t="shared" si="172"/>
        <v>-</v>
      </c>
      <c r="P635" s="2" t="str">
        <f t="shared" si="173"/>
        <v>-</v>
      </c>
      <c r="Q635" s="2" t="str">
        <f t="shared" si="174"/>
        <v>-</v>
      </c>
      <c r="R635" s="2" t="str">
        <f t="shared" si="175"/>
        <v>-</v>
      </c>
      <c r="AR635" t="s">
        <v>2735</v>
      </c>
      <c r="AS635" t="s">
        <v>1560</v>
      </c>
      <c r="AV635" s="38">
        <v>17</v>
      </c>
      <c r="AW635" s="40">
        <v>7</v>
      </c>
      <c r="AX635" s="43">
        <f t="shared" si="169"/>
        <v>17007</v>
      </c>
      <c r="AZ635" s="7" t="s">
        <v>319</v>
      </c>
    </row>
    <row r="636" spans="1:55" hidden="1" outlineLevel="1">
      <c r="A636" t="s">
        <v>1356</v>
      </c>
      <c r="B636" t="s">
        <v>1560</v>
      </c>
      <c r="C636" s="24">
        <v>6937</v>
      </c>
      <c r="D636" s="24"/>
      <c r="E636" s="24"/>
      <c r="F636" s="1">
        <v>3489</v>
      </c>
      <c r="H636" s="1">
        <v>2227</v>
      </c>
      <c r="I636" s="1">
        <v>2091</v>
      </c>
      <c r="J636" s="2" t="str">
        <f t="shared" si="170"/>
        <v/>
      </c>
      <c r="K636" s="2">
        <f t="shared" si="171"/>
        <v>0.59931212381771282</v>
      </c>
      <c r="L636" s="10" t="str">
        <f t="shared" si="161"/>
        <v/>
      </c>
      <c r="M636" s="9" t="str">
        <f t="shared" si="161"/>
        <v/>
      </c>
      <c r="N636" s="8" t="str">
        <f t="shared" si="161"/>
        <v/>
      </c>
      <c r="O636" s="2" t="str">
        <f t="shared" si="172"/>
        <v>-</v>
      </c>
      <c r="P636" s="2" t="str">
        <f t="shared" si="173"/>
        <v>-</v>
      </c>
      <c r="Q636" s="2" t="str">
        <f t="shared" si="174"/>
        <v>-</v>
      </c>
      <c r="R636" s="2" t="str">
        <f t="shared" si="175"/>
        <v>-</v>
      </c>
      <c r="AR636" t="s">
        <v>1356</v>
      </c>
      <c r="AS636" t="s">
        <v>1560</v>
      </c>
      <c r="AV636" s="38">
        <v>17</v>
      </c>
      <c r="AW636" s="40">
        <v>9</v>
      </c>
      <c r="AX636" s="43">
        <f t="shared" si="169"/>
        <v>17009</v>
      </c>
      <c r="AZ636" s="7" t="s">
        <v>319</v>
      </c>
    </row>
    <row r="637" spans="1:55" hidden="1" outlineLevel="1">
      <c r="A637" t="s">
        <v>1702</v>
      </c>
      <c r="B637" t="s">
        <v>1560</v>
      </c>
      <c r="C637" s="24">
        <v>34978</v>
      </c>
      <c r="D637" s="24"/>
      <c r="E637" s="24"/>
      <c r="F637" s="1">
        <v>23782</v>
      </c>
      <c r="H637" s="1">
        <v>12969</v>
      </c>
      <c r="I637" s="1">
        <v>12516</v>
      </c>
      <c r="J637" s="2" t="str">
        <f t="shared" si="170"/>
        <v/>
      </c>
      <c r="K637" s="2">
        <f t="shared" si="171"/>
        <v>0.52628038011941802</v>
      </c>
      <c r="L637" s="10" t="str">
        <f t="shared" si="161"/>
        <v/>
      </c>
      <c r="M637" s="9" t="str">
        <f t="shared" si="161"/>
        <v/>
      </c>
      <c r="N637" s="8" t="str">
        <f t="shared" si="161"/>
        <v/>
      </c>
      <c r="O637" s="2" t="str">
        <f t="shared" si="172"/>
        <v>-</v>
      </c>
      <c r="P637" s="2" t="str">
        <f t="shared" si="173"/>
        <v>-</v>
      </c>
      <c r="Q637" s="2" t="str">
        <f t="shared" si="174"/>
        <v>-</v>
      </c>
      <c r="R637" s="2" t="str">
        <f t="shared" si="175"/>
        <v>-</v>
      </c>
      <c r="AR637" t="s">
        <v>1702</v>
      </c>
      <c r="AS637" t="s">
        <v>1560</v>
      </c>
      <c r="AV637" s="38">
        <v>17</v>
      </c>
      <c r="AW637" s="40">
        <v>11</v>
      </c>
      <c r="AX637" s="43">
        <f t="shared" si="169"/>
        <v>17011</v>
      </c>
      <c r="AZ637" s="7" t="s">
        <v>319</v>
      </c>
    </row>
    <row r="638" spans="1:55" hidden="1" outlineLevel="1">
      <c r="A638" t="s">
        <v>1783</v>
      </c>
      <c r="B638" t="s">
        <v>1560</v>
      </c>
      <c r="C638" s="24">
        <v>5089</v>
      </c>
      <c r="D638" s="24"/>
      <c r="E638" s="24"/>
      <c r="F638" s="1">
        <v>3817</v>
      </c>
      <c r="H638" s="1">
        <v>2418</v>
      </c>
      <c r="I638" s="1">
        <v>2268</v>
      </c>
      <c r="J638" s="2" t="str">
        <f t="shared" si="170"/>
        <v/>
      </c>
      <c r="K638" s="2">
        <f t="shared" si="171"/>
        <v>0.59418391406864024</v>
      </c>
      <c r="L638" s="10" t="str">
        <f t="shared" si="161"/>
        <v/>
      </c>
      <c r="M638" s="9" t="str">
        <f t="shared" si="161"/>
        <v/>
      </c>
      <c r="N638" s="8" t="str">
        <f t="shared" si="161"/>
        <v/>
      </c>
      <c r="O638" s="2" t="str">
        <f t="shared" si="172"/>
        <v>-</v>
      </c>
      <c r="P638" s="2" t="str">
        <f t="shared" si="173"/>
        <v>-</v>
      </c>
      <c r="Q638" s="2" t="str">
        <f t="shared" si="174"/>
        <v>-</v>
      </c>
      <c r="R638" s="2" t="str">
        <f t="shared" si="175"/>
        <v>-</v>
      </c>
      <c r="AR638" t="s">
        <v>1783</v>
      </c>
      <c r="AS638" t="s">
        <v>1560</v>
      </c>
      <c r="AV638" s="38">
        <v>17</v>
      </c>
      <c r="AW638" s="40">
        <v>13</v>
      </c>
      <c r="AX638" s="43">
        <f t="shared" si="169"/>
        <v>17013</v>
      </c>
      <c r="AZ638" s="7" t="s">
        <v>319</v>
      </c>
    </row>
    <row r="639" spans="1:55" hidden="1" outlineLevel="1">
      <c r="A639" t="s">
        <v>2778</v>
      </c>
      <c r="B639" t="s">
        <v>1560</v>
      </c>
      <c r="C639" s="24">
        <v>15387</v>
      </c>
      <c r="D639" s="24"/>
      <c r="E639" s="24"/>
      <c r="F639" s="1">
        <v>11895</v>
      </c>
      <c r="H639" s="1">
        <v>5242</v>
      </c>
      <c r="I639" s="1">
        <v>5130</v>
      </c>
      <c r="J639" s="2" t="str">
        <f t="shared" si="170"/>
        <v/>
      </c>
      <c r="K639" s="2">
        <f t="shared" si="171"/>
        <v>0.43127364438839849</v>
      </c>
      <c r="L639" s="10" t="str">
        <f t="shared" si="161"/>
        <v/>
      </c>
      <c r="M639" s="9" t="str">
        <f t="shared" si="161"/>
        <v/>
      </c>
      <c r="N639" s="8" t="str">
        <f t="shared" si="161"/>
        <v/>
      </c>
      <c r="O639" s="2" t="str">
        <f t="shared" si="172"/>
        <v>-</v>
      </c>
      <c r="P639" s="2" t="str">
        <f t="shared" si="173"/>
        <v>-</v>
      </c>
      <c r="Q639" s="2" t="str">
        <f t="shared" si="174"/>
        <v>-</v>
      </c>
      <c r="R639" s="2" t="str">
        <f t="shared" si="175"/>
        <v>-</v>
      </c>
      <c r="AR639" t="s">
        <v>2778</v>
      </c>
      <c r="AS639" t="s">
        <v>1560</v>
      </c>
      <c r="AV639" s="38">
        <v>17</v>
      </c>
      <c r="AW639" s="40">
        <v>15</v>
      </c>
      <c r="AX639" s="43">
        <f t="shared" si="169"/>
        <v>17015</v>
      </c>
      <c r="AZ639" s="7" t="s">
        <v>319</v>
      </c>
    </row>
    <row r="640" spans="1:55" hidden="1" outlineLevel="1">
      <c r="A640" t="s">
        <v>2739</v>
      </c>
      <c r="B640" t="s">
        <v>1560</v>
      </c>
      <c r="C640" s="24">
        <v>13642</v>
      </c>
      <c r="D640" s="24"/>
      <c r="E640" s="24"/>
      <c r="F640" s="1">
        <v>9830</v>
      </c>
      <c r="H640" s="1">
        <v>3964</v>
      </c>
      <c r="I640" s="1">
        <v>3811</v>
      </c>
      <c r="J640" s="2" t="str">
        <f t="shared" si="170"/>
        <v/>
      </c>
      <c r="K640" s="2">
        <f t="shared" si="171"/>
        <v>0.3876907426246185</v>
      </c>
      <c r="L640" s="10" t="str">
        <f t="shared" si="161"/>
        <v/>
      </c>
      <c r="M640" s="9" t="str">
        <f t="shared" si="161"/>
        <v/>
      </c>
      <c r="N640" s="8" t="str">
        <f t="shared" si="161"/>
        <v/>
      </c>
      <c r="O640" s="2" t="str">
        <f t="shared" si="172"/>
        <v>-</v>
      </c>
      <c r="P640" s="2" t="str">
        <f t="shared" si="173"/>
        <v>-</v>
      </c>
      <c r="Q640" s="2" t="str">
        <f t="shared" si="174"/>
        <v>-</v>
      </c>
      <c r="R640" s="2" t="str">
        <f t="shared" si="175"/>
        <v>-</v>
      </c>
      <c r="AR640" t="s">
        <v>2739</v>
      </c>
      <c r="AS640" t="s">
        <v>1560</v>
      </c>
      <c r="AV640" s="38">
        <v>17</v>
      </c>
      <c r="AW640" s="40">
        <v>17</v>
      </c>
      <c r="AX640" s="43">
        <f t="shared" si="169"/>
        <v>17017</v>
      </c>
      <c r="AZ640" s="7" t="s">
        <v>319</v>
      </c>
    </row>
    <row r="641" spans="1:52" hidden="1" outlineLevel="1">
      <c r="A641" t="s">
        <v>1546</v>
      </c>
      <c r="B641" t="s">
        <v>1560</v>
      </c>
      <c r="C641" s="24">
        <v>201081</v>
      </c>
      <c r="D641" s="24"/>
      <c r="E641" s="24"/>
      <c r="F641" s="1">
        <v>122441</v>
      </c>
      <c r="H641" s="1">
        <v>54818</v>
      </c>
      <c r="I641" s="1">
        <v>53907</v>
      </c>
      <c r="J641" s="2" t="str">
        <f t="shared" si="170"/>
        <v/>
      </c>
      <c r="K641" s="2">
        <f t="shared" si="171"/>
        <v>0.4402691908756054</v>
      </c>
      <c r="L641" s="10" t="str">
        <f t="shared" si="161"/>
        <v/>
      </c>
      <c r="M641" s="9" t="str">
        <f t="shared" si="161"/>
        <v/>
      </c>
      <c r="N641" s="8" t="str">
        <f t="shared" si="161"/>
        <v/>
      </c>
      <c r="O641" s="2" t="str">
        <f t="shared" si="172"/>
        <v>-</v>
      </c>
      <c r="P641" s="2" t="str">
        <f t="shared" si="173"/>
        <v>-</v>
      </c>
      <c r="Q641" s="2" t="str">
        <f t="shared" si="174"/>
        <v>-</v>
      </c>
      <c r="R641" s="2" t="str">
        <f t="shared" si="175"/>
        <v>-</v>
      </c>
      <c r="AR641" t="s">
        <v>1546</v>
      </c>
      <c r="AS641" t="s">
        <v>1560</v>
      </c>
      <c r="AV641" s="38">
        <v>17</v>
      </c>
      <c r="AW641" s="40">
        <v>19</v>
      </c>
      <c r="AX641" s="43">
        <f t="shared" si="169"/>
        <v>17019</v>
      </c>
      <c r="AZ641" s="7" t="s">
        <v>319</v>
      </c>
    </row>
    <row r="642" spans="1:52" hidden="1" outlineLevel="1">
      <c r="A642" t="s">
        <v>851</v>
      </c>
      <c r="B642" t="s">
        <v>1560</v>
      </c>
      <c r="C642" s="24">
        <v>34800</v>
      </c>
      <c r="D642" s="24"/>
      <c r="E642" s="24"/>
      <c r="F642" s="1">
        <v>22692</v>
      </c>
      <c r="H642" s="1">
        <v>12780</v>
      </c>
      <c r="I642" s="1">
        <v>12323</v>
      </c>
      <c r="J642" s="2" t="str">
        <f t="shared" si="170"/>
        <v/>
      </c>
      <c r="K642" s="2">
        <f t="shared" si="171"/>
        <v>0.54305482108231973</v>
      </c>
      <c r="L642" s="10" t="str">
        <f t="shared" si="161"/>
        <v/>
      </c>
      <c r="M642" s="9" t="str">
        <f t="shared" si="161"/>
        <v/>
      </c>
      <c r="N642" s="8" t="str">
        <f t="shared" si="161"/>
        <v/>
      </c>
      <c r="O642" s="2" t="str">
        <f t="shared" si="172"/>
        <v>-</v>
      </c>
      <c r="P642" s="2" t="str">
        <f t="shared" si="173"/>
        <v>-</v>
      </c>
      <c r="Q642" s="2" t="str">
        <f t="shared" si="174"/>
        <v>-</v>
      </c>
      <c r="R642" s="2" t="str">
        <f t="shared" si="175"/>
        <v>-</v>
      </c>
      <c r="AR642" t="s">
        <v>851</v>
      </c>
      <c r="AS642" t="s">
        <v>1560</v>
      </c>
      <c r="AV642" s="38">
        <v>17</v>
      </c>
      <c r="AW642" s="40">
        <v>21</v>
      </c>
      <c r="AX642" s="43">
        <f t="shared" si="169"/>
        <v>17021</v>
      </c>
      <c r="AZ642" s="7" t="s">
        <v>319</v>
      </c>
    </row>
    <row r="643" spans="1:52" hidden="1" outlineLevel="1">
      <c r="A643" t="s">
        <v>652</v>
      </c>
      <c r="B643" t="s">
        <v>1560</v>
      </c>
      <c r="C643" s="24">
        <v>16335</v>
      </c>
      <c r="D643" s="24"/>
      <c r="E643" s="24"/>
      <c r="F643" s="1">
        <v>12914</v>
      </c>
      <c r="H643" s="1">
        <v>6236</v>
      </c>
      <c r="I643" s="1">
        <v>6101</v>
      </c>
      <c r="J643" s="2" t="str">
        <f t="shared" si="170"/>
        <v/>
      </c>
      <c r="K643" s="2">
        <f t="shared" si="171"/>
        <v>0.47243301842961127</v>
      </c>
      <c r="L643" s="10" t="str">
        <f t="shared" si="161"/>
        <v/>
      </c>
      <c r="M643" s="9" t="str">
        <f t="shared" si="161"/>
        <v/>
      </c>
      <c r="N643" s="8" t="str">
        <f t="shared" si="161"/>
        <v/>
      </c>
      <c r="O643" s="2" t="str">
        <f t="shared" si="172"/>
        <v>-</v>
      </c>
      <c r="P643" s="2" t="str">
        <f t="shared" si="173"/>
        <v>-</v>
      </c>
      <c r="Q643" s="2" t="str">
        <f t="shared" si="174"/>
        <v>-</v>
      </c>
      <c r="R643" s="2" t="str">
        <f t="shared" si="175"/>
        <v>-</v>
      </c>
      <c r="AR643" t="s">
        <v>652</v>
      </c>
      <c r="AS643" t="s">
        <v>1560</v>
      </c>
      <c r="AV643" s="38">
        <v>17</v>
      </c>
      <c r="AW643" s="40">
        <v>23</v>
      </c>
      <c r="AX643" s="43">
        <f t="shared" si="169"/>
        <v>17023</v>
      </c>
      <c r="AZ643" s="7" t="s">
        <v>319</v>
      </c>
    </row>
    <row r="644" spans="1:52" hidden="1" outlineLevel="1">
      <c r="A644" t="s">
        <v>1905</v>
      </c>
      <c r="B644" t="s">
        <v>1560</v>
      </c>
      <c r="C644" s="24">
        <v>13815</v>
      </c>
      <c r="D644" s="24"/>
      <c r="E644" s="24"/>
      <c r="F644" s="1">
        <v>9850</v>
      </c>
      <c r="H644" s="1">
        <v>4992</v>
      </c>
      <c r="I644" s="1">
        <v>4757</v>
      </c>
      <c r="J644" s="2" t="str">
        <f t="shared" si="170"/>
        <v/>
      </c>
      <c r="K644" s="2">
        <f t="shared" si="171"/>
        <v>0.4829441624365482</v>
      </c>
      <c r="L644" s="10" t="str">
        <f t="shared" si="161"/>
        <v/>
      </c>
      <c r="M644" s="9" t="str">
        <f t="shared" si="161"/>
        <v/>
      </c>
      <c r="N644" s="8" t="str">
        <f t="shared" si="161"/>
        <v/>
      </c>
      <c r="O644" s="2" t="str">
        <f t="shared" si="172"/>
        <v>-</v>
      </c>
      <c r="P644" s="2" t="str">
        <f t="shared" si="173"/>
        <v>-</v>
      </c>
      <c r="Q644" s="2" t="str">
        <f t="shared" si="174"/>
        <v>-</v>
      </c>
      <c r="R644" s="2" t="str">
        <f t="shared" si="175"/>
        <v>-</v>
      </c>
      <c r="AR644" t="s">
        <v>1905</v>
      </c>
      <c r="AS644" t="s">
        <v>1560</v>
      </c>
      <c r="AV644" s="38">
        <v>17</v>
      </c>
      <c r="AW644" s="40">
        <v>25</v>
      </c>
      <c r="AX644" s="43">
        <f t="shared" si="169"/>
        <v>17025</v>
      </c>
      <c r="AZ644" s="7" t="s">
        <v>319</v>
      </c>
    </row>
    <row r="645" spans="1:52" hidden="1" outlineLevel="1">
      <c r="A645" t="s">
        <v>1387</v>
      </c>
      <c r="B645" t="s">
        <v>1560</v>
      </c>
      <c r="C645" s="24">
        <v>37762</v>
      </c>
      <c r="D645" s="24"/>
      <c r="E645" s="24"/>
      <c r="F645" s="1">
        <v>32161</v>
      </c>
      <c r="H645" s="1">
        <v>13205</v>
      </c>
      <c r="I645" s="1">
        <v>12885</v>
      </c>
      <c r="J645" s="2" t="str">
        <f t="shared" si="170"/>
        <v/>
      </c>
      <c r="K645" s="2">
        <f t="shared" si="171"/>
        <v>0.40064052734678646</v>
      </c>
      <c r="L645" s="10" t="str">
        <f t="shared" si="161"/>
        <v/>
      </c>
      <c r="M645" s="9" t="str">
        <f t="shared" si="161"/>
        <v/>
      </c>
      <c r="N645" s="8" t="str">
        <f t="shared" si="161"/>
        <v/>
      </c>
      <c r="O645" s="2" t="str">
        <f t="shared" si="172"/>
        <v>-</v>
      </c>
      <c r="P645" s="2" t="str">
        <f t="shared" si="173"/>
        <v>-</v>
      </c>
      <c r="Q645" s="2" t="str">
        <f t="shared" si="174"/>
        <v>-</v>
      </c>
      <c r="R645" s="2" t="str">
        <f t="shared" si="175"/>
        <v>-</v>
      </c>
      <c r="AR645" t="s">
        <v>1387</v>
      </c>
      <c r="AS645" t="s">
        <v>1560</v>
      </c>
      <c r="AV645" s="38">
        <v>17</v>
      </c>
      <c r="AW645" s="40">
        <v>27</v>
      </c>
      <c r="AX645" s="43">
        <f t="shared" si="169"/>
        <v>17027</v>
      </c>
      <c r="AZ645" s="7" t="s">
        <v>319</v>
      </c>
    </row>
    <row r="646" spans="1:52" hidden="1" outlineLevel="1">
      <c r="A646" t="s">
        <v>734</v>
      </c>
      <c r="B646" t="s">
        <v>1560</v>
      </c>
      <c r="C646" s="24">
        <v>53873</v>
      </c>
      <c r="D646" s="24"/>
      <c r="E646" s="24"/>
      <c r="F646" s="1">
        <v>31489</v>
      </c>
      <c r="H646" s="1">
        <v>15087</v>
      </c>
      <c r="I646" s="1">
        <v>14831</v>
      </c>
      <c r="J646" s="2" t="str">
        <f t="shared" si="170"/>
        <v/>
      </c>
      <c r="K646" s="2">
        <f t="shared" si="171"/>
        <v>0.47098986947823052</v>
      </c>
      <c r="L646" s="10" t="str">
        <f t="shared" si="161"/>
        <v/>
      </c>
      <c r="M646" s="9" t="str">
        <f t="shared" si="161"/>
        <v/>
      </c>
      <c r="N646" s="8" t="str">
        <f t="shared" si="161"/>
        <v/>
      </c>
      <c r="O646" s="2" t="str">
        <f t="shared" si="172"/>
        <v>-</v>
      </c>
      <c r="P646" s="2" t="str">
        <f t="shared" si="173"/>
        <v>-</v>
      </c>
      <c r="Q646" s="2" t="str">
        <f t="shared" si="174"/>
        <v>-</v>
      </c>
      <c r="R646" s="2" t="str">
        <f t="shared" si="175"/>
        <v>-</v>
      </c>
      <c r="AR646" t="s">
        <v>734</v>
      </c>
      <c r="AS646" t="s">
        <v>1560</v>
      </c>
      <c r="AV646" s="38">
        <v>17</v>
      </c>
      <c r="AW646" s="40">
        <v>29</v>
      </c>
      <c r="AX646" s="43">
        <f t="shared" si="169"/>
        <v>17029</v>
      </c>
      <c r="AZ646" s="7" t="s">
        <v>319</v>
      </c>
    </row>
    <row r="647" spans="1:52" hidden="1" outlineLevel="1">
      <c r="A647" t="s">
        <v>1498</v>
      </c>
      <c r="B647" t="s">
        <v>1560</v>
      </c>
      <c r="C647" s="24">
        <v>5194675</v>
      </c>
      <c r="D647" s="24"/>
      <c r="E647" s="24"/>
      <c r="F647" s="1">
        <v>2704993</v>
      </c>
      <c r="H647" s="1">
        <v>1424959</v>
      </c>
      <c r="I647" s="1">
        <v>1378312</v>
      </c>
      <c r="J647" s="2" t="str">
        <f t="shared" si="170"/>
        <v/>
      </c>
      <c r="K647" s="2">
        <f t="shared" si="171"/>
        <v>0.50954364761757243</v>
      </c>
      <c r="L647" s="10" t="str">
        <f t="shared" si="161"/>
        <v/>
      </c>
      <c r="M647" s="9" t="str">
        <f t="shared" si="161"/>
        <v/>
      </c>
      <c r="N647" s="8" t="str">
        <f t="shared" si="161"/>
        <v/>
      </c>
      <c r="O647" s="2" t="str">
        <f t="shared" si="172"/>
        <v>-</v>
      </c>
      <c r="P647" s="2" t="str">
        <f t="shared" si="173"/>
        <v>-</v>
      </c>
      <c r="Q647" s="2" t="str">
        <f t="shared" si="174"/>
        <v>-</v>
      </c>
      <c r="R647" s="2" t="str">
        <f t="shared" si="175"/>
        <v>-</v>
      </c>
      <c r="AR647" t="s">
        <v>1498</v>
      </c>
      <c r="AS647" t="s">
        <v>1560</v>
      </c>
      <c r="AV647" s="38">
        <v>17</v>
      </c>
      <c r="AW647" s="40">
        <v>31</v>
      </c>
      <c r="AX647" s="43">
        <f t="shared" si="169"/>
        <v>17031</v>
      </c>
      <c r="AZ647" s="7" t="s">
        <v>319</v>
      </c>
    </row>
    <row r="648" spans="1:52" hidden="1" outlineLevel="1">
      <c r="A648" t="s">
        <v>341</v>
      </c>
      <c r="B648" t="s">
        <v>1560</v>
      </c>
      <c r="C648" s="24">
        <v>19817</v>
      </c>
      <c r="D648" s="24"/>
      <c r="E648" s="24"/>
      <c r="F648" s="1">
        <v>14133</v>
      </c>
      <c r="H648" s="1">
        <v>7020</v>
      </c>
      <c r="I648" s="1">
        <v>6908</v>
      </c>
      <c r="J648" s="2" t="str">
        <f t="shared" si="170"/>
        <v/>
      </c>
      <c r="K648" s="2">
        <f t="shared" si="171"/>
        <v>0.48878511285643528</v>
      </c>
      <c r="L648" s="10" t="str">
        <f t="shared" ref="L648:N711" si="176">IF(S648&gt;0,RANK(S648,$S648:$AO648),"")</f>
        <v/>
      </c>
      <c r="M648" s="9" t="str">
        <f t="shared" si="176"/>
        <v/>
      </c>
      <c r="N648" s="8" t="str">
        <f t="shared" si="176"/>
        <v/>
      </c>
      <c r="O648" s="2" t="str">
        <f t="shared" si="172"/>
        <v>-</v>
      </c>
      <c r="P648" s="2" t="str">
        <f t="shared" si="173"/>
        <v>-</v>
      </c>
      <c r="Q648" s="2" t="str">
        <f t="shared" si="174"/>
        <v>-</v>
      </c>
      <c r="R648" s="2" t="str">
        <f t="shared" si="175"/>
        <v>-</v>
      </c>
      <c r="AR648" t="s">
        <v>341</v>
      </c>
      <c r="AS648" t="s">
        <v>1560</v>
      </c>
      <c r="AV648" s="38">
        <v>17</v>
      </c>
      <c r="AW648" s="40">
        <v>33</v>
      </c>
      <c r="AX648" s="43">
        <f t="shared" si="169"/>
        <v>17033</v>
      </c>
      <c r="AZ648" s="7" t="s">
        <v>319</v>
      </c>
    </row>
    <row r="649" spans="1:52" hidden="1" outlineLevel="1">
      <c r="A649" t="s">
        <v>932</v>
      </c>
      <c r="B649" t="s">
        <v>1560</v>
      </c>
      <c r="C649" s="24">
        <v>11048</v>
      </c>
      <c r="D649" s="24"/>
      <c r="E649" s="24"/>
      <c r="F649" s="1">
        <v>7708</v>
      </c>
      <c r="H649" s="1">
        <v>4393</v>
      </c>
      <c r="I649" s="1">
        <v>4236</v>
      </c>
      <c r="J649" s="2" t="str">
        <f t="shared" si="170"/>
        <v/>
      </c>
      <c r="K649" s="2">
        <f t="shared" si="171"/>
        <v>0.54955889984431761</v>
      </c>
      <c r="L649" s="10" t="str">
        <f t="shared" si="176"/>
        <v/>
      </c>
      <c r="M649" s="9" t="str">
        <f t="shared" si="176"/>
        <v/>
      </c>
      <c r="N649" s="8" t="str">
        <f t="shared" si="176"/>
        <v/>
      </c>
      <c r="O649" s="2" t="str">
        <f t="shared" si="172"/>
        <v>-</v>
      </c>
      <c r="P649" s="2" t="str">
        <f t="shared" si="173"/>
        <v>-</v>
      </c>
      <c r="Q649" s="2" t="str">
        <f t="shared" si="174"/>
        <v>-</v>
      </c>
      <c r="R649" s="2" t="str">
        <f t="shared" si="175"/>
        <v>-</v>
      </c>
      <c r="AR649" t="s">
        <v>932</v>
      </c>
      <c r="AS649" t="s">
        <v>1560</v>
      </c>
      <c r="AV649" s="38">
        <v>17</v>
      </c>
      <c r="AW649" s="40">
        <v>35</v>
      </c>
      <c r="AX649" s="43">
        <f t="shared" si="169"/>
        <v>17035</v>
      </c>
      <c r="AZ649" s="7" t="s">
        <v>319</v>
      </c>
    </row>
    <row r="650" spans="1:52" hidden="1" outlineLevel="1">
      <c r="A650" t="s">
        <v>2414</v>
      </c>
      <c r="B650" t="s">
        <v>1560</v>
      </c>
      <c r="C650" s="24">
        <v>105160</v>
      </c>
      <c r="D650" s="24"/>
      <c r="E650" s="24"/>
      <c r="F650" s="1">
        <v>57102</v>
      </c>
      <c r="H650" s="1">
        <v>29197</v>
      </c>
      <c r="I650" s="1">
        <v>28640</v>
      </c>
      <c r="J650" s="2" t="str">
        <f t="shared" si="170"/>
        <v/>
      </c>
      <c r="K650" s="2">
        <f t="shared" si="171"/>
        <v>0.50155861440930261</v>
      </c>
      <c r="L650" s="10" t="str">
        <f t="shared" si="176"/>
        <v/>
      </c>
      <c r="M650" s="9" t="str">
        <f t="shared" si="176"/>
        <v/>
      </c>
      <c r="N650" s="8" t="str">
        <f t="shared" si="176"/>
        <v/>
      </c>
      <c r="O650" s="2" t="str">
        <f t="shared" si="172"/>
        <v>-</v>
      </c>
      <c r="P650" s="2" t="str">
        <f t="shared" si="173"/>
        <v>-</v>
      </c>
      <c r="Q650" s="2" t="str">
        <f t="shared" si="174"/>
        <v>-</v>
      </c>
      <c r="R650" s="2" t="str">
        <f t="shared" si="175"/>
        <v>-</v>
      </c>
      <c r="AR650" t="s">
        <v>2414</v>
      </c>
      <c r="AS650" t="s">
        <v>1560</v>
      </c>
      <c r="AV650" s="38">
        <v>17</v>
      </c>
      <c r="AW650" s="40">
        <v>37</v>
      </c>
      <c r="AX650" s="43">
        <f t="shared" si="169"/>
        <v>17037</v>
      </c>
      <c r="AZ650" s="7" t="s">
        <v>319</v>
      </c>
    </row>
    <row r="651" spans="1:52" hidden="1" outlineLevel="1">
      <c r="A651" t="s">
        <v>2892</v>
      </c>
      <c r="B651" t="s">
        <v>1560</v>
      </c>
      <c r="C651" s="24">
        <v>16561</v>
      </c>
      <c r="D651" s="24"/>
      <c r="E651" s="24"/>
      <c r="F651" s="1">
        <v>11733</v>
      </c>
      <c r="H651" s="1">
        <v>5815</v>
      </c>
      <c r="I651" s="1">
        <v>5718</v>
      </c>
      <c r="J651" s="2" t="str">
        <f t="shared" si="170"/>
        <v/>
      </c>
      <c r="K651" s="2">
        <f t="shared" si="171"/>
        <v>0.48734339043722835</v>
      </c>
      <c r="L651" s="10" t="str">
        <f t="shared" si="176"/>
        <v/>
      </c>
      <c r="M651" s="9" t="str">
        <f t="shared" si="176"/>
        <v/>
      </c>
      <c r="N651" s="8" t="str">
        <f t="shared" si="176"/>
        <v/>
      </c>
      <c r="O651" s="2" t="str">
        <f t="shared" si="172"/>
        <v>-</v>
      </c>
      <c r="P651" s="2" t="str">
        <f t="shared" si="173"/>
        <v>-</v>
      </c>
      <c r="Q651" s="2" t="str">
        <f t="shared" si="174"/>
        <v>-</v>
      </c>
      <c r="R651" s="2" t="str">
        <f t="shared" si="175"/>
        <v>-</v>
      </c>
      <c r="AR651" t="s">
        <v>2892</v>
      </c>
      <c r="AS651" t="s">
        <v>1560</v>
      </c>
      <c r="AV651" s="38">
        <v>17</v>
      </c>
      <c r="AW651" s="40">
        <v>39</v>
      </c>
      <c r="AX651" s="43">
        <f t="shared" si="169"/>
        <v>17039</v>
      </c>
      <c r="AZ651" s="7" t="s">
        <v>319</v>
      </c>
    </row>
    <row r="652" spans="1:52" hidden="1" outlineLevel="1">
      <c r="A652" t="s">
        <v>2955</v>
      </c>
      <c r="B652" t="s">
        <v>1560</v>
      </c>
      <c r="C652" s="24">
        <v>19980</v>
      </c>
      <c r="D652" s="24"/>
      <c r="E652" s="24"/>
      <c r="F652" s="1">
        <v>11980</v>
      </c>
      <c r="H652" s="1">
        <v>6545</v>
      </c>
      <c r="I652" s="1">
        <v>6430</v>
      </c>
      <c r="J652" s="2" t="str">
        <f t="shared" si="170"/>
        <v/>
      </c>
      <c r="K652" s="2">
        <f t="shared" si="171"/>
        <v>0.53672787979966607</v>
      </c>
      <c r="L652" s="10" t="str">
        <f t="shared" si="176"/>
        <v/>
      </c>
      <c r="M652" s="9" t="str">
        <f t="shared" si="176"/>
        <v/>
      </c>
      <c r="N652" s="8" t="str">
        <f t="shared" si="176"/>
        <v/>
      </c>
      <c r="O652" s="2" t="str">
        <f t="shared" si="172"/>
        <v>-</v>
      </c>
      <c r="P652" s="2" t="str">
        <f t="shared" si="173"/>
        <v>-</v>
      </c>
      <c r="Q652" s="2" t="str">
        <f t="shared" si="174"/>
        <v>-</v>
      </c>
      <c r="R652" s="2" t="str">
        <f t="shared" si="175"/>
        <v>-</v>
      </c>
      <c r="AR652" t="s">
        <v>2955</v>
      </c>
      <c r="AS652" t="s">
        <v>1560</v>
      </c>
      <c r="AV652" s="38">
        <v>17</v>
      </c>
      <c r="AW652" s="40">
        <v>41</v>
      </c>
      <c r="AX652" s="43">
        <f t="shared" si="169"/>
        <v>17041</v>
      </c>
      <c r="AZ652" s="7" t="s">
        <v>319</v>
      </c>
    </row>
    <row r="653" spans="1:52" hidden="1" outlineLevel="1">
      <c r="A653" t="s">
        <v>1531</v>
      </c>
      <c r="B653" t="s">
        <v>1560</v>
      </c>
      <c r="C653" s="24">
        <v>916924</v>
      </c>
      <c r="D653" s="24"/>
      <c r="E653" s="24"/>
      <c r="F653" s="1">
        <v>558929</v>
      </c>
      <c r="H653" s="1">
        <v>288680</v>
      </c>
      <c r="I653" s="1">
        <v>283426</v>
      </c>
      <c r="J653" s="2" t="str">
        <f t="shared" si="170"/>
        <v/>
      </c>
      <c r="K653" s="2">
        <f t="shared" si="171"/>
        <v>0.5070876622970002</v>
      </c>
      <c r="L653" s="10" t="str">
        <f t="shared" si="176"/>
        <v/>
      </c>
      <c r="M653" s="9" t="str">
        <f t="shared" si="176"/>
        <v/>
      </c>
      <c r="N653" s="8" t="str">
        <f t="shared" si="176"/>
        <v/>
      </c>
      <c r="O653" s="2" t="str">
        <f t="shared" si="172"/>
        <v>-</v>
      </c>
      <c r="P653" s="2" t="str">
        <f t="shared" si="173"/>
        <v>-</v>
      </c>
      <c r="Q653" s="2" t="str">
        <f t="shared" si="174"/>
        <v>-</v>
      </c>
      <c r="R653" s="2" t="str">
        <f t="shared" si="175"/>
        <v>-</v>
      </c>
      <c r="AR653" t="s">
        <v>1531</v>
      </c>
      <c r="AS653" t="s">
        <v>1560</v>
      </c>
      <c r="AV653" s="38">
        <v>17</v>
      </c>
      <c r="AW653" s="40">
        <v>43</v>
      </c>
      <c r="AX653" s="43">
        <f t="shared" si="169"/>
        <v>17043</v>
      </c>
      <c r="AZ653" s="7" t="s">
        <v>319</v>
      </c>
    </row>
    <row r="654" spans="1:52" hidden="1" outlineLevel="1">
      <c r="A654" t="s">
        <v>735</v>
      </c>
      <c r="B654" t="s">
        <v>1560</v>
      </c>
      <c r="C654" s="24">
        <v>18576</v>
      </c>
      <c r="D654" s="24"/>
      <c r="E654" s="24"/>
      <c r="F654" s="1">
        <v>13238</v>
      </c>
      <c r="H654" s="1">
        <v>7143</v>
      </c>
      <c r="I654" s="1">
        <v>6886</v>
      </c>
      <c r="J654" s="2" t="str">
        <f t="shared" si="170"/>
        <v/>
      </c>
      <c r="K654" s="2">
        <f t="shared" si="171"/>
        <v>0.52016920985043058</v>
      </c>
      <c r="L654" s="10" t="str">
        <f t="shared" si="176"/>
        <v/>
      </c>
      <c r="M654" s="9" t="str">
        <f t="shared" si="176"/>
        <v/>
      </c>
      <c r="N654" s="8" t="str">
        <f t="shared" si="176"/>
        <v/>
      </c>
      <c r="O654" s="2" t="str">
        <f t="shared" si="172"/>
        <v>-</v>
      </c>
      <c r="P654" s="2" t="str">
        <f t="shared" si="173"/>
        <v>-</v>
      </c>
      <c r="Q654" s="2" t="str">
        <f t="shared" si="174"/>
        <v>-</v>
      </c>
      <c r="R654" s="2" t="str">
        <f t="shared" si="175"/>
        <v>-</v>
      </c>
      <c r="AR654" t="s">
        <v>735</v>
      </c>
      <c r="AS654" t="s">
        <v>1560</v>
      </c>
      <c r="AV654" s="38">
        <v>17</v>
      </c>
      <c r="AW654" s="40">
        <v>45</v>
      </c>
      <c r="AX654" s="43">
        <f t="shared" si="169"/>
        <v>17045</v>
      </c>
      <c r="AZ654" s="7" t="s">
        <v>319</v>
      </c>
    </row>
    <row r="655" spans="1:52" hidden="1" outlineLevel="1">
      <c r="A655" t="s">
        <v>469</v>
      </c>
      <c r="B655" t="s">
        <v>1560</v>
      </c>
      <c r="C655" s="24">
        <v>6721</v>
      </c>
      <c r="D655" s="24"/>
      <c r="E655" s="24"/>
      <c r="F655" s="1">
        <v>4622</v>
      </c>
      <c r="H655" s="1">
        <v>2296</v>
      </c>
      <c r="I655" s="1">
        <v>2220</v>
      </c>
      <c r="J655" s="2" t="str">
        <f t="shared" si="170"/>
        <v/>
      </c>
      <c r="K655" s="2">
        <f t="shared" si="171"/>
        <v>0.48031155344006926</v>
      </c>
      <c r="L655" s="10" t="str">
        <f t="shared" si="176"/>
        <v/>
      </c>
      <c r="M655" s="9" t="str">
        <f t="shared" si="176"/>
        <v/>
      </c>
      <c r="N655" s="8" t="str">
        <f t="shared" si="176"/>
        <v/>
      </c>
      <c r="O655" s="2" t="str">
        <f t="shared" si="172"/>
        <v>-</v>
      </c>
      <c r="P655" s="2" t="str">
        <f t="shared" si="173"/>
        <v>-</v>
      </c>
      <c r="Q655" s="2" t="str">
        <f t="shared" si="174"/>
        <v>-</v>
      </c>
      <c r="R655" s="2" t="str">
        <f t="shared" si="175"/>
        <v>-</v>
      </c>
      <c r="AR655" t="s">
        <v>469</v>
      </c>
      <c r="AS655" t="s">
        <v>1560</v>
      </c>
      <c r="AV655" s="38">
        <v>17</v>
      </c>
      <c r="AW655" s="40">
        <v>47</v>
      </c>
      <c r="AX655" s="43">
        <f t="shared" si="169"/>
        <v>17047</v>
      </c>
      <c r="AZ655" s="7" t="s">
        <v>319</v>
      </c>
    </row>
    <row r="656" spans="1:52" hidden="1" outlineLevel="1">
      <c r="A656" t="s">
        <v>235</v>
      </c>
      <c r="B656" t="s">
        <v>1560</v>
      </c>
      <c r="C656" s="24">
        <v>34242</v>
      </c>
      <c r="D656" s="24"/>
      <c r="E656" s="24"/>
      <c r="F656" s="1">
        <v>22838</v>
      </c>
      <c r="H656" s="1">
        <v>13202</v>
      </c>
      <c r="I656" s="1">
        <v>12835</v>
      </c>
      <c r="J656" s="2" t="str">
        <f t="shared" si="170"/>
        <v/>
      </c>
      <c r="K656" s="2">
        <f t="shared" si="171"/>
        <v>0.56200192661353887</v>
      </c>
      <c r="L656" s="10" t="str">
        <f t="shared" si="176"/>
        <v/>
      </c>
      <c r="M656" s="9" t="str">
        <f t="shared" si="176"/>
        <v/>
      </c>
      <c r="N656" s="8" t="str">
        <f t="shared" si="176"/>
        <v/>
      </c>
      <c r="O656" s="2" t="str">
        <f t="shared" si="172"/>
        <v>-</v>
      </c>
      <c r="P656" s="2" t="str">
        <f t="shared" si="173"/>
        <v>-</v>
      </c>
      <c r="Q656" s="2" t="str">
        <f t="shared" si="174"/>
        <v>-</v>
      </c>
      <c r="R656" s="2" t="str">
        <f t="shared" si="175"/>
        <v>-</v>
      </c>
      <c r="AR656" t="s">
        <v>235</v>
      </c>
      <c r="AS656" t="s">
        <v>1560</v>
      </c>
      <c r="AV656" s="38">
        <v>17</v>
      </c>
      <c r="AW656" s="40">
        <v>49</v>
      </c>
      <c r="AX656" s="43">
        <f t="shared" si="169"/>
        <v>17049</v>
      </c>
      <c r="AZ656" s="7" t="s">
        <v>319</v>
      </c>
    </row>
    <row r="657" spans="1:52" hidden="1" outlineLevel="1">
      <c r="A657" t="s">
        <v>1642</v>
      </c>
      <c r="B657" t="s">
        <v>1560</v>
      </c>
      <c r="C657" s="24">
        <v>22140</v>
      </c>
      <c r="D657" s="24"/>
      <c r="E657" s="24"/>
      <c r="F657" s="1">
        <v>15406</v>
      </c>
      <c r="H657" s="1">
        <v>6891</v>
      </c>
      <c r="I657" s="1">
        <v>6732</v>
      </c>
      <c r="J657" s="2" t="str">
        <f t="shared" si="170"/>
        <v/>
      </c>
      <c r="K657" s="2">
        <f t="shared" si="171"/>
        <v>0.43697260807477606</v>
      </c>
      <c r="L657" s="10" t="str">
        <f t="shared" si="176"/>
        <v/>
      </c>
      <c r="M657" s="9" t="str">
        <f t="shared" si="176"/>
        <v/>
      </c>
      <c r="N657" s="8" t="str">
        <f t="shared" si="176"/>
        <v/>
      </c>
      <c r="O657" s="2" t="str">
        <f t="shared" si="172"/>
        <v>-</v>
      </c>
      <c r="P657" s="2" t="str">
        <f t="shared" si="173"/>
        <v>-</v>
      </c>
      <c r="Q657" s="2" t="str">
        <f t="shared" si="174"/>
        <v>-</v>
      </c>
      <c r="R657" s="2" t="str">
        <f t="shared" si="175"/>
        <v>-</v>
      </c>
      <c r="AR657" t="s">
        <v>1642</v>
      </c>
      <c r="AS657" t="s">
        <v>1560</v>
      </c>
      <c r="AV657" s="38">
        <v>17</v>
      </c>
      <c r="AW657" s="40">
        <v>51</v>
      </c>
      <c r="AX657" s="43">
        <f t="shared" si="169"/>
        <v>17051</v>
      </c>
      <c r="AZ657" s="7" t="s">
        <v>319</v>
      </c>
    </row>
    <row r="658" spans="1:52" hidden="1" outlineLevel="1">
      <c r="A658" t="s">
        <v>762</v>
      </c>
      <c r="B658" t="s">
        <v>1560</v>
      </c>
      <c r="C658" s="24">
        <v>14081</v>
      </c>
      <c r="D658" s="24"/>
      <c r="E658" s="24"/>
      <c r="F658" s="1">
        <v>8908</v>
      </c>
      <c r="H658" s="1">
        <v>4699</v>
      </c>
      <c r="I658" s="1">
        <v>4614</v>
      </c>
      <c r="J658" s="2" t="str">
        <f t="shared" si="170"/>
        <v/>
      </c>
      <c r="K658" s="2">
        <f t="shared" si="171"/>
        <v>0.51796138302649308</v>
      </c>
      <c r="L658" s="10" t="str">
        <f t="shared" si="176"/>
        <v/>
      </c>
      <c r="M658" s="9" t="str">
        <f t="shared" si="176"/>
        <v/>
      </c>
      <c r="N658" s="8" t="str">
        <f t="shared" si="176"/>
        <v/>
      </c>
      <c r="O658" s="2" t="str">
        <f t="shared" si="172"/>
        <v>-</v>
      </c>
      <c r="P658" s="2" t="str">
        <f t="shared" si="173"/>
        <v>-</v>
      </c>
      <c r="Q658" s="2" t="str">
        <f t="shared" si="174"/>
        <v>-</v>
      </c>
      <c r="R658" s="2" t="str">
        <f t="shared" si="175"/>
        <v>-</v>
      </c>
      <c r="AR658" t="s">
        <v>762</v>
      </c>
      <c r="AS658" t="s">
        <v>1560</v>
      </c>
      <c r="AV658" s="38">
        <v>17</v>
      </c>
      <c r="AW658" s="40">
        <v>53</v>
      </c>
      <c r="AX658" s="43">
        <f t="shared" si="169"/>
        <v>17053</v>
      </c>
      <c r="AZ658" s="7" t="s">
        <v>319</v>
      </c>
    </row>
    <row r="659" spans="1:52" hidden="1" outlineLevel="1">
      <c r="A659" t="s">
        <v>1480</v>
      </c>
      <c r="B659" t="s">
        <v>1560</v>
      </c>
      <c r="C659" s="24">
        <v>39561</v>
      </c>
      <c r="D659" s="24"/>
      <c r="E659" s="24"/>
      <c r="F659" s="1">
        <v>29513</v>
      </c>
      <c r="H659" s="1">
        <v>13334</v>
      </c>
      <c r="I659" s="1">
        <v>13019</v>
      </c>
      <c r="J659" s="2" t="str">
        <f t="shared" si="170"/>
        <v/>
      </c>
      <c r="K659" s="2">
        <f t="shared" si="171"/>
        <v>0.44112763866770577</v>
      </c>
      <c r="L659" s="10" t="str">
        <f t="shared" si="176"/>
        <v/>
      </c>
      <c r="M659" s="9" t="str">
        <f t="shared" si="176"/>
        <v/>
      </c>
      <c r="N659" s="8" t="str">
        <f t="shared" si="176"/>
        <v/>
      </c>
      <c r="O659" s="2" t="str">
        <f t="shared" si="172"/>
        <v>-</v>
      </c>
      <c r="P659" s="2" t="str">
        <f t="shared" si="173"/>
        <v>-</v>
      </c>
      <c r="Q659" s="2" t="str">
        <f t="shared" si="174"/>
        <v>-</v>
      </c>
      <c r="R659" s="2" t="str">
        <f t="shared" si="175"/>
        <v>-</v>
      </c>
      <c r="AR659" t="s">
        <v>1480</v>
      </c>
      <c r="AS659" t="s">
        <v>1560</v>
      </c>
      <c r="AV659" s="38">
        <v>17</v>
      </c>
      <c r="AW659" s="40">
        <v>55</v>
      </c>
      <c r="AX659" s="43">
        <f t="shared" si="169"/>
        <v>17055</v>
      </c>
      <c r="AZ659" s="7" t="s">
        <v>319</v>
      </c>
    </row>
    <row r="660" spans="1:52" hidden="1" outlineLevel="1">
      <c r="A660" t="s">
        <v>728</v>
      </c>
      <c r="B660" t="s">
        <v>1560</v>
      </c>
      <c r="C660" s="24">
        <v>37069</v>
      </c>
      <c r="D660" s="24"/>
      <c r="E660" s="24"/>
      <c r="F660" s="1">
        <v>24904</v>
      </c>
      <c r="H660" s="1">
        <v>11833</v>
      </c>
      <c r="I660" s="1">
        <v>11601</v>
      </c>
      <c r="J660" s="2" t="str">
        <f t="shared" si="170"/>
        <v/>
      </c>
      <c r="K660" s="2">
        <f t="shared" si="171"/>
        <v>0.46582878252489562</v>
      </c>
      <c r="L660" s="10" t="str">
        <f t="shared" si="176"/>
        <v/>
      </c>
      <c r="M660" s="9" t="str">
        <f t="shared" si="176"/>
        <v/>
      </c>
      <c r="N660" s="8" t="str">
        <f t="shared" si="176"/>
        <v/>
      </c>
      <c r="O660" s="2" t="str">
        <f t="shared" si="172"/>
        <v>-</v>
      </c>
      <c r="P660" s="2" t="str">
        <f t="shared" si="173"/>
        <v>-</v>
      </c>
      <c r="Q660" s="2" t="str">
        <f t="shared" si="174"/>
        <v>-</v>
      </c>
      <c r="R660" s="2" t="str">
        <f t="shared" si="175"/>
        <v>-</v>
      </c>
      <c r="AR660" t="s">
        <v>728</v>
      </c>
      <c r="AS660" t="s">
        <v>1560</v>
      </c>
      <c r="AV660" s="38">
        <v>17</v>
      </c>
      <c r="AW660" s="40">
        <v>57</v>
      </c>
      <c r="AX660" s="43">
        <f t="shared" si="169"/>
        <v>17057</v>
      </c>
      <c r="AZ660" s="7" t="s">
        <v>319</v>
      </c>
    </row>
    <row r="661" spans="1:52" hidden="1" outlineLevel="1">
      <c r="A661" t="s">
        <v>2761</v>
      </c>
      <c r="B661" t="s">
        <v>1560</v>
      </c>
      <c r="C661" s="24">
        <v>5589</v>
      </c>
      <c r="D661" s="24"/>
      <c r="E661" s="24"/>
      <c r="F661" s="1">
        <v>4234</v>
      </c>
      <c r="H661" s="1">
        <v>2299</v>
      </c>
      <c r="I661" s="1">
        <v>2073</v>
      </c>
      <c r="J661" s="2" t="str">
        <f t="shared" si="170"/>
        <v/>
      </c>
      <c r="K661" s="2">
        <f t="shared" si="171"/>
        <v>0.48960793575814832</v>
      </c>
      <c r="L661" s="10" t="str">
        <f t="shared" si="176"/>
        <v/>
      </c>
      <c r="M661" s="9" t="str">
        <f t="shared" si="176"/>
        <v/>
      </c>
      <c r="N661" s="8" t="str">
        <f t="shared" si="176"/>
        <v/>
      </c>
      <c r="O661" s="2" t="str">
        <f t="shared" si="172"/>
        <v>-</v>
      </c>
      <c r="P661" s="2" t="str">
        <f t="shared" si="173"/>
        <v>-</v>
      </c>
      <c r="Q661" s="2" t="str">
        <f t="shared" si="174"/>
        <v>-</v>
      </c>
      <c r="R661" s="2" t="str">
        <f t="shared" si="175"/>
        <v>-</v>
      </c>
      <c r="AR661" t="s">
        <v>2761</v>
      </c>
      <c r="AS661" t="s">
        <v>1560</v>
      </c>
      <c r="AV661" s="38">
        <v>17</v>
      </c>
      <c r="AW661" s="40">
        <v>59</v>
      </c>
      <c r="AX661" s="43">
        <f t="shared" si="169"/>
        <v>17059</v>
      </c>
      <c r="AZ661" s="7" t="s">
        <v>319</v>
      </c>
    </row>
    <row r="662" spans="1:52" hidden="1" outlineLevel="1">
      <c r="A662" t="s">
        <v>87</v>
      </c>
      <c r="B662" t="s">
        <v>1560</v>
      </c>
      <c r="C662" s="24">
        <v>13886</v>
      </c>
      <c r="D662" s="24"/>
      <c r="E662" s="24"/>
      <c r="F662" s="1">
        <v>8753</v>
      </c>
      <c r="H662" s="1">
        <v>4540</v>
      </c>
      <c r="I662" s="1">
        <v>4337</v>
      </c>
      <c r="J662" s="2" t="str">
        <f t="shared" si="170"/>
        <v/>
      </c>
      <c r="K662" s="2">
        <f t="shared" si="171"/>
        <v>0.49548726151033934</v>
      </c>
      <c r="L662" s="10" t="str">
        <f t="shared" si="176"/>
        <v/>
      </c>
      <c r="M662" s="9" t="str">
        <f t="shared" si="176"/>
        <v/>
      </c>
      <c r="N662" s="8" t="str">
        <f t="shared" si="176"/>
        <v/>
      </c>
      <c r="O662" s="2" t="str">
        <f t="shared" si="172"/>
        <v>-</v>
      </c>
      <c r="P662" s="2" t="str">
        <f t="shared" si="173"/>
        <v>-</v>
      </c>
      <c r="Q662" s="2" t="str">
        <f t="shared" si="174"/>
        <v>-</v>
      </c>
      <c r="R662" s="2" t="str">
        <f t="shared" si="175"/>
        <v>-</v>
      </c>
      <c r="AR662" t="s">
        <v>87</v>
      </c>
      <c r="AS662" t="s">
        <v>1560</v>
      </c>
      <c r="AV662" s="38">
        <v>17</v>
      </c>
      <c r="AW662" s="40">
        <v>61</v>
      </c>
      <c r="AX662" s="43">
        <f t="shared" si="169"/>
        <v>17061</v>
      </c>
      <c r="AZ662" s="7" t="s">
        <v>319</v>
      </c>
    </row>
    <row r="663" spans="1:52" hidden="1" outlineLevel="1">
      <c r="A663" t="s">
        <v>2927</v>
      </c>
      <c r="B663" t="s">
        <v>1560</v>
      </c>
      <c r="C663" s="24">
        <v>50063</v>
      </c>
      <c r="D663" s="24"/>
      <c r="E663" s="24"/>
      <c r="F663" s="1">
        <v>29708</v>
      </c>
      <c r="H663" s="1">
        <v>16973</v>
      </c>
      <c r="I663" s="1">
        <v>16626</v>
      </c>
      <c r="J663" s="2" t="str">
        <f t="shared" si="170"/>
        <v/>
      </c>
      <c r="K663" s="2">
        <f t="shared" si="171"/>
        <v>0.5596472330685337</v>
      </c>
      <c r="L663" s="10" t="str">
        <f t="shared" si="176"/>
        <v/>
      </c>
      <c r="M663" s="9" t="str">
        <f t="shared" si="176"/>
        <v/>
      </c>
      <c r="N663" s="8" t="str">
        <f t="shared" si="176"/>
        <v/>
      </c>
      <c r="O663" s="2" t="str">
        <f t="shared" si="172"/>
        <v>-</v>
      </c>
      <c r="P663" s="2" t="str">
        <f t="shared" si="173"/>
        <v>-</v>
      </c>
      <c r="Q663" s="2" t="str">
        <f t="shared" si="174"/>
        <v>-</v>
      </c>
      <c r="R663" s="2" t="str">
        <f t="shared" si="175"/>
        <v>-</v>
      </c>
      <c r="AR663" t="s">
        <v>2927</v>
      </c>
      <c r="AS663" t="s">
        <v>1560</v>
      </c>
      <c r="AV663" s="38">
        <v>17</v>
      </c>
      <c r="AW663" s="40">
        <v>63</v>
      </c>
      <c r="AX663" s="43">
        <f t="shared" si="169"/>
        <v>17063</v>
      </c>
      <c r="AZ663" s="7" t="s">
        <v>319</v>
      </c>
    </row>
    <row r="664" spans="1:52" hidden="1" outlineLevel="1">
      <c r="A664" t="s">
        <v>1492</v>
      </c>
      <c r="B664" t="s">
        <v>1560</v>
      </c>
      <c r="C664" s="24">
        <v>8457</v>
      </c>
      <c r="D664" s="24"/>
      <c r="E664" s="24"/>
      <c r="F664" s="1">
        <v>5853</v>
      </c>
      <c r="H664" s="1">
        <v>3644</v>
      </c>
      <c r="I664" s="1">
        <v>3343</v>
      </c>
      <c r="J664" s="2" t="str">
        <f t="shared" ref="J664:J695" si="177">IF(D664&gt;0,I664/D664,"")</f>
        <v/>
      </c>
      <c r="K664" s="2">
        <f t="shared" ref="K664:K695" si="178">IF(F664&gt;0,I664/F664,"")</f>
        <v>0.57116008884332825</v>
      </c>
      <c r="L664" s="10" t="str">
        <f t="shared" si="176"/>
        <v/>
      </c>
      <c r="M664" s="9" t="str">
        <f t="shared" si="176"/>
        <v/>
      </c>
      <c r="N664" s="8" t="str">
        <f t="shared" si="176"/>
        <v/>
      </c>
      <c r="O664" s="2" t="str">
        <f t="shared" ref="O664:O695" si="179">IF(SUM($S664:$AN664)=0,"-",S664/SUM($S664:$AN664))</f>
        <v>-</v>
      </c>
      <c r="P664" s="2" t="str">
        <f t="shared" ref="P664:P695" si="180">IF(SUM($S664:$AN664)=0,"-",T664/SUM($S664:$AN664))</f>
        <v>-</v>
      </c>
      <c r="Q664" s="2" t="str">
        <f t="shared" ref="Q664:Q695" si="181">IF(SUM($S664:$AN664)=0,"-",U664/SUM($S664:$AN664))</f>
        <v>-</v>
      </c>
      <c r="R664" s="2" t="str">
        <f t="shared" ref="R664:R695" si="182">IF(SUM($S664:$AN664)=0,"-",(1-O664-P664-Q664))</f>
        <v>-</v>
      </c>
      <c r="AR664" t="s">
        <v>1492</v>
      </c>
      <c r="AS664" t="s">
        <v>1560</v>
      </c>
      <c r="AV664" s="38">
        <v>17</v>
      </c>
      <c r="AW664" s="40">
        <v>65</v>
      </c>
      <c r="AX664" s="43">
        <f t="shared" si="169"/>
        <v>17065</v>
      </c>
      <c r="AZ664" s="7" t="s">
        <v>319</v>
      </c>
    </row>
    <row r="665" spans="1:52" hidden="1" outlineLevel="1">
      <c r="A665" t="s">
        <v>2538</v>
      </c>
      <c r="B665" t="s">
        <v>1560</v>
      </c>
      <c r="C665" s="24">
        <v>19104</v>
      </c>
      <c r="D665" s="24"/>
      <c r="E665" s="24"/>
      <c r="F665" s="1">
        <v>13461</v>
      </c>
      <c r="H665" s="1">
        <v>6943</v>
      </c>
      <c r="I665" s="1">
        <v>6782</v>
      </c>
      <c r="J665" s="2" t="str">
        <f t="shared" si="177"/>
        <v/>
      </c>
      <c r="K665" s="2">
        <f t="shared" si="178"/>
        <v>0.50382586732040713</v>
      </c>
      <c r="L665" s="10" t="str">
        <f t="shared" si="176"/>
        <v/>
      </c>
      <c r="M665" s="9" t="str">
        <f t="shared" si="176"/>
        <v/>
      </c>
      <c r="N665" s="8" t="str">
        <f t="shared" si="176"/>
        <v/>
      </c>
      <c r="O665" s="2" t="str">
        <f t="shared" si="179"/>
        <v>-</v>
      </c>
      <c r="P665" s="2" t="str">
        <f t="shared" si="180"/>
        <v>-</v>
      </c>
      <c r="Q665" s="2" t="str">
        <f t="shared" si="181"/>
        <v>-</v>
      </c>
      <c r="R665" s="2" t="str">
        <f t="shared" si="182"/>
        <v>-</v>
      </c>
      <c r="AR665" t="s">
        <v>2538</v>
      </c>
      <c r="AS665" t="s">
        <v>1560</v>
      </c>
      <c r="AV665" s="38">
        <v>17</v>
      </c>
      <c r="AW665" s="40">
        <v>67</v>
      </c>
      <c r="AX665" s="43">
        <f t="shared" si="169"/>
        <v>17067</v>
      </c>
      <c r="AZ665" s="7" t="s">
        <v>319</v>
      </c>
    </row>
    <row r="666" spans="1:52" hidden="1" outlineLevel="1">
      <c r="A666" t="s">
        <v>1158</v>
      </c>
      <c r="B666" t="s">
        <v>1560</v>
      </c>
      <c r="C666" s="24">
        <v>4320</v>
      </c>
      <c r="D666" s="24"/>
      <c r="E666" s="24"/>
      <c r="F666" s="1">
        <v>3833</v>
      </c>
      <c r="H666" s="1">
        <v>2194</v>
      </c>
      <c r="I666" s="1">
        <v>2019</v>
      </c>
      <c r="J666" s="2" t="str">
        <f t="shared" si="177"/>
        <v/>
      </c>
      <c r="K666" s="2">
        <f t="shared" si="178"/>
        <v>0.52674145577876341</v>
      </c>
      <c r="L666" s="10" t="str">
        <f t="shared" si="176"/>
        <v/>
      </c>
      <c r="M666" s="9" t="str">
        <f t="shared" si="176"/>
        <v/>
      </c>
      <c r="N666" s="8" t="str">
        <f t="shared" si="176"/>
        <v/>
      </c>
      <c r="O666" s="2" t="str">
        <f t="shared" si="179"/>
        <v>-</v>
      </c>
      <c r="P666" s="2" t="str">
        <f t="shared" si="180"/>
        <v>-</v>
      </c>
      <c r="Q666" s="2" t="str">
        <f t="shared" si="181"/>
        <v>-</v>
      </c>
      <c r="R666" s="2" t="str">
        <f t="shared" si="182"/>
        <v>-</v>
      </c>
      <c r="AR666" t="s">
        <v>1158</v>
      </c>
      <c r="AS666" t="s">
        <v>1560</v>
      </c>
      <c r="AV666" s="38">
        <v>17</v>
      </c>
      <c r="AW666" s="40">
        <v>69</v>
      </c>
      <c r="AX666" s="43">
        <f t="shared" si="169"/>
        <v>17069</v>
      </c>
      <c r="AZ666" s="7" t="s">
        <v>319</v>
      </c>
    </row>
    <row r="667" spans="1:52" hidden="1" outlineLevel="1">
      <c r="A667" t="s">
        <v>2271</v>
      </c>
      <c r="B667" t="s">
        <v>1560</v>
      </c>
      <c r="C667" s="24">
        <v>7331</v>
      </c>
      <c r="D667" s="24"/>
      <c r="E667" s="24"/>
      <c r="F667" s="1">
        <v>5231</v>
      </c>
      <c r="H667" s="1">
        <v>3574</v>
      </c>
      <c r="I667" s="1">
        <v>3435</v>
      </c>
      <c r="J667" s="2" t="str">
        <f t="shared" si="177"/>
        <v/>
      </c>
      <c r="K667" s="2">
        <f t="shared" si="178"/>
        <v>0.65666220607914361</v>
      </c>
      <c r="L667" s="10" t="str">
        <f t="shared" si="176"/>
        <v/>
      </c>
      <c r="M667" s="9" t="str">
        <f t="shared" si="176"/>
        <v/>
      </c>
      <c r="N667" s="8" t="str">
        <f t="shared" si="176"/>
        <v/>
      </c>
      <c r="O667" s="2" t="str">
        <f t="shared" si="179"/>
        <v>-</v>
      </c>
      <c r="P667" s="2" t="str">
        <f t="shared" si="180"/>
        <v>-</v>
      </c>
      <c r="Q667" s="2" t="str">
        <f t="shared" si="181"/>
        <v>-</v>
      </c>
      <c r="R667" s="2" t="str">
        <f t="shared" si="182"/>
        <v>-</v>
      </c>
      <c r="AR667" t="s">
        <v>2271</v>
      </c>
      <c r="AS667" t="s">
        <v>1560</v>
      </c>
      <c r="AV667" s="38">
        <v>17</v>
      </c>
      <c r="AW667" s="40">
        <v>71</v>
      </c>
      <c r="AX667" s="43">
        <f t="shared" si="169"/>
        <v>17071</v>
      </c>
      <c r="AZ667" s="7" t="s">
        <v>319</v>
      </c>
    </row>
    <row r="668" spans="1:52" hidden="1" outlineLevel="1">
      <c r="A668" t="s">
        <v>1320</v>
      </c>
      <c r="B668" t="s">
        <v>1560</v>
      </c>
      <c r="C668" s="24">
        <v>50486</v>
      </c>
      <c r="D668" s="24"/>
      <c r="E668" s="24"/>
      <c r="F668" s="1">
        <v>35322</v>
      </c>
      <c r="H668" s="1">
        <v>18444</v>
      </c>
      <c r="I668" s="1">
        <v>18050</v>
      </c>
      <c r="J668" s="2" t="str">
        <f t="shared" si="177"/>
        <v/>
      </c>
      <c r="K668" s="2">
        <f t="shared" si="178"/>
        <v>0.51101296642319238</v>
      </c>
      <c r="L668" s="10" t="str">
        <f t="shared" si="176"/>
        <v/>
      </c>
      <c r="M668" s="9" t="str">
        <f t="shared" si="176"/>
        <v/>
      </c>
      <c r="N668" s="8" t="str">
        <f t="shared" si="176"/>
        <v/>
      </c>
      <c r="O668" s="2" t="str">
        <f t="shared" si="179"/>
        <v>-</v>
      </c>
      <c r="P668" s="2" t="str">
        <f t="shared" si="180"/>
        <v>-</v>
      </c>
      <c r="Q668" s="2" t="str">
        <f t="shared" si="181"/>
        <v>-</v>
      </c>
      <c r="R668" s="2" t="str">
        <f t="shared" si="182"/>
        <v>-</v>
      </c>
      <c r="AR668" t="s">
        <v>1320</v>
      </c>
      <c r="AS668" t="s">
        <v>1560</v>
      </c>
      <c r="AV668" s="38">
        <v>17</v>
      </c>
      <c r="AW668" s="40">
        <v>73</v>
      </c>
      <c r="AX668" s="43">
        <f t="shared" si="169"/>
        <v>17073</v>
      </c>
      <c r="AZ668" s="7" t="s">
        <v>319</v>
      </c>
    </row>
    <row r="669" spans="1:52" hidden="1" outlineLevel="1">
      <c r="A669" t="s">
        <v>978</v>
      </c>
      <c r="B669" t="s">
        <v>1560</v>
      </c>
      <c r="C669" s="24">
        <v>29718</v>
      </c>
      <c r="D669" s="24"/>
      <c r="E669" s="24"/>
      <c r="F669" s="1">
        <v>19847</v>
      </c>
      <c r="H669" s="1">
        <v>10703</v>
      </c>
      <c r="I669" s="1">
        <v>10465</v>
      </c>
      <c r="J669" s="2" t="str">
        <f t="shared" si="177"/>
        <v/>
      </c>
      <c r="K669" s="2">
        <f t="shared" si="178"/>
        <v>0.52728372046153071</v>
      </c>
      <c r="L669" s="10" t="str">
        <f t="shared" si="176"/>
        <v/>
      </c>
      <c r="M669" s="9" t="str">
        <f t="shared" si="176"/>
        <v/>
      </c>
      <c r="N669" s="8" t="str">
        <f t="shared" si="176"/>
        <v/>
      </c>
      <c r="O669" s="2" t="str">
        <f t="shared" si="179"/>
        <v>-</v>
      </c>
      <c r="P669" s="2" t="str">
        <f t="shared" si="180"/>
        <v>-</v>
      </c>
      <c r="Q669" s="2" t="str">
        <f t="shared" si="181"/>
        <v>-</v>
      </c>
      <c r="R669" s="2" t="str">
        <f t="shared" si="182"/>
        <v>-</v>
      </c>
      <c r="AR669" t="s">
        <v>978</v>
      </c>
      <c r="AS669" t="s">
        <v>1560</v>
      </c>
      <c r="AV669" s="38">
        <v>17</v>
      </c>
      <c r="AW669" s="40">
        <v>75</v>
      </c>
      <c r="AX669" s="43">
        <f t="shared" si="169"/>
        <v>17075</v>
      </c>
      <c r="AZ669" s="7" t="s">
        <v>319</v>
      </c>
    </row>
    <row r="670" spans="1:52" hidden="1" outlineLevel="1">
      <c r="A670" t="s">
        <v>1032</v>
      </c>
      <c r="B670" t="s">
        <v>1560</v>
      </c>
      <c r="C670" s="24">
        <v>60218</v>
      </c>
      <c r="D670" s="24"/>
      <c r="E670" s="24"/>
      <c r="F670" s="1">
        <v>42164</v>
      </c>
      <c r="H670" s="1">
        <v>16696</v>
      </c>
      <c r="I670" s="1">
        <v>16351</v>
      </c>
      <c r="J670" s="2" t="str">
        <f t="shared" si="177"/>
        <v/>
      </c>
      <c r="K670" s="2">
        <f t="shared" si="178"/>
        <v>0.38779527559055116</v>
      </c>
      <c r="L670" s="10" t="str">
        <f t="shared" si="176"/>
        <v/>
      </c>
      <c r="M670" s="9" t="str">
        <f t="shared" si="176"/>
        <v/>
      </c>
      <c r="N670" s="8" t="str">
        <f t="shared" si="176"/>
        <v/>
      </c>
      <c r="O670" s="2" t="str">
        <f t="shared" si="179"/>
        <v>-</v>
      </c>
      <c r="P670" s="2" t="str">
        <f t="shared" si="180"/>
        <v>-</v>
      </c>
      <c r="Q670" s="2" t="str">
        <f t="shared" si="181"/>
        <v>-</v>
      </c>
      <c r="R670" s="2" t="str">
        <f t="shared" si="182"/>
        <v>-</v>
      </c>
      <c r="AR670" t="s">
        <v>1032</v>
      </c>
      <c r="AS670" t="s">
        <v>1560</v>
      </c>
      <c r="AV670" s="38">
        <v>17</v>
      </c>
      <c r="AW670" s="40">
        <v>77</v>
      </c>
      <c r="AX670" s="43">
        <f t="shared" si="169"/>
        <v>17077</v>
      </c>
      <c r="AZ670" s="7" t="s">
        <v>319</v>
      </c>
    </row>
    <row r="671" spans="1:52" hidden="1" outlineLevel="1">
      <c r="A671" t="s">
        <v>777</v>
      </c>
      <c r="B671" t="s">
        <v>1560</v>
      </c>
      <c r="C671" s="24">
        <v>9698</v>
      </c>
      <c r="D671" s="24"/>
      <c r="E671" s="24"/>
      <c r="F671" s="1">
        <v>7586</v>
      </c>
      <c r="H671" s="1">
        <v>4126</v>
      </c>
      <c r="I671" s="1">
        <v>3955</v>
      </c>
      <c r="J671" s="2" t="str">
        <f t="shared" si="177"/>
        <v/>
      </c>
      <c r="K671" s="2">
        <f t="shared" si="178"/>
        <v>0.52135512786712368</v>
      </c>
      <c r="L671" s="10" t="str">
        <f t="shared" si="176"/>
        <v/>
      </c>
      <c r="M671" s="9" t="str">
        <f t="shared" si="176"/>
        <v/>
      </c>
      <c r="N671" s="8" t="str">
        <f t="shared" si="176"/>
        <v/>
      </c>
      <c r="O671" s="2" t="str">
        <f t="shared" si="179"/>
        <v>-</v>
      </c>
      <c r="P671" s="2" t="str">
        <f t="shared" si="180"/>
        <v>-</v>
      </c>
      <c r="Q671" s="2" t="str">
        <f t="shared" si="181"/>
        <v>-</v>
      </c>
      <c r="R671" s="2" t="str">
        <f t="shared" si="182"/>
        <v>-</v>
      </c>
      <c r="AR671" t="s">
        <v>777</v>
      </c>
      <c r="AS671" t="s">
        <v>1560</v>
      </c>
      <c r="AV671" s="38">
        <v>17</v>
      </c>
      <c r="AW671" s="40">
        <v>79</v>
      </c>
      <c r="AX671" s="43">
        <f t="shared" si="169"/>
        <v>17079</v>
      </c>
      <c r="AZ671" s="7" t="s">
        <v>319</v>
      </c>
    </row>
    <row r="672" spans="1:52" hidden="1" outlineLevel="1">
      <c r="A672" t="s">
        <v>1357</v>
      </c>
      <c r="B672" t="s">
        <v>1560</v>
      </c>
      <c r="C672" s="24">
        <v>38827</v>
      </c>
      <c r="D672" s="24"/>
      <c r="E672" s="24"/>
      <c r="F672" s="1">
        <v>24750</v>
      </c>
      <c r="H672" s="1">
        <v>12663</v>
      </c>
      <c r="I672" s="1">
        <v>12239</v>
      </c>
      <c r="J672" s="2" t="str">
        <f t="shared" si="177"/>
        <v/>
      </c>
      <c r="K672" s="2">
        <f t="shared" si="178"/>
        <v>0.4945050505050505</v>
      </c>
      <c r="L672" s="10" t="str">
        <f t="shared" si="176"/>
        <v/>
      </c>
      <c r="M672" s="9" t="str">
        <f t="shared" si="176"/>
        <v/>
      </c>
      <c r="N672" s="8" t="str">
        <f t="shared" si="176"/>
        <v/>
      </c>
      <c r="O672" s="2" t="str">
        <f t="shared" si="179"/>
        <v>-</v>
      </c>
      <c r="P672" s="2" t="str">
        <f t="shared" si="180"/>
        <v>-</v>
      </c>
      <c r="Q672" s="2" t="str">
        <f t="shared" si="181"/>
        <v>-</v>
      </c>
      <c r="R672" s="2" t="str">
        <f t="shared" si="182"/>
        <v>-</v>
      </c>
      <c r="AR672" t="s">
        <v>1357</v>
      </c>
      <c r="AS672" t="s">
        <v>1560</v>
      </c>
      <c r="AV672" s="38">
        <v>17</v>
      </c>
      <c r="AW672" s="40">
        <v>81</v>
      </c>
      <c r="AX672" s="43">
        <f t="shared" si="169"/>
        <v>17081</v>
      </c>
      <c r="AZ672" s="7" t="s">
        <v>319</v>
      </c>
    </row>
    <row r="673" spans="1:52" hidden="1" outlineLevel="1">
      <c r="A673" t="s">
        <v>1064</v>
      </c>
      <c r="B673" t="s">
        <v>1560</v>
      </c>
      <c r="C673" s="24">
        <v>22985</v>
      </c>
      <c r="D673" s="24"/>
      <c r="E673" s="24"/>
      <c r="F673" s="1">
        <v>17250</v>
      </c>
      <c r="H673" s="1">
        <v>7825</v>
      </c>
      <c r="I673" s="1">
        <v>7541</v>
      </c>
      <c r="J673" s="2" t="str">
        <f t="shared" si="177"/>
        <v/>
      </c>
      <c r="K673" s="2">
        <f t="shared" si="178"/>
        <v>0.43715942028985505</v>
      </c>
      <c r="L673" s="10" t="str">
        <f t="shared" si="176"/>
        <v/>
      </c>
      <c r="M673" s="9" t="str">
        <f t="shared" si="176"/>
        <v/>
      </c>
      <c r="N673" s="8" t="str">
        <f t="shared" si="176"/>
        <v/>
      </c>
      <c r="O673" s="2" t="str">
        <f t="shared" si="179"/>
        <v>-</v>
      </c>
      <c r="P673" s="2" t="str">
        <f t="shared" si="180"/>
        <v>-</v>
      </c>
      <c r="Q673" s="2" t="str">
        <f t="shared" si="181"/>
        <v>-</v>
      </c>
      <c r="R673" s="2" t="str">
        <f t="shared" si="182"/>
        <v>-</v>
      </c>
      <c r="AR673" t="s">
        <v>1064</v>
      </c>
      <c r="AS673" t="s">
        <v>1560</v>
      </c>
      <c r="AV673" s="38">
        <v>17</v>
      </c>
      <c r="AW673" s="40">
        <v>83</v>
      </c>
      <c r="AX673" s="43">
        <f t="shared" si="169"/>
        <v>17083</v>
      </c>
      <c r="AZ673" s="7" t="s">
        <v>319</v>
      </c>
    </row>
    <row r="674" spans="1:52" hidden="1" outlineLevel="1">
      <c r="A674" t="s">
        <v>2389</v>
      </c>
      <c r="B674" t="s">
        <v>1560</v>
      </c>
      <c r="C674" s="24">
        <v>22678</v>
      </c>
      <c r="D674" s="24"/>
      <c r="E674" s="24"/>
      <c r="F674" s="1">
        <v>16347</v>
      </c>
      <c r="H674" s="1">
        <v>8279</v>
      </c>
      <c r="I674" s="1">
        <v>7996</v>
      </c>
      <c r="J674" s="2" t="str">
        <f t="shared" si="177"/>
        <v/>
      </c>
      <c r="K674" s="2">
        <f t="shared" si="178"/>
        <v>0.48914173854529885</v>
      </c>
      <c r="L674" s="10" t="str">
        <f t="shared" si="176"/>
        <v/>
      </c>
      <c r="M674" s="9" t="str">
        <f t="shared" si="176"/>
        <v/>
      </c>
      <c r="N674" s="8" t="str">
        <f t="shared" si="176"/>
        <v/>
      </c>
      <c r="O674" s="2" t="str">
        <f t="shared" si="179"/>
        <v>-</v>
      </c>
      <c r="P674" s="2" t="str">
        <f t="shared" si="180"/>
        <v>-</v>
      </c>
      <c r="Q674" s="2" t="str">
        <f t="shared" si="181"/>
        <v>-</v>
      </c>
      <c r="R674" s="2" t="str">
        <f t="shared" si="182"/>
        <v>-</v>
      </c>
      <c r="AR674" t="s">
        <v>2389</v>
      </c>
      <c r="AS674" t="s">
        <v>1560</v>
      </c>
      <c r="AV674" s="38">
        <v>17</v>
      </c>
      <c r="AW674" s="40">
        <v>85</v>
      </c>
      <c r="AX674" s="43">
        <f t="shared" si="169"/>
        <v>17085</v>
      </c>
      <c r="AZ674" s="7" t="s">
        <v>319</v>
      </c>
    </row>
    <row r="675" spans="1:52" hidden="1" outlineLevel="1">
      <c r="A675" t="s">
        <v>1556</v>
      </c>
      <c r="B675" t="s">
        <v>1560</v>
      </c>
      <c r="C675" s="24">
        <v>12582</v>
      </c>
      <c r="D675" s="24"/>
      <c r="E675" s="24"/>
      <c r="F675" s="1">
        <v>8083</v>
      </c>
      <c r="H675" s="1">
        <v>4777</v>
      </c>
      <c r="I675" s="1">
        <v>4556</v>
      </c>
      <c r="J675" s="2" t="str">
        <f t="shared" si="177"/>
        <v/>
      </c>
      <c r="K675" s="2">
        <f t="shared" si="178"/>
        <v>0.56365210936533461</v>
      </c>
      <c r="L675" s="10" t="str">
        <f t="shared" si="176"/>
        <v/>
      </c>
      <c r="M675" s="9" t="str">
        <f t="shared" si="176"/>
        <v/>
      </c>
      <c r="N675" s="8" t="str">
        <f t="shared" si="176"/>
        <v/>
      </c>
      <c r="O675" s="2" t="str">
        <f t="shared" si="179"/>
        <v>-</v>
      </c>
      <c r="P675" s="2" t="str">
        <f t="shared" si="180"/>
        <v>-</v>
      </c>
      <c r="Q675" s="2" t="str">
        <f t="shared" si="181"/>
        <v>-</v>
      </c>
      <c r="R675" s="2" t="str">
        <f t="shared" si="182"/>
        <v>-</v>
      </c>
      <c r="AR675" t="s">
        <v>1556</v>
      </c>
      <c r="AS675" t="s">
        <v>1560</v>
      </c>
      <c r="AV675" s="38">
        <v>17</v>
      </c>
      <c r="AW675" s="40">
        <v>87</v>
      </c>
      <c r="AX675" s="43">
        <f t="shared" si="169"/>
        <v>17087</v>
      </c>
      <c r="AZ675" s="7" t="s">
        <v>319</v>
      </c>
    </row>
    <row r="676" spans="1:52" hidden="1" outlineLevel="1">
      <c r="A676" t="s">
        <v>2693</v>
      </c>
      <c r="B676" t="s">
        <v>1560</v>
      </c>
      <c r="C676" s="24">
        <v>515269</v>
      </c>
      <c r="D676" s="24"/>
      <c r="E676" s="24"/>
      <c r="F676" s="1">
        <v>260429</v>
      </c>
      <c r="H676" s="1">
        <v>129050</v>
      </c>
      <c r="I676" s="1">
        <v>126931</v>
      </c>
      <c r="J676" s="2" t="str">
        <f t="shared" si="177"/>
        <v/>
      </c>
      <c r="K676" s="2">
        <f t="shared" si="178"/>
        <v>0.48739195711691097</v>
      </c>
      <c r="L676" s="10" t="str">
        <f t="shared" si="176"/>
        <v/>
      </c>
      <c r="M676" s="9" t="str">
        <f t="shared" si="176"/>
        <v/>
      </c>
      <c r="N676" s="8" t="str">
        <f t="shared" si="176"/>
        <v/>
      </c>
      <c r="O676" s="2" t="str">
        <f t="shared" si="179"/>
        <v>-</v>
      </c>
      <c r="P676" s="2" t="str">
        <f t="shared" si="180"/>
        <v>-</v>
      </c>
      <c r="Q676" s="2" t="str">
        <f t="shared" si="181"/>
        <v>-</v>
      </c>
      <c r="R676" s="2" t="str">
        <f t="shared" si="182"/>
        <v>-</v>
      </c>
      <c r="AR676" t="s">
        <v>2693</v>
      </c>
      <c r="AS676" t="s">
        <v>1560</v>
      </c>
      <c r="AV676" s="38">
        <v>17</v>
      </c>
      <c r="AW676" s="40">
        <v>89</v>
      </c>
      <c r="AX676" s="43">
        <f t="shared" si="169"/>
        <v>17089</v>
      </c>
      <c r="AZ676" s="7" t="s">
        <v>319</v>
      </c>
    </row>
    <row r="677" spans="1:52" hidden="1" outlineLevel="1">
      <c r="A677" t="s">
        <v>1968</v>
      </c>
      <c r="B677" t="s">
        <v>1560</v>
      </c>
      <c r="C677" s="24">
        <v>113449</v>
      </c>
      <c r="D677" s="24"/>
      <c r="E677" s="24"/>
      <c r="F677" s="1">
        <v>64306</v>
      </c>
      <c r="H677" s="1">
        <v>32999</v>
      </c>
      <c r="I677" s="1">
        <v>32492</v>
      </c>
      <c r="J677" s="2" t="str">
        <f t="shared" si="177"/>
        <v/>
      </c>
      <c r="K677" s="2">
        <f t="shared" si="178"/>
        <v>0.50527166982863181</v>
      </c>
      <c r="L677" s="10" t="str">
        <f t="shared" si="176"/>
        <v/>
      </c>
      <c r="M677" s="9" t="str">
        <f t="shared" si="176"/>
        <v/>
      </c>
      <c r="N677" s="8" t="str">
        <f t="shared" si="176"/>
        <v/>
      </c>
      <c r="O677" s="2" t="str">
        <f t="shared" si="179"/>
        <v>-</v>
      </c>
      <c r="P677" s="2" t="str">
        <f t="shared" si="180"/>
        <v>-</v>
      </c>
      <c r="Q677" s="2" t="str">
        <f t="shared" si="181"/>
        <v>-</v>
      </c>
      <c r="R677" s="2" t="str">
        <f t="shared" si="182"/>
        <v>-</v>
      </c>
      <c r="AR677" t="s">
        <v>1968</v>
      </c>
      <c r="AS677" t="s">
        <v>1560</v>
      </c>
      <c r="AV677" s="38">
        <v>17</v>
      </c>
      <c r="AW677" s="40">
        <v>91</v>
      </c>
      <c r="AX677" s="43">
        <f t="shared" ref="AX677:AX740" si="183">1000*AV677+AW677</f>
        <v>17091</v>
      </c>
      <c r="AZ677" s="7" t="s">
        <v>319</v>
      </c>
    </row>
    <row r="678" spans="1:52" hidden="1" outlineLevel="1">
      <c r="A678" t="s">
        <v>2440</v>
      </c>
      <c r="B678" t="s">
        <v>1560</v>
      </c>
      <c r="C678" s="24">
        <v>114736</v>
      </c>
      <c r="D678" s="24"/>
      <c r="E678" s="24"/>
      <c r="F678" s="1">
        <v>65153</v>
      </c>
      <c r="H678" s="1">
        <v>31538</v>
      </c>
      <c r="I678" s="1">
        <v>31029</v>
      </c>
      <c r="J678" s="2" t="str">
        <f t="shared" si="177"/>
        <v/>
      </c>
      <c r="K678" s="2">
        <f t="shared" si="178"/>
        <v>0.47624821573833898</v>
      </c>
      <c r="L678" s="10" t="str">
        <f t="shared" si="176"/>
        <v/>
      </c>
      <c r="M678" s="9" t="str">
        <f t="shared" si="176"/>
        <v/>
      </c>
      <c r="N678" s="8" t="str">
        <f t="shared" si="176"/>
        <v/>
      </c>
      <c r="O678" s="2" t="str">
        <f t="shared" si="179"/>
        <v>-</v>
      </c>
      <c r="P678" s="2" t="str">
        <f t="shared" si="180"/>
        <v>-</v>
      </c>
      <c r="Q678" s="2" t="str">
        <f t="shared" si="181"/>
        <v>-</v>
      </c>
      <c r="R678" s="2" t="str">
        <f t="shared" si="182"/>
        <v>-</v>
      </c>
      <c r="AR678" t="s">
        <v>2440</v>
      </c>
      <c r="AS678" t="s">
        <v>1560</v>
      </c>
      <c r="AV678" s="38">
        <v>17</v>
      </c>
      <c r="AW678" s="40">
        <v>93</v>
      </c>
      <c r="AX678" s="43">
        <f t="shared" si="183"/>
        <v>17093</v>
      </c>
      <c r="AZ678" s="7" t="s">
        <v>319</v>
      </c>
    </row>
    <row r="679" spans="1:52" hidden="1" outlineLevel="1">
      <c r="A679" t="s">
        <v>1847</v>
      </c>
      <c r="B679" t="s">
        <v>1560</v>
      </c>
      <c r="C679" s="24">
        <v>52919</v>
      </c>
      <c r="D679" s="24"/>
      <c r="E679" s="24"/>
      <c r="F679" s="1">
        <v>34258</v>
      </c>
      <c r="H679" s="1">
        <v>16943</v>
      </c>
      <c r="I679" s="1">
        <v>16730</v>
      </c>
      <c r="J679" s="2" t="str">
        <f t="shared" si="177"/>
        <v/>
      </c>
      <c r="K679" s="2">
        <f t="shared" si="178"/>
        <v>0.48835308541070699</v>
      </c>
      <c r="L679" s="10" t="str">
        <f t="shared" si="176"/>
        <v/>
      </c>
      <c r="M679" s="9" t="str">
        <f t="shared" si="176"/>
        <v/>
      </c>
      <c r="N679" s="8" t="str">
        <f t="shared" si="176"/>
        <v/>
      </c>
      <c r="O679" s="2" t="str">
        <f t="shared" si="179"/>
        <v>-</v>
      </c>
      <c r="P679" s="2" t="str">
        <f t="shared" si="180"/>
        <v>-</v>
      </c>
      <c r="Q679" s="2" t="str">
        <f t="shared" si="181"/>
        <v>-</v>
      </c>
      <c r="R679" s="2" t="str">
        <f t="shared" si="182"/>
        <v>-</v>
      </c>
      <c r="AR679" t="s">
        <v>1847</v>
      </c>
      <c r="AS679" t="s">
        <v>1560</v>
      </c>
      <c r="AV679" s="38">
        <v>17</v>
      </c>
      <c r="AW679" s="40">
        <v>95</v>
      </c>
      <c r="AX679" s="43">
        <f t="shared" si="183"/>
        <v>17095</v>
      </c>
      <c r="AZ679" s="7" t="s">
        <v>319</v>
      </c>
    </row>
    <row r="680" spans="1:52" hidden="1" outlineLevel="1">
      <c r="A680" t="s">
        <v>2028</v>
      </c>
      <c r="B680" t="s">
        <v>1560</v>
      </c>
      <c r="C680" s="24">
        <v>703462</v>
      </c>
      <c r="D680" s="24"/>
      <c r="E680" s="24"/>
      <c r="F680" s="1">
        <v>404637</v>
      </c>
      <c r="H680" s="1">
        <v>207499</v>
      </c>
      <c r="I680" s="1">
        <v>203820</v>
      </c>
      <c r="J680" s="2" t="str">
        <f t="shared" si="177"/>
        <v/>
      </c>
      <c r="K680" s="2">
        <f t="shared" si="178"/>
        <v>0.50371073332394223</v>
      </c>
      <c r="L680" s="10" t="str">
        <f t="shared" si="176"/>
        <v/>
      </c>
      <c r="M680" s="9" t="str">
        <f t="shared" si="176"/>
        <v/>
      </c>
      <c r="N680" s="8" t="str">
        <f t="shared" si="176"/>
        <v/>
      </c>
      <c r="O680" s="2" t="str">
        <f t="shared" si="179"/>
        <v>-</v>
      </c>
      <c r="P680" s="2" t="str">
        <f t="shared" si="180"/>
        <v>-</v>
      </c>
      <c r="Q680" s="2" t="str">
        <f t="shared" si="181"/>
        <v>-</v>
      </c>
      <c r="R680" s="2" t="str">
        <f t="shared" si="182"/>
        <v>-</v>
      </c>
      <c r="AR680" t="s">
        <v>2028</v>
      </c>
      <c r="AS680" t="s">
        <v>1560</v>
      </c>
      <c r="AV680" s="38">
        <v>17</v>
      </c>
      <c r="AW680" s="40">
        <v>97</v>
      </c>
      <c r="AX680" s="43">
        <f t="shared" si="183"/>
        <v>17097</v>
      </c>
      <c r="AZ680" s="7" t="s">
        <v>319</v>
      </c>
    </row>
    <row r="681" spans="1:52" hidden="1" outlineLevel="1">
      <c r="A681" t="s">
        <v>602</v>
      </c>
      <c r="B681" t="s">
        <v>1560</v>
      </c>
      <c r="C681" s="24">
        <v>113924</v>
      </c>
      <c r="D681" s="24"/>
      <c r="E681" s="24"/>
      <c r="F681" s="1">
        <v>73051</v>
      </c>
      <c r="H681" s="1">
        <v>34423</v>
      </c>
      <c r="I681" s="1">
        <v>33598</v>
      </c>
      <c r="J681" s="2" t="str">
        <f t="shared" si="177"/>
        <v/>
      </c>
      <c r="K681" s="2">
        <f t="shared" si="178"/>
        <v>0.45992525769667764</v>
      </c>
      <c r="L681" s="10" t="str">
        <f t="shared" si="176"/>
        <v/>
      </c>
      <c r="M681" s="9" t="str">
        <f t="shared" si="176"/>
        <v/>
      </c>
      <c r="N681" s="8" t="str">
        <f t="shared" si="176"/>
        <v/>
      </c>
      <c r="O681" s="2" t="str">
        <f t="shared" si="179"/>
        <v>-</v>
      </c>
      <c r="P681" s="2" t="str">
        <f t="shared" si="180"/>
        <v>-</v>
      </c>
      <c r="Q681" s="2" t="str">
        <f t="shared" si="181"/>
        <v>-</v>
      </c>
      <c r="R681" s="2" t="str">
        <f t="shared" si="182"/>
        <v>-</v>
      </c>
      <c r="AR681" t="s">
        <v>602</v>
      </c>
      <c r="AS681" t="s">
        <v>1560</v>
      </c>
      <c r="AV681" s="38">
        <v>17</v>
      </c>
      <c r="AW681" s="40">
        <v>99</v>
      </c>
      <c r="AX681" s="43">
        <f t="shared" si="183"/>
        <v>17099</v>
      </c>
      <c r="AZ681" s="7" t="s">
        <v>319</v>
      </c>
    </row>
    <row r="682" spans="1:52" hidden="1" outlineLevel="1">
      <c r="A682" t="s">
        <v>1450</v>
      </c>
      <c r="B682" t="s">
        <v>1560</v>
      </c>
      <c r="C682" s="24">
        <v>16833</v>
      </c>
      <c r="D682" s="24"/>
      <c r="E682" s="24"/>
      <c r="F682" s="1">
        <v>10770</v>
      </c>
      <c r="H682" s="1">
        <v>5314</v>
      </c>
      <c r="I682" s="1">
        <v>5030</v>
      </c>
      <c r="J682" s="2" t="str">
        <f t="shared" si="177"/>
        <v/>
      </c>
      <c r="K682" s="2">
        <f t="shared" si="178"/>
        <v>0.46703806870937792</v>
      </c>
      <c r="L682" s="10" t="str">
        <f t="shared" si="176"/>
        <v/>
      </c>
      <c r="M682" s="9" t="str">
        <f t="shared" si="176"/>
        <v/>
      </c>
      <c r="N682" s="8" t="str">
        <f t="shared" si="176"/>
        <v/>
      </c>
      <c r="O682" s="2" t="str">
        <f t="shared" si="179"/>
        <v>-</v>
      </c>
      <c r="P682" s="2" t="str">
        <f t="shared" si="180"/>
        <v>-</v>
      </c>
      <c r="Q682" s="2" t="str">
        <f t="shared" si="181"/>
        <v>-</v>
      </c>
      <c r="R682" s="2" t="str">
        <f t="shared" si="182"/>
        <v>-</v>
      </c>
      <c r="AR682" t="s">
        <v>1450</v>
      </c>
      <c r="AS682" t="s">
        <v>1560</v>
      </c>
      <c r="AV682" s="38">
        <v>17</v>
      </c>
      <c r="AW682" s="40">
        <v>101</v>
      </c>
      <c r="AX682" s="43">
        <f t="shared" si="183"/>
        <v>17101</v>
      </c>
      <c r="AZ682" s="7" t="s">
        <v>319</v>
      </c>
    </row>
    <row r="683" spans="1:52" hidden="1" outlineLevel="1">
      <c r="A683" t="s">
        <v>1600</v>
      </c>
      <c r="B683" t="s">
        <v>1560</v>
      </c>
      <c r="C683" s="24">
        <v>36031</v>
      </c>
      <c r="D683" s="24"/>
      <c r="E683" s="24"/>
      <c r="F683" s="1">
        <v>25723</v>
      </c>
      <c r="H683" s="1">
        <v>11075</v>
      </c>
      <c r="I683" s="1">
        <v>10905</v>
      </c>
      <c r="J683" s="2" t="str">
        <f t="shared" si="177"/>
        <v/>
      </c>
      <c r="K683" s="2">
        <f t="shared" si="178"/>
        <v>0.42393966489134238</v>
      </c>
      <c r="L683" s="10" t="str">
        <f t="shared" si="176"/>
        <v/>
      </c>
      <c r="M683" s="9" t="str">
        <f t="shared" si="176"/>
        <v/>
      </c>
      <c r="N683" s="8" t="str">
        <f t="shared" si="176"/>
        <v/>
      </c>
      <c r="O683" s="2" t="str">
        <f t="shared" si="179"/>
        <v>-</v>
      </c>
      <c r="P683" s="2" t="str">
        <f t="shared" si="180"/>
        <v>-</v>
      </c>
      <c r="Q683" s="2" t="str">
        <f t="shared" si="181"/>
        <v>-</v>
      </c>
      <c r="R683" s="2" t="str">
        <f t="shared" si="182"/>
        <v>-</v>
      </c>
      <c r="AR683" t="s">
        <v>1600</v>
      </c>
      <c r="AS683" t="s">
        <v>1560</v>
      </c>
      <c r="AV683" s="38">
        <v>17</v>
      </c>
      <c r="AW683" s="40">
        <v>103</v>
      </c>
      <c r="AX683" s="43">
        <f t="shared" si="183"/>
        <v>17103</v>
      </c>
      <c r="AZ683" s="7" t="s">
        <v>319</v>
      </c>
    </row>
    <row r="684" spans="1:52" hidden="1" outlineLevel="1">
      <c r="A684" t="s">
        <v>910</v>
      </c>
      <c r="B684" t="s">
        <v>1560</v>
      </c>
      <c r="C684" s="24">
        <v>38950</v>
      </c>
      <c r="D684" s="24"/>
      <c r="E684" s="24"/>
      <c r="F684" s="1">
        <v>21968</v>
      </c>
      <c r="H684" s="1">
        <v>12844</v>
      </c>
      <c r="I684" s="1">
        <v>12426</v>
      </c>
      <c r="J684" s="2" t="str">
        <f t="shared" si="177"/>
        <v/>
      </c>
      <c r="K684" s="2">
        <f t="shared" si="178"/>
        <v>0.56564093226511292</v>
      </c>
      <c r="L684" s="10" t="str">
        <f t="shared" si="176"/>
        <v/>
      </c>
      <c r="M684" s="9" t="str">
        <f t="shared" si="176"/>
        <v/>
      </c>
      <c r="N684" s="8" t="str">
        <f t="shared" si="176"/>
        <v/>
      </c>
      <c r="O684" s="2" t="str">
        <f t="shared" si="179"/>
        <v>-</v>
      </c>
      <c r="P684" s="2" t="str">
        <f t="shared" si="180"/>
        <v>-</v>
      </c>
      <c r="Q684" s="2" t="str">
        <f t="shared" si="181"/>
        <v>-</v>
      </c>
      <c r="R684" s="2" t="str">
        <f t="shared" si="182"/>
        <v>-</v>
      </c>
      <c r="AR684" t="s">
        <v>910</v>
      </c>
      <c r="AS684" t="s">
        <v>1560</v>
      </c>
      <c r="AV684" s="38">
        <v>17</v>
      </c>
      <c r="AW684" s="40">
        <v>105</v>
      </c>
      <c r="AX684" s="43">
        <f t="shared" si="183"/>
        <v>17105</v>
      </c>
      <c r="AZ684" s="7" t="s">
        <v>319</v>
      </c>
    </row>
    <row r="685" spans="1:52" hidden="1" outlineLevel="1">
      <c r="A685" t="s">
        <v>2935</v>
      </c>
      <c r="B685" t="s">
        <v>1560</v>
      </c>
      <c r="C685" s="24">
        <v>30305</v>
      </c>
      <c r="D685" s="24"/>
      <c r="E685" s="24"/>
      <c r="F685" s="1">
        <v>20088</v>
      </c>
      <c r="H685" s="1">
        <v>9008</v>
      </c>
      <c r="I685" s="1">
        <v>8729</v>
      </c>
      <c r="J685" s="2" t="str">
        <f t="shared" si="177"/>
        <v/>
      </c>
      <c r="K685" s="2">
        <f t="shared" si="178"/>
        <v>0.43453803265631225</v>
      </c>
      <c r="L685" s="10" t="str">
        <f t="shared" si="176"/>
        <v/>
      </c>
      <c r="M685" s="9" t="str">
        <f t="shared" si="176"/>
        <v/>
      </c>
      <c r="N685" s="8" t="str">
        <f t="shared" si="176"/>
        <v/>
      </c>
      <c r="O685" s="2" t="str">
        <f t="shared" si="179"/>
        <v>-</v>
      </c>
      <c r="P685" s="2" t="str">
        <f t="shared" si="180"/>
        <v>-</v>
      </c>
      <c r="Q685" s="2" t="str">
        <f t="shared" si="181"/>
        <v>-</v>
      </c>
      <c r="R685" s="2" t="str">
        <f t="shared" si="182"/>
        <v>-</v>
      </c>
      <c r="AR685" t="s">
        <v>2935</v>
      </c>
      <c r="AS685" t="s">
        <v>1560</v>
      </c>
      <c r="AV685" s="38">
        <v>17</v>
      </c>
      <c r="AW685" s="40">
        <v>107</v>
      </c>
      <c r="AX685" s="43">
        <f t="shared" si="183"/>
        <v>17107</v>
      </c>
      <c r="AZ685" s="7" t="s">
        <v>319</v>
      </c>
    </row>
    <row r="686" spans="1:52" hidden="1" outlineLevel="1">
      <c r="A686" t="s">
        <v>771</v>
      </c>
      <c r="B686" t="s">
        <v>1560</v>
      </c>
      <c r="C686" s="24">
        <v>32612</v>
      </c>
      <c r="D686" s="24"/>
      <c r="E686" s="24"/>
      <c r="F686" s="1">
        <v>17909</v>
      </c>
      <c r="H686" s="1">
        <v>9433</v>
      </c>
      <c r="I686" s="1">
        <v>9213</v>
      </c>
      <c r="J686" s="2" t="str">
        <f t="shared" si="177"/>
        <v/>
      </c>
      <c r="K686" s="2">
        <f t="shared" si="178"/>
        <v>0.51443408342174324</v>
      </c>
      <c r="L686" s="10" t="str">
        <f t="shared" si="176"/>
        <v/>
      </c>
      <c r="M686" s="9" t="str">
        <f t="shared" si="176"/>
        <v/>
      </c>
      <c r="N686" s="8" t="str">
        <f t="shared" si="176"/>
        <v/>
      </c>
      <c r="O686" s="2" t="str">
        <f t="shared" si="179"/>
        <v>-</v>
      </c>
      <c r="P686" s="2" t="str">
        <f t="shared" si="180"/>
        <v>-</v>
      </c>
      <c r="Q686" s="2" t="str">
        <f t="shared" si="181"/>
        <v>-</v>
      </c>
      <c r="R686" s="2" t="str">
        <f t="shared" si="182"/>
        <v>-</v>
      </c>
      <c r="AR686" t="s">
        <v>771</v>
      </c>
      <c r="AS686" t="s">
        <v>1560</v>
      </c>
      <c r="AV686" s="38">
        <v>17</v>
      </c>
      <c r="AW686" s="40">
        <v>109</v>
      </c>
      <c r="AX686" s="43">
        <f t="shared" si="183"/>
        <v>17109</v>
      </c>
      <c r="AZ686" s="7" t="s">
        <v>319</v>
      </c>
    </row>
    <row r="687" spans="1:52" hidden="1" outlineLevel="1">
      <c r="A687" t="s">
        <v>2022</v>
      </c>
      <c r="B687" t="s">
        <v>1560</v>
      </c>
      <c r="C687" s="24">
        <v>308760</v>
      </c>
      <c r="D687" s="24"/>
      <c r="E687" s="24"/>
      <c r="F687" s="1">
        <v>202033</v>
      </c>
      <c r="H687" s="1">
        <v>95339</v>
      </c>
      <c r="I687" s="1">
        <v>93699</v>
      </c>
      <c r="J687" s="2" t="str">
        <f t="shared" si="177"/>
        <v/>
      </c>
      <c r="K687" s="2">
        <f t="shared" si="178"/>
        <v>0.46378066949458752</v>
      </c>
      <c r="L687" s="10" t="str">
        <f t="shared" si="176"/>
        <v/>
      </c>
      <c r="M687" s="9" t="str">
        <f t="shared" si="176"/>
        <v/>
      </c>
      <c r="N687" s="8" t="str">
        <f t="shared" si="176"/>
        <v/>
      </c>
      <c r="O687" s="2" t="str">
        <f t="shared" si="179"/>
        <v>-</v>
      </c>
      <c r="P687" s="2" t="str">
        <f t="shared" si="180"/>
        <v>-</v>
      </c>
      <c r="Q687" s="2" t="str">
        <f t="shared" si="181"/>
        <v>-</v>
      </c>
      <c r="R687" s="2" t="str">
        <f t="shared" si="182"/>
        <v>-</v>
      </c>
      <c r="AR687" t="s">
        <v>2022</v>
      </c>
      <c r="AS687" t="s">
        <v>1560</v>
      </c>
      <c r="AV687" s="38">
        <v>17</v>
      </c>
      <c r="AW687" s="40">
        <v>111</v>
      </c>
      <c r="AX687" s="43">
        <f t="shared" si="183"/>
        <v>17111</v>
      </c>
      <c r="AZ687" s="7" t="s">
        <v>319</v>
      </c>
    </row>
    <row r="688" spans="1:52" hidden="1" outlineLevel="1">
      <c r="A688" t="s">
        <v>2220</v>
      </c>
      <c r="B688" t="s">
        <v>1560</v>
      </c>
      <c r="C688" s="24">
        <v>169572</v>
      </c>
      <c r="D688" s="24"/>
      <c r="E688" s="24"/>
      <c r="F688" s="1">
        <v>97274</v>
      </c>
      <c r="H688" s="1">
        <v>52944</v>
      </c>
      <c r="I688" s="1">
        <v>51846</v>
      </c>
      <c r="J688" s="2" t="str">
        <f t="shared" si="177"/>
        <v/>
      </c>
      <c r="K688" s="2">
        <f t="shared" si="178"/>
        <v>0.53298928799062439</v>
      </c>
      <c r="L688" s="10" t="str">
        <f t="shared" si="176"/>
        <v/>
      </c>
      <c r="M688" s="9" t="str">
        <f t="shared" si="176"/>
        <v/>
      </c>
      <c r="N688" s="8" t="str">
        <f t="shared" si="176"/>
        <v/>
      </c>
      <c r="O688" s="2" t="str">
        <f t="shared" si="179"/>
        <v>-</v>
      </c>
      <c r="P688" s="2" t="str">
        <f t="shared" si="180"/>
        <v>-</v>
      </c>
      <c r="Q688" s="2" t="str">
        <f t="shared" si="181"/>
        <v>-</v>
      </c>
      <c r="R688" s="2" t="str">
        <f t="shared" si="182"/>
        <v>-</v>
      </c>
      <c r="AR688" t="s">
        <v>2220</v>
      </c>
      <c r="AS688" t="s">
        <v>1560</v>
      </c>
      <c r="AV688" s="38">
        <v>17</v>
      </c>
      <c r="AW688" s="40">
        <v>113</v>
      </c>
      <c r="AX688" s="43">
        <f t="shared" si="183"/>
        <v>17113</v>
      </c>
      <c r="AZ688" s="7" t="s">
        <v>319</v>
      </c>
    </row>
    <row r="689" spans="1:52" hidden="1" outlineLevel="1">
      <c r="A689" t="s">
        <v>1159</v>
      </c>
      <c r="B689" t="s">
        <v>1560</v>
      </c>
      <c r="C689" s="24">
        <v>110768</v>
      </c>
      <c r="D689" s="24"/>
      <c r="E689" s="24"/>
      <c r="F689" s="1">
        <v>72975</v>
      </c>
      <c r="H689" s="1">
        <v>37186</v>
      </c>
      <c r="I689" s="1">
        <v>36388</v>
      </c>
      <c r="J689" s="2" t="str">
        <f t="shared" si="177"/>
        <v/>
      </c>
      <c r="K689" s="2">
        <f t="shared" si="178"/>
        <v>0.49863651935594383</v>
      </c>
      <c r="L689" s="10" t="str">
        <f t="shared" si="176"/>
        <v/>
      </c>
      <c r="M689" s="9" t="str">
        <f t="shared" si="176"/>
        <v/>
      </c>
      <c r="N689" s="8" t="str">
        <f t="shared" si="176"/>
        <v/>
      </c>
      <c r="O689" s="2" t="str">
        <f t="shared" si="179"/>
        <v>-</v>
      </c>
      <c r="P689" s="2" t="str">
        <f t="shared" si="180"/>
        <v>-</v>
      </c>
      <c r="Q689" s="2" t="str">
        <f t="shared" si="181"/>
        <v>-</v>
      </c>
      <c r="R689" s="2" t="str">
        <f t="shared" si="182"/>
        <v>-</v>
      </c>
      <c r="AR689" t="s">
        <v>1159</v>
      </c>
      <c r="AS689" t="s">
        <v>1560</v>
      </c>
      <c r="AV689" s="38">
        <v>17</v>
      </c>
      <c r="AW689" s="40">
        <v>115</v>
      </c>
      <c r="AX689" s="43">
        <f t="shared" si="183"/>
        <v>17115</v>
      </c>
      <c r="AZ689" s="7" t="s">
        <v>319</v>
      </c>
    </row>
    <row r="690" spans="1:52" hidden="1" outlineLevel="1">
      <c r="A690" t="s">
        <v>2008</v>
      </c>
      <c r="B690" t="s">
        <v>1560</v>
      </c>
      <c r="C690" s="24">
        <v>47765</v>
      </c>
      <c r="D690" s="24"/>
      <c r="E690" s="24"/>
      <c r="F690" s="1">
        <v>34443</v>
      </c>
      <c r="H690" s="1">
        <v>16809</v>
      </c>
      <c r="I690" s="1">
        <v>16326</v>
      </c>
      <c r="J690" s="2" t="str">
        <f t="shared" si="177"/>
        <v/>
      </c>
      <c r="K690" s="2">
        <f t="shared" si="178"/>
        <v>0.47400052260256076</v>
      </c>
      <c r="L690" s="10" t="str">
        <f t="shared" si="176"/>
        <v/>
      </c>
      <c r="M690" s="9" t="str">
        <f t="shared" si="176"/>
        <v/>
      </c>
      <c r="N690" s="8" t="str">
        <f t="shared" si="176"/>
        <v/>
      </c>
      <c r="O690" s="2" t="str">
        <f t="shared" si="179"/>
        <v>-</v>
      </c>
      <c r="P690" s="2" t="str">
        <f t="shared" si="180"/>
        <v>-</v>
      </c>
      <c r="Q690" s="2" t="str">
        <f t="shared" si="181"/>
        <v>-</v>
      </c>
      <c r="R690" s="2" t="str">
        <f t="shared" si="182"/>
        <v>-</v>
      </c>
      <c r="AR690" t="s">
        <v>2008</v>
      </c>
      <c r="AS690" t="s">
        <v>1560</v>
      </c>
      <c r="AV690" s="38">
        <v>17</v>
      </c>
      <c r="AW690" s="40">
        <v>117</v>
      </c>
      <c r="AX690" s="43">
        <f t="shared" si="183"/>
        <v>17117</v>
      </c>
      <c r="AZ690" s="7" t="s">
        <v>319</v>
      </c>
    </row>
    <row r="691" spans="1:52" hidden="1" outlineLevel="1">
      <c r="A691" t="s">
        <v>1160</v>
      </c>
      <c r="B691" t="s">
        <v>1560</v>
      </c>
      <c r="C691" s="24">
        <v>269282</v>
      </c>
      <c r="D691" s="24"/>
      <c r="E691" s="24"/>
      <c r="F691" s="1">
        <v>177371</v>
      </c>
      <c r="H691" s="1">
        <v>83208</v>
      </c>
      <c r="I691" s="1">
        <v>81728</v>
      </c>
      <c r="J691" s="2" t="str">
        <f t="shared" si="177"/>
        <v/>
      </c>
      <c r="K691" s="2">
        <f t="shared" si="178"/>
        <v>0.46077430921627549</v>
      </c>
      <c r="L691" s="10" t="str">
        <f t="shared" si="176"/>
        <v/>
      </c>
      <c r="M691" s="9" t="str">
        <f t="shared" si="176"/>
        <v/>
      </c>
      <c r="N691" s="8" t="str">
        <f t="shared" si="176"/>
        <v/>
      </c>
      <c r="O691" s="2" t="str">
        <f t="shared" si="179"/>
        <v>-</v>
      </c>
      <c r="P691" s="2" t="str">
        <f t="shared" si="180"/>
        <v>-</v>
      </c>
      <c r="Q691" s="2" t="str">
        <f t="shared" si="181"/>
        <v>-</v>
      </c>
      <c r="R691" s="2" t="str">
        <f t="shared" si="182"/>
        <v>-</v>
      </c>
      <c r="AR691" t="s">
        <v>1160</v>
      </c>
      <c r="AS691" t="s">
        <v>1560</v>
      </c>
      <c r="AV691" s="38">
        <v>17</v>
      </c>
      <c r="AW691" s="40">
        <v>119</v>
      </c>
      <c r="AX691" s="43">
        <f t="shared" si="183"/>
        <v>17119</v>
      </c>
      <c r="AZ691" s="7" t="s">
        <v>319</v>
      </c>
    </row>
    <row r="692" spans="1:52" hidden="1" outlineLevel="1">
      <c r="A692" t="s">
        <v>2712</v>
      </c>
      <c r="B692" t="s">
        <v>1560</v>
      </c>
      <c r="C692" s="24">
        <v>39437</v>
      </c>
      <c r="D692" s="24"/>
      <c r="E692" s="24"/>
      <c r="F692" s="1">
        <v>28274</v>
      </c>
      <c r="H692" s="1">
        <v>12227</v>
      </c>
      <c r="I692" s="1">
        <v>11822</v>
      </c>
      <c r="J692" s="2" t="str">
        <f t="shared" si="177"/>
        <v/>
      </c>
      <c r="K692" s="2">
        <f t="shared" si="178"/>
        <v>0.41812265685789063</v>
      </c>
      <c r="L692" s="10" t="str">
        <f t="shared" si="176"/>
        <v/>
      </c>
      <c r="M692" s="9" t="str">
        <f t="shared" si="176"/>
        <v/>
      </c>
      <c r="N692" s="8" t="str">
        <f t="shared" si="176"/>
        <v/>
      </c>
      <c r="O692" s="2" t="str">
        <f t="shared" si="179"/>
        <v>-</v>
      </c>
      <c r="P692" s="2" t="str">
        <f t="shared" si="180"/>
        <v>-</v>
      </c>
      <c r="Q692" s="2" t="str">
        <f t="shared" si="181"/>
        <v>-</v>
      </c>
      <c r="R692" s="2" t="str">
        <f t="shared" si="182"/>
        <v>-</v>
      </c>
      <c r="AR692" t="s">
        <v>2712</v>
      </c>
      <c r="AS692" t="s">
        <v>1560</v>
      </c>
      <c r="AV692" s="38">
        <v>17</v>
      </c>
      <c r="AW692" s="40">
        <v>121</v>
      </c>
      <c r="AX692" s="43">
        <f t="shared" si="183"/>
        <v>17121</v>
      </c>
      <c r="AZ692" s="7" t="s">
        <v>319</v>
      </c>
    </row>
    <row r="693" spans="1:52" hidden="1" outlineLevel="1">
      <c r="A693" t="s">
        <v>2356</v>
      </c>
      <c r="B693" t="s">
        <v>1560</v>
      </c>
      <c r="C693" s="24">
        <v>12640</v>
      </c>
      <c r="D693" s="24"/>
      <c r="E693" s="24"/>
      <c r="F693" s="1">
        <v>8613</v>
      </c>
      <c r="H693" s="1">
        <v>4379</v>
      </c>
      <c r="I693" s="1">
        <v>4297</v>
      </c>
      <c r="J693" s="2" t="str">
        <f t="shared" si="177"/>
        <v/>
      </c>
      <c r="K693" s="2">
        <f t="shared" si="178"/>
        <v>0.49889701613839543</v>
      </c>
      <c r="L693" s="10" t="str">
        <f t="shared" si="176"/>
        <v/>
      </c>
      <c r="M693" s="9" t="str">
        <f t="shared" si="176"/>
        <v/>
      </c>
      <c r="N693" s="8" t="str">
        <f t="shared" si="176"/>
        <v/>
      </c>
      <c r="O693" s="2" t="str">
        <f t="shared" si="179"/>
        <v>-</v>
      </c>
      <c r="P693" s="2" t="str">
        <f t="shared" si="180"/>
        <v>-</v>
      </c>
      <c r="Q693" s="2" t="str">
        <f t="shared" si="181"/>
        <v>-</v>
      </c>
      <c r="R693" s="2" t="str">
        <f t="shared" si="182"/>
        <v>-</v>
      </c>
      <c r="AR693" t="s">
        <v>2356</v>
      </c>
      <c r="AS693" t="s">
        <v>1560</v>
      </c>
      <c r="AV693" s="38">
        <v>17</v>
      </c>
      <c r="AW693" s="40">
        <v>123</v>
      </c>
      <c r="AX693" s="43">
        <f t="shared" si="183"/>
        <v>17123</v>
      </c>
      <c r="AZ693" s="7" t="s">
        <v>319</v>
      </c>
    </row>
    <row r="694" spans="1:52" hidden="1" outlineLevel="1">
      <c r="A694" t="s">
        <v>1815</v>
      </c>
      <c r="B694" t="s">
        <v>1560</v>
      </c>
      <c r="C694" s="24">
        <v>14666</v>
      </c>
      <c r="D694" s="24"/>
      <c r="E694" s="24"/>
      <c r="F694" s="1">
        <v>10510</v>
      </c>
      <c r="H694" s="1">
        <v>4995</v>
      </c>
      <c r="I694" s="1">
        <v>4886</v>
      </c>
      <c r="J694" s="2" t="str">
        <f t="shared" si="177"/>
        <v/>
      </c>
      <c r="K694" s="2">
        <f t="shared" si="178"/>
        <v>0.46489058039961939</v>
      </c>
      <c r="L694" s="10" t="str">
        <f t="shared" si="176"/>
        <v/>
      </c>
      <c r="M694" s="9" t="str">
        <f t="shared" si="176"/>
        <v/>
      </c>
      <c r="N694" s="8" t="str">
        <f t="shared" si="176"/>
        <v/>
      </c>
      <c r="O694" s="2" t="str">
        <f t="shared" si="179"/>
        <v>-</v>
      </c>
      <c r="P694" s="2" t="str">
        <f t="shared" si="180"/>
        <v>-</v>
      </c>
      <c r="Q694" s="2" t="str">
        <f t="shared" si="181"/>
        <v>-</v>
      </c>
      <c r="R694" s="2" t="str">
        <f t="shared" si="182"/>
        <v>-</v>
      </c>
      <c r="AR694" t="s">
        <v>1815</v>
      </c>
      <c r="AS694" t="s">
        <v>1560</v>
      </c>
      <c r="AV694" s="38">
        <v>17</v>
      </c>
      <c r="AW694" s="40">
        <v>125</v>
      </c>
      <c r="AX694" s="43">
        <f t="shared" si="183"/>
        <v>17125</v>
      </c>
      <c r="AZ694" s="7" t="s">
        <v>319</v>
      </c>
    </row>
    <row r="695" spans="1:52" hidden="1" outlineLevel="1">
      <c r="A695" t="s">
        <v>2009</v>
      </c>
      <c r="B695" t="s">
        <v>1560</v>
      </c>
      <c r="C695" s="24">
        <v>15429</v>
      </c>
      <c r="D695" s="24"/>
      <c r="E695" s="24"/>
      <c r="F695" s="1">
        <v>12350</v>
      </c>
      <c r="H695" s="1">
        <v>5047</v>
      </c>
      <c r="I695" s="1">
        <v>4772</v>
      </c>
      <c r="J695" s="2" t="str">
        <f t="shared" si="177"/>
        <v/>
      </c>
      <c r="K695" s="2">
        <f t="shared" si="178"/>
        <v>0.38639676113360322</v>
      </c>
      <c r="L695" s="10" t="str">
        <f t="shared" si="176"/>
        <v/>
      </c>
      <c r="M695" s="9" t="str">
        <f t="shared" si="176"/>
        <v/>
      </c>
      <c r="N695" s="8" t="str">
        <f t="shared" si="176"/>
        <v/>
      </c>
      <c r="O695" s="2" t="str">
        <f t="shared" si="179"/>
        <v>-</v>
      </c>
      <c r="P695" s="2" t="str">
        <f t="shared" si="180"/>
        <v>-</v>
      </c>
      <c r="Q695" s="2" t="str">
        <f t="shared" si="181"/>
        <v>-</v>
      </c>
      <c r="R695" s="2" t="str">
        <f t="shared" si="182"/>
        <v>-</v>
      </c>
      <c r="AR695" t="s">
        <v>2009</v>
      </c>
      <c r="AS695" t="s">
        <v>1560</v>
      </c>
      <c r="AV695" s="38">
        <v>17</v>
      </c>
      <c r="AW695" s="40">
        <v>127</v>
      </c>
      <c r="AX695" s="43">
        <f t="shared" si="183"/>
        <v>17127</v>
      </c>
      <c r="AZ695" s="7" t="s">
        <v>319</v>
      </c>
    </row>
    <row r="696" spans="1:52" hidden="1" outlineLevel="1">
      <c r="A696" t="s">
        <v>389</v>
      </c>
      <c r="B696" t="s">
        <v>1560</v>
      </c>
      <c r="C696" s="24">
        <v>12705</v>
      </c>
      <c r="D696" s="24"/>
      <c r="E696" s="24"/>
      <c r="F696" s="1">
        <v>9744</v>
      </c>
      <c r="H696" s="1">
        <v>4951</v>
      </c>
      <c r="I696" s="1">
        <v>4799</v>
      </c>
      <c r="J696" s="2" t="str">
        <f t="shared" ref="J696:J727" si="184">IF(D696&gt;0,I696/D696,"")</f>
        <v/>
      </c>
      <c r="K696" s="2">
        <f t="shared" ref="K696:K727" si="185">IF(F696&gt;0,I696/F696,"")</f>
        <v>0.49250821018062396</v>
      </c>
      <c r="L696" s="10" t="str">
        <f t="shared" si="176"/>
        <v/>
      </c>
      <c r="M696" s="9" t="str">
        <f t="shared" si="176"/>
        <v/>
      </c>
      <c r="N696" s="8" t="str">
        <f t="shared" si="176"/>
        <v/>
      </c>
      <c r="O696" s="2" t="str">
        <f t="shared" ref="O696:O727" si="186">IF(SUM($S696:$AN696)=0,"-",S696/SUM($S696:$AN696))</f>
        <v>-</v>
      </c>
      <c r="P696" s="2" t="str">
        <f t="shared" ref="P696:P727" si="187">IF(SUM($S696:$AN696)=0,"-",T696/SUM($S696:$AN696))</f>
        <v>-</v>
      </c>
      <c r="Q696" s="2" t="str">
        <f t="shared" ref="Q696:Q727" si="188">IF(SUM($S696:$AN696)=0,"-",U696/SUM($S696:$AN696))</f>
        <v>-</v>
      </c>
      <c r="R696" s="2" t="str">
        <f t="shared" ref="R696:R727" si="189">IF(SUM($S696:$AN696)=0,"-",(1-O696-P696-Q696))</f>
        <v>-</v>
      </c>
      <c r="AR696" t="s">
        <v>389</v>
      </c>
      <c r="AS696" t="s">
        <v>1560</v>
      </c>
      <c r="AV696" s="38">
        <v>17</v>
      </c>
      <c r="AW696" s="40">
        <v>129</v>
      </c>
      <c r="AX696" s="43">
        <f t="shared" si="183"/>
        <v>17129</v>
      </c>
      <c r="AZ696" s="7" t="s">
        <v>319</v>
      </c>
    </row>
    <row r="697" spans="1:52" hidden="1" outlineLevel="1">
      <c r="A697" t="s">
        <v>2199</v>
      </c>
      <c r="B697" t="s">
        <v>1560</v>
      </c>
      <c r="C697" s="24">
        <v>16434</v>
      </c>
      <c r="D697" s="24"/>
      <c r="E697" s="24"/>
      <c r="F697" s="1">
        <v>14295</v>
      </c>
      <c r="H697" s="1">
        <v>6892</v>
      </c>
      <c r="I697" s="1">
        <v>6788</v>
      </c>
      <c r="J697" s="2" t="str">
        <f t="shared" si="184"/>
        <v/>
      </c>
      <c r="K697" s="2">
        <f t="shared" si="185"/>
        <v>0.47485134662469397</v>
      </c>
      <c r="L697" s="10" t="str">
        <f t="shared" si="176"/>
        <v/>
      </c>
      <c r="M697" s="9" t="str">
        <f t="shared" si="176"/>
        <v/>
      </c>
      <c r="N697" s="8" t="str">
        <f t="shared" si="176"/>
        <v/>
      </c>
      <c r="O697" s="2" t="str">
        <f t="shared" si="186"/>
        <v>-</v>
      </c>
      <c r="P697" s="2" t="str">
        <f t="shared" si="187"/>
        <v>-</v>
      </c>
      <c r="Q697" s="2" t="str">
        <f t="shared" si="188"/>
        <v>-</v>
      </c>
      <c r="R697" s="2" t="str">
        <f t="shared" si="189"/>
        <v>-</v>
      </c>
      <c r="AR697" t="s">
        <v>2199</v>
      </c>
      <c r="AS697" t="s">
        <v>1560</v>
      </c>
      <c r="AV697" s="38">
        <v>17</v>
      </c>
      <c r="AW697" s="40">
        <v>131</v>
      </c>
      <c r="AX697" s="43">
        <f t="shared" si="183"/>
        <v>17131</v>
      </c>
      <c r="AZ697" s="7" t="s">
        <v>319</v>
      </c>
    </row>
    <row r="698" spans="1:52" hidden="1" outlineLevel="1">
      <c r="A698" t="s">
        <v>1952</v>
      </c>
      <c r="B698" t="s">
        <v>1560</v>
      </c>
      <c r="C698" s="24">
        <v>32957</v>
      </c>
      <c r="D698" s="24"/>
      <c r="E698" s="24"/>
      <c r="F698" s="1">
        <v>23792</v>
      </c>
      <c r="H698" s="1">
        <v>12037</v>
      </c>
      <c r="I698" s="1">
        <v>11860</v>
      </c>
      <c r="J698" s="2" t="str">
        <f t="shared" si="184"/>
        <v/>
      </c>
      <c r="K698" s="2">
        <f t="shared" si="185"/>
        <v>0.49848688634835236</v>
      </c>
      <c r="L698" s="10" t="str">
        <f t="shared" si="176"/>
        <v/>
      </c>
      <c r="M698" s="9" t="str">
        <f t="shared" si="176"/>
        <v/>
      </c>
      <c r="N698" s="8" t="str">
        <f t="shared" si="176"/>
        <v/>
      </c>
      <c r="O698" s="2" t="str">
        <f t="shared" si="186"/>
        <v>-</v>
      </c>
      <c r="P698" s="2" t="str">
        <f t="shared" si="187"/>
        <v>-</v>
      </c>
      <c r="Q698" s="2" t="str">
        <f t="shared" si="188"/>
        <v>-</v>
      </c>
      <c r="R698" s="2" t="str">
        <f t="shared" si="189"/>
        <v>-</v>
      </c>
      <c r="AR698" t="s">
        <v>1952</v>
      </c>
      <c r="AS698" t="s">
        <v>1560</v>
      </c>
      <c r="AV698" s="38">
        <v>17</v>
      </c>
      <c r="AW698" s="40">
        <v>133</v>
      </c>
      <c r="AX698" s="43">
        <f t="shared" si="183"/>
        <v>17133</v>
      </c>
      <c r="AZ698" s="7" t="s">
        <v>319</v>
      </c>
    </row>
    <row r="699" spans="1:52" hidden="1" outlineLevel="1">
      <c r="A699" t="s">
        <v>859</v>
      </c>
      <c r="B699" t="s">
        <v>1560</v>
      </c>
      <c r="C699" s="24">
        <v>30104</v>
      </c>
      <c r="D699" s="24"/>
      <c r="E699" s="24"/>
      <c r="F699" s="1">
        <v>18162</v>
      </c>
      <c r="H699" s="1">
        <v>9911</v>
      </c>
      <c r="I699" s="1">
        <v>9522</v>
      </c>
      <c r="J699" s="2" t="str">
        <f t="shared" si="184"/>
        <v/>
      </c>
      <c r="K699" s="2">
        <f t="shared" si="185"/>
        <v>0.52428146679881071</v>
      </c>
      <c r="L699" s="10" t="str">
        <f t="shared" si="176"/>
        <v/>
      </c>
      <c r="M699" s="9" t="str">
        <f t="shared" si="176"/>
        <v/>
      </c>
      <c r="N699" s="8" t="str">
        <f t="shared" si="176"/>
        <v/>
      </c>
      <c r="O699" s="2" t="str">
        <f t="shared" si="186"/>
        <v>-</v>
      </c>
      <c r="P699" s="2" t="str">
        <f t="shared" si="187"/>
        <v>-</v>
      </c>
      <c r="Q699" s="2" t="str">
        <f t="shared" si="188"/>
        <v>-</v>
      </c>
      <c r="R699" s="2" t="str">
        <f t="shared" si="189"/>
        <v>-</v>
      </c>
      <c r="AR699" t="s">
        <v>859</v>
      </c>
      <c r="AS699" t="s">
        <v>1560</v>
      </c>
      <c r="AV699" s="38">
        <v>17</v>
      </c>
      <c r="AW699" s="40">
        <v>135</v>
      </c>
      <c r="AX699" s="43">
        <f t="shared" si="183"/>
        <v>17135</v>
      </c>
      <c r="AZ699" s="7" t="s">
        <v>319</v>
      </c>
    </row>
    <row r="700" spans="1:52" hidden="1" outlineLevel="1">
      <c r="A700" t="s">
        <v>1727</v>
      </c>
      <c r="B700" t="s">
        <v>1560</v>
      </c>
      <c r="C700" s="24">
        <v>35547</v>
      </c>
      <c r="D700" s="24"/>
      <c r="E700" s="24"/>
      <c r="F700" s="1">
        <v>22816</v>
      </c>
      <c r="H700" s="1">
        <v>10978</v>
      </c>
      <c r="I700" s="1">
        <v>10750</v>
      </c>
      <c r="J700" s="2" t="str">
        <f t="shared" si="184"/>
        <v/>
      </c>
      <c r="K700" s="2">
        <f t="shared" si="185"/>
        <v>0.47116058906030855</v>
      </c>
      <c r="L700" s="10" t="str">
        <f t="shared" si="176"/>
        <v/>
      </c>
      <c r="M700" s="9" t="str">
        <f t="shared" si="176"/>
        <v/>
      </c>
      <c r="N700" s="8" t="str">
        <f t="shared" si="176"/>
        <v/>
      </c>
      <c r="O700" s="2" t="str">
        <f t="shared" si="186"/>
        <v>-</v>
      </c>
      <c r="P700" s="2" t="str">
        <f t="shared" si="187"/>
        <v>-</v>
      </c>
      <c r="Q700" s="2" t="str">
        <f t="shared" si="188"/>
        <v>-</v>
      </c>
      <c r="R700" s="2" t="str">
        <f t="shared" si="189"/>
        <v>-</v>
      </c>
      <c r="AR700" t="s">
        <v>1727</v>
      </c>
      <c r="AS700" t="s">
        <v>1560</v>
      </c>
      <c r="AV700" s="38">
        <v>17</v>
      </c>
      <c r="AW700" s="40">
        <v>137</v>
      </c>
      <c r="AX700" s="43">
        <f t="shared" si="183"/>
        <v>17137</v>
      </c>
      <c r="AZ700" s="7" t="s">
        <v>319</v>
      </c>
    </row>
    <row r="701" spans="1:52" hidden="1" outlineLevel="1">
      <c r="A701" t="s">
        <v>403</v>
      </c>
      <c r="B701" t="s">
        <v>1560</v>
      </c>
      <c r="C701" s="24">
        <v>14846</v>
      </c>
      <c r="D701" s="24"/>
      <c r="E701" s="24"/>
      <c r="F701" s="1">
        <v>8904</v>
      </c>
      <c r="H701" s="1">
        <v>4964</v>
      </c>
      <c r="I701" s="1">
        <v>4816</v>
      </c>
      <c r="J701" s="2" t="str">
        <f t="shared" si="184"/>
        <v/>
      </c>
      <c r="K701" s="2">
        <f t="shared" si="185"/>
        <v>0.54088050314465408</v>
      </c>
      <c r="L701" s="10" t="str">
        <f t="shared" si="176"/>
        <v/>
      </c>
      <c r="M701" s="9" t="str">
        <f t="shared" si="176"/>
        <v/>
      </c>
      <c r="N701" s="8" t="str">
        <f t="shared" si="176"/>
        <v/>
      </c>
      <c r="O701" s="2" t="str">
        <f t="shared" si="186"/>
        <v>-</v>
      </c>
      <c r="P701" s="2" t="str">
        <f t="shared" si="187"/>
        <v>-</v>
      </c>
      <c r="Q701" s="2" t="str">
        <f t="shared" si="188"/>
        <v>-</v>
      </c>
      <c r="R701" s="2" t="str">
        <f t="shared" si="189"/>
        <v>-</v>
      </c>
      <c r="AR701" t="s">
        <v>403</v>
      </c>
      <c r="AS701" t="s">
        <v>1560</v>
      </c>
      <c r="AV701" s="38">
        <v>17</v>
      </c>
      <c r="AW701" s="40">
        <v>139</v>
      </c>
      <c r="AX701" s="43">
        <f t="shared" si="183"/>
        <v>17139</v>
      </c>
      <c r="AZ701" s="7" t="s">
        <v>319</v>
      </c>
    </row>
    <row r="702" spans="1:52" hidden="1" outlineLevel="1">
      <c r="A702" t="s">
        <v>2162</v>
      </c>
      <c r="B702" t="s">
        <v>1560</v>
      </c>
      <c r="C702" s="24">
        <v>53497</v>
      </c>
      <c r="D702" s="24"/>
      <c r="E702" s="24"/>
      <c r="F702" s="1">
        <v>40973</v>
      </c>
      <c r="H702" s="1">
        <v>17461</v>
      </c>
      <c r="I702" s="1">
        <v>17238</v>
      </c>
      <c r="J702" s="2" t="str">
        <f t="shared" si="184"/>
        <v/>
      </c>
      <c r="K702" s="2">
        <f t="shared" si="185"/>
        <v>0.42071608132184607</v>
      </c>
      <c r="L702" s="10" t="str">
        <f t="shared" si="176"/>
        <v/>
      </c>
      <c r="M702" s="9" t="str">
        <f t="shared" si="176"/>
        <v/>
      </c>
      <c r="N702" s="8" t="str">
        <f t="shared" si="176"/>
        <v/>
      </c>
      <c r="O702" s="2" t="str">
        <f t="shared" si="186"/>
        <v>-</v>
      </c>
      <c r="P702" s="2" t="str">
        <f t="shared" si="187"/>
        <v>-</v>
      </c>
      <c r="Q702" s="2" t="str">
        <f t="shared" si="188"/>
        <v>-</v>
      </c>
      <c r="R702" s="2" t="str">
        <f t="shared" si="189"/>
        <v>-</v>
      </c>
      <c r="AR702" t="s">
        <v>2162</v>
      </c>
      <c r="AS702" t="s">
        <v>1560</v>
      </c>
      <c r="AV702" s="38">
        <v>17</v>
      </c>
      <c r="AW702" s="40">
        <v>141</v>
      </c>
      <c r="AX702" s="43">
        <f t="shared" si="183"/>
        <v>17141</v>
      </c>
      <c r="AZ702" s="7" t="s">
        <v>319</v>
      </c>
    </row>
    <row r="703" spans="1:52" hidden="1" outlineLevel="1">
      <c r="A703" t="s">
        <v>879</v>
      </c>
      <c r="B703" t="s">
        <v>1560</v>
      </c>
      <c r="C703" s="24">
        <v>186494</v>
      </c>
      <c r="D703" s="24"/>
      <c r="E703" s="24"/>
      <c r="F703" s="1">
        <v>121725</v>
      </c>
      <c r="H703" s="1">
        <v>53848</v>
      </c>
      <c r="I703" s="1">
        <v>52641</v>
      </c>
      <c r="J703" s="2" t="str">
        <f t="shared" si="184"/>
        <v/>
      </c>
      <c r="K703" s="2">
        <f t="shared" si="185"/>
        <v>0.43245841035120147</v>
      </c>
      <c r="L703" s="10" t="str">
        <f t="shared" si="176"/>
        <v/>
      </c>
      <c r="M703" s="9" t="str">
        <f t="shared" si="176"/>
        <v/>
      </c>
      <c r="N703" s="8" t="str">
        <f t="shared" si="176"/>
        <v/>
      </c>
      <c r="O703" s="2" t="str">
        <f t="shared" si="186"/>
        <v>-</v>
      </c>
      <c r="P703" s="2" t="str">
        <f t="shared" si="187"/>
        <v>-</v>
      </c>
      <c r="Q703" s="2" t="str">
        <f t="shared" si="188"/>
        <v>-</v>
      </c>
      <c r="R703" s="2" t="str">
        <f t="shared" si="189"/>
        <v>-</v>
      </c>
      <c r="AR703" t="s">
        <v>879</v>
      </c>
      <c r="AS703" t="s">
        <v>1560</v>
      </c>
      <c r="AV703" s="38">
        <v>17</v>
      </c>
      <c r="AW703" s="40">
        <v>143</v>
      </c>
      <c r="AX703" s="43">
        <f t="shared" si="183"/>
        <v>17143</v>
      </c>
      <c r="AZ703" s="7" t="s">
        <v>319</v>
      </c>
    </row>
    <row r="704" spans="1:52" hidden="1" outlineLevel="1">
      <c r="A704" t="s">
        <v>187</v>
      </c>
      <c r="B704" t="s">
        <v>1560</v>
      </c>
      <c r="C704" s="24">
        <v>22350</v>
      </c>
      <c r="D704" s="24"/>
      <c r="E704" s="24"/>
      <c r="F704" s="1">
        <v>14989</v>
      </c>
      <c r="H704" s="1">
        <v>7663</v>
      </c>
      <c r="I704" s="1">
        <v>7468</v>
      </c>
      <c r="J704" s="2" t="str">
        <f t="shared" si="184"/>
        <v/>
      </c>
      <c r="K704" s="2">
        <f t="shared" si="185"/>
        <v>0.49823203682700645</v>
      </c>
      <c r="L704" s="10" t="str">
        <f t="shared" si="176"/>
        <v/>
      </c>
      <c r="M704" s="9" t="str">
        <f t="shared" si="176"/>
        <v/>
      </c>
      <c r="N704" s="8" t="str">
        <f t="shared" si="176"/>
        <v/>
      </c>
      <c r="O704" s="2" t="str">
        <f t="shared" si="186"/>
        <v>-</v>
      </c>
      <c r="P704" s="2" t="str">
        <f t="shared" si="187"/>
        <v>-</v>
      </c>
      <c r="Q704" s="2" t="str">
        <f t="shared" si="188"/>
        <v>-</v>
      </c>
      <c r="R704" s="2" t="str">
        <f t="shared" si="189"/>
        <v>-</v>
      </c>
      <c r="AR704" t="s">
        <v>187</v>
      </c>
      <c r="AS704" t="s">
        <v>1560</v>
      </c>
      <c r="AV704" s="38">
        <v>17</v>
      </c>
      <c r="AW704" s="40">
        <v>145</v>
      </c>
      <c r="AX704" s="43">
        <f t="shared" si="183"/>
        <v>17145</v>
      </c>
      <c r="AZ704" s="7" t="s">
        <v>319</v>
      </c>
    </row>
    <row r="705" spans="1:52" hidden="1" outlineLevel="1">
      <c r="A705" t="s">
        <v>2247</v>
      </c>
      <c r="B705" t="s">
        <v>1560</v>
      </c>
      <c r="C705" s="24">
        <v>16729</v>
      </c>
      <c r="D705" s="24"/>
      <c r="E705" s="24"/>
      <c r="F705" s="1">
        <v>11990</v>
      </c>
      <c r="H705" s="1">
        <v>6895</v>
      </c>
      <c r="I705" s="1">
        <v>6759</v>
      </c>
      <c r="J705" s="2" t="str">
        <f t="shared" si="184"/>
        <v/>
      </c>
      <c r="K705" s="2">
        <f t="shared" si="185"/>
        <v>0.56371976647206001</v>
      </c>
      <c r="L705" s="10" t="str">
        <f t="shared" si="176"/>
        <v/>
      </c>
      <c r="M705" s="9" t="str">
        <f t="shared" si="176"/>
        <v/>
      </c>
      <c r="N705" s="8" t="str">
        <f t="shared" si="176"/>
        <v/>
      </c>
      <c r="O705" s="2" t="str">
        <f t="shared" si="186"/>
        <v>-</v>
      </c>
      <c r="P705" s="2" t="str">
        <f t="shared" si="187"/>
        <v>-</v>
      </c>
      <c r="Q705" s="2" t="str">
        <f t="shared" si="188"/>
        <v>-</v>
      </c>
      <c r="R705" s="2" t="str">
        <f t="shared" si="189"/>
        <v>-</v>
      </c>
      <c r="AR705" t="s">
        <v>2247</v>
      </c>
      <c r="AS705" t="s">
        <v>1560</v>
      </c>
      <c r="AV705" s="38">
        <v>17</v>
      </c>
      <c r="AW705" s="40">
        <v>147</v>
      </c>
      <c r="AX705" s="43">
        <f t="shared" si="183"/>
        <v>17147</v>
      </c>
      <c r="AZ705" s="7" t="s">
        <v>319</v>
      </c>
    </row>
    <row r="706" spans="1:52" hidden="1" outlineLevel="1">
      <c r="A706" t="s">
        <v>1065</v>
      </c>
      <c r="B706" t="s">
        <v>1560</v>
      </c>
      <c r="C706" s="24">
        <v>16430</v>
      </c>
      <c r="D706" s="24"/>
      <c r="E706" s="24"/>
      <c r="F706" s="1">
        <v>11418</v>
      </c>
      <c r="H706" s="1">
        <v>6525</v>
      </c>
      <c r="I706" s="1">
        <v>6262</v>
      </c>
      <c r="J706" s="2" t="str">
        <f t="shared" si="184"/>
        <v/>
      </c>
      <c r="K706" s="2">
        <f t="shared" si="185"/>
        <v>0.54843229987738662</v>
      </c>
      <c r="L706" s="10" t="str">
        <f t="shared" si="176"/>
        <v/>
      </c>
      <c r="M706" s="9" t="str">
        <f t="shared" si="176"/>
        <v/>
      </c>
      <c r="N706" s="8" t="str">
        <f t="shared" si="176"/>
        <v/>
      </c>
      <c r="O706" s="2" t="str">
        <f t="shared" si="186"/>
        <v>-</v>
      </c>
      <c r="P706" s="2" t="str">
        <f t="shared" si="187"/>
        <v>-</v>
      </c>
      <c r="Q706" s="2" t="str">
        <f t="shared" si="188"/>
        <v>-</v>
      </c>
      <c r="R706" s="2" t="str">
        <f t="shared" si="189"/>
        <v>-</v>
      </c>
      <c r="AR706" t="s">
        <v>1065</v>
      </c>
      <c r="AS706" t="s">
        <v>1560</v>
      </c>
      <c r="AV706" s="38">
        <v>17</v>
      </c>
      <c r="AW706" s="40">
        <v>149</v>
      </c>
      <c r="AX706" s="43">
        <f t="shared" si="183"/>
        <v>17149</v>
      </c>
      <c r="AZ706" s="7" t="s">
        <v>319</v>
      </c>
    </row>
    <row r="707" spans="1:52" hidden="1" outlineLevel="1">
      <c r="A707" t="s">
        <v>2886</v>
      </c>
      <c r="B707" t="s">
        <v>1560</v>
      </c>
      <c r="C707" s="24">
        <v>4470</v>
      </c>
      <c r="D707" s="24"/>
      <c r="E707" s="24"/>
      <c r="F707" s="1">
        <v>3397</v>
      </c>
      <c r="H707" s="1">
        <v>2089</v>
      </c>
      <c r="I707" s="1">
        <v>1966</v>
      </c>
      <c r="J707" s="2" t="str">
        <f t="shared" si="184"/>
        <v/>
      </c>
      <c r="K707" s="2">
        <f t="shared" si="185"/>
        <v>0.57874595231086257</v>
      </c>
      <c r="L707" s="10" t="str">
        <f t="shared" si="176"/>
        <v/>
      </c>
      <c r="M707" s="9" t="str">
        <f t="shared" si="176"/>
        <v/>
      </c>
      <c r="N707" s="8" t="str">
        <f t="shared" si="176"/>
        <v/>
      </c>
      <c r="O707" s="2" t="str">
        <f t="shared" si="186"/>
        <v>-</v>
      </c>
      <c r="P707" s="2" t="str">
        <f t="shared" si="187"/>
        <v>-</v>
      </c>
      <c r="Q707" s="2" t="str">
        <f t="shared" si="188"/>
        <v>-</v>
      </c>
      <c r="R707" s="2" t="str">
        <f t="shared" si="189"/>
        <v>-</v>
      </c>
      <c r="AR707" t="s">
        <v>2886</v>
      </c>
      <c r="AS707" t="s">
        <v>1560</v>
      </c>
      <c r="AV707" s="38">
        <v>17</v>
      </c>
      <c r="AW707" s="40">
        <v>151</v>
      </c>
      <c r="AX707" s="43">
        <f t="shared" si="183"/>
        <v>17151</v>
      </c>
      <c r="AZ707" s="7" t="s">
        <v>319</v>
      </c>
    </row>
    <row r="708" spans="1:52" hidden="1" outlineLevel="1">
      <c r="A708" t="s">
        <v>2524</v>
      </c>
      <c r="B708" t="s">
        <v>1560</v>
      </c>
      <c r="C708" s="24">
        <v>6161</v>
      </c>
      <c r="D708" s="24"/>
      <c r="E708" s="24"/>
      <c r="F708" s="1">
        <v>5961</v>
      </c>
      <c r="H708" s="1">
        <v>2972</v>
      </c>
      <c r="I708" s="1">
        <v>2735</v>
      </c>
      <c r="J708" s="2" t="str">
        <f t="shared" si="184"/>
        <v/>
      </c>
      <c r="K708" s="2">
        <f t="shared" si="185"/>
        <v>0.45881563496057709</v>
      </c>
      <c r="L708" s="10" t="str">
        <f t="shared" si="176"/>
        <v/>
      </c>
      <c r="M708" s="9" t="str">
        <f t="shared" si="176"/>
        <v/>
      </c>
      <c r="N708" s="8" t="str">
        <f t="shared" si="176"/>
        <v/>
      </c>
      <c r="O708" s="2" t="str">
        <f t="shared" si="186"/>
        <v>-</v>
      </c>
      <c r="P708" s="2" t="str">
        <f t="shared" si="187"/>
        <v>-</v>
      </c>
      <c r="Q708" s="2" t="str">
        <f t="shared" si="188"/>
        <v>-</v>
      </c>
      <c r="R708" s="2" t="str">
        <f t="shared" si="189"/>
        <v>-</v>
      </c>
      <c r="AR708" t="s">
        <v>2524</v>
      </c>
      <c r="AS708" t="s">
        <v>1560</v>
      </c>
      <c r="AV708" s="38">
        <v>17</v>
      </c>
      <c r="AW708" s="40">
        <v>153</v>
      </c>
      <c r="AX708" s="43">
        <f t="shared" si="183"/>
        <v>17153</v>
      </c>
      <c r="AZ708" s="7" t="s">
        <v>319</v>
      </c>
    </row>
    <row r="709" spans="1:52" hidden="1" outlineLevel="1">
      <c r="A709" t="s">
        <v>2211</v>
      </c>
      <c r="B709" t="s">
        <v>1560</v>
      </c>
      <c r="C709" s="24">
        <v>6006</v>
      </c>
      <c r="D709" s="24"/>
      <c r="E709" s="24"/>
      <c r="F709" s="1">
        <v>4296</v>
      </c>
      <c r="H709" s="1">
        <v>2371</v>
      </c>
      <c r="I709" s="1">
        <v>2327</v>
      </c>
      <c r="J709" s="2" t="str">
        <f t="shared" si="184"/>
        <v/>
      </c>
      <c r="K709" s="2">
        <f t="shared" si="185"/>
        <v>0.54166666666666663</v>
      </c>
      <c r="L709" s="10" t="str">
        <f t="shared" si="176"/>
        <v/>
      </c>
      <c r="M709" s="9" t="str">
        <f t="shared" si="176"/>
        <v/>
      </c>
      <c r="N709" s="8" t="str">
        <f t="shared" si="176"/>
        <v/>
      </c>
      <c r="O709" s="2" t="str">
        <f t="shared" si="186"/>
        <v>-</v>
      </c>
      <c r="P709" s="2" t="str">
        <f t="shared" si="187"/>
        <v>-</v>
      </c>
      <c r="Q709" s="2" t="str">
        <f t="shared" si="188"/>
        <v>-</v>
      </c>
      <c r="R709" s="2" t="str">
        <f t="shared" si="189"/>
        <v>-</v>
      </c>
      <c r="AR709" t="s">
        <v>2211</v>
      </c>
      <c r="AS709" t="s">
        <v>1560</v>
      </c>
      <c r="AV709" s="38">
        <v>17</v>
      </c>
      <c r="AW709" s="40">
        <v>155</v>
      </c>
      <c r="AX709" s="43">
        <f t="shared" si="183"/>
        <v>17155</v>
      </c>
      <c r="AZ709" s="7" t="s">
        <v>319</v>
      </c>
    </row>
    <row r="710" spans="1:52" hidden="1" outlineLevel="1">
      <c r="A710" t="s">
        <v>825</v>
      </c>
      <c r="B710" t="s">
        <v>1560</v>
      </c>
      <c r="C710" s="24">
        <v>33476</v>
      </c>
      <c r="D710" s="24"/>
      <c r="E710" s="24"/>
      <c r="F710" s="1">
        <v>21130</v>
      </c>
      <c r="H710" s="1">
        <v>11902</v>
      </c>
      <c r="I710" s="1">
        <v>11626</v>
      </c>
      <c r="J710" s="2" t="str">
        <f t="shared" si="184"/>
        <v/>
      </c>
      <c r="K710" s="2">
        <f t="shared" si="185"/>
        <v>0.55021296734500713</v>
      </c>
      <c r="L710" s="10" t="str">
        <f t="shared" si="176"/>
        <v/>
      </c>
      <c r="M710" s="9" t="str">
        <f t="shared" si="176"/>
        <v/>
      </c>
      <c r="N710" s="8" t="str">
        <f t="shared" si="176"/>
        <v/>
      </c>
      <c r="O710" s="2" t="str">
        <f t="shared" si="186"/>
        <v>-</v>
      </c>
      <c r="P710" s="2" t="str">
        <f t="shared" si="187"/>
        <v>-</v>
      </c>
      <c r="Q710" s="2" t="str">
        <f t="shared" si="188"/>
        <v>-</v>
      </c>
      <c r="R710" s="2" t="str">
        <f t="shared" si="189"/>
        <v>-</v>
      </c>
      <c r="AR710" t="s">
        <v>825</v>
      </c>
      <c r="AS710" t="s">
        <v>1560</v>
      </c>
      <c r="AV710" s="38">
        <v>17</v>
      </c>
      <c r="AW710" s="40">
        <v>157</v>
      </c>
      <c r="AX710" s="43">
        <f t="shared" si="183"/>
        <v>17157</v>
      </c>
      <c r="AZ710" s="7" t="s">
        <v>319</v>
      </c>
    </row>
    <row r="711" spans="1:52" hidden="1" outlineLevel="1">
      <c r="A711" t="s">
        <v>2818</v>
      </c>
      <c r="B711" t="s">
        <v>1560</v>
      </c>
      <c r="C711" s="24">
        <v>16233</v>
      </c>
      <c r="D711" s="24"/>
      <c r="E711" s="24"/>
      <c r="F711" s="1">
        <v>13826</v>
      </c>
      <c r="H711" s="1">
        <v>5217</v>
      </c>
      <c r="I711" s="1">
        <v>5081</v>
      </c>
      <c r="J711" s="2" t="str">
        <f t="shared" si="184"/>
        <v/>
      </c>
      <c r="K711" s="2">
        <f t="shared" si="185"/>
        <v>0.36749602198755965</v>
      </c>
      <c r="L711" s="10" t="str">
        <f t="shared" si="176"/>
        <v/>
      </c>
      <c r="M711" s="9" t="str">
        <f t="shared" si="176"/>
        <v/>
      </c>
      <c r="N711" s="8" t="str">
        <f t="shared" si="176"/>
        <v/>
      </c>
      <c r="O711" s="2" t="str">
        <f t="shared" si="186"/>
        <v>-</v>
      </c>
      <c r="P711" s="2" t="str">
        <f t="shared" si="187"/>
        <v>-</v>
      </c>
      <c r="Q711" s="2" t="str">
        <f t="shared" si="188"/>
        <v>-</v>
      </c>
      <c r="R711" s="2" t="str">
        <f t="shared" si="189"/>
        <v>-</v>
      </c>
      <c r="AR711" t="s">
        <v>2818</v>
      </c>
      <c r="AS711" t="s">
        <v>1560</v>
      </c>
      <c r="AV711" s="38">
        <v>17</v>
      </c>
      <c r="AW711" s="40">
        <v>159</v>
      </c>
      <c r="AX711" s="43">
        <f t="shared" si="183"/>
        <v>17159</v>
      </c>
      <c r="AZ711" s="7" t="s">
        <v>319</v>
      </c>
    </row>
    <row r="712" spans="1:52" hidden="1" outlineLevel="1">
      <c r="A712" t="s">
        <v>552</v>
      </c>
      <c r="B712" t="s">
        <v>1560</v>
      </c>
      <c r="C712" s="24">
        <v>147546</v>
      </c>
      <c r="D712" s="24"/>
      <c r="E712" s="24"/>
      <c r="F712" s="1">
        <v>125875</v>
      </c>
      <c r="H712" s="1">
        <v>47053</v>
      </c>
      <c r="I712" s="1">
        <v>46655</v>
      </c>
      <c r="J712" s="2" t="str">
        <f t="shared" si="184"/>
        <v/>
      </c>
      <c r="K712" s="2">
        <f t="shared" si="185"/>
        <v>0.37064548162859978</v>
      </c>
      <c r="L712" s="10" t="str">
        <f t="shared" ref="L712:N775" si="190">IF(S712&gt;0,RANK(S712,$S712:$AO712),"")</f>
        <v/>
      </c>
      <c r="M712" s="9" t="str">
        <f t="shared" si="190"/>
        <v/>
      </c>
      <c r="N712" s="8" t="str">
        <f t="shared" si="190"/>
        <v/>
      </c>
      <c r="O712" s="2" t="str">
        <f t="shared" si="186"/>
        <v>-</v>
      </c>
      <c r="P712" s="2" t="str">
        <f t="shared" si="187"/>
        <v>-</v>
      </c>
      <c r="Q712" s="2" t="str">
        <f t="shared" si="188"/>
        <v>-</v>
      </c>
      <c r="R712" s="2" t="str">
        <f t="shared" si="189"/>
        <v>-</v>
      </c>
      <c r="AR712" t="s">
        <v>552</v>
      </c>
      <c r="AS712" t="s">
        <v>1560</v>
      </c>
      <c r="AV712" s="38">
        <v>17</v>
      </c>
      <c r="AW712" s="40">
        <v>161</v>
      </c>
      <c r="AX712" s="43">
        <f t="shared" si="183"/>
        <v>17161</v>
      </c>
      <c r="AZ712" s="7" t="s">
        <v>319</v>
      </c>
    </row>
    <row r="713" spans="1:52" hidden="1" outlineLevel="1">
      <c r="A713" t="s">
        <v>1235</v>
      </c>
      <c r="B713" t="s">
        <v>1560</v>
      </c>
      <c r="C713" s="24">
        <v>270056</v>
      </c>
      <c r="D713" s="24"/>
      <c r="E713" s="24"/>
      <c r="F713" s="1">
        <v>194486</v>
      </c>
      <c r="H713" s="1">
        <v>82250</v>
      </c>
      <c r="I713" s="1">
        <v>80803</v>
      </c>
      <c r="J713" s="2" t="str">
        <f t="shared" si="184"/>
        <v/>
      </c>
      <c r="K713" s="2">
        <f t="shared" si="185"/>
        <v>0.41546949394815053</v>
      </c>
      <c r="L713" s="10" t="str">
        <f t="shared" si="190"/>
        <v/>
      </c>
      <c r="M713" s="9" t="str">
        <f t="shared" si="190"/>
        <v/>
      </c>
      <c r="N713" s="8" t="str">
        <f t="shared" si="190"/>
        <v/>
      </c>
      <c r="O713" s="2" t="str">
        <f t="shared" si="186"/>
        <v>-</v>
      </c>
      <c r="P713" s="2" t="str">
        <f t="shared" si="187"/>
        <v>-</v>
      </c>
      <c r="Q713" s="2" t="str">
        <f t="shared" si="188"/>
        <v>-</v>
      </c>
      <c r="R713" s="2" t="str">
        <f t="shared" si="189"/>
        <v>-</v>
      </c>
      <c r="AR713" t="s">
        <v>1235</v>
      </c>
      <c r="AS713" t="s">
        <v>1560</v>
      </c>
      <c r="AV713" s="38">
        <v>17</v>
      </c>
      <c r="AW713" s="40">
        <v>163</v>
      </c>
      <c r="AX713" s="43">
        <f t="shared" si="183"/>
        <v>17163</v>
      </c>
      <c r="AZ713" s="7" t="s">
        <v>319</v>
      </c>
    </row>
    <row r="714" spans="1:52" hidden="1" outlineLevel="1">
      <c r="A714" t="s">
        <v>2928</v>
      </c>
      <c r="B714" t="s">
        <v>1560</v>
      </c>
      <c r="C714" s="24">
        <v>24913</v>
      </c>
      <c r="D714" s="24"/>
      <c r="E714" s="24"/>
      <c r="F714" s="1">
        <v>16780</v>
      </c>
      <c r="H714" s="1">
        <v>8292</v>
      </c>
      <c r="I714" s="1">
        <v>7770</v>
      </c>
      <c r="J714" s="2" t="str">
        <f t="shared" si="184"/>
        <v/>
      </c>
      <c r="K714" s="2">
        <f t="shared" si="185"/>
        <v>0.46305125148986886</v>
      </c>
      <c r="L714" s="10" t="str">
        <f t="shared" si="190"/>
        <v/>
      </c>
      <c r="M714" s="9" t="str">
        <f t="shared" si="190"/>
        <v/>
      </c>
      <c r="N714" s="8" t="str">
        <f t="shared" si="190"/>
        <v/>
      </c>
      <c r="O714" s="2" t="str">
        <f t="shared" si="186"/>
        <v>-</v>
      </c>
      <c r="P714" s="2" t="str">
        <f t="shared" si="187"/>
        <v>-</v>
      </c>
      <c r="Q714" s="2" t="str">
        <f t="shared" si="188"/>
        <v>-</v>
      </c>
      <c r="R714" s="2" t="str">
        <f t="shared" si="189"/>
        <v>-</v>
      </c>
      <c r="AR714" t="s">
        <v>2928</v>
      </c>
      <c r="AS714" t="s">
        <v>1560</v>
      </c>
      <c r="AV714" s="38">
        <v>17</v>
      </c>
      <c r="AW714" s="40">
        <v>165</v>
      </c>
      <c r="AX714" s="43">
        <f t="shared" si="183"/>
        <v>17165</v>
      </c>
      <c r="AZ714" s="7" t="s">
        <v>319</v>
      </c>
    </row>
    <row r="715" spans="1:52" hidden="1" outlineLevel="1">
      <c r="A715" t="s">
        <v>1493</v>
      </c>
      <c r="B715" t="s">
        <v>1560</v>
      </c>
      <c r="C715" s="24">
        <v>197465</v>
      </c>
      <c r="D715" s="24"/>
      <c r="E715" s="24"/>
      <c r="F715" s="1">
        <v>136649</v>
      </c>
      <c r="H715" s="1">
        <v>74124</v>
      </c>
      <c r="I715" s="1">
        <v>71866</v>
      </c>
      <c r="J715" s="2" t="str">
        <f t="shared" si="184"/>
        <v/>
      </c>
      <c r="K715" s="2">
        <f t="shared" si="185"/>
        <v>0.52591676485009042</v>
      </c>
      <c r="L715" s="10" t="str">
        <f t="shared" si="190"/>
        <v/>
      </c>
      <c r="M715" s="9" t="str">
        <f t="shared" si="190"/>
        <v/>
      </c>
      <c r="N715" s="8" t="str">
        <f t="shared" si="190"/>
        <v/>
      </c>
      <c r="O715" s="2" t="str">
        <f t="shared" si="186"/>
        <v>-</v>
      </c>
      <c r="P715" s="2" t="str">
        <f t="shared" si="187"/>
        <v>-</v>
      </c>
      <c r="Q715" s="2" t="str">
        <f t="shared" si="188"/>
        <v>-</v>
      </c>
      <c r="R715" s="2" t="str">
        <f t="shared" si="189"/>
        <v>-</v>
      </c>
      <c r="AR715" t="s">
        <v>1493</v>
      </c>
      <c r="AS715" t="s">
        <v>1560</v>
      </c>
      <c r="AV715" s="38">
        <v>17</v>
      </c>
      <c r="AW715" s="40">
        <v>167</v>
      </c>
      <c r="AX715" s="43">
        <f t="shared" si="183"/>
        <v>17167</v>
      </c>
      <c r="AZ715" s="7" t="s">
        <v>319</v>
      </c>
    </row>
    <row r="716" spans="1:52" hidden="1" outlineLevel="1">
      <c r="A716" t="s">
        <v>648</v>
      </c>
      <c r="B716" t="s">
        <v>1560</v>
      </c>
      <c r="C716" s="24">
        <v>7544</v>
      </c>
      <c r="D716" s="24"/>
      <c r="E716" s="24"/>
      <c r="F716" s="1">
        <v>5618</v>
      </c>
      <c r="H716" s="1">
        <v>3035</v>
      </c>
      <c r="I716" s="1">
        <v>2916</v>
      </c>
      <c r="J716" s="2" t="str">
        <f t="shared" si="184"/>
        <v/>
      </c>
      <c r="K716" s="2">
        <f t="shared" si="185"/>
        <v>0.51904592381630477</v>
      </c>
      <c r="L716" s="10" t="str">
        <f t="shared" si="190"/>
        <v/>
      </c>
      <c r="M716" s="9" t="str">
        <f t="shared" si="190"/>
        <v/>
      </c>
      <c r="N716" s="8" t="str">
        <f t="shared" si="190"/>
        <v/>
      </c>
      <c r="O716" s="2" t="str">
        <f t="shared" si="186"/>
        <v>-</v>
      </c>
      <c r="P716" s="2" t="str">
        <f t="shared" si="187"/>
        <v>-</v>
      </c>
      <c r="Q716" s="2" t="str">
        <f t="shared" si="188"/>
        <v>-</v>
      </c>
      <c r="R716" s="2" t="str">
        <f t="shared" si="189"/>
        <v>-</v>
      </c>
      <c r="AR716" t="s">
        <v>648</v>
      </c>
      <c r="AS716" t="s">
        <v>1560</v>
      </c>
      <c r="AV716" s="38">
        <v>17</v>
      </c>
      <c r="AW716" s="40">
        <v>169</v>
      </c>
      <c r="AX716" s="43">
        <f t="shared" si="183"/>
        <v>17169</v>
      </c>
      <c r="AZ716" s="7" t="s">
        <v>319</v>
      </c>
    </row>
    <row r="717" spans="1:52" hidden="1" outlineLevel="1">
      <c r="A717" t="s">
        <v>2936</v>
      </c>
      <c r="B717" t="s">
        <v>1560</v>
      </c>
      <c r="C717" s="24">
        <v>5355</v>
      </c>
      <c r="D717" s="24"/>
      <c r="E717" s="24"/>
      <c r="F717" s="1">
        <v>3996</v>
      </c>
      <c r="H717" s="1">
        <v>1828</v>
      </c>
      <c r="I717" s="1">
        <v>1760</v>
      </c>
      <c r="J717" s="2" t="str">
        <f t="shared" si="184"/>
        <v/>
      </c>
      <c r="K717" s="2">
        <f t="shared" si="185"/>
        <v>0.44044044044044045</v>
      </c>
      <c r="L717" s="10" t="str">
        <f t="shared" si="190"/>
        <v/>
      </c>
      <c r="M717" s="9" t="str">
        <f t="shared" si="190"/>
        <v/>
      </c>
      <c r="N717" s="8" t="str">
        <f t="shared" si="190"/>
        <v/>
      </c>
      <c r="O717" s="2" t="str">
        <f t="shared" si="186"/>
        <v>-</v>
      </c>
      <c r="P717" s="2" t="str">
        <f t="shared" si="187"/>
        <v>-</v>
      </c>
      <c r="Q717" s="2" t="str">
        <f t="shared" si="188"/>
        <v>-</v>
      </c>
      <c r="R717" s="2" t="str">
        <f t="shared" si="189"/>
        <v>-</v>
      </c>
      <c r="AR717" t="s">
        <v>2936</v>
      </c>
      <c r="AS717" t="s">
        <v>1560</v>
      </c>
      <c r="AV717" s="38">
        <v>17</v>
      </c>
      <c r="AW717" s="40">
        <v>171</v>
      </c>
      <c r="AX717" s="43">
        <f t="shared" si="183"/>
        <v>17171</v>
      </c>
      <c r="AZ717" s="7" t="s">
        <v>319</v>
      </c>
    </row>
    <row r="718" spans="1:52" hidden="1" outlineLevel="1">
      <c r="A718" t="s">
        <v>1566</v>
      </c>
      <c r="B718" t="s">
        <v>1560</v>
      </c>
      <c r="C718" s="24">
        <v>22363</v>
      </c>
      <c r="D718" s="24"/>
      <c r="E718" s="24"/>
      <c r="F718" s="1">
        <v>15610</v>
      </c>
      <c r="H718" s="1">
        <v>8309</v>
      </c>
      <c r="I718" s="1">
        <v>8097</v>
      </c>
      <c r="J718" s="2" t="str">
        <f t="shared" si="184"/>
        <v/>
      </c>
      <c r="K718" s="2">
        <f t="shared" si="185"/>
        <v>0.51870595771941064</v>
      </c>
      <c r="L718" s="10" t="str">
        <f t="shared" si="190"/>
        <v/>
      </c>
      <c r="M718" s="9" t="str">
        <f t="shared" si="190"/>
        <v/>
      </c>
      <c r="N718" s="8" t="str">
        <f t="shared" si="190"/>
        <v/>
      </c>
      <c r="O718" s="2" t="str">
        <f t="shared" si="186"/>
        <v>-</v>
      </c>
      <c r="P718" s="2" t="str">
        <f t="shared" si="187"/>
        <v>-</v>
      </c>
      <c r="Q718" s="2" t="str">
        <f t="shared" si="188"/>
        <v>-</v>
      </c>
      <c r="R718" s="2" t="str">
        <f t="shared" si="189"/>
        <v>-</v>
      </c>
      <c r="AR718" t="s">
        <v>1566</v>
      </c>
      <c r="AS718" t="s">
        <v>1560</v>
      </c>
      <c r="AV718" s="38">
        <v>17</v>
      </c>
      <c r="AW718" s="40">
        <v>173</v>
      </c>
      <c r="AX718" s="43">
        <f t="shared" si="183"/>
        <v>17173</v>
      </c>
      <c r="AZ718" s="7" t="s">
        <v>319</v>
      </c>
    </row>
    <row r="719" spans="1:52" hidden="1" outlineLevel="1">
      <c r="A719" t="s">
        <v>2776</v>
      </c>
      <c r="B719" t="s">
        <v>1560</v>
      </c>
      <c r="C719" s="24">
        <v>5994</v>
      </c>
      <c r="D719" s="24"/>
      <c r="E719" s="24"/>
      <c r="F719" s="1">
        <v>4752</v>
      </c>
      <c r="H719" s="1">
        <v>1969</v>
      </c>
      <c r="I719" s="1">
        <v>1924</v>
      </c>
      <c r="J719" s="2" t="str">
        <f t="shared" si="184"/>
        <v/>
      </c>
      <c r="K719" s="2">
        <f t="shared" si="185"/>
        <v>0.4048821548821549</v>
      </c>
      <c r="L719" s="10" t="str">
        <f t="shared" si="190"/>
        <v/>
      </c>
      <c r="M719" s="9" t="str">
        <f t="shared" si="190"/>
        <v/>
      </c>
      <c r="N719" s="8" t="str">
        <f t="shared" si="190"/>
        <v/>
      </c>
      <c r="O719" s="2" t="str">
        <f t="shared" si="186"/>
        <v>-</v>
      </c>
      <c r="P719" s="2" t="str">
        <f t="shared" si="187"/>
        <v>-</v>
      </c>
      <c r="Q719" s="2" t="str">
        <f t="shared" si="188"/>
        <v>-</v>
      </c>
      <c r="R719" s="2" t="str">
        <f t="shared" si="189"/>
        <v>-</v>
      </c>
      <c r="AR719" t="s">
        <v>2776</v>
      </c>
      <c r="AS719" t="s">
        <v>1560</v>
      </c>
      <c r="AV719" s="38">
        <v>17</v>
      </c>
      <c r="AW719" s="40">
        <v>175</v>
      </c>
      <c r="AX719" s="43">
        <f t="shared" si="183"/>
        <v>17175</v>
      </c>
      <c r="AZ719" s="7" t="s">
        <v>319</v>
      </c>
    </row>
    <row r="720" spans="1:52" hidden="1" outlineLevel="1">
      <c r="A720" t="s">
        <v>56</v>
      </c>
      <c r="B720" t="s">
        <v>1560</v>
      </c>
      <c r="C720" s="24">
        <v>47711</v>
      </c>
      <c r="D720" s="24"/>
      <c r="E720" s="24"/>
      <c r="F720" s="1">
        <v>34930</v>
      </c>
      <c r="H720" s="1">
        <v>15008</v>
      </c>
      <c r="I720" s="1">
        <v>14804</v>
      </c>
      <c r="J720" s="2" t="str">
        <f t="shared" si="184"/>
        <v/>
      </c>
      <c r="K720" s="2">
        <f t="shared" si="185"/>
        <v>0.42381906670483827</v>
      </c>
      <c r="L720" s="10" t="str">
        <f t="shared" si="190"/>
        <v/>
      </c>
      <c r="M720" s="9" t="str">
        <f t="shared" si="190"/>
        <v/>
      </c>
      <c r="N720" s="8" t="str">
        <f t="shared" si="190"/>
        <v/>
      </c>
      <c r="O720" s="2" t="str">
        <f t="shared" si="186"/>
        <v>-</v>
      </c>
      <c r="P720" s="2" t="str">
        <f t="shared" si="187"/>
        <v>-</v>
      </c>
      <c r="Q720" s="2" t="str">
        <f t="shared" si="188"/>
        <v>-</v>
      </c>
      <c r="R720" s="2" t="str">
        <f t="shared" si="189"/>
        <v>-</v>
      </c>
      <c r="AR720" t="s">
        <v>56</v>
      </c>
      <c r="AS720" t="s">
        <v>1560</v>
      </c>
      <c r="AV720" s="38">
        <v>17</v>
      </c>
      <c r="AW720" s="40">
        <v>177</v>
      </c>
      <c r="AX720" s="43">
        <f t="shared" si="183"/>
        <v>17177</v>
      </c>
      <c r="AZ720" s="7" t="s">
        <v>319</v>
      </c>
    </row>
    <row r="721" spans="1:65" hidden="1" outlineLevel="1">
      <c r="A721" t="s">
        <v>1168</v>
      </c>
      <c r="B721" t="s">
        <v>1560</v>
      </c>
      <c r="C721" s="24">
        <v>135394</v>
      </c>
      <c r="D721" s="24"/>
      <c r="E721" s="24"/>
      <c r="F721" s="1">
        <v>89514</v>
      </c>
      <c r="H721" s="1">
        <v>46268</v>
      </c>
      <c r="I721" s="1">
        <v>45689</v>
      </c>
      <c r="J721" s="2" t="str">
        <f t="shared" si="184"/>
        <v/>
      </c>
      <c r="K721" s="2">
        <f t="shared" si="185"/>
        <v>0.51041177916303593</v>
      </c>
      <c r="L721" s="10" t="str">
        <f t="shared" si="190"/>
        <v/>
      </c>
      <c r="M721" s="9" t="str">
        <f t="shared" si="190"/>
        <v/>
      </c>
      <c r="N721" s="8" t="str">
        <f t="shared" si="190"/>
        <v/>
      </c>
      <c r="O721" s="2" t="str">
        <f t="shared" si="186"/>
        <v>-</v>
      </c>
      <c r="P721" s="2" t="str">
        <f t="shared" si="187"/>
        <v>-</v>
      </c>
      <c r="Q721" s="2" t="str">
        <f t="shared" si="188"/>
        <v>-</v>
      </c>
      <c r="R721" s="2" t="str">
        <f t="shared" si="189"/>
        <v>-</v>
      </c>
      <c r="AR721" t="s">
        <v>1168</v>
      </c>
      <c r="AS721" t="s">
        <v>1560</v>
      </c>
      <c r="AV721" s="38">
        <v>17</v>
      </c>
      <c r="AW721" s="40">
        <v>179</v>
      </c>
      <c r="AX721" s="43">
        <f t="shared" si="183"/>
        <v>17179</v>
      </c>
      <c r="AZ721" s="7" t="s">
        <v>319</v>
      </c>
    </row>
    <row r="722" spans="1:65" hidden="1" outlineLevel="1">
      <c r="A722" t="s">
        <v>2267</v>
      </c>
      <c r="B722" t="s">
        <v>1560</v>
      </c>
      <c r="C722" s="24">
        <v>17808</v>
      </c>
      <c r="D722" s="24"/>
      <c r="E722" s="24"/>
      <c r="F722" s="1">
        <v>15156</v>
      </c>
      <c r="H722" s="1">
        <v>6745</v>
      </c>
      <c r="I722" s="1">
        <v>6538</v>
      </c>
      <c r="J722" s="2" t="str">
        <f t="shared" si="184"/>
        <v/>
      </c>
      <c r="K722" s="2">
        <f t="shared" si="185"/>
        <v>0.43138031142781735</v>
      </c>
      <c r="L722" s="10" t="str">
        <f t="shared" si="190"/>
        <v/>
      </c>
      <c r="M722" s="9" t="str">
        <f t="shared" si="190"/>
        <v/>
      </c>
      <c r="N722" s="8" t="str">
        <f t="shared" si="190"/>
        <v/>
      </c>
      <c r="O722" s="2" t="str">
        <f t="shared" si="186"/>
        <v>-</v>
      </c>
      <c r="P722" s="2" t="str">
        <f t="shared" si="187"/>
        <v>-</v>
      </c>
      <c r="Q722" s="2" t="str">
        <f t="shared" si="188"/>
        <v>-</v>
      </c>
      <c r="R722" s="2" t="str">
        <f t="shared" si="189"/>
        <v>-</v>
      </c>
      <c r="AR722" t="s">
        <v>2267</v>
      </c>
      <c r="AS722" t="s">
        <v>1560</v>
      </c>
      <c r="AV722" s="38">
        <v>17</v>
      </c>
      <c r="AW722" s="40">
        <v>181</v>
      </c>
      <c r="AX722" s="43">
        <f t="shared" si="183"/>
        <v>17181</v>
      </c>
      <c r="AZ722" s="7" t="s">
        <v>319</v>
      </c>
    </row>
    <row r="723" spans="1:65" hidden="1" outlineLevel="1">
      <c r="A723" t="s">
        <v>1758</v>
      </c>
      <c r="B723" t="s">
        <v>1560</v>
      </c>
      <c r="C723" s="24">
        <v>81625</v>
      </c>
      <c r="D723" s="24"/>
      <c r="E723" s="24"/>
      <c r="F723" s="1">
        <v>48711</v>
      </c>
      <c r="H723" s="1">
        <v>22833</v>
      </c>
      <c r="I723" s="1">
        <v>22393</v>
      </c>
      <c r="J723" s="2" t="str">
        <f t="shared" si="184"/>
        <v/>
      </c>
      <c r="K723" s="2">
        <f t="shared" si="185"/>
        <v>0.45971135883065428</v>
      </c>
      <c r="L723" s="10" t="str">
        <f t="shared" si="190"/>
        <v/>
      </c>
      <c r="M723" s="9" t="str">
        <f t="shared" si="190"/>
        <v/>
      </c>
      <c r="N723" s="8" t="str">
        <f t="shared" si="190"/>
        <v/>
      </c>
      <c r="O723" s="2" t="str">
        <f t="shared" si="186"/>
        <v>-</v>
      </c>
      <c r="P723" s="2" t="str">
        <f t="shared" si="187"/>
        <v>-</v>
      </c>
      <c r="Q723" s="2" t="str">
        <f t="shared" si="188"/>
        <v>-</v>
      </c>
      <c r="R723" s="2" t="str">
        <f t="shared" si="189"/>
        <v>-</v>
      </c>
      <c r="AR723" t="s">
        <v>1758</v>
      </c>
      <c r="AS723" t="s">
        <v>1560</v>
      </c>
      <c r="AV723" s="38">
        <v>17</v>
      </c>
      <c r="AW723" s="40">
        <v>183</v>
      </c>
      <c r="AX723" s="43">
        <f t="shared" si="183"/>
        <v>17183</v>
      </c>
      <c r="AZ723" s="7" t="s">
        <v>319</v>
      </c>
    </row>
    <row r="724" spans="1:65" hidden="1" outlineLevel="1">
      <c r="A724" t="s">
        <v>423</v>
      </c>
      <c r="B724" t="s">
        <v>1560</v>
      </c>
      <c r="C724" s="24">
        <v>11947</v>
      </c>
      <c r="D724" s="24"/>
      <c r="E724" s="24"/>
      <c r="F724" s="1">
        <v>9242</v>
      </c>
      <c r="H724" s="1">
        <v>4057</v>
      </c>
      <c r="I724" s="1">
        <v>3926</v>
      </c>
      <c r="J724" s="2" t="str">
        <f t="shared" si="184"/>
        <v/>
      </c>
      <c r="K724" s="2">
        <f t="shared" si="185"/>
        <v>0.42479982687729928</v>
      </c>
      <c r="L724" s="10" t="str">
        <f t="shared" si="190"/>
        <v/>
      </c>
      <c r="M724" s="9" t="str">
        <f t="shared" si="190"/>
        <v/>
      </c>
      <c r="N724" s="8" t="str">
        <f t="shared" si="190"/>
        <v/>
      </c>
      <c r="O724" s="2" t="str">
        <f t="shared" si="186"/>
        <v>-</v>
      </c>
      <c r="P724" s="2" t="str">
        <f t="shared" si="187"/>
        <v>-</v>
      </c>
      <c r="Q724" s="2" t="str">
        <f t="shared" si="188"/>
        <v>-</v>
      </c>
      <c r="R724" s="2" t="str">
        <f t="shared" si="189"/>
        <v>-</v>
      </c>
      <c r="AR724" t="s">
        <v>423</v>
      </c>
      <c r="AS724" t="s">
        <v>1560</v>
      </c>
      <c r="AV724" s="38">
        <v>17</v>
      </c>
      <c r="AW724" s="40">
        <v>185</v>
      </c>
      <c r="AX724" s="43">
        <f t="shared" si="183"/>
        <v>17185</v>
      </c>
      <c r="AZ724" s="7" t="s">
        <v>319</v>
      </c>
    </row>
    <row r="725" spans="1:65" hidden="1" outlineLevel="1">
      <c r="A725" t="s">
        <v>2050</v>
      </c>
      <c r="B725" t="s">
        <v>1560</v>
      </c>
      <c r="C725" s="24">
        <v>17707</v>
      </c>
      <c r="D725" s="24"/>
      <c r="E725" s="24"/>
      <c r="F725" s="1">
        <v>11953</v>
      </c>
      <c r="H725" s="1">
        <v>6134</v>
      </c>
      <c r="I725" s="1">
        <v>6026</v>
      </c>
      <c r="J725" s="2" t="str">
        <f t="shared" si="184"/>
        <v/>
      </c>
      <c r="K725" s="2">
        <f t="shared" si="185"/>
        <v>0.50414121977746174</v>
      </c>
      <c r="L725" s="10" t="str">
        <f t="shared" si="190"/>
        <v/>
      </c>
      <c r="M725" s="9" t="str">
        <f t="shared" si="190"/>
        <v/>
      </c>
      <c r="N725" s="8" t="str">
        <f t="shared" si="190"/>
        <v/>
      </c>
      <c r="O725" s="2" t="str">
        <f t="shared" si="186"/>
        <v>-</v>
      </c>
      <c r="P725" s="2" t="str">
        <f t="shared" si="187"/>
        <v>-</v>
      </c>
      <c r="Q725" s="2" t="str">
        <f t="shared" si="188"/>
        <v>-</v>
      </c>
      <c r="R725" s="2" t="str">
        <f t="shared" si="189"/>
        <v>-</v>
      </c>
      <c r="AR725" t="s">
        <v>2050</v>
      </c>
      <c r="AS725" t="s">
        <v>1560</v>
      </c>
      <c r="AV725" s="38">
        <v>17</v>
      </c>
      <c r="AW725" s="40">
        <v>187</v>
      </c>
      <c r="AX725" s="43">
        <f t="shared" si="183"/>
        <v>17187</v>
      </c>
      <c r="AZ725" s="7" t="s">
        <v>319</v>
      </c>
    </row>
    <row r="726" spans="1:65" hidden="1" outlineLevel="1">
      <c r="A726" t="s">
        <v>2104</v>
      </c>
      <c r="B726" t="s">
        <v>1560</v>
      </c>
      <c r="C726" s="24">
        <v>14716</v>
      </c>
      <c r="D726" s="24"/>
      <c r="E726" s="24"/>
      <c r="F726" s="1">
        <v>10662</v>
      </c>
      <c r="H726" s="1">
        <v>5979</v>
      </c>
      <c r="I726" s="1">
        <v>5743</v>
      </c>
      <c r="J726" s="2" t="str">
        <f t="shared" si="184"/>
        <v/>
      </c>
      <c r="K726" s="2">
        <f t="shared" si="185"/>
        <v>0.53864190583380234</v>
      </c>
      <c r="L726" s="10" t="str">
        <f t="shared" si="190"/>
        <v/>
      </c>
      <c r="M726" s="9" t="str">
        <f t="shared" si="190"/>
        <v/>
      </c>
      <c r="N726" s="8" t="str">
        <f t="shared" si="190"/>
        <v/>
      </c>
      <c r="O726" s="2" t="str">
        <f t="shared" si="186"/>
        <v>-</v>
      </c>
      <c r="P726" s="2" t="str">
        <f t="shared" si="187"/>
        <v>-</v>
      </c>
      <c r="Q726" s="2" t="str">
        <f t="shared" si="188"/>
        <v>-</v>
      </c>
      <c r="R726" s="2" t="str">
        <f t="shared" si="189"/>
        <v>-</v>
      </c>
      <c r="AR726" t="s">
        <v>2104</v>
      </c>
      <c r="AS726" t="s">
        <v>1560</v>
      </c>
      <c r="AV726" s="38">
        <v>17</v>
      </c>
      <c r="AW726" s="40">
        <v>189</v>
      </c>
      <c r="AX726" s="43">
        <f t="shared" si="183"/>
        <v>17189</v>
      </c>
      <c r="AZ726" s="7" t="s">
        <v>319</v>
      </c>
    </row>
    <row r="727" spans="1:65" hidden="1" outlineLevel="1">
      <c r="A727" t="s">
        <v>2051</v>
      </c>
      <c r="B727" t="s">
        <v>1560</v>
      </c>
      <c r="C727" s="24">
        <v>16760</v>
      </c>
      <c r="D727" s="24"/>
      <c r="E727" s="24"/>
      <c r="F727" s="1">
        <v>12689</v>
      </c>
      <c r="H727" s="1">
        <v>6983</v>
      </c>
      <c r="I727" s="1">
        <v>6655</v>
      </c>
      <c r="J727" s="2" t="str">
        <f t="shared" si="184"/>
        <v/>
      </c>
      <c r="K727" s="2">
        <f t="shared" si="185"/>
        <v>0.52447001339743082</v>
      </c>
      <c r="L727" s="10" t="str">
        <f t="shared" si="190"/>
        <v/>
      </c>
      <c r="M727" s="9" t="str">
        <f t="shared" si="190"/>
        <v/>
      </c>
      <c r="N727" s="8" t="str">
        <f t="shared" si="190"/>
        <v/>
      </c>
      <c r="O727" s="2" t="str">
        <f t="shared" si="186"/>
        <v>-</v>
      </c>
      <c r="P727" s="2" t="str">
        <f t="shared" si="187"/>
        <v>-</v>
      </c>
      <c r="Q727" s="2" t="str">
        <f t="shared" si="188"/>
        <v>-</v>
      </c>
      <c r="R727" s="2" t="str">
        <f t="shared" si="189"/>
        <v>-</v>
      </c>
      <c r="AR727" t="s">
        <v>2051</v>
      </c>
      <c r="AS727" t="s">
        <v>1560</v>
      </c>
      <c r="AV727" s="38">
        <v>17</v>
      </c>
      <c r="AW727" s="40">
        <v>191</v>
      </c>
      <c r="AX727" s="43">
        <f t="shared" si="183"/>
        <v>17191</v>
      </c>
      <c r="AZ727" s="7" t="s">
        <v>319</v>
      </c>
    </row>
    <row r="728" spans="1:65" hidden="1" outlineLevel="1">
      <c r="A728" t="s">
        <v>915</v>
      </c>
      <c r="B728" t="s">
        <v>1560</v>
      </c>
      <c r="C728" s="24">
        <v>14665</v>
      </c>
      <c r="D728" s="24"/>
      <c r="E728" s="24"/>
      <c r="F728" s="1">
        <v>11598</v>
      </c>
      <c r="H728" s="1">
        <v>5361</v>
      </c>
      <c r="I728" s="1">
        <v>5201</v>
      </c>
      <c r="J728" s="2" t="str">
        <f t="shared" ref="J728:J734" si="191">IF(D728&gt;0,I728/D728,"")</f>
        <v/>
      </c>
      <c r="K728" s="2">
        <f t="shared" ref="K728:K734" si="192">IF(F728&gt;0,I728/F728,"")</f>
        <v>0.44843938610105188</v>
      </c>
      <c r="L728" s="10" t="str">
        <f t="shared" si="190"/>
        <v/>
      </c>
      <c r="M728" s="9" t="str">
        <f t="shared" si="190"/>
        <v/>
      </c>
      <c r="N728" s="8" t="str">
        <f t="shared" si="190"/>
        <v/>
      </c>
      <c r="O728" s="2" t="str">
        <f t="shared" ref="O728:O734" si="193">IF(SUM($S728:$AN728)=0,"-",S728/SUM($S728:$AN728))</f>
        <v>-</v>
      </c>
      <c r="P728" s="2" t="str">
        <f t="shared" ref="P728:P734" si="194">IF(SUM($S728:$AN728)=0,"-",T728/SUM($S728:$AN728))</f>
        <v>-</v>
      </c>
      <c r="Q728" s="2" t="str">
        <f t="shared" ref="Q728:Q734" si="195">IF(SUM($S728:$AN728)=0,"-",U728/SUM($S728:$AN728))</f>
        <v>-</v>
      </c>
      <c r="R728" s="2" t="str">
        <f t="shared" ref="R728:R734" si="196">IF(SUM($S728:$AN728)=0,"-",(1-O728-P728-Q728))</f>
        <v>-</v>
      </c>
      <c r="AR728" t="s">
        <v>915</v>
      </c>
      <c r="AS728" t="s">
        <v>1560</v>
      </c>
      <c r="AV728" s="38">
        <v>17</v>
      </c>
      <c r="AW728" s="40">
        <v>193</v>
      </c>
      <c r="AX728" s="43">
        <f t="shared" si="183"/>
        <v>17193</v>
      </c>
      <c r="AZ728" s="7" t="s">
        <v>319</v>
      </c>
    </row>
    <row r="729" spans="1:65" hidden="1" outlineLevel="1">
      <c r="A729" t="s">
        <v>1750</v>
      </c>
      <c r="B729" t="s">
        <v>1560</v>
      </c>
      <c r="C729" s="24">
        <v>58498</v>
      </c>
      <c r="D729" s="24"/>
      <c r="E729" s="24"/>
      <c r="F729" s="1">
        <v>38300</v>
      </c>
      <c r="H729" s="1">
        <v>19240</v>
      </c>
      <c r="I729" s="1">
        <v>18847</v>
      </c>
      <c r="J729" s="2" t="str">
        <f t="shared" si="191"/>
        <v/>
      </c>
      <c r="K729" s="2">
        <f t="shared" si="192"/>
        <v>0.49208877284595298</v>
      </c>
      <c r="L729" s="10" t="str">
        <f t="shared" si="190"/>
        <v/>
      </c>
      <c r="M729" s="9" t="str">
        <f t="shared" si="190"/>
        <v/>
      </c>
      <c r="N729" s="8" t="str">
        <f t="shared" si="190"/>
        <v/>
      </c>
      <c r="O729" s="2" t="str">
        <f t="shared" si="193"/>
        <v>-</v>
      </c>
      <c r="P729" s="2" t="str">
        <f t="shared" si="194"/>
        <v>-</v>
      </c>
      <c r="Q729" s="2" t="str">
        <f t="shared" si="195"/>
        <v>-</v>
      </c>
      <c r="R729" s="2" t="str">
        <f t="shared" si="196"/>
        <v>-</v>
      </c>
      <c r="AR729" t="s">
        <v>1750</v>
      </c>
      <c r="AS729" t="s">
        <v>1560</v>
      </c>
      <c r="AV729" s="38">
        <v>17</v>
      </c>
      <c r="AW729" s="40">
        <v>195</v>
      </c>
      <c r="AX729" s="43">
        <f t="shared" si="183"/>
        <v>17195</v>
      </c>
      <c r="AZ729" s="7" t="s">
        <v>319</v>
      </c>
    </row>
    <row r="730" spans="1:65" hidden="1" outlineLevel="1">
      <c r="A730" t="s">
        <v>2674</v>
      </c>
      <c r="B730" t="s">
        <v>1560</v>
      </c>
      <c r="C730" s="24">
        <v>677560</v>
      </c>
      <c r="D730" s="24"/>
      <c r="E730" s="24"/>
      <c r="F730" s="1">
        <v>371079</v>
      </c>
      <c r="H730" s="1">
        <v>196857</v>
      </c>
      <c r="I730" s="1">
        <v>192376</v>
      </c>
      <c r="J730" s="2" t="str">
        <f t="shared" si="191"/>
        <v/>
      </c>
      <c r="K730" s="2">
        <f t="shared" si="192"/>
        <v>0.51842330069877307</v>
      </c>
      <c r="L730" s="10" t="str">
        <f t="shared" si="190"/>
        <v/>
      </c>
      <c r="M730" s="9" t="str">
        <f t="shared" si="190"/>
        <v/>
      </c>
      <c r="N730" s="8" t="str">
        <f t="shared" si="190"/>
        <v/>
      </c>
      <c r="O730" s="2" t="str">
        <f t="shared" si="193"/>
        <v>-</v>
      </c>
      <c r="P730" s="2" t="str">
        <f t="shared" si="194"/>
        <v>-</v>
      </c>
      <c r="Q730" s="2" t="str">
        <f t="shared" si="195"/>
        <v>-</v>
      </c>
      <c r="R730" s="2" t="str">
        <f t="shared" si="196"/>
        <v>-</v>
      </c>
      <c r="AR730" t="s">
        <v>2674</v>
      </c>
      <c r="AS730" t="s">
        <v>1560</v>
      </c>
      <c r="AV730" s="38">
        <v>17</v>
      </c>
      <c r="AW730" s="40">
        <v>197</v>
      </c>
      <c r="AX730" s="43">
        <f t="shared" si="183"/>
        <v>17197</v>
      </c>
      <c r="AZ730" s="7" t="s">
        <v>319</v>
      </c>
    </row>
    <row r="731" spans="1:65" hidden="1" outlineLevel="1">
      <c r="A731" t="s">
        <v>2053</v>
      </c>
      <c r="B731" t="s">
        <v>1560</v>
      </c>
      <c r="C731" s="24">
        <v>66357</v>
      </c>
      <c r="D731" s="24"/>
      <c r="E731" s="24"/>
      <c r="F731" s="1">
        <v>43569</v>
      </c>
      <c r="H731" s="1">
        <v>22735</v>
      </c>
      <c r="I731" s="1">
        <v>21995</v>
      </c>
      <c r="J731" s="2" t="str">
        <f t="shared" si="191"/>
        <v/>
      </c>
      <c r="K731" s="2">
        <f t="shared" si="192"/>
        <v>0.50483141683306942</v>
      </c>
      <c r="L731" s="10" t="str">
        <f t="shared" si="190"/>
        <v/>
      </c>
      <c r="M731" s="9" t="str">
        <f t="shared" si="190"/>
        <v/>
      </c>
      <c r="N731" s="8" t="str">
        <f t="shared" si="190"/>
        <v/>
      </c>
      <c r="O731" s="2" t="str">
        <f t="shared" si="193"/>
        <v>-</v>
      </c>
      <c r="P731" s="2" t="str">
        <f t="shared" si="194"/>
        <v>-</v>
      </c>
      <c r="Q731" s="2" t="str">
        <f t="shared" si="195"/>
        <v>-</v>
      </c>
      <c r="R731" s="2" t="str">
        <f t="shared" si="196"/>
        <v>-</v>
      </c>
      <c r="AR731" t="s">
        <v>2053</v>
      </c>
      <c r="AS731" t="s">
        <v>1560</v>
      </c>
      <c r="AV731" s="38">
        <v>17</v>
      </c>
      <c r="AW731" s="40">
        <v>199</v>
      </c>
      <c r="AX731" s="43">
        <f t="shared" si="183"/>
        <v>17199</v>
      </c>
      <c r="AZ731" s="7" t="s">
        <v>319</v>
      </c>
    </row>
    <row r="732" spans="1:65" hidden="1" outlineLevel="1">
      <c r="A732" t="s">
        <v>1929</v>
      </c>
      <c r="B732" t="s">
        <v>1560</v>
      </c>
      <c r="C732" s="24">
        <v>295266</v>
      </c>
      <c r="D732" s="24"/>
      <c r="E732" s="24"/>
      <c r="F732" s="1">
        <v>179182</v>
      </c>
      <c r="H732" s="1">
        <v>83229</v>
      </c>
      <c r="I732" s="1">
        <v>82150</v>
      </c>
      <c r="J732" s="2" t="str">
        <f t="shared" si="191"/>
        <v/>
      </c>
      <c r="K732" s="2">
        <f t="shared" si="192"/>
        <v>0.45847239120000893</v>
      </c>
      <c r="L732" s="10" t="str">
        <f t="shared" si="190"/>
        <v/>
      </c>
      <c r="M732" s="9" t="str">
        <f t="shared" si="190"/>
        <v/>
      </c>
      <c r="N732" s="8" t="str">
        <f t="shared" si="190"/>
        <v/>
      </c>
      <c r="O732" s="2" t="str">
        <f t="shared" si="193"/>
        <v>-</v>
      </c>
      <c r="P732" s="2" t="str">
        <f t="shared" si="194"/>
        <v>-</v>
      </c>
      <c r="Q732" s="2" t="str">
        <f t="shared" si="195"/>
        <v>-</v>
      </c>
      <c r="R732" s="2" t="str">
        <f t="shared" si="196"/>
        <v>-</v>
      </c>
      <c r="AR732" t="s">
        <v>1929</v>
      </c>
      <c r="AS732" t="s">
        <v>1560</v>
      </c>
      <c r="AV732" s="38">
        <v>17</v>
      </c>
      <c r="AW732" s="40">
        <v>201</v>
      </c>
      <c r="AX732" s="43">
        <f t="shared" si="183"/>
        <v>17201</v>
      </c>
      <c r="AZ732" s="7" t="s">
        <v>319</v>
      </c>
    </row>
    <row r="733" spans="1:65" hidden="1" outlineLevel="1">
      <c r="A733" t="s">
        <v>2060</v>
      </c>
      <c r="B733" t="s">
        <v>1560</v>
      </c>
      <c r="C733" s="24">
        <v>38664</v>
      </c>
      <c r="D733" s="24"/>
      <c r="E733" s="24"/>
      <c r="F733" s="1">
        <v>25333</v>
      </c>
      <c r="H733" s="1">
        <v>14156</v>
      </c>
      <c r="I733" s="1">
        <v>13897</v>
      </c>
      <c r="J733" s="2" t="str">
        <f t="shared" si="191"/>
        <v/>
      </c>
      <c r="K733" s="2">
        <f t="shared" si="192"/>
        <v>0.54857300753957294</v>
      </c>
      <c r="L733" s="10" t="str">
        <f t="shared" si="190"/>
        <v/>
      </c>
      <c r="M733" s="9" t="str">
        <f t="shared" si="190"/>
        <v/>
      </c>
      <c r="N733" s="8" t="str">
        <f t="shared" si="190"/>
        <v/>
      </c>
      <c r="O733" s="2" t="str">
        <f t="shared" si="193"/>
        <v>-</v>
      </c>
      <c r="P733" s="2" t="str">
        <f t="shared" si="194"/>
        <v>-</v>
      </c>
      <c r="Q733" s="2" t="str">
        <f t="shared" si="195"/>
        <v>-</v>
      </c>
      <c r="R733" s="2" t="str">
        <f t="shared" si="196"/>
        <v>-</v>
      </c>
      <c r="AR733" t="s">
        <v>2060</v>
      </c>
      <c r="AS733" t="s">
        <v>1560</v>
      </c>
      <c r="AV733" s="38">
        <v>17</v>
      </c>
      <c r="AW733" s="40">
        <v>203</v>
      </c>
      <c r="AX733" s="43">
        <f t="shared" si="183"/>
        <v>17203</v>
      </c>
      <c r="AZ733" s="7" t="s">
        <v>319</v>
      </c>
    </row>
    <row r="734" spans="1:65" collapsed="1">
      <c r="A734" t="s">
        <v>2301</v>
      </c>
      <c r="B734" t="s">
        <v>2470</v>
      </c>
      <c r="C734" s="1">
        <f>SUM(C632:C733)</f>
        <v>12830632</v>
      </c>
      <c r="D734" s="64">
        <v>9619000</v>
      </c>
      <c r="E734" s="64">
        <v>8780000</v>
      </c>
      <c r="F734" s="1">
        <f>SUM(F632:F733)</f>
        <v>7506073</v>
      </c>
      <c r="H734" s="1">
        <f>SUM(H632:H733)</f>
        <v>3792770</v>
      </c>
      <c r="I734" s="1">
        <v>3696159</v>
      </c>
      <c r="J734" s="2">
        <f t="shared" si="191"/>
        <v>0.38425605572304811</v>
      </c>
      <c r="K734" s="2">
        <f t="shared" si="192"/>
        <v>0.49242246911267717</v>
      </c>
      <c r="L734" s="10" t="str">
        <f t="shared" si="190"/>
        <v/>
      </c>
      <c r="M734" s="9" t="str">
        <f t="shared" si="190"/>
        <v/>
      </c>
      <c r="N734" s="8" t="str">
        <f t="shared" si="190"/>
        <v/>
      </c>
      <c r="O734" s="2" t="str">
        <f t="shared" si="193"/>
        <v>-</v>
      </c>
      <c r="P734" s="2" t="str">
        <f t="shared" si="194"/>
        <v>-</v>
      </c>
      <c r="Q734" s="2" t="str">
        <f t="shared" si="195"/>
        <v>-</v>
      </c>
      <c r="R734" s="2" t="str">
        <f t="shared" si="196"/>
        <v>-</v>
      </c>
      <c r="AR734" t="s">
        <v>2301</v>
      </c>
      <c r="AS734" t="s">
        <v>2470</v>
      </c>
      <c r="AV734" s="38">
        <v>17</v>
      </c>
      <c r="AW734" s="40"/>
      <c r="AX734" s="38">
        <v>17</v>
      </c>
      <c r="AZ734" s="7" t="s">
        <v>2225</v>
      </c>
    </row>
    <row r="735" spans="1:65">
      <c r="C735" s="24"/>
      <c r="J735" s="2"/>
      <c r="K735" s="2"/>
      <c r="N735" s="8"/>
      <c r="AV735" s="38"/>
      <c r="AW735" s="40"/>
      <c r="AX735" s="43"/>
    </row>
    <row r="736" spans="1:65" hidden="1" outlineLevel="1">
      <c r="A736" t="s">
        <v>1784</v>
      </c>
      <c r="B736" t="s">
        <v>2696</v>
      </c>
      <c r="C736" s="24">
        <v>34387</v>
      </c>
      <c r="F736" s="1">
        <v>17880</v>
      </c>
      <c r="H736" s="1">
        <v>9763</v>
      </c>
      <c r="I736" s="1">
        <v>9483</v>
      </c>
      <c r="J736" s="2" t="str">
        <f t="shared" ref="J736:J767" si="197">IF(D736&gt;0,I736/D736,"")</f>
        <v/>
      </c>
      <c r="K736" s="2">
        <f t="shared" ref="K736:K767" si="198">IF(F736&gt;0,I736/F736,"")</f>
        <v>0.53036912751677856</v>
      </c>
      <c r="L736" s="10" t="str">
        <f t="shared" si="190"/>
        <v/>
      </c>
      <c r="M736" s="9" t="str">
        <f t="shared" si="190"/>
        <v/>
      </c>
      <c r="N736" s="8" t="str">
        <f t="shared" si="190"/>
        <v/>
      </c>
      <c r="O736" s="2" t="str">
        <f t="shared" ref="O736:O767" si="199">IF(SUM($S736:$AN736)=0,"-",S736/SUM($S736:$AN736))</f>
        <v>-</v>
      </c>
      <c r="P736" s="2" t="str">
        <f t="shared" ref="P736:P767" si="200">IF(SUM($S736:$AN736)=0,"-",T736/SUM($S736:$AN736))</f>
        <v>-</v>
      </c>
      <c r="Q736" s="2" t="str">
        <f t="shared" ref="Q736:Q767" si="201">IF(SUM($S736:$AN736)=0,"-",U736/SUM($S736:$AN736))</f>
        <v>-</v>
      </c>
      <c r="R736" s="2" t="str">
        <f t="shared" ref="R736:R767" si="202">IF(SUM($S736:$AN736)=0,"-",(1-O736-P736-Q736))</f>
        <v>-</v>
      </c>
      <c r="AR736" t="s">
        <v>1784</v>
      </c>
      <c r="AS736" t="s">
        <v>2696</v>
      </c>
      <c r="AV736" s="38">
        <v>18</v>
      </c>
      <c r="AW736" s="40">
        <v>1</v>
      </c>
      <c r="AX736" s="43">
        <f t="shared" si="183"/>
        <v>18001</v>
      </c>
      <c r="AZ736" s="7" t="s">
        <v>319</v>
      </c>
      <c r="BJ736" s="1">
        <v>9763</v>
      </c>
      <c r="BK736" s="1">
        <v>8782</v>
      </c>
      <c r="BM736" s="1">
        <v>981</v>
      </c>
    </row>
    <row r="737" spans="1:65" hidden="1" outlineLevel="1">
      <c r="A737" t="s">
        <v>1851</v>
      </c>
      <c r="B737" t="s">
        <v>2696</v>
      </c>
      <c r="C737" s="24">
        <v>355329</v>
      </c>
      <c r="F737" s="1">
        <v>240268</v>
      </c>
      <c r="H737" s="1">
        <v>92622</v>
      </c>
      <c r="I737" s="1">
        <v>91231</v>
      </c>
      <c r="J737" s="2" t="str">
        <f t="shared" si="197"/>
        <v/>
      </c>
      <c r="K737" s="2">
        <f t="shared" si="198"/>
        <v>0.3797051625684652</v>
      </c>
      <c r="L737" s="10" t="str">
        <f t="shared" si="190"/>
        <v/>
      </c>
      <c r="M737" s="9" t="str">
        <f t="shared" si="190"/>
        <v/>
      </c>
      <c r="N737" s="8" t="str">
        <f t="shared" si="190"/>
        <v/>
      </c>
      <c r="O737" s="2" t="str">
        <f t="shared" si="199"/>
        <v>-</v>
      </c>
      <c r="P737" s="2" t="str">
        <f t="shared" si="200"/>
        <v>-</v>
      </c>
      <c r="Q737" s="2" t="str">
        <f t="shared" si="201"/>
        <v>-</v>
      </c>
      <c r="R737" s="2" t="str">
        <f t="shared" si="202"/>
        <v>-</v>
      </c>
      <c r="AR737" t="s">
        <v>1851</v>
      </c>
      <c r="AS737" t="s">
        <v>2696</v>
      </c>
      <c r="AV737" s="38">
        <v>18</v>
      </c>
      <c r="AW737" s="40">
        <v>3</v>
      </c>
      <c r="AX737" s="43">
        <f t="shared" si="183"/>
        <v>18003</v>
      </c>
      <c r="AZ737" s="7" t="s">
        <v>319</v>
      </c>
      <c r="BJ737" s="1">
        <v>92622</v>
      </c>
      <c r="BK737" s="1">
        <v>80912</v>
      </c>
      <c r="BM737" s="1">
        <v>11710</v>
      </c>
    </row>
    <row r="738" spans="1:65" hidden="1" outlineLevel="1">
      <c r="A738" t="s">
        <v>2646</v>
      </c>
      <c r="B738" t="s">
        <v>2696</v>
      </c>
      <c r="C738" s="24">
        <v>76794</v>
      </c>
      <c r="F738" s="1">
        <v>49557</v>
      </c>
      <c r="H738" s="1">
        <v>20147</v>
      </c>
      <c r="I738" s="1">
        <v>19839</v>
      </c>
      <c r="J738" s="2" t="str">
        <f t="shared" si="197"/>
        <v/>
      </c>
      <c r="K738" s="2">
        <f t="shared" si="198"/>
        <v>0.40032689630122886</v>
      </c>
      <c r="L738" s="10" t="str">
        <f t="shared" si="190"/>
        <v/>
      </c>
      <c r="M738" s="9" t="str">
        <f t="shared" si="190"/>
        <v/>
      </c>
      <c r="N738" s="8" t="str">
        <f t="shared" si="190"/>
        <v/>
      </c>
      <c r="O738" s="2" t="str">
        <f t="shared" si="199"/>
        <v>-</v>
      </c>
      <c r="P738" s="2" t="str">
        <f t="shared" si="200"/>
        <v>-</v>
      </c>
      <c r="Q738" s="2" t="str">
        <f t="shared" si="201"/>
        <v>-</v>
      </c>
      <c r="R738" s="2" t="str">
        <f t="shared" si="202"/>
        <v>-</v>
      </c>
      <c r="AR738" t="s">
        <v>2646</v>
      </c>
      <c r="AS738" t="s">
        <v>2696</v>
      </c>
      <c r="AV738" s="38">
        <v>18</v>
      </c>
      <c r="AW738" s="40">
        <v>5</v>
      </c>
      <c r="AX738" s="43">
        <f t="shared" si="183"/>
        <v>18005</v>
      </c>
      <c r="AZ738" s="7" t="s">
        <v>319</v>
      </c>
      <c r="BJ738" s="1">
        <v>20147</v>
      </c>
      <c r="BK738" s="1">
        <v>17644</v>
      </c>
      <c r="BM738" s="1">
        <v>2503</v>
      </c>
    </row>
    <row r="739" spans="1:65" hidden="1" outlineLevel="1">
      <c r="A739" t="s">
        <v>1934</v>
      </c>
      <c r="B739" t="s">
        <v>2696</v>
      </c>
      <c r="C739" s="24">
        <v>8854</v>
      </c>
      <c r="F739" s="1">
        <v>5817</v>
      </c>
      <c r="H739" s="1">
        <v>2324</v>
      </c>
      <c r="I739" s="1">
        <v>2218</v>
      </c>
      <c r="J739" s="2" t="str">
        <f t="shared" si="197"/>
        <v/>
      </c>
      <c r="K739" s="2">
        <f t="shared" si="198"/>
        <v>0.38129620079078563</v>
      </c>
      <c r="L739" s="10" t="str">
        <f t="shared" si="190"/>
        <v/>
      </c>
      <c r="M739" s="9" t="str">
        <f t="shared" si="190"/>
        <v/>
      </c>
      <c r="N739" s="8" t="str">
        <f t="shared" si="190"/>
        <v/>
      </c>
      <c r="O739" s="2" t="str">
        <f t="shared" si="199"/>
        <v>-</v>
      </c>
      <c r="P739" s="2" t="str">
        <f t="shared" si="200"/>
        <v>-</v>
      </c>
      <c r="Q739" s="2" t="str">
        <f t="shared" si="201"/>
        <v>-</v>
      </c>
      <c r="R739" s="2" t="str">
        <f t="shared" si="202"/>
        <v>-</v>
      </c>
      <c r="AR739" t="s">
        <v>1934</v>
      </c>
      <c r="AS739" t="s">
        <v>2696</v>
      </c>
      <c r="AV739" s="38">
        <v>18</v>
      </c>
      <c r="AW739" s="40">
        <v>7</v>
      </c>
      <c r="AX739" s="43">
        <f t="shared" si="183"/>
        <v>18007</v>
      </c>
      <c r="AZ739" s="7" t="s">
        <v>319</v>
      </c>
      <c r="BJ739" s="1">
        <v>2324</v>
      </c>
      <c r="BK739" s="1">
        <v>2060</v>
      </c>
      <c r="BM739" s="1">
        <v>264</v>
      </c>
    </row>
    <row r="740" spans="1:65" hidden="1" outlineLevel="1">
      <c r="A740" t="s">
        <v>3010</v>
      </c>
      <c r="B740" t="s">
        <v>2696</v>
      </c>
      <c r="C740" s="24">
        <v>12766</v>
      </c>
      <c r="F740" s="1">
        <v>8728</v>
      </c>
      <c r="H740" s="1">
        <v>4015</v>
      </c>
      <c r="I740" s="1">
        <v>3887</v>
      </c>
      <c r="J740" s="2" t="str">
        <f t="shared" si="197"/>
        <v/>
      </c>
      <c r="K740" s="2">
        <f t="shared" si="198"/>
        <v>0.44534830430797434</v>
      </c>
      <c r="L740" s="10" t="str">
        <f t="shared" si="190"/>
        <v/>
      </c>
      <c r="M740" s="9" t="str">
        <f t="shared" si="190"/>
        <v/>
      </c>
      <c r="N740" s="8" t="str">
        <f t="shared" si="190"/>
        <v/>
      </c>
      <c r="O740" s="2" t="str">
        <f t="shared" si="199"/>
        <v>-</v>
      </c>
      <c r="P740" s="2" t="str">
        <f t="shared" si="200"/>
        <v>-</v>
      </c>
      <c r="Q740" s="2" t="str">
        <f t="shared" si="201"/>
        <v>-</v>
      </c>
      <c r="R740" s="2" t="str">
        <f t="shared" si="202"/>
        <v>-</v>
      </c>
      <c r="AR740" t="s">
        <v>3010</v>
      </c>
      <c r="AS740" t="s">
        <v>2696</v>
      </c>
      <c r="AV740" s="38">
        <v>18</v>
      </c>
      <c r="AW740" s="40">
        <v>9</v>
      </c>
      <c r="AX740" s="43">
        <f t="shared" si="183"/>
        <v>18009</v>
      </c>
      <c r="AZ740" s="7" t="s">
        <v>319</v>
      </c>
      <c r="BJ740" s="1">
        <v>4015</v>
      </c>
      <c r="BK740" s="1">
        <v>3038</v>
      </c>
      <c r="BM740" s="1">
        <v>977</v>
      </c>
    </row>
    <row r="741" spans="1:65" hidden="1" outlineLevel="1">
      <c r="A741" t="s">
        <v>2735</v>
      </c>
      <c r="B741" t="s">
        <v>2696</v>
      </c>
      <c r="C741" s="24">
        <v>56640</v>
      </c>
      <c r="F741" s="1">
        <v>38794</v>
      </c>
      <c r="H741" s="1">
        <v>19529</v>
      </c>
      <c r="I741" s="1">
        <v>18712</v>
      </c>
      <c r="J741" s="2" t="str">
        <f t="shared" si="197"/>
        <v/>
      </c>
      <c r="K741" s="2">
        <f t="shared" si="198"/>
        <v>0.48234263030365521</v>
      </c>
      <c r="L741" s="10" t="str">
        <f t="shared" si="190"/>
        <v/>
      </c>
      <c r="M741" s="9" t="str">
        <f t="shared" si="190"/>
        <v/>
      </c>
      <c r="N741" s="8" t="str">
        <f t="shared" si="190"/>
        <v/>
      </c>
      <c r="O741" s="2" t="str">
        <f t="shared" si="199"/>
        <v>-</v>
      </c>
      <c r="P741" s="2" t="str">
        <f t="shared" si="200"/>
        <v>-</v>
      </c>
      <c r="Q741" s="2" t="str">
        <f t="shared" si="201"/>
        <v>-</v>
      </c>
      <c r="R741" s="2" t="str">
        <f t="shared" si="202"/>
        <v>-</v>
      </c>
      <c r="AR741" t="s">
        <v>2735</v>
      </c>
      <c r="AS741" t="s">
        <v>2696</v>
      </c>
      <c r="AV741" s="38">
        <v>18</v>
      </c>
      <c r="AW741" s="40">
        <v>11</v>
      </c>
      <c r="AX741" s="43">
        <f t="shared" ref="AX741:AX804" si="203">1000*AV741+AW741</f>
        <v>18011</v>
      </c>
      <c r="AZ741" s="7" t="s">
        <v>319</v>
      </c>
      <c r="BJ741" s="1">
        <v>19529</v>
      </c>
      <c r="BK741" s="1">
        <v>16492</v>
      </c>
      <c r="BM741" s="1">
        <v>3037</v>
      </c>
    </row>
    <row r="742" spans="1:65" hidden="1" outlineLevel="1">
      <c r="A742" t="s">
        <v>1356</v>
      </c>
      <c r="B742" t="s">
        <v>2696</v>
      </c>
      <c r="C742" s="24">
        <v>15242</v>
      </c>
      <c r="F742" s="1">
        <v>12203</v>
      </c>
      <c r="H742" s="1">
        <v>6397</v>
      </c>
      <c r="I742" s="1">
        <v>6274</v>
      </c>
      <c r="J742" s="2" t="str">
        <f t="shared" si="197"/>
        <v/>
      </c>
      <c r="K742" s="2">
        <f t="shared" si="198"/>
        <v>0.51413586822912394</v>
      </c>
      <c r="L742" s="10" t="str">
        <f t="shared" si="190"/>
        <v/>
      </c>
      <c r="M742" s="9" t="str">
        <f t="shared" si="190"/>
        <v/>
      </c>
      <c r="N742" s="8" t="str">
        <f t="shared" si="190"/>
        <v/>
      </c>
      <c r="O742" s="2" t="str">
        <f t="shared" si="199"/>
        <v>-</v>
      </c>
      <c r="P742" s="2" t="str">
        <f t="shared" si="200"/>
        <v>-</v>
      </c>
      <c r="Q742" s="2" t="str">
        <f t="shared" si="201"/>
        <v>-</v>
      </c>
      <c r="R742" s="2" t="str">
        <f t="shared" si="202"/>
        <v>-</v>
      </c>
      <c r="AR742" t="s">
        <v>1356</v>
      </c>
      <c r="AS742" t="s">
        <v>2696</v>
      </c>
      <c r="AV742" s="38">
        <v>18</v>
      </c>
      <c r="AW742" s="40">
        <v>13</v>
      </c>
      <c r="AX742" s="43">
        <f t="shared" si="203"/>
        <v>18013</v>
      </c>
      <c r="AZ742" s="7" t="s">
        <v>319</v>
      </c>
      <c r="BJ742" s="1">
        <v>6397</v>
      </c>
      <c r="BK742" s="1">
        <v>5372</v>
      </c>
      <c r="BM742" s="1">
        <v>1025</v>
      </c>
    </row>
    <row r="743" spans="1:65" hidden="1" outlineLevel="1">
      <c r="A743" t="s">
        <v>2778</v>
      </c>
      <c r="B743" t="s">
        <v>2696</v>
      </c>
      <c r="C743" s="24">
        <v>20155</v>
      </c>
      <c r="F743" s="1">
        <v>14535</v>
      </c>
      <c r="H743" s="1">
        <v>6093</v>
      </c>
      <c r="I743" s="1">
        <v>5987</v>
      </c>
      <c r="J743" s="2" t="str">
        <f t="shared" si="197"/>
        <v/>
      </c>
      <c r="K743" s="2">
        <f t="shared" si="198"/>
        <v>0.41190230478156176</v>
      </c>
      <c r="L743" s="10" t="str">
        <f t="shared" si="190"/>
        <v/>
      </c>
      <c r="M743" s="9" t="str">
        <f t="shared" si="190"/>
        <v/>
      </c>
      <c r="N743" s="8" t="str">
        <f t="shared" si="190"/>
        <v/>
      </c>
      <c r="O743" s="2" t="str">
        <f t="shared" si="199"/>
        <v>-</v>
      </c>
      <c r="P743" s="2" t="str">
        <f t="shared" si="200"/>
        <v>-</v>
      </c>
      <c r="Q743" s="2" t="str">
        <f t="shared" si="201"/>
        <v>-</v>
      </c>
      <c r="R743" s="2" t="str">
        <f t="shared" si="202"/>
        <v>-</v>
      </c>
      <c r="AR743" t="s">
        <v>2778</v>
      </c>
      <c r="AS743" t="s">
        <v>2696</v>
      </c>
      <c r="AV743" s="38">
        <v>18</v>
      </c>
      <c r="AW743" s="40">
        <v>15</v>
      </c>
      <c r="AX743" s="43">
        <f t="shared" si="203"/>
        <v>18015</v>
      </c>
      <c r="AZ743" s="7" t="s">
        <v>319</v>
      </c>
      <c r="BJ743" s="1">
        <v>6093</v>
      </c>
      <c r="BK743" s="1">
        <v>5521</v>
      </c>
      <c r="BM743" s="1">
        <v>572</v>
      </c>
    </row>
    <row r="744" spans="1:65" hidden="1" outlineLevel="1">
      <c r="A744" t="s">
        <v>2739</v>
      </c>
      <c r="B744" t="s">
        <v>2696</v>
      </c>
      <c r="C744" s="24">
        <v>38966</v>
      </c>
      <c r="F744" s="1">
        <v>22008</v>
      </c>
      <c r="H744" s="1">
        <v>11266</v>
      </c>
      <c r="I744" s="1">
        <v>10932</v>
      </c>
      <c r="J744" s="2" t="str">
        <f t="shared" si="197"/>
        <v/>
      </c>
      <c r="K744" s="2">
        <f t="shared" si="198"/>
        <v>0.49672846237731733</v>
      </c>
      <c r="L744" s="10" t="str">
        <f t="shared" si="190"/>
        <v/>
      </c>
      <c r="M744" s="9" t="str">
        <f t="shared" si="190"/>
        <v/>
      </c>
      <c r="N744" s="8" t="str">
        <f t="shared" si="190"/>
        <v/>
      </c>
      <c r="O744" s="2" t="str">
        <f t="shared" si="199"/>
        <v>-</v>
      </c>
      <c r="P744" s="2" t="str">
        <f t="shared" si="200"/>
        <v>-</v>
      </c>
      <c r="Q744" s="2" t="str">
        <f t="shared" si="201"/>
        <v>-</v>
      </c>
      <c r="R744" s="2" t="str">
        <f t="shared" si="202"/>
        <v>-</v>
      </c>
      <c r="AR744" t="s">
        <v>2739</v>
      </c>
      <c r="AS744" t="s">
        <v>2696</v>
      </c>
      <c r="AV744" s="38">
        <v>18</v>
      </c>
      <c r="AW744" s="40">
        <v>17</v>
      </c>
      <c r="AX744" s="43">
        <f t="shared" si="203"/>
        <v>18017</v>
      </c>
      <c r="AZ744" s="7" t="s">
        <v>319</v>
      </c>
      <c r="BJ744" s="1">
        <v>11266</v>
      </c>
      <c r="BK744" s="1">
        <v>5564</v>
      </c>
      <c r="BM744" s="1">
        <v>5702</v>
      </c>
    </row>
    <row r="745" spans="1:65" hidden="1" outlineLevel="1">
      <c r="A745" t="s">
        <v>652</v>
      </c>
      <c r="B745" t="s">
        <v>2696</v>
      </c>
      <c r="C745" s="24">
        <v>110232</v>
      </c>
      <c r="F745" s="1">
        <v>83698</v>
      </c>
      <c r="H745" s="1">
        <v>33535</v>
      </c>
      <c r="I745" s="1">
        <v>33053</v>
      </c>
      <c r="J745" s="2" t="str">
        <f t="shared" si="197"/>
        <v/>
      </c>
      <c r="K745" s="2">
        <f t="shared" si="198"/>
        <v>0.39490788310353891</v>
      </c>
      <c r="L745" s="10" t="str">
        <f t="shared" si="190"/>
        <v/>
      </c>
      <c r="M745" s="9" t="str">
        <f t="shared" si="190"/>
        <v/>
      </c>
      <c r="N745" s="8" t="str">
        <f t="shared" si="190"/>
        <v/>
      </c>
      <c r="O745" s="2" t="str">
        <f t="shared" si="199"/>
        <v>-</v>
      </c>
      <c r="P745" s="2" t="str">
        <f t="shared" si="200"/>
        <v>-</v>
      </c>
      <c r="Q745" s="2" t="str">
        <f t="shared" si="201"/>
        <v>-</v>
      </c>
      <c r="R745" s="2" t="str">
        <f t="shared" si="202"/>
        <v>-</v>
      </c>
      <c r="AR745" t="s">
        <v>652</v>
      </c>
      <c r="AS745" t="s">
        <v>2696</v>
      </c>
      <c r="AV745" s="38">
        <v>18</v>
      </c>
      <c r="AW745" s="40">
        <v>19</v>
      </c>
      <c r="AX745" s="43">
        <f t="shared" si="203"/>
        <v>18019</v>
      </c>
      <c r="AZ745" s="7" t="s">
        <v>319</v>
      </c>
      <c r="BJ745" s="1">
        <v>33535</v>
      </c>
      <c r="BK745" s="1">
        <v>30018</v>
      </c>
      <c r="BM745" s="1">
        <v>3517</v>
      </c>
    </row>
    <row r="746" spans="1:65" hidden="1" outlineLevel="1">
      <c r="A746" t="s">
        <v>1905</v>
      </c>
      <c r="B746" t="s">
        <v>2696</v>
      </c>
      <c r="C746" s="24">
        <v>26890</v>
      </c>
      <c r="F746" s="1">
        <v>18808</v>
      </c>
      <c r="H746" s="1">
        <v>8371</v>
      </c>
      <c r="I746" s="1">
        <v>8146</v>
      </c>
      <c r="J746" s="2" t="str">
        <f t="shared" si="197"/>
        <v/>
      </c>
      <c r="K746" s="2">
        <f t="shared" si="198"/>
        <v>0.43311356869417267</v>
      </c>
      <c r="L746" s="10" t="str">
        <f t="shared" si="190"/>
        <v/>
      </c>
      <c r="M746" s="9" t="str">
        <f t="shared" si="190"/>
        <v/>
      </c>
      <c r="N746" s="8" t="str">
        <f t="shared" si="190"/>
        <v/>
      </c>
      <c r="O746" s="2" t="str">
        <f t="shared" si="199"/>
        <v>-</v>
      </c>
      <c r="P746" s="2" t="str">
        <f t="shared" si="200"/>
        <v>-</v>
      </c>
      <c r="Q746" s="2" t="str">
        <f t="shared" si="201"/>
        <v>-</v>
      </c>
      <c r="R746" s="2" t="str">
        <f t="shared" si="202"/>
        <v>-</v>
      </c>
      <c r="AR746" t="s">
        <v>1905</v>
      </c>
      <c r="AS746" t="s">
        <v>2696</v>
      </c>
      <c r="AV746" s="38">
        <v>18</v>
      </c>
      <c r="AW746" s="40">
        <v>21</v>
      </c>
      <c r="AX746" s="43">
        <f t="shared" si="203"/>
        <v>18021</v>
      </c>
      <c r="AZ746" s="7" t="s">
        <v>319</v>
      </c>
      <c r="BJ746" s="1">
        <v>8371</v>
      </c>
      <c r="BK746" s="1">
        <v>7003</v>
      </c>
      <c r="BM746" s="1">
        <v>1368</v>
      </c>
    </row>
    <row r="747" spans="1:65" hidden="1" outlineLevel="1">
      <c r="A747" t="s">
        <v>1387</v>
      </c>
      <c r="B747" t="s">
        <v>2696</v>
      </c>
      <c r="C747" s="24">
        <v>33224</v>
      </c>
      <c r="F747" s="1">
        <v>20032</v>
      </c>
      <c r="H747" s="1">
        <v>7629</v>
      </c>
      <c r="I747" s="1">
        <v>7397</v>
      </c>
      <c r="J747" s="2" t="str">
        <f t="shared" si="197"/>
        <v/>
      </c>
      <c r="K747" s="2">
        <f t="shared" si="198"/>
        <v>0.36925918530351437</v>
      </c>
      <c r="L747" s="10" t="str">
        <f t="shared" si="190"/>
        <v/>
      </c>
      <c r="M747" s="9" t="str">
        <f t="shared" si="190"/>
        <v/>
      </c>
      <c r="N747" s="8" t="str">
        <f t="shared" si="190"/>
        <v/>
      </c>
      <c r="O747" s="2" t="str">
        <f t="shared" si="199"/>
        <v>-</v>
      </c>
      <c r="P747" s="2" t="str">
        <f t="shared" si="200"/>
        <v>-</v>
      </c>
      <c r="Q747" s="2" t="str">
        <f t="shared" si="201"/>
        <v>-</v>
      </c>
      <c r="R747" s="2" t="str">
        <f t="shared" si="202"/>
        <v>-</v>
      </c>
      <c r="AR747" t="s">
        <v>1387</v>
      </c>
      <c r="AS747" t="s">
        <v>2696</v>
      </c>
      <c r="AV747" s="38">
        <v>18</v>
      </c>
      <c r="AW747" s="40">
        <v>23</v>
      </c>
      <c r="AX747" s="43">
        <f t="shared" si="203"/>
        <v>18023</v>
      </c>
      <c r="AZ747" s="7" t="s">
        <v>319</v>
      </c>
      <c r="BJ747" s="1">
        <v>7629</v>
      </c>
      <c r="BK747" s="1">
        <v>6633</v>
      </c>
      <c r="BM747" s="1">
        <v>996</v>
      </c>
    </row>
    <row r="748" spans="1:65" hidden="1" outlineLevel="1">
      <c r="A748" t="s">
        <v>341</v>
      </c>
      <c r="B748" t="s">
        <v>2696</v>
      </c>
      <c r="C748" s="24">
        <v>10713</v>
      </c>
      <c r="F748" s="1">
        <v>9492</v>
      </c>
      <c r="H748" s="1">
        <v>4152</v>
      </c>
      <c r="I748" s="1">
        <v>3907</v>
      </c>
      <c r="J748" s="2" t="str">
        <f t="shared" si="197"/>
        <v/>
      </c>
      <c r="K748" s="2">
        <f t="shared" si="198"/>
        <v>0.41160977665402443</v>
      </c>
      <c r="L748" s="10" t="str">
        <f t="shared" si="190"/>
        <v/>
      </c>
      <c r="M748" s="9" t="str">
        <f t="shared" si="190"/>
        <v/>
      </c>
      <c r="N748" s="8" t="str">
        <f t="shared" si="190"/>
        <v/>
      </c>
      <c r="O748" s="2" t="str">
        <f t="shared" si="199"/>
        <v>-</v>
      </c>
      <c r="P748" s="2" t="str">
        <f t="shared" si="200"/>
        <v>-</v>
      </c>
      <c r="Q748" s="2" t="str">
        <f t="shared" si="201"/>
        <v>-</v>
      </c>
      <c r="R748" s="2" t="str">
        <f t="shared" si="202"/>
        <v>-</v>
      </c>
      <c r="AR748" t="s">
        <v>341</v>
      </c>
      <c r="AS748" t="s">
        <v>2696</v>
      </c>
      <c r="AV748" s="38">
        <v>18</v>
      </c>
      <c r="AW748" s="40">
        <v>25</v>
      </c>
      <c r="AX748" s="43">
        <f t="shared" si="203"/>
        <v>18025</v>
      </c>
      <c r="AZ748" s="7" t="s">
        <v>319</v>
      </c>
      <c r="BJ748" s="1">
        <v>4152</v>
      </c>
      <c r="BK748" s="1">
        <v>3581</v>
      </c>
      <c r="BM748" s="1">
        <v>571</v>
      </c>
    </row>
    <row r="749" spans="1:65" hidden="1" outlineLevel="1">
      <c r="A749" t="s">
        <v>661</v>
      </c>
      <c r="B749" t="s">
        <v>2696</v>
      </c>
      <c r="C749" s="24">
        <v>31648</v>
      </c>
      <c r="F749" s="1">
        <v>18443</v>
      </c>
      <c r="H749" s="1">
        <v>7214</v>
      </c>
      <c r="I749" s="1">
        <v>7007</v>
      </c>
      <c r="J749" s="2" t="str">
        <f t="shared" si="197"/>
        <v/>
      </c>
      <c r="K749" s="2">
        <f t="shared" si="198"/>
        <v>0.37992734370763975</v>
      </c>
      <c r="L749" s="10" t="str">
        <f t="shared" si="190"/>
        <v/>
      </c>
      <c r="M749" s="9" t="str">
        <f t="shared" si="190"/>
        <v/>
      </c>
      <c r="N749" s="8" t="str">
        <f t="shared" si="190"/>
        <v/>
      </c>
      <c r="O749" s="2" t="str">
        <f t="shared" si="199"/>
        <v>-</v>
      </c>
      <c r="P749" s="2" t="str">
        <f t="shared" si="200"/>
        <v>-</v>
      </c>
      <c r="Q749" s="2" t="str">
        <f t="shared" si="201"/>
        <v>-</v>
      </c>
      <c r="R749" s="2" t="str">
        <f t="shared" si="202"/>
        <v>-</v>
      </c>
      <c r="AR749" t="s">
        <v>661</v>
      </c>
      <c r="AS749" t="s">
        <v>2696</v>
      </c>
      <c r="AV749" s="38">
        <v>18</v>
      </c>
      <c r="AW749" s="40">
        <v>27</v>
      </c>
      <c r="AX749" s="43">
        <f t="shared" si="203"/>
        <v>18027</v>
      </c>
      <c r="AZ749" s="7" t="s">
        <v>319</v>
      </c>
      <c r="BJ749" s="1">
        <v>7214</v>
      </c>
      <c r="BK749" s="1">
        <v>6155</v>
      </c>
      <c r="BM749" s="1">
        <v>1059</v>
      </c>
    </row>
    <row r="750" spans="1:65" hidden="1" outlineLevel="1">
      <c r="A750" t="s">
        <v>1125</v>
      </c>
      <c r="B750" t="s">
        <v>2696</v>
      </c>
      <c r="C750" s="24">
        <v>50047</v>
      </c>
      <c r="F750" s="1">
        <v>34803</v>
      </c>
      <c r="H750" s="1">
        <v>15606</v>
      </c>
      <c r="I750" s="1">
        <v>15206</v>
      </c>
      <c r="J750" s="2" t="str">
        <f t="shared" si="197"/>
        <v/>
      </c>
      <c r="K750" s="2">
        <f t="shared" si="198"/>
        <v>0.4369163577852484</v>
      </c>
      <c r="L750" s="10" t="str">
        <f t="shared" si="190"/>
        <v/>
      </c>
      <c r="M750" s="9" t="str">
        <f t="shared" si="190"/>
        <v/>
      </c>
      <c r="N750" s="8" t="str">
        <f t="shared" si="190"/>
        <v/>
      </c>
      <c r="O750" s="2" t="str">
        <f t="shared" si="199"/>
        <v>-</v>
      </c>
      <c r="P750" s="2" t="str">
        <f t="shared" si="200"/>
        <v>-</v>
      </c>
      <c r="Q750" s="2" t="str">
        <f t="shared" si="201"/>
        <v>-</v>
      </c>
      <c r="R750" s="2" t="str">
        <f t="shared" si="202"/>
        <v>-</v>
      </c>
      <c r="AR750" t="s">
        <v>1125</v>
      </c>
      <c r="AS750" t="s">
        <v>2696</v>
      </c>
      <c r="AV750" s="38">
        <v>18</v>
      </c>
      <c r="AW750" s="40">
        <v>29</v>
      </c>
      <c r="AX750" s="43">
        <f t="shared" si="203"/>
        <v>18029</v>
      </c>
      <c r="AZ750" s="7" t="s">
        <v>319</v>
      </c>
      <c r="BJ750" s="1">
        <v>15606</v>
      </c>
      <c r="BK750" s="1">
        <v>14077</v>
      </c>
      <c r="BM750" s="1">
        <v>1529</v>
      </c>
    </row>
    <row r="751" spans="1:65" hidden="1" outlineLevel="1">
      <c r="A751" t="s">
        <v>2600</v>
      </c>
      <c r="B751" t="s">
        <v>2696</v>
      </c>
      <c r="C751" s="24">
        <v>25740</v>
      </c>
      <c r="F751" s="1">
        <v>15345</v>
      </c>
      <c r="H751" s="1">
        <v>7888</v>
      </c>
      <c r="I751" s="1">
        <v>7673</v>
      </c>
      <c r="J751" s="2" t="str">
        <f t="shared" si="197"/>
        <v/>
      </c>
      <c r="K751" s="2">
        <f t="shared" si="198"/>
        <v>0.50003258390355165</v>
      </c>
      <c r="L751" s="10" t="str">
        <f t="shared" si="190"/>
        <v/>
      </c>
      <c r="M751" s="9" t="str">
        <f t="shared" si="190"/>
        <v/>
      </c>
      <c r="N751" s="8" t="str">
        <f t="shared" si="190"/>
        <v/>
      </c>
      <c r="O751" s="2" t="str">
        <f t="shared" si="199"/>
        <v>-</v>
      </c>
      <c r="P751" s="2" t="str">
        <f t="shared" si="200"/>
        <v>-</v>
      </c>
      <c r="Q751" s="2" t="str">
        <f t="shared" si="201"/>
        <v>-</v>
      </c>
      <c r="R751" s="2" t="str">
        <f t="shared" si="202"/>
        <v>-</v>
      </c>
      <c r="AR751" t="s">
        <v>2600</v>
      </c>
      <c r="AS751" t="s">
        <v>2696</v>
      </c>
      <c r="AV751" s="38">
        <v>18</v>
      </c>
      <c r="AW751" s="40">
        <v>31</v>
      </c>
      <c r="AX751" s="43">
        <f t="shared" si="203"/>
        <v>18031</v>
      </c>
      <c r="AZ751" s="7" t="s">
        <v>319</v>
      </c>
      <c r="BJ751" s="1">
        <v>7888</v>
      </c>
      <c r="BK751" s="1">
        <v>6540</v>
      </c>
      <c r="BM751" s="1">
        <v>1348</v>
      </c>
    </row>
    <row r="752" spans="1:65" hidden="1" outlineLevel="1">
      <c r="A752" t="s">
        <v>2258</v>
      </c>
      <c r="B752" t="s">
        <v>2696</v>
      </c>
      <c r="C752" s="24">
        <v>42223</v>
      </c>
      <c r="F752" s="1">
        <v>27674</v>
      </c>
      <c r="H752" s="1">
        <v>11701</v>
      </c>
      <c r="I752" s="1">
        <v>11548</v>
      </c>
      <c r="J752" s="2" t="str">
        <f t="shared" si="197"/>
        <v/>
      </c>
      <c r="K752" s="2">
        <f t="shared" si="198"/>
        <v>0.41728698417286986</v>
      </c>
      <c r="L752" s="10" t="str">
        <f t="shared" si="190"/>
        <v/>
      </c>
      <c r="M752" s="9" t="str">
        <f t="shared" si="190"/>
        <v/>
      </c>
      <c r="N752" s="8" t="str">
        <f t="shared" si="190"/>
        <v/>
      </c>
      <c r="O752" s="2" t="str">
        <f t="shared" si="199"/>
        <v>-</v>
      </c>
      <c r="P752" s="2" t="str">
        <f t="shared" si="200"/>
        <v>-</v>
      </c>
      <c r="Q752" s="2" t="str">
        <f t="shared" si="201"/>
        <v>-</v>
      </c>
      <c r="R752" s="2" t="str">
        <f t="shared" si="202"/>
        <v>-</v>
      </c>
      <c r="AR752" t="s">
        <v>2414</v>
      </c>
      <c r="AS752" t="s">
        <v>2696</v>
      </c>
      <c r="AV752" s="38">
        <v>18</v>
      </c>
      <c r="AW752" s="40">
        <v>33</v>
      </c>
      <c r="AX752" s="43">
        <f t="shared" si="203"/>
        <v>18033</v>
      </c>
      <c r="AZ752" s="7" t="s">
        <v>319</v>
      </c>
      <c r="BJ752" s="1">
        <v>11701</v>
      </c>
      <c r="BK752" s="1">
        <v>10059</v>
      </c>
      <c r="BM752" s="1">
        <v>1642</v>
      </c>
    </row>
    <row r="753" spans="1:65" hidden="1" outlineLevel="1">
      <c r="A753" t="s">
        <v>976</v>
      </c>
      <c r="B753" t="s">
        <v>2696</v>
      </c>
      <c r="C753" s="24">
        <v>117671</v>
      </c>
      <c r="F753" s="1">
        <v>87271</v>
      </c>
      <c r="H753" s="1">
        <v>31770</v>
      </c>
      <c r="I753" s="1">
        <v>30721</v>
      </c>
      <c r="J753" s="2" t="str">
        <f t="shared" si="197"/>
        <v/>
      </c>
      <c r="K753" s="2">
        <f t="shared" si="198"/>
        <v>0.35201842536466865</v>
      </c>
      <c r="L753" s="10" t="str">
        <f t="shared" si="190"/>
        <v/>
      </c>
      <c r="M753" s="9" t="str">
        <f t="shared" si="190"/>
        <v/>
      </c>
      <c r="N753" s="8" t="str">
        <f t="shared" si="190"/>
        <v/>
      </c>
      <c r="O753" s="2" t="str">
        <f t="shared" si="199"/>
        <v>-</v>
      </c>
      <c r="P753" s="2" t="str">
        <f t="shared" si="200"/>
        <v>-</v>
      </c>
      <c r="Q753" s="2" t="str">
        <f t="shared" si="201"/>
        <v>-</v>
      </c>
      <c r="R753" s="2" t="str">
        <f t="shared" si="202"/>
        <v>-</v>
      </c>
      <c r="AR753" t="s">
        <v>976</v>
      </c>
      <c r="AS753" t="s">
        <v>2696</v>
      </c>
      <c r="AV753" s="38">
        <v>18</v>
      </c>
      <c r="AW753" s="40">
        <v>35</v>
      </c>
      <c r="AX753" s="43">
        <f t="shared" si="203"/>
        <v>18035</v>
      </c>
      <c r="AZ753" s="7" t="s">
        <v>319</v>
      </c>
      <c r="BJ753" s="1">
        <v>31770</v>
      </c>
      <c r="BK753" s="1">
        <v>27736</v>
      </c>
      <c r="BM753" s="1">
        <v>4034</v>
      </c>
    </row>
    <row r="754" spans="1:65" hidden="1" outlineLevel="1">
      <c r="A754" t="s">
        <v>2721</v>
      </c>
      <c r="B754" t="s">
        <v>2696</v>
      </c>
      <c r="C754" s="24">
        <v>41889</v>
      </c>
      <c r="F754" s="1">
        <v>28520</v>
      </c>
      <c r="H754" s="1">
        <v>14533</v>
      </c>
      <c r="I754" s="1">
        <v>14008</v>
      </c>
      <c r="J754" s="2" t="str">
        <f t="shared" si="197"/>
        <v/>
      </c>
      <c r="K754" s="2">
        <f t="shared" si="198"/>
        <v>0.491164095371669</v>
      </c>
      <c r="L754" s="10" t="str">
        <f t="shared" si="190"/>
        <v/>
      </c>
      <c r="M754" s="9" t="str">
        <f t="shared" si="190"/>
        <v/>
      </c>
      <c r="N754" s="8" t="str">
        <f t="shared" si="190"/>
        <v/>
      </c>
      <c r="O754" s="2" t="str">
        <f t="shared" si="199"/>
        <v>-</v>
      </c>
      <c r="P754" s="2" t="str">
        <f t="shared" si="200"/>
        <v>-</v>
      </c>
      <c r="Q754" s="2" t="str">
        <f t="shared" si="201"/>
        <v>-</v>
      </c>
      <c r="R754" s="2" t="str">
        <f t="shared" si="202"/>
        <v>-</v>
      </c>
      <c r="AR754" t="s">
        <v>2721</v>
      </c>
      <c r="AS754" t="s">
        <v>2696</v>
      </c>
      <c r="AV754" s="38">
        <v>18</v>
      </c>
      <c r="AW754" s="40">
        <v>37</v>
      </c>
      <c r="AX754" s="43">
        <f t="shared" si="203"/>
        <v>18037</v>
      </c>
      <c r="AZ754" s="7" t="s">
        <v>319</v>
      </c>
      <c r="BJ754" s="1">
        <v>14533</v>
      </c>
      <c r="BK754" s="1">
        <v>12145</v>
      </c>
      <c r="BM754" s="1">
        <v>2388</v>
      </c>
    </row>
    <row r="755" spans="1:65" hidden="1" outlineLevel="1">
      <c r="A755" t="s">
        <v>770</v>
      </c>
      <c r="B755" t="s">
        <v>2696</v>
      </c>
      <c r="C755" s="24">
        <v>197559</v>
      </c>
      <c r="F755" s="1">
        <v>119865</v>
      </c>
      <c r="H755" s="1">
        <v>46619</v>
      </c>
      <c r="I755" s="1">
        <v>46311</v>
      </c>
      <c r="J755" s="2" t="str">
        <f t="shared" si="197"/>
        <v/>
      </c>
      <c r="K755" s="2">
        <f t="shared" si="198"/>
        <v>0.38635965461143784</v>
      </c>
      <c r="L755" s="10" t="str">
        <f t="shared" si="190"/>
        <v/>
      </c>
      <c r="M755" s="9" t="str">
        <f t="shared" si="190"/>
        <v/>
      </c>
      <c r="N755" s="8" t="str">
        <f t="shared" si="190"/>
        <v/>
      </c>
      <c r="O755" s="2" t="str">
        <f t="shared" si="199"/>
        <v>-</v>
      </c>
      <c r="P755" s="2" t="str">
        <f t="shared" si="200"/>
        <v>-</v>
      </c>
      <c r="Q755" s="2" t="str">
        <f t="shared" si="201"/>
        <v>-</v>
      </c>
      <c r="R755" s="2" t="str">
        <f t="shared" si="202"/>
        <v>-</v>
      </c>
      <c r="AR755" t="s">
        <v>770</v>
      </c>
      <c r="AS755" t="s">
        <v>2696</v>
      </c>
      <c r="AV755" s="38">
        <v>18</v>
      </c>
      <c r="AW755" s="40">
        <v>39</v>
      </c>
      <c r="AX755" s="43">
        <f t="shared" si="203"/>
        <v>18039</v>
      </c>
      <c r="AZ755" s="7" t="s">
        <v>319</v>
      </c>
      <c r="BJ755" s="1">
        <v>46619</v>
      </c>
      <c r="BK755" s="1">
        <v>42038</v>
      </c>
      <c r="BM755" s="1">
        <v>4581</v>
      </c>
    </row>
    <row r="756" spans="1:65" hidden="1" outlineLevel="1">
      <c r="A756" t="s">
        <v>1642</v>
      </c>
      <c r="B756" t="s">
        <v>2696</v>
      </c>
      <c r="C756" s="24">
        <v>24277</v>
      </c>
      <c r="F756" s="1">
        <v>16632</v>
      </c>
      <c r="H756" s="1">
        <v>6527</v>
      </c>
      <c r="I756" s="1">
        <v>6270</v>
      </c>
      <c r="J756" s="2" t="str">
        <f t="shared" si="197"/>
        <v/>
      </c>
      <c r="K756" s="2">
        <f t="shared" si="198"/>
        <v>0.37698412698412698</v>
      </c>
      <c r="L756" s="10" t="str">
        <f t="shared" si="190"/>
        <v/>
      </c>
      <c r="M756" s="9" t="str">
        <f t="shared" si="190"/>
        <v/>
      </c>
      <c r="N756" s="8" t="str">
        <f t="shared" si="190"/>
        <v/>
      </c>
      <c r="O756" s="2" t="str">
        <f t="shared" si="199"/>
        <v>-</v>
      </c>
      <c r="P756" s="2" t="str">
        <f t="shared" si="200"/>
        <v>-</v>
      </c>
      <c r="Q756" s="2" t="str">
        <f t="shared" si="201"/>
        <v>-</v>
      </c>
      <c r="R756" s="2" t="str">
        <f t="shared" si="202"/>
        <v>-</v>
      </c>
      <c r="AR756" t="s">
        <v>1642</v>
      </c>
      <c r="AS756" t="s">
        <v>2696</v>
      </c>
      <c r="AV756" s="38">
        <v>18</v>
      </c>
      <c r="AW756" s="40">
        <v>41</v>
      </c>
      <c r="AX756" s="43">
        <f t="shared" si="203"/>
        <v>18041</v>
      </c>
      <c r="AZ756" s="7" t="s">
        <v>319</v>
      </c>
      <c r="BJ756" s="1">
        <v>6527</v>
      </c>
      <c r="BK756" s="1">
        <v>5324</v>
      </c>
      <c r="BM756" s="1">
        <v>1203</v>
      </c>
    </row>
    <row r="757" spans="1:65" hidden="1" outlineLevel="1">
      <c r="A757" t="s">
        <v>379</v>
      </c>
      <c r="B757" t="s">
        <v>2696</v>
      </c>
      <c r="C757" s="24">
        <v>74578</v>
      </c>
      <c r="F757" s="1">
        <v>54823</v>
      </c>
      <c r="H757" s="1">
        <v>26316</v>
      </c>
      <c r="I757" s="1">
        <v>25931</v>
      </c>
      <c r="J757" s="2" t="str">
        <f t="shared" si="197"/>
        <v/>
      </c>
      <c r="K757" s="2">
        <f t="shared" si="198"/>
        <v>0.47299491089506229</v>
      </c>
      <c r="L757" s="10" t="str">
        <f t="shared" si="190"/>
        <v/>
      </c>
      <c r="M757" s="9" t="str">
        <f t="shared" si="190"/>
        <v/>
      </c>
      <c r="N757" s="8" t="str">
        <f t="shared" si="190"/>
        <v/>
      </c>
      <c r="O757" s="2" t="str">
        <f t="shared" si="199"/>
        <v>-</v>
      </c>
      <c r="P757" s="2" t="str">
        <f t="shared" si="200"/>
        <v>-</v>
      </c>
      <c r="Q757" s="2" t="str">
        <f t="shared" si="201"/>
        <v>-</v>
      </c>
      <c r="R757" s="2" t="str">
        <f t="shared" si="202"/>
        <v>-</v>
      </c>
      <c r="AR757" t="s">
        <v>379</v>
      </c>
      <c r="AS757" t="s">
        <v>2696</v>
      </c>
      <c r="AV757" s="38">
        <v>18</v>
      </c>
      <c r="AW757" s="40">
        <v>43</v>
      </c>
      <c r="AX757" s="43">
        <f t="shared" si="203"/>
        <v>18043</v>
      </c>
      <c r="AZ757" s="7" t="s">
        <v>319</v>
      </c>
      <c r="BJ757" s="1">
        <v>26316</v>
      </c>
      <c r="BK757" s="1">
        <v>23619</v>
      </c>
      <c r="BM757" s="1">
        <v>2697</v>
      </c>
    </row>
    <row r="758" spans="1:65" hidden="1" outlineLevel="1">
      <c r="A758" t="s">
        <v>1543</v>
      </c>
      <c r="B758" t="s">
        <v>2696</v>
      </c>
      <c r="C758" s="24">
        <v>17240</v>
      </c>
      <c r="F758" s="1">
        <v>12524</v>
      </c>
      <c r="H758" s="1">
        <v>5636</v>
      </c>
      <c r="I758" s="1">
        <v>5253</v>
      </c>
      <c r="J758" s="2" t="str">
        <f t="shared" si="197"/>
        <v/>
      </c>
      <c r="K758" s="2">
        <f t="shared" si="198"/>
        <v>0.41943468540402429</v>
      </c>
      <c r="L758" s="10" t="str">
        <f t="shared" si="190"/>
        <v/>
      </c>
      <c r="M758" s="9" t="str">
        <f t="shared" si="190"/>
        <v/>
      </c>
      <c r="N758" s="8" t="str">
        <f t="shared" si="190"/>
        <v/>
      </c>
      <c r="O758" s="2" t="str">
        <f t="shared" si="199"/>
        <v>-</v>
      </c>
      <c r="P758" s="2" t="str">
        <f t="shared" si="200"/>
        <v>-</v>
      </c>
      <c r="Q758" s="2" t="str">
        <f t="shared" si="201"/>
        <v>-</v>
      </c>
      <c r="R758" s="2" t="str">
        <f t="shared" si="202"/>
        <v>-</v>
      </c>
      <c r="AR758" t="s">
        <v>1543</v>
      </c>
      <c r="AS758" t="s">
        <v>2696</v>
      </c>
      <c r="AV758" s="38">
        <v>18</v>
      </c>
      <c r="AW758" s="40">
        <v>45</v>
      </c>
      <c r="AX758" s="43">
        <f t="shared" si="203"/>
        <v>18045</v>
      </c>
      <c r="AZ758" s="7" t="s">
        <v>319</v>
      </c>
      <c r="BJ758" s="1">
        <v>5636</v>
      </c>
      <c r="BK758" s="1">
        <v>5048</v>
      </c>
      <c r="BM758" s="1">
        <v>588</v>
      </c>
    </row>
    <row r="759" spans="1:65" hidden="1" outlineLevel="1">
      <c r="A759" t="s">
        <v>1480</v>
      </c>
      <c r="B759" t="s">
        <v>2696</v>
      </c>
      <c r="C759" s="24">
        <v>23087</v>
      </c>
      <c r="F759" s="1">
        <v>17872</v>
      </c>
      <c r="H759" s="1">
        <v>7681</v>
      </c>
      <c r="I759" s="1">
        <v>7354</v>
      </c>
      <c r="J759" s="2" t="str">
        <f t="shared" si="197"/>
        <v/>
      </c>
      <c r="K759" s="2">
        <f t="shared" si="198"/>
        <v>0.41148164726947178</v>
      </c>
      <c r="L759" s="10" t="str">
        <f t="shared" si="190"/>
        <v/>
      </c>
      <c r="M759" s="9" t="str">
        <f t="shared" si="190"/>
        <v/>
      </c>
      <c r="N759" s="8" t="str">
        <f t="shared" si="190"/>
        <v/>
      </c>
      <c r="O759" s="2" t="str">
        <f t="shared" si="199"/>
        <v>-</v>
      </c>
      <c r="P759" s="2" t="str">
        <f t="shared" si="200"/>
        <v>-</v>
      </c>
      <c r="Q759" s="2" t="str">
        <f t="shared" si="201"/>
        <v>-</v>
      </c>
      <c r="R759" s="2" t="str">
        <f t="shared" si="202"/>
        <v>-</v>
      </c>
      <c r="AR759" t="s">
        <v>1480</v>
      </c>
      <c r="AS759" t="s">
        <v>2696</v>
      </c>
      <c r="AV759" s="38">
        <v>18</v>
      </c>
      <c r="AW759" s="40">
        <v>47</v>
      </c>
      <c r="AX759" s="43">
        <f t="shared" si="203"/>
        <v>18047</v>
      </c>
      <c r="AZ759" s="7" t="s">
        <v>319</v>
      </c>
      <c r="BJ759" s="1">
        <v>7681</v>
      </c>
      <c r="BK759" s="1">
        <v>6899</v>
      </c>
      <c r="BM759" s="1">
        <v>782</v>
      </c>
    </row>
    <row r="760" spans="1:65" hidden="1" outlineLevel="1">
      <c r="A760" t="s">
        <v>728</v>
      </c>
      <c r="B760" t="s">
        <v>2696</v>
      </c>
      <c r="C760" s="24">
        <v>20836</v>
      </c>
      <c r="F760" s="1">
        <v>13233</v>
      </c>
      <c r="H760" s="1">
        <v>6373</v>
      </c>
      <c r="I760" s="1">
        <v>6135</v>
      </c>
      <c r="J760" s="2" t="str">
        <f t="shared" si="197"/>
        <v/>
      </c>
      <c r="K760" s="2">
        <f t="shared" si="198"/>
        <v>0.46361369304012695</v>
      </c>
      <c r="L760" s="10" t="str">
        <f t="shared" si="190"/>
        <v/>
      </c>
      <c r="M760" s="9" t="str">
        <f t="shared" si="190"/>
        <v/>
      </c>
      <c r="N760" s="8" t="str">
        <f t="shared" si="190"/>
        <v/>
      </c>
      <c r="O760" s="2" t="str">
        <f t="shared" si="199"/>
        <v>-</v>
      </c>
      <c r="P760" s="2" t="str">
        <f t="shared" si="200"/>
        <v>-</v>
      </c>
      <c r="Q760" s="2" t="str">
        <f t="shared" si="201"/>
        <v>-</v>
      </c>
      <c r="R760" s="2" t="str">
        <f t="shared" si="202"/>
        <v>-</v>
      </c>
      <c r="AR760" t="s">
        <v>728</v>
      </c>
      <c r="AS760" t="s">
        <v>2696</v>
      </c>
      <c r="AV760" s="38">
        <v>18</v>
      </c>
      <c r="AW760" s="40">
        <v>49</v>
      </c>
      <c r="AX760" s="43">
        <f t="shared" si="203"/>
        <v>18049</v>
      </c>
      <c r="AZ760" s="7" t="s">
        <v>319</v>
      </c>
      <c r="BJ760" s="1">
        <v>6373</v>
      </c>
      <c r="BK760" s="1">
        <v>5395</v>
      </c>
      <c r="BM760" s="1">
        <v>978</v>
      </c>
    </row>
    <row r="761" spans="1:65" hidden="1" outlineLevel="1">
      <c r="A761" t="s">
        <v>959</v>
      </c>
      <c r="B761" t="s">
        <v>2696</v>
      </c>
      <c r="C761" s="24">
        <v>33503</v>
      </c>
      <c r="F761" s="1">
        <v>22214</v>
      </c>
      <c r="H761" s="1">
        <v>11703</v>
      </c>
      <c r="I761" s="1">
        <v>11289</v>
      </c>
      <c r="J761" s="2" t="str">
        <f t="shared" si="197"/>
        <v/>
      </c>
      <c r="K761" s="2">
        <f t="shared" si="198"/>
        <v>0.50819303142162597</v>
      </c>
      <c r="L761" s="10" t="str">
        <f t="shared" si="190"/>
        <v/>
      </c>
      <c r="M761" s="9" t="str">
        <f t="shared" si="190"/>
        <v/>
      </c>
      <c r="N761" s="8" t="str">
        <f t="shared" si="190"/>
        <v/>
      </c>
      <c r="O761" s="2" t="str">
        <f t="shared" si="199"/>
        <v>-</v>
      </c>
      <c r="P761" s="2" t="str">
        <f t="shared" si="200"/>
        <v>-</v>
      </c>
      <c r="Q761" s="2" t="str">
        <f t="shared" si="201"/>
        <v>-</v>
      </c>
      <c r="R761" s="2" t="str">
        <f t="shared" si="202"/>
        <v>-</v>
      </c>
      <c r="AR761" t="s">
        <v>959</v>
      </c>
      <c r="AS761" t="s">
        <v>2696</v>
      </c>
      <c r="AV761" s="38">
        <v>18</v>
      </c>
      <c r="AW761" s="40">
        <v>51</v>
      </c>
      <c r="AX761" s="43">
        <f t="shared" si="203"/>
        <v>18051</v>
      </c>
      <c r="AZ761" s="7" t="s">
        <v>319</v>
      </c>
      <c r="BJ761" s="1">
        <v>11703</v>
      </c>
      <c r="BK761" s="1">
        <v>9757</v>
      </c>
      <c r="BM761" s="1">
        <v>1946</v>
      </c>
    </row>
    <row r="762" spans="1:65" hidden="1" outlineLevel="1">
      <c r="A762" t="s">
        <v>1042</v>
      </c>
      <c r="B762" t="s">
        <v>2696</v>
      </c>
      <c r="C762" s="24">
        <v>70061</v>
      </c>
      <c r="F762" s="1">
        <v>47858</v>
      </c>
      <c r="H762" s="1">
        <v>16523</v>
      </c>
      <c r="I762" s="1">
        <v>15984</v>
      </c>
      <c r="J762" s="2" t="str">
        <f t="shared" si="197"/>
        <v/>
      </c>
      <c r="K762" s="2">
        <f t="shared" si="198"/>
        <v>0.33398804797526016</v>
      </c>
      <c r="L762" s="10" t="str">
        <f t="shared" si="190"/>
        <v/>
      </c>
      <c r="M762" s="9" t="str">
        <f t="shared" si="190"/>
        <v/>
      </c>
      <c r="N762" s="8" t="str">
        <f t="shared" si="190"/>
        <v/>
      </c>
      <c r="O762" s="2" t="str">
        <f t="shared" si="199"/>
        <v>-</v>
      </c>
      <c r="P762" s="2" t="str">
        <f t="shared" si="200"/>
        <v>-</v>
      </c>
      <c r="Q762" s="2" t="str">
        <f t="shared" si="201"/>
        <v>-</v>
      </c>
      <c r="R762" s="2" t="str">
        <f t="shared" si="202"/>
        <v>-</v>
      </c>
      <c r="AR762" t="s">
        <v>1042</v>
      </c>
      <c r="AS762" t="s">
        <v>2696</v>
      </c>
      <c r="AV762" s="38">
        <v>18</v>
      </c>
      <c r="AW762" s="40">
        <v>53</v>
      </c>
      <c r="AX762" s="43">
        <f t="shared" si="203"/>
        <v>18053</v>
      </c>
      <c r="AZ762" s="7" t="s">
        <v>319</v>
      </c>
      <c r="BJ762" s="1">
        <v>16523</v>
      </c>
      <c r="BK762" s="1">
        <v>13950</v>
      </c>
      <c r="BM762" s="1">
        <v>2573</v>
      </c>
    </row>
    <row r="763" spans="1:65" hidden="1" outlineLevel="1">
      <c r="A763" t="s">
        <v>87</v>
      </c>
      <c r="B763" t="s">
        <v>2696</v>
      </c>
      <c r="C763" s="24">
        <v>33165</v>
      </c>
      <c r="F763" s="1">
        <v>20128</v>
      </c>
      <c r="H763" s="1">
        <v>10099</v>
      </c>
      <c r="I763" s="1">
        <v>9705</v>
      </c>
      <c r="J763" s="2" t="str">
        <f t="shared" si="197"/>
        <v/>
      </c>
      <c r="K763" s="2">
        <f t="shared" si="198"/>
        <v>0.48216414944356123</v>
      </c>
      <c r="L763" s="10" t="str">
        <f t="shared" si="190"/>
        <v/>
      </c>
      <c r="M763" s="9" t="str">
        <f t="shared" si="190"/>
        <v/>
      </c>
      <c r="N763" s="8" t="str">
        <f t="shared" si="190"/>
        <v/>
      </c>
      <c r="O763" s="2" t="str">
        <f t="shared" si="199"/>
        <v>-</v>
      </c>
      <c r="P763" s="2" t="str">
        <f t="shared" si="200"/>
        <v>-</v>
      </c>
      <c r="Q763" s="2" t="str">
        <f t="shared" si="201"/>
        <v>-</v>
      </c>
      <c r="R763" s="2" t="str">
        <f t="shared" si="202"/>
        <v>-</v>
      </c>
      <c r="AR763" t="s">
        <v>87</v>
      </c>
      <c r="AS763" t="s">
        <v>2696</v>
      </c>
      <c r="AV763" s="38">
        <v>18</v>
      </c>
      <c r="AW763" s="40">
        <v>55</v>
      </c>
      <c r="AX763" s="43">
        <f t="shared" si="203"/>
        <v>18055</v>
      </c>
      <c r="AZ763" s="7" t="s">
        <v>319</v>
      </c>
      <c r="BJ763" s="1">
        <v>10099</v>
      </c>
      <c r="BK763" s="1">
        <v>8408</v>
      </c>
      <c r="BM763" s="1">
        <v>1691</v>
      </c>
    </row>
    <row r="764" spans="1:65" hidden="1" outlineLevel="1">
      <c r="A764" t="s">
        <v>1492</v>
      </c>
      <c r="B764" t="s">
        <v>2696</v>
      </c>
      <c r="C764" s="24">
        <v>274569</v>
      </c>
      <c r="F764" s="1">
        <v>182345</v>
      </c>
      <c r="H764" s="1">
        <v>81796</v>
      </c>
      <c r="I764" s="1">
        <v>80253</v>
      </c>
      <c r="J764" s="2" t="str">
        <f t="shared" si="197"/>
        <v/>
      </c>
      <c r="K764" s="2">
        <f t="shared" si="198"/>
        <v>0.44011626312758784</v>
      </c>
      <c r="L764" s="10" t="str">
        <f t="shared" si="190"/>
        <v/>
      </c>
      <c r="M764" s="9" t="str">
        <f t="shared" si="190"/>
        <v/>
      </c>
      <c r="N764" s="8" t="str">
        <f t="shared" si="190"/>
        <v/>
      </c>
      <c r="O764" s="2" t="str">
        <f t="shared" si="199"/>
        <v>-</v>
      </c>
      <c r="P764" s="2" t="str">
        <f t="shared" si="200"/>
        <v>-</v>
      </c>
      <c r="Q764" s="2" t="str">
        <f t="shared" si="201"/>
        <v>-</v>
      </c>
      <c r="R764" s="2" t="str">
        <f t="shared" si="202"/>
        <v>-</v>
      </c>
      <c r="AR764" t="s">
        <v>1492</v>
      </c>
      <c r="AS764" t="s">
        <v>2696</v>
      </c>
      <c r="AV764" s="38">
        <v>18</v>
      </c>
      <c r="AW764" s="40">
        <v>57</v>
      </c>
      <c r="AX764" s="43">
        <f t="shared" si="203"/>
        <v>18057</v>
      </c>
      <c r="AZ764" s="7" t="s">
        <v>319</v>
      </c>
      <c r="BJ764" s="1">
        <v>81796</v>
      </c>
      <c r="BK764" s="1">
        <v>73149</v>
      </c>
      <c r="BM764" s="1">
        <v>8647</v>
      </c>
    </row>
    <row r="765" spans="1:65" hidden="1" outlineLevel="1">
      <c r="A765" t="s">
        <v>2538</v>
      </c>
      <c r="B765" t="s">
        <v>2696</v>
      </c>
      <c r="C765" s="24">
        <v>70002</v>
      </c>
      <c r="F765" s="1">
        <v>52050</v>
      </c>
      <c r="H765" s="1">
        <v>23137</v>
      </c>
      <c r="I765" s="1">
        <v>22587</v>
      </c>
      <c r="J765" s="2" t="str">
        <f t="shared" si="197"/>
        <v/>
      </c>
      <c r="K765" s="2">
        <f t="shared" si="198"/>
        <v>0.43394812680115274</v>
      </c>
      <c r="L765" s="10" t="str">
        <f t="shared" si="190"/>
        <v/>
      </c>
      <c r="M765" s="9" t="str">
        <f t="shared" si="190"/>
        <v/>
      </c>
      <c r="N765" s="8" t="str">
        <f t="shared" si="190"/>
        <v/>
      </c>
      <c r="O765" s="2" t="str">
        <f t="shared" si="199"/>
        <v>-</v>
      </c>
      <c r="P765" s="2" t="str">
        <f t="shared" si="200"/>
        <v>-</v>
      </c>
      <c r="Q765" s="2" t="str">
        <f t="shared" si="201"/>
        <v>-</v>
      </c>
      <c r="R765" s="2" t="str">
        <f t="shared" si="202"/>
        <v>-</v>
      </c>
      <c r="AR765" t="s">
        <v>2538</v>
      </c>
      <c r="AS765" t="s">
        <v>2696</v>
      </c>
      <c r="AV765" s="38">
        <v>18</v>
      </c>
      <c r="AW765" s="40">
        <v>59</v>
      </c>
      <c r="AX765" s="43">
        <f t="shared" si="203"/>
        <v>18059</v>
      </c>
      <c r="AZ765" s="7" t="s">
        <v>319</v>
      </c>
      <c r="BJ765" s="1">
        <v>23137</v>
      </c>
      <c r="BK765" s="1">
        <v>20350</v>
      </c>
      <c r="BM765" s="1">
        <v>2787</v>
      </c>
    </row>
    <row r="766" spans="1:65" hidden="1" outlineLevel="1">
      <c r="A766" t="s">
        <v>597</v>
      </c>
      <c r="B766" t="s">
        <v>2696</v>
      </c>
      <c r="C766" s="24">
        <v>39364</v>
      </c>
      <c r="F766" s="1">
        <v>29609</v>
      </c>
      <c r="H766" s="1">
        <v>15145</v>
      </c>
      <c r="I766" s="1">
        <v>14860</v>
      </c>
      <c r="J766" s="2" t="str">
        <f t="shared" si="197"/>
        <v/>
      </c>
      <c r="K766" s="2">
        <f t="shared" si="198"/>
        <v>0.50187443007193755</v>
      </c>
      <c r="L766" s="10" t="str">
        <f t="shared" si="190"/>
        <v/>
      </c>
      <c r="M766" s="9" t="str">
        <f t="shared" si="190"/>
        <v/>
      </c>
      <c r="N766" s="8" t="str">
        <f t="shared" si="190"/>
        <v/>
      </c>
      <c r="O766" s="2" t="str">
        <f t="shared" si="199"/>
        <v>-</v>
      </c>
      <c r="P766" s="2" t="str">
        <f t="shared" si="200"/>
        <v>-</v>
      </c>
      <c r="Q766" s="2" t="str">
        <f t="shared" si="201"/>
        <v>-</v>
      </c>
      <c r="R766" s="2" t="str">
        <f t="shared" si="202"/>
        <v>-</v>
      </c>
      <c r="AR766" t="s">
        <v>597</v>
      </c>
      <c r="AS766" t="s">
        <v>2696</v>
      </c>
      <c r="AV766" s="38">
        <v>18</v>
      </c>
      <c r="AW766" s="40">
        <v>61</v>
      </c>
      <c r="AX766" s="43">
        <f t="shared" si="203"/>
        <v>18061</v>
      </c>
      <c r="AZ766" s="7" t="s">
        <v>319</v>
      </c>
      <c r="BJ766" s="1">
        <v>15145</v>
      </c>
      <c r="BK766" s="1">
        <v>13232</v>
      </c>
      <c r="BM766" s="1">
        <v>1913</v>
      </c>
    </row>
    <row r="767" spans="1:65" hidden="1" outlineLevel="1">
      <c r="A767" t="s">
        <v>2361</v>
      </c>
      <c r="B767" t="s">
        <v>2696</v>
      </c>
      <c r="C767" s="24">
        <v>145448</v>
      </c>
      <c r="F767" s="1">
        <v>93326</v>
      </c>
      <c r="H767" s="1">
        <v>39421</v>
      </c>
      <c r="I767" s="1">
        <v>38823</v>
      </c>
      <c r="J767" s="2" t="str">
        <f t="shared" si="197"/>
        <v/>
      </c>
      <c r="K767" s="2">
        <f t="shared" si="198"/>
        <v>0.4159933994813878</v>
      </c>
      <c r="L767" s="10" t="str">
        <f t="shared" si="190"/>
        <v/>
      </c>
      <c r="M767" s="9" t="str">
        <f t="shared" si="190"/>
        <v/>
      </c>
      <c r="N767" s="8" t="str">
        <f t="shared" si="190"/>
        <v/>
      </c>
      <c r="O767" s="2" t="str">
        <f t="shared" si="199"/>
        <v>-</v>
      </c>
      <c r="P767" s="2" t="str">
        <f t="shared" si="200"/>
        <v>-</v>
      </c>
      <c r="Q767" s="2" t="str">
        <f t="shared" si="201"/>
        <v>-</v>
      </c>
      <c r="R767" s="2" t="str">
        <f t="shared" si="202"/>
        <v>-</v>
      </c>
      <c r="AR767" t="s">
        <v>2361</v>
      </c>
      <c r="AS767" t="s">
        <v>2696</v>
      </c>
      <c r="AV767" s="38">
        <v>18</v>
      </c>
      <c r="AW767" s="40">
        <v>63</v>
      </c>
      <c r="AX767" s="43">
        <f t="shared" si="203"/>
        <v>18063</v>
      </c>
      <c r="AZ767" s="7" t="s">
        <v>319</v>
      </c>
      <c r="BJ767" s="1">
        <v>39421</v>
      </c>
      <c r="BK767" s="1">
        <v>35310</v>
      </c>
      <c r="BM767" s="1">
        <v>4111</v>
      </c>
    </row>
    <row r="768" spans="1:65" hidden="1" outlineLevel="1">
      <c r="A768" t="s">
        <v>1320</v>
      </c>
      <c r="B768" t="s">
        <v>2696</v>
      </c>
      <c r="C768" s="24">
        <v>49462</v>
      </c>
      <c r="F768" s="1">
        <v>30489</v>
      </c>
      <c r="H768" s="1">
        <v>13643</v>
      </c>
      <c r="I768" s="1">
        <v>13356</v>
      </c>
      <c r="J768" s="2" t="str">
        <f t="shared" ref="J768:J799" si="204">IF(D768&gt;0,I768/D768,"")</f>
        <v/>
      </c>
      <c r="K768" s="2">
        <f t="shared" ref="K768:K799" si="205">IF(F768&gt;0,I768/F768,"")</f>
        <v>0.43805962806257992</v>
      </c>
      <c r="L768" s="10" t="str">
        <f t="shared" si="190"/>
        <v/>
      </c>
      <c r="M768" s="9" t="str">
        <f t="shared" si="190"/>
        <v/>
      </c>
      <c r="N768" s="8" t="str">
        <f t="shared" si="190"/>
        <v/>
      </c>
      <c r="O768" s="2" t="str">
        <f t="shared" ref="O768:O799" si="206">IF(SUM($S768:$AN768)=0,"-",S768/SUM($S768:$AN768))</f>
        <v>-</v>
      </c>
      <c r="P768" s="2" t="str">
        <f t="shared" ref="P768:P799" si="207">IF(SUM($S768:$AN768)=0,"-",T768/SUM($S768:$AN768))</f>
        <v>-</v>
      </c>
      <c r="Q768" s="2" t="str">
        <f t="shared" ref="Q768:Q799" si="208">IF(SUM($S768:$AN768)=0,"-",U768/SUM($S768:$AN768))</f>
        <v>-</v>
      </c>
      <c r="R768" s="2" t="str">
        <f t="shared" ref="R768:R799" si="209">IF(SUM($S768:$AN768)=0,"-",(1-O768-P768-Q768))</f>
        <v>-</v>
      </c>
      <c r="AR768" t="s">
        <v>1320</v>
      </c>
      <c r="AS768" t="s">
        <v>2696</v>
      </c>
      <c r="AV768" s="38">
        <v>18</v>
      </c>
      <c r="AW768" s="40">
        <v>65</v>
      </c>
      <c r="AX768" s="43">
        <f t="shared" si="203"/>
        <v>18065</v>
      </c>
      <c r="AZ768" s="7" t="s">
        <v>319</v>
      </c>
      <c r="BJ768" s="1">
        <v>13643</v>
      </c>
      <c r="BK768" s="1">
        <v>12367</v>
      </c>
      <c r="BM768" s="1">
        <v>1276</v>
      </c>
    </row>
    <row r="769" spans="1:65" hidden="1" outlineLevel="1">
      <c r="A769" t="s">
        <v>2455</v>
      </c>
      <c r="B769" t="s">
        <v>2696</v>
      </c>
      <c r="C769" s="24">
        <v>82752</v>
      </c>
      <c r="F769" s="1">
        <v>59894</v>
      </c>
      <c r="H769" s="1">
        <v>26233</v>
      </c>
      <c r="I769" s="1">
        <v>25729</v>
      </c>
      <c r="J769" s="2" t="str">
        <f t="shared" si="204"/>
        <v/>
      </c>
      <c r="K769" s="2">
        <f t="shared" si="205"/>
        <v>0.42957558353090458</v>
      </c>
      <c r="L769" s="10" t="str">
        <f t="shared" si="190"/>
        <v/>
      </c>
      <c r="M769" s="9" t="str">
        <f t="shared" si="190"/>
        <v/>
      </c>
      <c r="N769" s="8" t="str">
        <f t="shared" si="190"/>
        <v/>
      </c>
      <c r="O769" s="2" t="str">
        <f t="shared" si="206"/>
        <v>-</v>
      </c>
      <c r="P769" s="2" t="str">
        <f t="shared" si="207"/>
        <v>-</v>
      </c>
      <c r="Q769" s="2" t="str">
        <f t="shared" si="208"/>
        <v>-</v>
      </c>
      <c r="R769" s="2" t="str">
        <f t="shared" si="209"/>
        <v>-</v>
      </c>
      <c r="AR769" t="s">
        <v>2455</v>
      </c>
      <c r="AS769" t="s">
        <v>2696</v>
      </c>
      <c r="AV769" s="38">
        <v>18</v>
      </c>
      <c r="AW769" s="40">
        <v>67</v>
      </c>
      <c r="AX769" s="43">
        <f t="shared" si="203"/>
        <v>18067</v>
      </c>
      <c r="AZ769" s="7" t="s">
        <v>319</v>
      </c>
      <c r="BJ769" s="1">
        <v>26233</v>
      </c>
      <c r="BK769" s="1">
        <v>23239</v>
      </c>
      <c r="BM769" s="1">
        <v>2994</v>
      </c>
    </row>
    <row r="770" spans="1:65" s="1" customFormat="1" hidden="1" outlineLevel="1">
      <c r="A770" t="s">
        <v>191</v>
      </c>
      <c r="B770" t="s">
        <v>2696</v>
      </c>
      <c r="C770" s="24">
        <v>37124</v>
      </c>
      <c r="F770" s="1">
        <v>24257</v>
      </c>
      <c r="H770" s="1">
        <v>11484</v>
      </c>
      <c r="I770" s="1">
        <v>11150</v>
      </c>
      <c r="J770" s="2" t="str">
        <f t="shared" si="204"/>
        <v/>
      </c>
      <c r="K770" s="2">
        <f t="shared" si="205"/>
        <v>0.45966112874634124</v>
      </c>
      <c r="L770" s="10" t="str">
        <f t="shared" si="190"/>
        <v/>
      </c>
      <c r="M770" s="9" t="str">
        <f t="shared" si="190"/>
        <v/>
      </c>
      <c r="N770" s="8" t="str">
        <f t="shared" si="190"/>
        <v/>
      </c>
      <c r="O770" s="2" t="str">
        <f t="shared" si="206"/>
        <v>-</v>
      </c>
      <c r="P770" s="2" t="str">
        <f t="shared" si="207"/>
        <v>-</v>
      </c>
      <c r="Q770" s="2" t="str">
        <f t="shared" si="208"/>
        <v>-</v>
      </c>
      <c r="R770" s="2" t="str">
        <f t="shared" si="209"/>
        <v>-</v>
      </c>
      <c r="AN770"/>
      <c r="AO770"/>
      <c r="AP770"/>
      <c r="AQ770" s="8"/>
      <c r="AR770" t="s">
        <v>191</v>
      </c>
      <c r="AS770" t="s">
        <v>2696</v>
      </c>
      <c r="AT770"/>
      <c r="AV770" s="38">
        <v>18</v>
      </c>
      <c r="AW770" s="40">
        <v>69</v>
      </c>
      <c r="AX770" s="43">
        <f t="shared" si="203"/>
        <v>18069</v>
      </c>
      <c r="AZ770" s="7" t="s">
        <v>319</v>
      </c>
      <c r="BJ770" s="1">
        <v>11484</v>
      </c>
      <c r="BK770" s="1">
        <v>10054</v>
      </c>
      <c r="BM770" s="1">
        <v>1430</v>
      </c>
    </row>
    <row r="771" spans="1:65" s="1" customFormat="1" hidden="1" outlineLevel="1">
      <c r="A771" t="s">
        <v>1032</v>
      </c>
      <c r="B771" t="s">
        <v>2696</v>
      </c>
      <c r="C771" s="24">
        <v>42376</v>
      </c>
      <c r="F771" s="1">
        <v>28269</v>
      </c>
      <c r="H771" s="1">
        <v>14004</v>
      </c>
      <c r="I771" s="1">
        <v>13670</v>
      </c>
      <c r="J771" s="2" t="str">
        <f t="shared" si="204"/>
        <v/>
      </c>
      <c r="K771" s="2">
        <f t="shared" si="205"/>
        <v>0.48356857334889808</v>
      </c>
      <c r="L771" s="10" t="str">
        <f t="shared" si="190"/>
        <v/>
      </c>
      <c r="M771" s="9" t="str">
        <f t="shared" si="190"/>
        <v/>
      </c>
      <c r="N771" s="8" t="str">
        <f t="shared" si="190"/>
        <v/>
      </c>
      <c r="O771" s="2" t="str">
        <f t="shared" si="206"/>
        <v>-</v>
      </c>
      <c r="P771" s="2" t="str">
        <f t="shared" si="207"/>
        <v>-</v>
      </c>
      <c r="Q771" s="2" t="str">
        <f t="shared" si="208"/>
        <v>-</v>
      </c>
      <c r="R771" s="2" t="str">
        <f t="shared" si="209"/>
        <v>-</v>
      </c>
      <c r="AN771"/>
      <c r="AO771"/>
      <c r="AP771"/>
      <c r="AQ771" s="8"/>
      <c r="AR771" t="s">
        <v>1032</v>
      </c>
      <c r="AS771" t="s">
        <v>2696</v>
      </c>
      <c r="AT771"/>
      <c r="AV771" s="38">
        <v>18</v>
      </c>
      <c r="AW771" s="40">
        <v>71</v>
      </c>
      <c r="AX771" s="43">
        <f t="shared" si="203"/>
        <v>18071</v>
      </c>
      <c r="AZ771" s="7" t="s">
        <v>319</v>
      </c>
      <c r="BJ771" s="1">
        <v>14004</v>
      </c>
      <c r="BK771" s="1">
        <v>11919</v>
      </c>
      <c r="BM771" s="1">
        <v>2085</v>
      </c>
    </row>
    <row r="772" spans="1:65" s="1" customFormat="1" hidden="1" outlineLevel="1">
      <c r="A772" t="s">
        <v>777</v>
      </c>
      <c r="B772" t="s">
        <v>2696</v>
      </c>
      <c r="C772" s="24">
        <v>33478</v>
      </c>
      <c r="F772" s="1">
        <v>20717</v>
      </c>
      <c r="H772" s="1">
        <v>8467</v>
      </c>
      <c r="I772" s="1">
        <v>8227</v>
      </c>
      <c r="J772" s="2" t="str">
        <f t="shared" si="204"/>
        <v/>
      </c>
      <c r="K772" s="2">
        <f t="shared" si="205"/>
        <v>0.39711348168171068</v>
      </c>
      <c r="L772" s="10" t="str">
        <f t="shared" si="190"/>
        <v/>
      </c>
      <c r="M772" s="9" t="str">
        <f t="shared" si="190"/>
        <v/>
      </c>
      <c r="N772" s="8" t="str">
        <f t="shared" si="190"/>
        <v/>
      </c>
      <c r="O772" s="2" t="str">
        <f t="shared" si="206"/>
        <v>-</v>
      </c>
      <c r="P772" s="2" t="str">
        <f t="shared" si="207"/>
        <v>-</v>
      </c>
      <c r="Q772" s="2" t="str">
        <f t="shared" si="208"/>
        <v>-</v>
      </c>
      <c r="R772" s="2" t="str">
        <f t="shared" si="209"/>
        <v>-</v>
      </c>
      <c r="AN772"/>
      <c r="AO772"/>
      <c r="AP772"/>
      <c r="AQ772" s="8"/>
      <c r="AR772" t="s">
        <v>777</v>
      </c>
      <c r="AS772" t="s">
        <v>2696</v>
      </c>
      <c r="AT772"/>
      <c r="AV772" s="38">
        <v>18</v>
      </c>
      <c r="AW772" s="40">
        <v>73</v>
      </c>
      <c r="AX772" s="43">
        <f t="shared" si="203"/>
        <v>18073</v>
      </c>
      <c r="AZ772" s="7" t="s">
        <v>319</v>
      </c>
      <c r="BJ772" s="1">
        <v>8467</v>
      </c>
      <c r="BK772" s="1">
        <v>7701</v>
      </c>
      <c r="BM772" s="1">
        <v>766</v>
      </c>
    </row>
    <row r="773" spans="1:65" s="1" customFormat="1" hidden="1" outlineLevel="1">
      <c r="A773" t="s">
        <v>2588</v>
      </c>
      <c r="B773" t="s">
        <v>2696</v>
      </c>
      <c r="C773" s="24">
        <v>21253</v>
      </c>
      <c r="F773" s="1">
        <v>11882</v>
      </c>
      <c r="H773" s="1">
        <v>5909</v>
      </c>
      <c r="I773" s="1">
        <v>5755</v>
      </c>
      <c r="J773" s="2" t="str">
        <f t="shared" si="204"/>
        <v/>
      </c>
      <c r="K773" s="2">
        <f t="shared" si="205"/>
        <v>0.48434606968523819</v>
      </c>
      <c r="L773" s="10" t="str">
        <f t="shared" si="190"/>
        <v/>
      </c>
      <c r="M773" s="9" t="str">
        <f t="shared" si="190"/>
        <v/>
      </c>
      <c r="N773" s="8" t="str">
        <f t="shared" si="190"/>
        <v/>
      </c>
      <c r="O773" s="2" t="str">
        <f t="shared" si="206"/>
        <v>-</v>
      </c>
      <c r="P773" s="2" t="str">
        <f t="shared" si="207"/>
        <v>-</v>
      </c>
      <c r="Q773" s="2" t="str">
        <f t="shared" si="208"/>
        <v>-</v>
      </c>
      <c r="R773" s="2" t="str">
        <f t="shared" si="209"/>
        <v>-</v>
      </c>
      <c r="AN773"/>
      <c r="AO773"/>
      <c r="AP773"/>
      <c r="AQ773" s="8"/>
      <c r="AR773" t="s">
        <v>2588</v>
      </c>
      <c r="AS773" t="s">
        <v>2696</v>
      </c>
      <c r="AT773"/>
      <c r="AV773" s="38">
        <v>18</v>
      </c>
      <c r="AW773" s="40">
        <v>75</v>
      </c>
      <c r="AX773" s="43">
        <f t="shared" si="203"/>
        <v>18075</v>
      </c>
      <c r="AZ773" s="7" t="s">
        <v>319</v>
      </c>
      <c r="BJ773" s="1">
        <v>5909</v>
      </c>
      <c r="BK773" s="1">
        <v>4758</v>
      </c>
      <c r="BM773" s="1">
        <v>1151</v>
      </c>
    </row>
    <row r="774" spans="1:65" hidden="1" outlineLevel="1">
      <c r="A774" t="s">
        <v>1357</v>
      </c>
      <c r="B774" t="s">
        <v>2696</v>
      </c>
      <c r="C774" s="24">
        <v>32428</v>
      </c>
      <c r="F774" s="1">
        <v>21289</v>
      </c>
      <c r="H774" s="1">
        <v>10471</v>
      </c>
      <c r="I774" s="1">
        <v>10136</v>
      </c>
      <c r="J774" s="2" t="str">
        <f t="shared" si="204"/>
        <v/>
      </c>
      <c r="K774" s="2">
        <f t="shared" si="205"/>
        <v>0.47611442529005588</v>
      </c>
      <c r="L774" s="10" t="str">
        <f t="shared" si="190"/>
        <v/>
      </c>
      <c r="M774" s="9" t="str">
        <f t="shared" si="190"/>
        <v/>
      </c>
      <c r="N774" s="8" t="str">
        <f t="shared" si="190"/>
        <v/>
      </c>
      <c r="O774" s="2" t="str">
        <f t="shared" si="206"/>
        <v>-</v>
      </c>
      <c r="P774" s="2" t="str">
        <f t="shared" si="207"/>
        <v>-</v>
      </c>
      <c r="Q774" s="2" t="str">
        <f t="shared" si="208"/>
        <v>-</v>
      </c>
      <c r="R774" s="2" t="str">
        <f t="shared" si="209"/>
        <v>-</v>
      </c>
      <c r="AR774" t="s">
        <v>1357</v>
      </c>
      <c r="AS774" t="s">
        <v>2696</v>
      </c>
      <c r="AV774" s="38">
        <v>18</v>
      </c>
      <c r="AW774" s="40">
        <v>77</v>
      </c>
      <c r="AX774" s="43">
        <f t="shared" si="203"/>
        <v>18077</v>
      </c>
      <c r="AZ774" s="7" t="s">
        <v>319</v>
      </c>
      <c r="BJ774" s="1">
        <v>10471</v>
      </c>
      <c r="BK774" s="1">
        <v>8759</v>
      </c>
      <c r="BM774" s="1">
        <v>1712</v>
      </c>
    </row>
    <row r="775" spans="1:65" hidden="1" outlineLevel="1">
      <c r="A775" t="s">
        <v>1846</v>
      </c>
      <c r="B775" t="s">
        <v>2696</v>
      </c>
      <c r="C775" s="24">
        <v>28525</v>
      </c>
      <c r="F775" s="1">
        <v>17616</v>
      </c>
      <c r="H775" s="1">
        <v>8886</v>
      </c>
      <c r="I775" s="1">
        <v>8507</v>
      </c>
      <c r="J775" s="2" t="str">
        <f t="shared" si="204"/>
        <v/>
      </c>
      <c r="K775" s="2">
        <f t="shared" si="205"/>
        <v>0.48291326067211626</v>
      </c>
      <c r="L775" s="10" t="str">
        <f t="shared" si="190"/>
        <v/>
      </c>
      <c r="M775" s="9" t="str">
        <f t="shared" si="190"/>
        <v/>
      </c>
      <c r="N775" s="8" t="str">
        <f t="shared" si="190"/>
        <v/>
      </c>
      <c r="O775" s="2" t="str">
        <f t="shared" si="206"/>
        <v>-</v>
      </c>
      <c r="P775" s="2" t="str">
        <f t="shared" si="207"/>
        <v>-</v>
      </c>
      <c r="Q775" s="2" t="str">
        <f t="shared" si="208"/>
        <v>-</v>
      </c>
      <c r="R775" s="2" t="str">
        <f t="shared" si="209"/>
        <v>-</v>
      </c>
      <c r="AR775" t="s">
        <v>1846</v>
      </c>
      <c r="AS775" t="s">
        <v>2696</v>
      </c>
      <c r="AV775" s="38">
        <v>18</v>
      </c>
      <c r="AW775" s="40">
        <v>79</v>
      </c>
      <c r="AX775" s="43">
        <f t="shared" si="203"/>
        <v>18079</v>
      </c>
      <c r="AZ775" s="7" t="s">
        <v>319</v>
      </c>
      <c r="BJ775" s="1">
        <v>8886</v>
      </c>
      <c r="BK775" s="1">
        <v>6853</v>
      </c>
      <c r="BM775" s="1">
        <v>2033</v>
      </c>
    </row>
    <row r="776" spans="1:65" hidden="1" outlineLevel="1">
      <c r="A776" t="s">
        <v>1556</v>
      </c>
      <c r="B776" t="s">
        <v>2696</v>
      </c>
      <c r="C776" s="24">
        <v>139654</v>
      </c>
      <c r="F776" s="1">
        <v>89053</v>
      </c>
      <c r="H776" s="1">
        <v>39309</v>
      </c>
      <c r="I776" s="1">
        <v>38138</v>
      </c>
      <c r="J776" s="2" t="str">
        <f t="shared" si="204"/>
        <v/>
      </c>
      <c r="K776" s="2">
        <f t="shared" si="205"/>
        <v>0.42826182161184911</v>
      </c>
      <c r="L776" s="10" t="str">
        <f t="shared" ref="L776:N839" si="210">IF(S776&gt;0,RANK(S776,$S776:$AO776),"")</f>
        <v/>
      </c>
      <c r="M776" s="9" t="str">
        <f t="shared" si="210"/>
        <v/>
      </c>
      <c r="N776" s="8" t="str">
        <f t="shared" si="210"/>
        <v/>
      </c>
      <c r="O776" s="2" t="str">
        <f t="shared" si="206"/>
        <v>-</v>
      </c>
      <c r="P776" s="2" t="str">
        <f t="shared" si="207"/>
        <v>-</v>
      </c>
      <c r="Q776" s="2" t="str">
        <f t="shared" si="208"/>
        <v>-</v>
      </c>
      <c r="R776" s="2" t="str">
        <f t="shared" si="209"/>
        <v>-</v>
      </c>
      <c r="AR776" t="s">
        <v>1556</v>
      </c>
      <c r="AS776" t="s">
        <v>2696</v>
      </c>
      <c r="AV776" s="38">
        <v>18</v>
      </c>
      <c r="AW776" s="40">
        <v>81</v>
      </c>
      <c r="AX776" s="43">
        <f t="shared" si="203"/>
        <v>18081</v>
      </c>
      <c r="AZ776" s="7" t="s">
        <v>319</v>
      </c>
      <c r="BJ776" s="1">
        <v>39309</v>
      </c>
      <c r="BK776" s="1">
        <v>34988</v>
      </c>
      <c r="BM776" s="1">
        <v>4321</v>
      </c>
    </row>
    <row r="777" spans="1:65" hidden="1" outlineLevel="1">
      <c r="A777" t="s">
        <v>1847</v>
      </c>
      <c r="B777" t="s">
        <v>2696</v>
      </c>
      <c r="C777" s="24">
        <v>38440</v>
      </c>
      <c r="F777" s="1">
        <v>27151</v>
      </c>
      <c r="H777" s="1">
        <v>11784</v>
      </c>
      <c r="I777" s="1">
        <v>11156</v>
      </c>
      <c r="J777" s="2" t="str">
        <f t="shared" si="204"/>
        <v/>
      </c>
      <c r="K777" s="2">
        <f t="shared" si="205"/>
        <v>0.41088726013774812</v>
      </c>
      <c r="L777" s="10" t="str">
        <f t="shared" si="210"/>
        <v/>
      </c>
      <c r="M777" s="9" t="str">
        <f t="shared" si="210"/>
        <v/>
      </c>
      <c r="N777" s="8" t="str">
        <f t="shared" si="210"/>
        <v/>
      </c>
      <c r="O777" s="2" t="str">
        <f t="shared" si="206"/>
        <v>-</v>
      </c>
      <c r="P777" s="2" t="str">
        <f t="shared" si="207"/>
        <v>-</v>
      </c>
      <c r="Q777" s="2" t="str">
        <f t="shared" si="208"/>
        <v>-</v>
      </c>
      <c r="R777" s="2" t="str">
        <f t="shared" si="209"/>
        <v>-</v>
      </c>
      <c r="AR777" t="s">
        <v>1847</v>
      </c>
      <c r="AS777" t="s">
        <v>2696</v>
      </c>
      <c r="AV777" s="38">
        <v>18</v>
      </c>
      <c r="AW777" s="40">
        <v>83</v>
      </c>
      <c r="AX777" s="43">
        <f t="shared" si="203"/>
        <v>18083</v>
      </c>
      <c r="AZ777" s="7" t="s">
        <v>319</v>
      </c>
      <c r="BJ777" s="1">
        <v>11784</v>
      </c>
      <c r="BK777" s="1">
        <v>9940</v>
      </c>
      <c r="BM777" s="1">
        <v>1844</v>
      </c>
    </row>
    <row r="778" spans="1:65" hidden="1" outlineLevel="1">
      <c r="A778" t="s">
        <v>2233</v>
      </c>
      <c r="B778" t="s">
        <v>2696</v>
      </c>
      <c r="C778" s="24">
        <v>77358</v>
      </c>
      <c r="F778" s="1">
        <v>46286</v>
      </c>
      <c r="H778" s="1">
        <v>20288</v>
      </c>
      <c r="I778" s="1">
        <v>19954</v>
      </c>
      <c r="J778" s="2" t="str">
        <f t="shared" si="204"/>
        <v/>
      </c>
      <c r="K778" s="2">
        <f t="shared" si="205"/>
        <v>0.43110227714643734</v>
      </c>
      <c r="L778" s="10" t="str">
        <f t="shared" si="210"/>
        <v/>
      </c>
      <c r="M778" s="9" t="str">
        <f t="shared" si="210"/>
        <v/>
      </c>
      <c r="N778" s="8" t="str">
        <f t="shared" si="210"/>
        <v/>
      </c>
      <c r="O778" s="2" t="str">
        <f t="shared" si="206"/>
        <v>-</v>
      </c>
      <c r="P778" s="2" t="str">
        <f t="shared" si="207"/>
        <v>-</v>
      </c>
      <c r="Q778" s="2" t="str">
        <f t="shared" si="208"/>
        <v>-</v>
      </c>
      <c r="R778" s="2" t="str">
        <f t="shared" si="209"/>
        <v>-</v>
      </c>
      <c r="AR778" t="s">
        <v>2233</v>
      </c>
      <c r="AS778" t="s">
        <v>2696</v>
      </c>
      <c r="AV778" s="38">
        <v>18</v>
      </c>
      <c r="AW778" s="40">
        <v>85</v>
      </c>
      <c r="AX778" s="43">
        <f t="shared" si="203"/>
        <v>18085</v>
      </c>
      <c r="AZ778" s="7" t="s">
        <v>319</v>
      </c>
      <c r="BJ778" s="1">
        <v>20288</v>
      </c>
      <c r="BK778" s="1">
        <v>18376</v>
      </c>
      <c r="BM778" s="1">
        <v>1912</v>
      </c>
    </row>
    <row r="779" spans="1:65" hidden="1" outlineLevel="1">
      <c r="A779" t="s">
        <v>2790</v>
      </c>
      <c r="B779" t="s">
        <v>2696</v>
      </c>
      <c r="C779" s="24">
        <v>37128</v>
      </c>
      <c r="F779" s="1">
        <v>15125</v>
      </c>
      <c r="H779" s="1">
        <v>6621</v>
      </c>
      <c r="I779" s="1">
        <v>6573</v>
      </c>
      <c r="J779" s="2" t="str">
        <f t="shared" si="204"/>
        <v/>
      </c>
      <c r="K779" s="2">
        <f t="shared" si="205"/>
        <v>0.43457851239669421</v>
      </c>
      <c r="L779" s="10" t="str">
        <f t="shared" si="210"/>
        <v/>
      </c>
      <c r="M779" s="9" t="str">
        <f t="shared" si="210"/>
        <v/>
      </c>
      <c r="N779" s="8" t="str">
        <f t="shared" si="210"/>
        <v/>
      </c>
      <c r="O779" s="2" t="str">
        <f t="shared" si="206"/>
        <v>-</v>
      </c>
      <c r="P779" s="2" t="str">
        <f t="shared" si="207"/>
        <v>-</v>
      </c>
      <c r="Q779" s="2" t="str">
        <f t="shared" si="208"/>
        <v>-</v>
      </c>
      <c r="R779" s="2" t="str">
        <f t="shared" si="209"/>
        <v>-</v>
      </c>
      <c r="AR779" t="s">
        <v>2790</v>
      </c>
      <c r="AS779" t="s">
        <v>2696</v>
      </c>
      <c r="AV779" s="38">
        <v>18</v>
      </c>
      <c r="AW779" s="40">
        <v>87</v>
      </c>
      <c r="AX779" s="43">
        <f t="shared" si="203"/>
        <v>18087</v>
      </c>
      <c r="AZ779" s="7" t="s">
        <v>319</v>
      </c>
      <c r="BJ779" s="1">
        <v>6621</v>
      </c>
      <c r="BK779" s="1">
        <v>5979</v>
      </c>
      <c r="BM779" s="1">
        <v>642</v>
      </c>
    </row>
    <row r="780" spans="1:65" hidden="1" outlineLevel="1">
      <c r="A780" t="s">
        <v>2028</v>
      </c>
      <c r="B780" t="s">
        <v>2696</v>
      </c>
      <c r="C780" s="24">
        <v>496005</v>
      </c>
      <c r="F780" s="1">
        <v>316130</v>
      </c>
      <c r="H780" s="1">
        <v>118427</v>
      </c>
      <c r="I780" s="1">
        <v>114284</v>
      </c>
      <c r="J780" s="2" t="str">
        <f t="shared" si="204"/>
        <v/>
      </c>
      <c r="K780" s="2">
        <f t="shared" si="205"/>
        <v>0.36150950558314615</v>
      </c>
      <c r="L780" s="10" t="str">
        <f t="shared" si="210"/>
        <v/>
      </c>
      <c r="M780" s="9" t="str">
        <f t="shared" si="210"/>
        <v/>
      </c>
      <c r="N780" s="8" t="str">
        <f t="shared" si="210"/>
        <v/>
      </c>
      <c r="O780" s="2" t="str">
        <f t="shared" si="206"/>
        <v>-</v>
      </c>
      <c r="P780" s="2" t="str">
        <f t="shared" si="207"/>
        <v>-</v>
      </c>
      <c r="Q780" s="2" t="str">
        <f t="shared" si="208"/>
        <v>-</v>
      </c>
      <c r="R780" s="2" t="str">
        <f t="shared" si="209"/>
        <v>-</v>
      </c>
      <c r="AR780" t="s">
        <v>2028</v>
      </c>
      <c r="AS780" t="s">
        <v>2696</v>
      </c>
      <c r="AV780" s="38">
        <v>18</v>
      </c>
      <c r="AW780" s="40">
        <v>89</v>
      </c>
      <c r="AX780" s="43">
        <f t="shared" si="203"/>
        <v>18089</v>
      </c>
      <c r="AZ780" s="7" t="s">
        <v>319</v>
      </c>
      <c r="BJ780" s="1">
        <v>118427</v>
      </c>
      <c r="BK780" s="1">
        <v>106986</v>
      </c>
      <c r="BM780" s="1">
        <v>11441</v>
      </c>
    </row>
    <row r="781" spans="1:65" hidden="1" outlineLevel="1">
      <c r="A781" t="s">
        <v>2788</v>
      </c>
      <c r="B781" t="s">
        <v>2696</v>
      </c>
      <c r="C781" s="24">
        <v>111467</v>
      </c>
      <c r="F781" s="1">
        <v>76963</v>
      </c>
      <c r="H781" s="1">
        <v>29512</v>
      </c>
      <c r="I781" s="1">
        <v>28987</v>
      </c>
      <c r="J781" s="2" t="str">
        <f t="shared" si="204"/>
        <v/>
      </c>
      <c r="K781" s="2">
        <f t="shared" si="205"/>
        <v>0.37663552616192197</v>
      </c>
      <c r="L781" s="10" t="str">
        <f t="shared" si="210"/>
        <v/>
      </c>
      <c r="M781" s="9" t="str">
        <f t="shared" si="210"/>
        <v/>
      </c>
      <c r="N781" s="8" t="str">
        <f t="shared" si="210"/>
        <v/>
      </c>
      <c r="O781" s="2" t="str">
        <f t="shared" si="206"/>
        <v>-</v>
      </c>
      <c r="P781" s="2" t="str">
        <f t="shared" si="207"/>
        <v>-</v>
      </c>
      <c r="Q781" s="2" t="str">
        <f t="shared" si="208"/>
        <v>-</v>
      </c>
      <c r="R781" s="2" t="str">
        <f t="shared" si="209"/>
        <v>-</v>
      </c>
      <c r="AR781" t="s">
        <v>2788</v>
      </c>
      <c r="AS781" t="s">
        <v>2696</v>
      </c>
      <c r="AV781" s="38">
        <v>18</v>
      </c>
      <c r="AW781" s="40">
        <v>91</v>
      </c>
      <c r="AX781" s="43">
        <f t="shared" si="203"/>
        <v>18091</v>
      </c>
      <c r="AZ781" s="7" t="s">
        <v>319</v>
      </c>
      <c r="BJ781" s="1">
        <v>29512</v>
      </c>
      <c r="BK781" s="1">
        <v>25460</v>
      </c>
      <c r="BM781" s="1">
        <v>4052</v>
      </c>
    </row>
    <row r="782" spans="1:65" hidden="1" outlineLevel="1">
      <c r="A782" t="s">
        <v>1450</v>
      </c>
      <c r="B782" t="s">
        <v>2696</v>
      </c>
      <c r="C782" s="24">
        <v>46134</v>
      </c>
      <c r="F782" s="1">
        <v>30415</v>
      </c>
      <c r="H782" s="1">
        <v>11502</v>
      </c>
      <c r="I782" s="1">
        <v>10926</v>
      </c>
      <c r="J782" s="2" t="str">
        <f t="shared" si="204"/>
        <v/>
      </c>
      <c r="K782" s="2">
        <f t="shared" si="205"/>
        <v>0.3592306427749466</v>
      </c>
      <c r="L782" s="10" t="str">
        <f t="shared" si="210"/>
        <v/>
      </c>
      <c r="M782" s="9" t="str">
        <f t="shared" si="210"/>
        <v/>
      </c>
      <c r="N782" s="8" t="str">
        <f t="shared" si="210"/>
        <v/>
      </c>
      <c r="O782" s="2" t="str">
        <f t="shared" si="206"/>
        <v>-</v>
      </c>
      <c r="P782" s="2" t="str">
        <f t="shared" si="207"/>
        <v>-</v>
      </c>
      <c r="Q782" s="2" t="str">
        <f t="shared" si="208"/>
        <v>-</v>
      </c>
      <c r="R782" s="2" t="str">
        <f t="shared" si="209"/>
        <v>-</v>
      </c>
      <c r="AR782" t="s">
        <v>1450</v>
      </c>
      <c r="AS782" t="s">
        <v>2696</v>
      </c>
      <c r="AV782" s="38">
        <v>18</v>
      </c>
      <c r="AW782" s="40">
        <v>93</v>
      </c>
      <c r="AX782" s="43">
        <f t="shared" si="203"/>
        <v>18093</v>
      </c>
      <c r="AZ782" s="7" t="s">
        <v>319</v>
      </c>
      <c r="BJ782" s="1">
        <v>11502</v>
      </c>
      <c r="BK782" s="1">
        <v>9670</v>
      </c>
      <c r="BM782" s="1">
        <v>1832</v>
      </c>
    </row>
    <row r="783" spans="1:65" hidden="1" outlineLevel="1">
      <c r="A783" t="s">
        <v>1160</v>
      </c>
      <c r="B783" t="s">
        <v>2696</v>
      </c>
      <c r="C783" s="24">
        <v>131636</v>
      </c>
      <c r="F783" s="1">
        <v>92411</v>
      </c>
      <c r="H783" s="1">
        <v>39822</v>
      </c>
      <c r="I783" s="1">
        <v>39040</v>
      </c>
      <c r="J783" s="2" t="str">
        <f t="shared" si="204"/>
        <v/>
      </c>
      <c r="K783" s="2">
        <f t="shared" si="205"/>
        <v>0.42246052959063313</v>
      </c>
      <c r="L783" s="10" t="str">
        <f t="shared" si="210"/>
        <v/>
      </c>
      <c r="M783" s="9" t="str">
        <f t="shared" si="210"/>
        <v/>
      </c>
      <c r="N783" s="8" t="str">
        <f t="shared" si="210"/>
        <v/>
      </c>
      <c r="O783" s="2" t="str">
        <f t="shared" si="206"/>
        <v>-</v>
      </c>
      <c r="P783" s="2" t="str">
        <f t="shared" si="207"/>
        <v>-</v>
      </c>
      <c r="Q783" s="2" t="str">
        <f t="shared" si="208"/>
        <v>-</v>
      </c>
      <c r="R783" s="2" t="str">
        <f t="shared" si="209"/>
        <v>-</v>
      </c>
      <c r="AR783" t="s">
        <v>1160</v>
      </c>
      <c r="AS783" t="s">
        <v>2696</v>
      </c>
      <c r="AV783" s="38">
        <v>18</v>
      </c>
      <c r="AW783" s="40">
        <v>95</v>
      </c>
      <c r="AX783" s="43">
        <f t="shared" si="203"/>
        <v>18095</v>
      </c>
      <c r="AZ783" s="7" t="s">
        <v>319</v>
      </c>
      <c r="BJ783" s="1">
        <v>39822</v>
      </c>
      <c r="BK783" s="1">
        <v>33499</v>
      </c>
      <c r="BM783" s="1">
        <v>6323</v>
      </c>
    </row>
    <row r="784" spans="1:65" hidden="1" outlineLevel="1">
      <c r="A784" t="s">
        <v>2712</v>
      </c>
      <c r="B784" t="s">
        <v>2696</v>
      </c>
      <c r="C784" s="24">
        <v>903393</v>
      </c>
      <c r="F784" s="1">
        <v>591697</v>
      </c>
      <c r="H784" s="1">
        <v>215808</v>
      </c>
      <c r="I784" s="1">
        <v>213769</v>
      </c>
      <c r="J784" s="2" t="str">
        <f t="shared" si="204"/>
        <v/>
      </c>
      <c r="K784" s="2">
        <f t="shared" si="205"/>
        <v>0.36128119628796496</v>
      </c>
      <c r="L784" s="10" t="str">
        <f t="shared" si="210"/>
        <v/>
      </c>
      <c r="M784" s="9" t="str">
        <f t="shared" si="210"/>
        <v/>
      </c>
      <c r="N784" s="8" t="str">
        <f t="shared" si="210"/>
        <v/>
      </c>
      <c r="O784" s="2" t="str">
        <f t="shared" si="206"/>
        <v>-</v>
      </c>
      <c r="P784" s="2" t="str">
        <f t="shared" si="207"/>
        <v>-</v>
      </c>
      <c r="Q784" s="2" t="str">
        <f t="shared" si="208"/>
        <v>-</v>
      </c>
      <c r="R784" s="2" t="str">
        <f t="shared" si="209"/>
        <v>-</v>
      </c>
      <c r="AR784" t="s">
        <v>2712</v>
      </c>
      <c r="AS784" t="s">
        <v>2696</v>
      </c>
      <c r="AV784" s="38">
        <v>18</v>
      </c>
      <c r="AW784" s="40">
        <v>97</v>
      </c>
      <c r="AX784" s="43">
        <f t="shared" si="203"/>
        <v>18097</v>
      </c>
      <c r="AZ784" s="7" t="s">
        <v>319</v>
      </c>
      <c r="BJ784" s="1">
        <v>215808</v>
      </c>
      <c r="BK784" s="1">
        <v>193645</v>
      </c>
      <c r="BM784" s="1">
        <v>22163</v>
      </c>
    </row>
    <row r="785" spans="1:65" hidden="1" outlineLevel="1">
      <c r="A785" t="s">
        <v>2356</v>
      </c>
      <c r="B785" t="s">
        <v>2696</v>
      </c>
      <c r="C785" s="24">
        <v>47051</v>
      </c>
      <c r="F785" s="1">
        <v>28638</v>
      </c>
      <c r="H785" s="1">
        <v>13524</v>
      </c>
      <c r="I785" s="1">
        <v>13307</v>
      </c>
      <c r="J785" s="2" t="str">
        <f t="shared" si="204"/>
        <v/>
      </c>
      <c r="K785" s="2">
        <f t="shared" si="205"/>
        <v>0.46466233675536001</v>
      </c>
      <c r="L785" s="10" t="str">
        <f t="shared" si="210"/>
        <v/>
      </c>
      <c r="M785" s="9" t="str">
        <f t="shared" si="210"/>
        <v/>
      </c>
      <c r="N785" s="8" t="str">
        <f t="shared" si="210"/>
        <v/>
      </c>
      <c r="O785" s="2" t="str">
        <f t="shared" si="206"/>
        <v>-</v>
      </c>
      <c r="P785" s="2" t="str">
        <f t="shared" si="207"/>
        <v>-</v>
      </c>
      <c r="Q785" s="2" t="str">
        <f t="shared" si="208"/>
        <v>-</v>
      </c>
      <c r="R785" s="2" t="str">
        <f t="shared" si="209"/>
        <v>-</v>
      </c>
      <c r="AR785" t="s">
        <v>2356</v>
      </c>
      <c r="AS785" t="s">
        <v>2696</v>
      </c>
      <c r="AV785" s="38">
        <v>18</v>
      </c>
      <c r="AW785" s="40">
        <v>99</v>
      </c>
      <c r="AX785" s="43">
        <f t="shared" si="203"/>
        <v>18099</v>
      </c>
      <c r="AZ785" s="7" t="s">
        <v>319</v>
      </c>
      <c r="BJ785" s="1">
        <v>13524</v>
      </c>
      <c r="BK785" s="1">
        <v>11292</v>
      </c>
      <c r="BM785" s="1">
        <v>2232</v>
      </c>
    </row>
    <row r="786" spans="1:65" hidden="1" outlineLevel="1">
      <c r="A786" t="s">
        <v>1503</v>
      </c>
      <c r="B786" t="s">
        <v>2696</v>
      </c>
      <c r="C786" s="24">
        <v>10334</v>
      </c>
      <c r="F786" s="1">
        <v>7711</v>
      </c>
      <c r="H786" s="1">
        <v>4348</v>
      </c>
      <c r="I786" s="1">
        <v>4029</v>
      </c>
      <c r="J786" s="2" t="str">
        <f t="shared" si="204"/>
        <v/>
      </c>
      <c r="K786" s="2">
        <f t="shared" si="205"/>
        <v>0.52250032421216441</v>
      </c>
      <c r="L786" s="10" t="str">
        <f t="shared" si="210"/>
        <v/>
      </c>
      <c r="M786" s="9" t="str">
        <f t="shared" si="210"/>
        <v/>
      </c>
      <c r="N786" s="8" t="str">
        <f t="shared" si="210"/>
        <v/>
      </c>
      <c r="O786" s="2" t="str">
        <f t="shared" si="206"/>
        <v>-</v>
      </c>
      <c r="P786" s="2" t="str">
        <f t="shared" si="207"/>
        <v>-</v>
      </c>
      <c r="Q786" s="2" t="str">
        <f t="shared" si="208"/>
        <v>-</v>
      </c>
      <c r="R786" s="2" t="str">
        <f t="shared" si="209"/>
        <v>-</v>
      </c>
      <c r="AR786" t="s">
        <v>1503</v>
      </c>
      <c r="AS786" t="s">
        <v>2696</v>
      </c>
      <c r="AV786" s="38">
        <v>18</v>
      </c>
      <c r="AW786" s="40">
        <v>101</v>
      </c>
      <c r="AX786" s="43">
        <f t="shared" si="203"/>
        <v>18101</v>
      </c>
      <c r="AZ786" s="7" t="s">
        <v>319</v>
      </c>
      <c r="BJ786" s="1">
        <v>4348</v>
      </c>
      <c r="BK786" s="1">
        <v>3546</v>
      </c>
      <c r="BM786" s="1">
        <v>802</v>
      </c>
    </row>
    <row r="787" spans="1:65" hidden="1" outlineLevel="1">
      <c r="A787" t="s">
        <v>2168</v>
      </c>
      <c r="B787" t="s">
        <v>2696</v>
      </c>
      <c r="C787" s="24">
        <v>36903</v>
      </c>
      <c r="F787" s="1">
        <v>22510</v>
      </c>
      <c r="H787" s="1">
        <v>8947</v>
      </c>
      <c r="I787" s="1">
        <v>8718</v>
      </c>
      <c r="J787" s="2" t="str">
        <f t="shared" si="204"/>
        <v/>
      </c>
      <c r="K787" s="2">
        <f t="shared" si="205"/>
        <v>0.38729453576188361</v>
      </c>
      <c r="L787" s="10" t="str">
        <f t="shared" si="210"/>
        <v/>
      </c>
      <c r="M787" s="9" t="str">
        <f t="shared" si="210"/>
        <v/>
      </c>
      <c r="N787" s="8" t="str">
        <f t="shared" si="210"/>
        <v/>
      </c>
      <c r="O787" s="2" t="str">
        <f t="shared" si="206"/>
        <v>-</v>
      </c>
      <c r="P787" s="2" t="str">
        <f t="shared" si="207"/>
        <v>-</v>
      </c>
      <c r="Q787" s="2" t="str">
        <f t="shared" si="208"/>
        <v>-</v>
      </c>
      <c r="R787" s="2" t="str">
        <f t="shared" si="209"/>
        <v>-</v>
      </c>
      <c r="AR787" t="s">
        <v>2168</v>
      </c>
      <c r="AS787" t="s">
        <v>2696</v>
      </c>
      <c r="AV787" s="38">
        <v>18</v>
      </c>
      <c r="AW787" s="40">
        <v>103</v>
      </c>
      <c r="AX787" s="43">
        <f t="shared" si="203"/>
        <v>18103</v>
      </c>
      <c r="AZ787" s="7" t="s">
        <v>319</v>
      </c>
      <c r="BJ787" s="1">
        <v>8947</v>
      </c>
      <c r="BK787" s="1">
        <v>8583</v>
      </c>
      <c r="BM787" s="1">
        <v>364</v>
      </c>
    </row>
    <row r="788" spans="1:65" hidden="1" outlineLevel="1">
      <c r="A788" t="s">
        <v>1952</v>
      </c>
      <c r="B788" t="s">
        <v>2696</v>
      </c>
      <c r="C788" s="24">
        <v>137974</v>
      </c>
      <c r="F788" s="1">
        <v>92198</v>
      </c>
      <c r="H788" s="1">
        <v>36333</v>
      </c>
      <c r="I788" s="1">
        <v>35840</v>
      </c>
      <c r="J788" s="2" t="str">
        <f t="shared" si="204"/>
        <v/>
      </c>
      <c r="K788" s="2">
        <f t="shared" si="205"/>
        <v>0.38872860582659058</v>
      </c>
      <c r="L788" s="10" t="str">
        <f t="shared" si="210"/>
        <v/>
      </c>
      <c r="M788" s="9" t="str">
        <f t="shared" si="210"/>
        <v/>
      </c>
      <c r="N788" s="8" t="str">
        <f t="shared" si="210"/>
        <v/>
      </c>
      <c r="O788" s="2" t="str">
        <f t="shared" si="206"/>
        <v>-</v>
      </c>
      <c r="P788" s="2" t="str">
        <f t="shared" si="207"/>
        <v>-</v>
      </c>
      <c r="Q788" s="2" t="str">
        <f t="shared" si="208"/>
        <v>-</v>
      </c>
      <c r="R788" s="2" t="str">
        <f t="shared" si="209"/>
        <v>-</v>
      </c>
      <c r="AR788" t="s">
        <v>1952</v>
      </c>
      <c r="AS788" t="s">
        <v>2696</v>
      </c>
      <c r="AV788" s="38">
        <v>18</v>
      </c>
      <c r="AW788" s="40">
        <v>105</v>
      </c>
      <c r="AX788" s="43">
        <f t="shared" si="203"/>
        <v>18105</v>
      </c>
      <c r="AZ788" s="7" t="s">
        <v>319</v>
      </c>
      <c r="BJ788" s="1">
        <v>36333</v>
      </c>
      <c r="BK788" s="1">
        <v>26193</v>
      </c>
      <c r="BM788" s="1">
        <v>10440</v>
      </c>
    </row>
    <row r="789" spans="1:65" hidden="1" outlineLevel="1">
      <c r="A789" t="s">
        <v>859</v>
      </c>
      <c r="B789" t="s">
        <v>2696</v>
      </c>
      <c r="C789" s="24">
        <v>38124</v>
      </c>
      <c r="F789" s="1">
        <v>23258</v>
      </c>
      <c r="H789" s="1">
        <v>11031</v>
      </c>
      <c r="I789" s="1">
        <v>10569</v>
      </c>
      <c r="J789" s="2" t="str">
        <f t="shared" si="204"/>
        <v/>
      </c>
      <c r="K789" s="2">
        <f t="shared" si="205"/>
        <v>0.45442428411729296</v>
      </c>
      <c r="L789" s="10" t="str">
        <f t="shared" si="210"/>
        <v/>
      </c>
      <c r="M789" s="9" t="str">
        <f t="shared" si="210"/>
        <v/>
      </c>
      <c r="N789" s="8" t="str">
        <f t="shared" si="210"/>
        <v/>
      </c>
      <c r="O789" s="2" t="str">
        <f t="shared" si="206"/>
        <v>-</v>
      </c>
      <c r="P789" s="2" t="str">
        <f t="shared" si="207"/>
        <v>-</v>
      </c>
      <c r="Q789" s="2" t="str">
        <f t="shared" si="208"/>
        <v>-</v>
      </c>
      <c r="R789" s="2" t="str">
        <f t="shared" si="209"/>
        <v>-</v>
      </c>
      <c r="AR789" t="s">
        <v>859</v>
      </c>
      <c r="AS789" t="s">
        <v>2696</v>
      </c>
      <c r="AV789" s="38">
        <v>18</v>
      </c>
      <c r="AW789" s="40">
        <v>107</v>
      </c>
      <c r="AX789" s="43">
        <f t="shared" si="203"/>
        <v>18107</v>
      </c>
      <c r="AZ789" s="7" t="s">
        <v>319</v>
      </c>
      <c r="BJ789" s="1">
        <v>11031</v>
      </c>
      <c r="BK789" s="1">
        <v>9627</v>
      </c>
      <c r="BM789" s="1">
        <v>1404</v>
      </c>
    </row>
    <row r="790" spans="1:65" hidden="1" outlineLevel="1">
      <c r="A790" t="s">
        <v>1727</v>
      </c>
      <c r="B790" t="s">
        <v>2696</v>
      </c>
      <c r="C790" s="24">
        <v>68894</v>
      </c>
      <c r="F790" s="1">
        <v>44795</v>
      </c>
      <c r="H790" s="1">
        <v>18449</v>
      </c>
      <c r="I790" s="1">
        <v>18018</v>
      </c>
      <c r="J790" s="2" t="str">
        <f t="shared" si="204"/>
        <v/>
      </c>
      <c r="K790" s="2">
        <f t="shared" si="205"/>
        <v>0.40223239200803662</v>
      </c>
      <c r="L790" s="10" t="str">
        <f t="shared" si="210"/>
        <v/>
      </c>
      <c r="M790" s="9" t="str">
        <f t="shared" si="210"/>
        <v/>
      </c>
      <c r="N790" s="8" t="str">
        <f t="shared" si="210"/>
        <v/>
      </c>
      <c r="O790" s="2" t="str">
        <f t="shared" si="206"/>
        <v>-</v>
      </c>
      <c r="P790" s="2" t="str">
        <f t="shared" si="207"/>
        <v>-</v>
      </c>
      <c r="Q790" s="2" t="str">
        <f t="shared" si="208"/>
        <v>-</v>
      </c>
      <c r="R790" s="2" t="str">
        <f t="shared" si="209"/>
        <v>-</v>
      </c>
      <c r="AR790" t="s">
        <v>1727</v>
      </c>
      <c r="AS790" t="s">
        <v>2696</v>
      </c>
      <c r="AV790" s="38">
        <v>18</v>
      </c>
      <c r="AW790" s="40">
        <v>109</v>
      </c>
      <c r="AX790" s="43">
        <f t="shared" si="203"/>
        <v>18109</v>
      </c>
      <c r="AZ790" s="7" t="s">
        <v>319</v>
      </c>
      <c r="BJ790" s="1">
        <v>18449</v>
      </c>
      <c r="BK790" s="1">
        <v>14394</v>
      </c>
      <c r="BM790" s="1">
        <v>4055</v>
      </c>
    </row>
    <row r="791" spans="1:65" hidden="1" outlineLevel="1">
      <c r="A791" t="s">
        <v>1920</v>
      </c>
      <c r="B791" t="s">
        <v>2696</v>
      </c>
      <c r="C791" s="24">
        <v>14244</v>
      </c>
      <c r="F791" s="1">
        <v>10998</v>
      </c>
      <c r="H791" s="1">
        <v>4341</v>
      </c>
      <c r="I791" s="1">
        <v>4284</v>
      </c>
      <c r="J791" s="2" t="str">
        <f t="shared" si="204"/>
        <v/>
      </c>
      <c r="K791" s="2">
        <f t="shared" si="205"/>
        <v>0.38952536824877249</v>
      </c>
      <c r="L791" s="10" t="str">
        <f t="shared" si="210"/>
        <v/>
      </c>
      <c r="M791" s="9" t="str">
        <f t="shared" si="210"/>
        <v/>
      </c>
      <c r="N791" s="8" t="str">
        <f t="shared" si="210"/>
        <v/>
      </c>
      <c r="O791" s="2" t="str">
        <f t="shared" si="206"/>
        <v>-</v>
      </c>
      <c r="P791" s="2" t="str">
        <f t="shared" si="207"/>
        <v>-</v>
      </c>
      <c r="Q791" s="2" t="str">
        <f t="shared" si="208"/>
        <v>-</v>
      </c>
      <c r="R791" s="2" t="str">
        <f t="shared" si="209"/>
        <v>-</v>
      </c>
      <c r="AR791" t="s">
        <v>1920</v>
      </c>
      <c r="AS791" t="s">
        <v>2696</v>
      </c>
      <c r="AV791" s="38">
        <v>18</v>
      </c>
      <c r="AW791" s="40">
        <v>111</v>
      </c>
      <c r="AX791" s="43">
        <f t="shared" si="203"/>
        <v>18111</v>
      </c>
      <c r="AZ791" s="7" t="s">
        <v>319</v>
      </c>
      <c r="BJ791" s="1">
        <v>4341</v>
      </c>
      <c r="BK791" s="1">
        <v>3879</v>
      </c>
      <c r="BM791" s="1">
        <v>462</v>
      </c>
    </row>
    <row r="792" spans="1:65" hidden="1" outlineLevel="1">
      <c r="A792" t="s">
        <v>2300</v>
      </c>
      <c r="B792" t="s">
        <v>2696</v>
      </c>
      <c r="C792" s="24">
        <v>47536</v>
      </c>
      <c r="F792" s="1">
        <v>28423</v>
      </c>
      <c r="H792" s="1">
        <v>11535</v>
      </c>
      <c r="I792" s="1">
        <v>11316</v>
      </c>
      <c r="J792" s="2" t="str">
        <f t="shared" si="204"/>
        <v/>
      </c>
      <c r="K792" s="2">
        <f t="shared" si="205"/>
        <v>0.39812827639587656</v>
      </c>
      <c r="L792" s="10" t="str">
        <f t="shared" si="210"/>
        <v/>
      </c>
      <c r="M792" s="9" t="str">
        <f t="shared" si="210"/>
        <v/>
      </c>
      <c r="N792" s="8" t="str">
        <f t="shared" si="210"/>
        <v/>
      </c>
      <c r="O792" s="2" t="str">
        <f t="shared" si="206"/>
        <v>-</v>
      </c>
      <c r="P792" s="2" t="str">
        <f t="shared" si="207"/>
        <v>-</v>
      </c>
      <c r="Q792" s="2" t="str">
        <f t="shared" si="208"/>
        <v>-</v>
      </c>
      <c r="R792" s="2" t="str">
        <f t="shared" si="209"/>
        <v>-</v>
      </c>
      <c r="AR792" t="s">
        <v>2300</v>
      </c>
      <c r="AS792" t="s">
        <v>2696</v>
      </c>
      <c r="AV792" s="38">
        <v>18</v>
      </c>
      <c r="AW792" s="40">
        <v>113</v>
      </c>
      <c r="AX792" s="43">
        <f t="shared" si="203"/>
        <v>18113</v>
      </c>
      <c r="AZ792" s="7" t="s">
        <v>319</v>
      </c>
      <c r="BJ792" s="1">
        <v>11535</v>
      </c>
      <c r="BK792" s="1">
        <v>10236</v>
      </c>
      <c r="BM792" s="1">
        <v>1299</v>
      </c>
    </row>
    <row r="793" spans="1:65" hidden="1" outlineLevel="1">
      <c r="A793" t="s">
        <v>2718</v>
      </c>
      <c r="B793" t="s">
        <v>2696</v>
      </c>
      <c r="C793" s="24">
        <v>6128</v>
      </c>
      <c r="F793" s="1">
        <v>4317</v>
      </c>
      <c r="H793" s="1">
        <v>2322</v>
      </c>
      <c r="I793" s="1">
        <v>2250</v>
      </c>
      <c r="J793" s="2" t="str">
        <f t="shared" si="204"/>
        <v/>
      </c>
      <c r="K793" s="2">
        <f t="shared" si="205"/>
        <v>0.52119527449617786</v>
      </c>
      <c r="L793" s="10" t="str">
        <f t="shared" si="210"/>
        <v/>
      </c>
      <c r="M793" s="9" t="str">
        <f t="shared" si="210"/>
        <v/>
      </c>
      <c r="N793" s="8" t="str">
        <f t="shared" si="210"/>
        <v/>
      </c>
      <c r="O793" s="2" t="str">
        <f t="shared" si="206"/>
        <v>-</v>
      </c>
      <c r="P793" s="2" t="str">
        <f t="shared" si="207"/>
        <v>-</v>
      </c>
      <c r="Q793" s="2" t="str">
        <f t="shared" si="208"/>
        <v>-</v>
      </c>
      <c r="R793" s="2" t="str">
        <f t="shared" si="209"/>
        <v>-</v>
      </c>
      <c r="AR793" t="s">
        <v>2718</v>
      </c>
      <c r="AS793" t="s">
        <v>2696</v>
      </c>
      <c r="AV793" s="38">
        <v>18</v>
      </c>
      <c r="AW793" s="40">
        <v>115</v>
      </c>
      <c r="AX793" s="43">
        <f t="shared" si="203"/>
        <v>18115</v>
      </c>
      <c r="AZ793" s="7" t="s">
        <v>319</v>
      </c>
      <c r="BJ793" s="1">
        <v>2322</v>
      </c>
      <c r="BK793" s="1">
        <v>1784</v>
      </c>
      <c r="BM793" s="1">
        <v>538</v>
      </c>
    </row>
    <row r="794" spans="1:65" hidden="1" outlineLevel="1">
      <c r="A794" t="s">
        <v>2799</v>
      </c>
      <c r="B794" t="s">
        <v>2696</v>
      </c>
      <c r="C794" s="24">
        <v>19840</v>
      </c>
      <c r="F794" s="1">
        <v>15176</v>
      </c>
      <c r="H794" s="1">
        <v>6115</v>
      </c>
      <c r="I794" s="1">
        <v>5963</v>
      </c>
      <c r="J794" s="2" t="str">
        <f t="shared" si="204"/>
        <v/>
      </c>
      <c r="K794" s="2">
        <f t="shared" si="205"/>
        <v>0.3929230363732209</v>
      </c>
      <c r="L794" s="10" t="str">
        <f t="shared" si="210"/>
        <v/>
      </c>
      <c r="M794" s="9" t="str">
        <f t="shared" si="210"/>
        <v/>
      </c>
      <c r="N794" s="8" t="str">
        <f t="shared" si="210"/>
        <v/>
      </c>
      <c r="O794" s="2" t="str">
        <f t="shared" si="206"/>
        <v>-</v>
      </c>
      <c r="P794" s="2" t="str">
        <f t="shared" si="207"/>
        <v>-</v>
      </c>
      <c r="Q794" s="2" t="str">
        <f t="shared" si="208"/>
        <v>-</v>
      </c>
      <c r="R794" s="2" t="str">
        <f t="shared" si="209"/>
        <v>-</v>
      </c>
      <c r="AR794" t="s">
        <v>2799</v>
      </c>
      <c r="AS794" t="s">
        <v>2696</v>
      </c>
      <c r="AV794" s="38">
        <v>18</v>
      </c>
      <c r="AW794" s="40">
        <v>117</v>
      </c>
      <c r="AX794" s="43">
        <f t="shared" si="203"/>
        <v>18117</v>
      </c>
      <c r="AZ794" s="7" t="s">
        <v>319</v>
      </c>
      <c r="BJ794" s="1">
        <v>6115</v>
      </c>
      <c r="BK794" s="1">
        <v>5357</v>
      </c>
      <c r="BM794" s="1">
        <v>758</v>
      </c>
    </row>
    <row r="795" spans="1:65" hidden="1" outlineLevel="1">
      <c r="A795" t="s">
        <v>1706</v>
      </c>
      <c r="B795" t="s">
        <v>2696</v>
      </c>
      <c r="C795" s="24">
        <v>21575</v>
      </c>
      <c r="F795" s="1">
        <v>14314</v>
      </c>
      <c r="H795" s="1">
        <v>6329</v>
      </c>
      <c r="I795" s="1">
        <v>6037</v>
      </c>
      <c r="J795" s="2" t="str">
        <f t="shared" si="204"/>
        <v/>
      </c>
      <c r="K795" s="2">
        <f t="shared" si="205"/>
        <v>0.42175492524800895</v>
      </c>
      <c r="L795" s="10" t="str">
        <f t="shared" si="210"/>
        <v/>
      </c>
      <c r="M795" s="9" t="str">
        <f t="shared" si="210"/>
        <v/>
      </c>
      <c r="N795" s="8" t="str">
        <f t="shared" si="210"/>
        <v/>
      </c>
      <c r="O795" s="2" t="str">
        <f t="shared" si="206"/>
        <v>-</v>
      </c>
      <c r="P795" s="2" t="str">
        <f t="shared" si="207"/>
        <v>-</v>
      </c>
      <c r="Q795" s="2" t="str">
        <f t="shared" si="208"/>
        <v>-</v>
      </c>
      <c r="R795" s="2" t="str">
        <f t="shared" si="209"/>
        <v>-</v>
      </c>
      <c r="AR795" t="s">
        <v>1706</v>
      </c>
      <c r="AS795" t="s">
        <v>2696</v>
      </c>
      <c r="AV795" s="38">
        <v>18</v>
      </c>
      <c r="AW795" s="40">
        <v>119</v>
      </c>
      <c r="AX795" s="43">
        <f t="shared" si="203"/>
        <v>18119</v>
      </c>
      <c r="AZ795" s="7" t="s">
        <v>319</v>
      </c>
      <c r="BJ795" s="1">
        <v>6329</v>
      </c>
      <c r="BK795" s="1">
        <v>4933</v>
      </c>
      <c r="BM795" s="1">
        <v>1396</v>
      </c>
    </row>
    <row r="796" spans="1:65" hidden="1" outlineLevel="1">
      <c r="A796" t="s">
        <v>262</v>
      </c>
      <c r="B796" t="s">
        <v>2696</v>
      </c>
      <c r="C796" s="24">
        <v>17339</v>
      </c>
      <c r="F796" s="1">
        <v>12402</v>
      </c>
      <c r="H796" s="1">
        <v>5546</v>
      </c>
      <c r="I796" s="1">
        <v>5358</v>
      </c>
      <c r="J796" s="2" t="str">
        <f t="shared" si="204"/>
        <v/>
      </c>
      <c r="K796" s="2">
        <f t="shared" si="205"/>
        <v>0.43202709240445092</v>
      </c>
      <c r="L796" s="10" t="str">
        <f t="shared" si="210"/>
        <v/>
      </c>
      <c r="M796" s="9" t="str">
        <f t="shared" si="210"/>
        <v/>
      </c>
      <c r="N796" s="8" t="str">
        <f t="shared" si="210"/>
        <v/>
      </c>
      <c r="O796" s="2" t="str">
        <f t="shared" si="206"/>
        <v>-</v>
      </c>
      <c r="P796" s="2" t="str">
        <f t="shared" si="207"/>
        <v>-</v>
      </c>
      <c r="Q796" s="2" t="str">
        <f t="shared" si="208"/>
        <v>-</v>
      </c>
      <c r="R796" s="2" t="str">
        <f t="shared" si="209"/>
        <v>-</v>
      </c>
      <c r="AR796" t="s">
        <v>262</v>
      </c>
      <c r="AS796" t="s">
        <v>2696</v>
      </c>
      <c r="AV796" s="38">
        <v>18</v>
      </c>
      <c r="AW796" s="40">
        <v>121</v>
      </c>
      <c r="AX796" s="43">
        <f t="shared" si="203"/>
        <v>18121</v>
      </c>
      <c r="AZ796" s="7" t="s">
        <v>319</v>
      </c>
      <c r="BJ796" s="1">
        <v>5546</v>
      </c>
      <c r="BK796" s="1">
        <v>4535</v>
      </c>
      <c r="BM796" s="1">
        <v>1011</v>
      </c>
    </row>
    <row r="797" spans="1:65" hidden="1" outlineLevel="1">
      <c r="A797" t="s">
        <v>187</v>
      </c>
      <c r="B797" t="s">
        <v>2696</v>
      </c>
      <c r="C797" s="24">
        <v>19338</v>
      </c>
      <c r="F797" s="1">
        <v>12775</v>
      </c>
      <c r="H797" s="1">
        <v>6926</v>
      </c>
      <c r="I797" s="1">
        <v>6696</v>
      </c>
      <c r="J797" s="2" t="str">
        <f t="shared" si="204"/>
        <v/>
      </c>
      <c r="K797" s="2">
        <f t="shared" si="205"/>
        <v>0.52414872798434442</v>
      </c>
      <c r="L797" s="10" t="str">
        <f t="shared" si="210"/>
        <v/>
      </c>
      <c r="M797" s="9" t="str">
        <f t="shared" si="210"/>
        <v/>
      </c>
      <c r="N797" s="8" t="str">
        <f t="shared" si="210"/>
        <v/>
      </c>
      <c r="O797" s="2" t="str">
        <f t="shared" si="206"/>
        <v>-</v>
      </c>
      <c r="P797" s="2" t="str">
        <f t="shared" si="207"/>
        <v>-</v>
      </c>
      <c r="Q797" s="2" t="str">
        <f t="shared" si="208"/>
        <v>-</v>
      </c>
      <c r="R797" s="2" t="str">
        <f t="shared" si="209"/>
        <v>-</v>
      </c>
      <c r="AR797" t="s">
        <v>187</v>
      </c>
      <c r="AS797" t="s">
        <v>2696</v>
      </c>
      <c r="AV797" s="38">
        <v>18</v>
      </c>
      <c r="AW797" s="40">
        <v>123</v>
      </c>
      <c r="AX797" s="43">
        <f t="shared" si="203"/>
        <v>18123</v>
      </c>
      <c r="AZ797" s="7" t="s">
        <v>319</v>
      </c>
      <c r="BJ797" s="1">
        <v>6926</v>
      </c>
      <c r="BK797" s="1">
        <v>4977</v>
      </c>
      <c r="BM797" s="1">
        <v>1949</v>
      </c>
    </row>
    <row r="798" spans="1:65" hidden="1" outlineLevel="1">
      <c r="A798" t="s">
        <v>1065</v>
      </c>
      <c r="B798" t="s">
        <v>2696</v>
      </c>
      <c r="C798" s="24">
        <v>12845</v>
      </c>
      <c r="F798" s="1">
        <v>9229</v>
      </c>
      <c r="H798" s="1">
        <v>4964</v>
      </c>
      <c r="I798" s="1">
        <v>4685</v>
      </c>
      <c r="J798" s="2" t="str">
        <f t="shared" si="204"/>
        <v/>
      </c>
      <c r="K798" s="2">
        <f t="shared" si="205"/>
        <v>0.50763896413479248</v>
      </c>
      <c r="L798" s="10" t="str">
        <f t="shared" si="210"/>
        <v/>
      </c>
      <c r="M798" s="9" t="str">
        <f t="shared" si="210"/>
        <v/>
      </c>
      <c r="N798" s="8" t="str">
        <f t="shared" si="210"/>
        <v/>
      </c>
      <c r="O798" s="2" t="str">
        <f t="shared" si="206"/>
        <v>-</v>
      </c>
      <c r="P798" s="2" t="str">
        <f t="shared" si="207"/>
        <v>-</v>
      </c>
      <c r="Q798" s="2" t="str">
        <f t="shared" si="208"/>
        <v>-</v>
      </c>
      <c r="R798" s="2" t="str">
        <f t="shared" si="209"/>
        <v>-</v>
      </c>
      <c r="AR798" t="s">
        <v>1065</v>
      </c>
      <c r="AS798" t="s">
        <v>2696</v>
      </c>
      <c r="AV798" s="38">
        <v>18</v>
      </c>
      <c r="AW798" s="40">
        <v>125</v>
      </c>
      <c r="AX798" s="43">
        <f t="shared" si="203"/>
        <v>18125</v>
      </c>
      <c r="AZ798" s="7" t="s">
        <v>319</v>
      </c>
      <c r="BJ798" s="1">
        <v>4964</v>
      </c>
      <c r="BK798" s="1">
        <v>4021</v>
      </c>
      <c r="BM798" s="1">
        <v>943</v>
      </c>
    </row>
    <row r="799" spans="1:65" hidden="1" outlineLevel="1">
      <c r="A799" t="s">
        <v>2959</v>
      </c>
      <c r="B799" t="s">
        <v>2696</v>
      </c>
      <c r="C799" s="24">
        <v>164343</v>
      </c>
      <c r="F799" s="1">
        <v>105885</v>
      </c>
      <c r="H799" s="1">
        <v>45321</v>
      </c>
      <c r="I799" s="1">
        <v>44480</v>
      </c>
      <c r="J799" s="2" t="str">
        <f t="shared" si="204"/>
        <v/>
      </c>
      <c r="K799" s="2">
        <f t="shared" si="205"/>
        <v>0.42007838692921567</v>
      </c>
      <c r="L799" s="10" t="str">
        <f t="shared" si="210"/>
        <v/>
      </c>
      <c r="M799" s="9" t="str">
        <f t="shared" si="210"/>
        <v/>
      </c>
      <c r="N799" s="8" t="str">
        <f t="shared" si="210"/>
        <v/>
      </c>
      <c r="O799" s="2" t="str">
        <f t="shared" si="206"/>
        <v>-</v>
      </c>
      <c r="P799" s="2" t="str">
        <f t="shared" si="207"/>
        <v>-</v>
      </c>
      <c r="Q799" s="2" t="str">
        <f t="shared" si="208"/>
        <v>-</v>
      </c>
      <c r="R799" s="2" t="str">
        <f t="shared" si="209"/>
        <v>-</v>
      </c>
      <c r="AR799" t="s">
        <v>2959</v>
      </c>
      <c r="AS799" t="s">
        <v>2696</v>
      </c>
      <c r="AV799" s="38">
        <v>18</v>
      </c>
      <c r="AW799" s="40">
        <v>127</v>
      </c>
      <c r="AX799" s="43">
        <f t="shared" si="203"/>
        <v>18127</v>
      </c>
      <c r="AZ799" s="7" t="s">
        <v>319</v>
      </c>
      <c r="BJ799" s="1">
        <v>45321</v>
      </c>
      <c r="BK799" s="1">
        <v>40096</v>
      </c>
      <c r="BM799" s="1">
        <v>5225</v>
      </c>
    </row>
    <row r="800" spans="1:65" hidden="1" outlineLevel="1">
      <c r="A800" t="s">
        <v>1298</v>
      </c>
      <c r="B800" t="s">
        <v>2696</v>
      </c>
      <c r="C800" s="24">
        <v>25910</v>
      </c>
      <c r="F800" s="1">
        <v>18925</v>
      </c>
      <c r="H800" s="1">
        <v>10068</v>
      </c>
      <c r="I800" s="1">
        <v>9915</v>
      </c>
      <c r="J800" s="2" t="str">
        <f t="shared" ref="J800:J828" si="211">IF(D800&gt;0,I800/D800,"")</f>
        <v/>
      </c>
      <c r="K800" s="2">
        <f t="shared" ref="K800:K828" si="212">IF(F800&gt;0,I800/F800,"")</f>
        <v>0.52391017173051524</v>
      </c>
      <c r="L800" s="10" t="str">
        <f t="shared" si="210"/>
        <v/>
      </c>
      <c r="M800" s="9" t="str">
        <f t="shared" si="210"/>
        <v/>
      </c>
      <c r="N800" s="8" t="str">
        <f t="shared" si="210"/>
        <v/>
      </c>
      <c r="O800" s="2" t="str">
        <f t="shared" ref="O800:O828" si="213">IF(SUM($S800:$AN800)=0,"-",S800/SUM($S800:$AN800))</f>
        <v>-</v>
      </c>
      <c r="P800" s="2" t="str">
        <f t="shared" ref="P800:P828" si="214">IF(SUM($S800:$AN800)=0,"-",T800/SUM($S800:$AN800))</f>
        <v>-</v>
      </c>
      <c r="Q800" s="2" t="str">
        <f t="shared" ref="Q800:Q828" si="215">IF(SUM($S800:$AN800)=0,"-",U800/SUM($S800:$AN800))</f>
        <v>-</v>
      </c>
      <c r="R800" s="2" t="str">
        <f t="shared" ref="R800:R828" si="216">IF(SUM($S800:$AN800)=0,"-",(1-O800-P800-Q800))</f>
        <v>-</v>
      </c>
      <c r="AR800" t="s">
        <v>1298</v>
      </c>
      <c r="AS800" t="s">
        <v>2696</v>
      </c>
      <c r="AV800" s="38">
        <v>18</v>
      </c>
      <c r="AW800" s="40">
        <v>129</v>
      </c>
      <c r="AX800" s="43">
        <f t="shared" si="203"/>
        <v>18129</v>
      </c>
      <c r="AZ800" s="7" t="s">
        <v>319</v>
      </c>
      <c r="BJ800" s="1">
        <v>10068</v>
      </c>
      <c r="BK800" s="1">
        <v>8479</v>
      </c>
      <c r="BM800" s="1">
        <v>1589</v>
      </c>
    </row>
    <row r="801" spans="1:65" hidden="1" outlineLevel="1">
      <c r="A801" t="s">
        <v>2524</v>
      </c>
      <c r="B801" t="s">
        <v>2696</v>
      </c>
      <c r="C801" s="24">
        <v>13402</v>
      </c>
      <c r="F801" s="1">
        <v>9400</v>
      </c>
      <c r="H801" s="1">
        <v>4677</v>
      </c>
      <c r="I801" s="1">
        <v>4583</v>
      </c>
      <c r="J801" s="2" t="str">
        <f t="shared" si="211"/>
        <v/>
      </c>
      <c r="K801" s="2">
        <f t="shared" si="212"/>
        <v>0.48755319148936171</v>
      </c>
      <c r="L801" s="10" t="str">
        <f t="shared" si="210"/>
        <v/>
      </c>
      <c r="M801" s="9" t="str">
        <f t="shared" si="210"/>
        <v/>
      </c>
      <c r="N801" s="8" t="str">
        <f t="shared" si="210"/>
        <v/>
      </c>
      <c r="O801" s="2" t="str">
        <f t="shared" si="213"/>
        <v>-</v>
      </c>
      <c r="P801" s="2" t="str">
        <f t="shared" si="214"/>
        <v>-</v>
      </c>
      <c r="Q801" s="2" t="str">
        <f t="shared" si="215"/>
        <v>-</v>
      </c>
      <c r="R801" s="2" t="str">
        <f t="shared" si="216"/>
        <v>-</v>
      </c>
      <c r="AR801" t="s">
        <v>2524</v>
      </c>
      <c r="AS801" t="s">
        <v>2696</v>
      </c>
      <c r="AV801" s="38">
        <v>18</v>
      </c>
      <c r="AW801" s="40">
        <v>131</v>
      </c>
      <c r="AX801" s="43">
        <f t="shared" si="203"/>
        <v>18131</v>
      </c>
      <c r="AZ801" s="7" t="s">
        <v>319</v>
      </c>
      <c r="BJ801" s="1">
        <v>4677</v>
      </c>
      <c r="BK801" s="1">
        <v>3907</v>
      </c>
      <c r="BM801" s="1">
        <v>770</v>
      </c>
    </row>
    <row r="802" spans="1:65" hidden="1" outlineLevel="1">
      <c r="A802" t="s">
        <v>2211</v>
      </c>
      <c r="B802" t="s">
        <v>2696</v>
      </c>
      <c r="C802" s="24">
        <v>37963</v>
      </c>
      <c r="F802" s="1">
        <v>22843</v>
      </c>
      <c r="H802" s="1">
        <v>10388</v>
      </c>
      <c r="I802" s="1">
        <v>9992</v>
      </c>
      <c r="J802" s="2" t="str">
        <f t="shared" si="211"/>
        <v/>
      </c>
      <c r="K802" s="2">
        <f t="shared" si="212"/>
        <v>0.43742065402968089</v>
      </c>
      <c r="L802" s="10" t="str">
        <f t="shared" si="210"/>
        <v/>
      </c>
      <c r="M802" s="9" t="str">
        <f t="shared" si="210"/>
        <v/>
      </c>
      <c r="N802" s="8" t="str">
        <f t="shared" si="210"/>
        <v/>
      </c>
      <c r="O802" s="2" t="str">
        <f t="shared" si="213"/>
        <v>-</v>
      </c>
      <c r="P802" s="2" t="str">
        <f t="shared" si="214"/>
        <v>-</v>
      </c>
      <c r="Q802" s="2" t="str">
        <f t="shared" si="215"/>
        <v>-</v>
      </c>
      <c r="R802" s="2" t="str">
        <f t="shared" si="216"/>
        <v>-</v>
      </c>
      <c r="AR802" t="s">
        <v>2211</v>
      </c>
      <c r="AS802" t="s">
        <v>2696</v>
      </c>
      <c r="AV802" s="38">
        <v>18</v>
      </c>
      <c r="AW802" s="40">
        <v>133</v>
      </c>
      <c r="AX802" s="43">
        <f t="shared" si="203"/>
        <v>18133</v>
      </c>
      <c r="AZ802" s="7" t="s">
        <v>319</v>
      </c>
      <c r="BJ802" s="1">
        <v>10388</v>
      </c>
      <c r="BK802" s="1">
        <v>8838</v>
      </c>
      <c r="BM802" s="1">
        <v>1550</v>
      </c>
    </row>
    <row r="803" spans="1:65" hidden="1" outlineLevel="1">
      <c r="A803" t="s">
        <v>825</v>
      </c>
      <c r="B803" t="s">
        <v>2696</v>
      </c>
      <c r="C803" s="24">
        <v>26171</v>
      </c>
      <c r="F803" s="1">
        <v>16589</v>
      </c>
      <c r="H803" s="1">
        <v>7183</v>
      </c>
      <c r="I803" s="1">
        <v>6978</v>
      </c>
      <c r="J803" s="2" t="str">
        <f t="shared" si="211"/>
        <v/>
      </c>
      <c r="K803" s="2">
        <f t="shared" si="212"/>
        <v>0.42064018325396346</v>
      </c>
      <c r="L803" s="10" t="str">
        <f t="shared" si="210"/>
        <v/>
      </c>
      <c r="M803" s="9" t="str">
        <f t="shared" si="210"/>
        <v/>
      </c>
      <c r="N803" s="8" t="str">
        <f t="shared" si="210"/>
        <v/>
      </c>
      <c r="O803" s="2" t="str">
        <f t="shared" si="213"/>
        <v>-</v>
      </c>
      <c r="P803" s="2" t="str">
        <f t="shared" si="214"/>
        <v>-</v>
      </c>
      <c r="Q803" s="2" t="str">
        <f t="shared" si="215"/>
        <v>-</v>
      </c>
      <c r="R803" s="2" t="str">
        <f t="shared" si="216"/>
        <v>-</v>
      </c>
      <c r="AR803" t="s">
        <v>825</v>
      </c>
      <c r="AS803" t="s">
        <v>2696</v>
      </c>
      <c r="AV803" s="38">
        <v>18</v>
      </c>
      <c r="AW803" s="40">
        <v>135</v>
      </c>
      <c r="AX803" s="43">
        <f t="shared" si="203"/>
        <v>18135</v>
      </c>
      <c r="AZ803" s="7" t="s">
        <v>319</v>
      </c>
      <c r="BJ803" s="1">
        <v>7183</v>
      </c>
      <c r="BK803" s="1">
        <v>6469</v>
      </c>
      <c r="BM803" s="1">
        <v>714</v>
      </c>
    </row>
    <row r="804" spans="1:65" hidden="1" outlineLevel="1">
      <c r="A804" t="s">
        <v>334</v>
      </c>
      <c r="B804" t="s">
        <v>2696</v>
      </c>
      <c r="C804" s="24">
        <v>28818</v>
      </c>
      <c r="F804" s="1">
        <v>20103</v>
      </c>
      <c r="H804" s="1">
        <v>8613</v>
      </c>
      <c r="I804" s="1">
        <v>8418</v>
      </c>
      <c r="J804" s="2" t="str">
        <f t="shared" si="211"/>
        <v/>
      </c>
      <c r="K804" s="2">
        <f t="shared" si="212"/>
        <v>0.41874347112371285</v>
      </c>
      <c r="L804" s="10" t="str">
        <f t="shared" si="210"/>
        <v/>
      </c>
      <c r="M804" s="9" t="str">
        <f t="shared" si="210"/>
        <v/>
      </c>
      <c r="N804" s="8" t="str">
        <f t="shared" si="210"/>
        <v/>
      </c>
      <c r="O804" s="2" t="str">
        <f t="shared" si="213"/>
        <v>-</v>
      </c>
      <c r="P804" s="2" t="str">
        <f t="shared" si="214"/>
        <v>-</v>
      </c>
      <c r="Q804" s="2" t="str">
        <f t="shared" si="215"/>
        <v>-</v>
      </c>
      <c r="R804" s="2" t="str">
        <f t="shared" si="216"/>
        <v>-</v>
      </c>
      <c r="AR804" t="s">
        <v>334</v>
      </c>
      <c r="AS804" t="s">
        <v>2696</v>
      </c>
      <c r="AV804" s="38">
        <v>18</v>
      </c>
      <c r="AW804" s="40">
        <v>137</v>
      </c>
      <c r="AX804" s="43">
        <f t="shared" si="203"/>
        <v>18137</v>
      </c>
      <c r="AZ804" s="7" t="s">
        <v>319</v>
      </c>
      <c r="BJ804" s="1">
        <v>8613</v>
      </c>
      <c r="BK804" s="1">
        <v>7634</v>
      </c>
      <c r="BM804" s="1">
        <v>979</v>
      </c>
    </row>
    <row r="805" spans="1:65" hidden="1" outlineLevel="1">
      <c r="A805" t="s">
        <v>623</v>
      </c>
      <c r="B805" t="s">
        <v>2696</v>
      </c>
      <c r="C805" s="24">
        <v>17392</v>
      </c>
      <c r="F805" s="1">
        <v>11791</v>
      </c>
      <c r="H805" s="1">
        <v>5065</v>
      </c>
      <c r="I805" s="1">
        <v>4979</v>
      </c>
      <c r="J805" s="2" t="str">
        <f t="shared" si="211"/>
        <v/>
      </c>
      <c r="K805" s="2">
        <f t="shared" si="212"/>
        <v>0.422271223814774</v>
      </c>
      <c r="L805" s="10" t="str">
        <f t="shared" si="210"/>
        <v/>
      </c>
      <c r="M805" s="9" t="str">
        <f t="shared" si="210"/>
        <v/>
      </c>
      <c r="N805" s="8" t="str">
        <f t="shared" si="210"/>
        <v/>
      </c>
      <c r="O805" s="2" t="str">
        <f t="shared" si="213"/>
        <v>-</v>
      </c>
      <c r="P805" s="2" t="str">
        <f t="shared" si="214"/>
        <v>-</v>
      </c>
      <c r="Q805" s="2" t="str">
        <f t="shared" si="215"/>
        <v>-</v>
      </c>
      <c r="R805" s="2" t="str">
        <f t="shared" si="216"/>
        <v>-</v>
      </c>
      <c r="AR805" t="s">
        <v>623</v>
      </c>
      <c r="AS805" t="s">
        <v>2696</v>
      </c>
      <c r="AV805" s="38">
        <v>18</v>
      </c>
      <c r="AW805" s="40">
        <v>139</v>
      </c>
      <c r="AX805" s="43">
        <f t="shared" ref="AX805:AX868" si="217">1000*AV805+AW805</f>
        <v>18139</v>
      </c>
      <c r="AZ805" s="7" t="s">
        <v>319</v>
      </c>
      <c r="BJ805" s="1">
        <v>5065</v>
      </c>
      <c r="BK805" s="1">
        <v>4413</v>
      </c>
      <c r="BM805" s="1">
        <v>652</v>
      </c>
    </row>
    <row r="806" spans="1:65" hidden="1" outlineLevel="1">
      <c r="A806" t="s">
        <v>1703</v>
      </c>
      <c r="B806" t="s">
        <v>2696</v>
      </c>
      <c r="C806" s="24">
        <v>266931</v>
      </c>
      <c r="F806" s="1">
        <v>199735</v>
      </c>
      <c r="H806" s="1">
        <v>80580</v>
      </c>
      <c r="I806" s="1">
        <v>80064</v>
      </c>
      <c r="J806" s="2" t="str">
        <f t="shared" si="211"/>
        <v/>
      </c>
      <c r="K806" s="2">
        <f t="shared" si="212"/>
        <v>0.40085112774426113</v>
      </c>
      <c r="L806" s="10" t="str">
        <f t="shared" si="210"/>
        <v/>
      </c>
      <c r="M806" s="9" t="str">
        <f t="shared" si="210"/>
        <v/>
      </c>
      <c r="N806" s="8" t="str">
        <f t="shared" si="210"/>
        <v/>
      </c>
      <c r="O806" s="2" t="str">
        <f t="shared" si="213"/>
        <v>-</v>
      </c>
      <c r="P806" s="2" t="str">
        <f t="shared" si="214"/>
        <v>-</v>
      </c>
      <c r="Q806" s="2" t="str">
        <f t="shared" si="215"/>
        <v>-</v>
      </c>
      <c r="R806" s="2" t="str">
        <f t="shared" si="216"/>
        <v>-</v>
      </c>
      <c r="AR806" t="s">
        <v>1703</v>
      </c>
      <c r="AS806" t="s">
        <v>2696</v>
      </c>
      <c r="AV806" s="38">
        <v>18</v>
      </c>
      <c r="AW806" s="40">
        <v>141</v>
      </c>
      <c r="AX806" s="43">
        <f t="shared" si="217"/>
        <v>18141</v>
      </c>
      <c r="AZ806" s="7" t="s">
        <v>319</v>
      </c>
      <c r="BJ806" s="1">
        <v>80580</v>
      </c>
      <c r="BK806" s="1">
        <v>67755</v>
      </c>
      <c r="BM806" s="1">
        <v>12825</v>
      </c>
    </row>
    <row r="807" spans="1:65" hidden="1" outlineLevel="1">
      <c r="A807" t="s">
        <v>2936</v>
      </c>
      <c r="B807" t="s">
        <v>2696</v>
      </c>
      <c r="C807" s="24">
        <v>24181</v>
      </c>
      <c r="F807" s="1">
        <v>19010</v>
      </c>
      <c r="H807" s="1">
        <v>7304</v>
      </c>
      <c r="I807" s="1">
        <v>7090</v>
      </c>
      <c r="J807" s="2" t="str">
        <f t="shared" si="211"/>
        <v/>
      </c>
      <c r="K807" s="2">
        <f t="shared" si="212"/>
        <v>0.37296159915833771</v>
      </c>
      <c r="L807" s="10" t="str">
        <f t="shared" si="210"/>
        <v/>
      </c>
      <c r="M807" s="9" t="str">
        <f t="shared" si="210"/>
        <v/>
      </c>
      <c r="N807" s="8" t="str">
        <f t="shared" si="210"/>
        <v/>
      </c>
      <c r="O807" s="2" t="str">
        <f t="shared" si="213"/>
        <v>-</v>
      </c>
      <c r="P807" s="2" t="str">
        <f t="shared" si="214"/>
        <v>-</v>
      </c>
      <c r="Q807" s="2" t="str">
        <f t="shared" si="215"/>
        <v>-</v>
      </c>
      <c r="R807" s="2" t="str">
        <f t="shared" si="216"/>
        <v>-</v>
      </c>
      <c r="AR807" t="s">
        <v>2936</v>
      </c>
      <c r="AS807" t="s">
        <v>2696</v>
      </c>
      <c r="AV807" s="38">
        <v>18</v>
      </c>
      <c r="AW807" s="40">
        <v>143</v>
      </c>
      <c r="AX807" s="43">
        <f t="shared" si="217"/>
        <v>18143</v>
      </c>
      <c r="AZ807" s="7" t="s">
        <v>319</v>
      </c>
      <c r="BJ807" s="1">
        <v>7304</v>
      </c>
      <c r="BK807" s="1">
        <v>5885</v>
      </c>
      <c r="BM807" s="1">
        <v>1419</v>
      </c>
    </row>
    <row r="808" spans="1:65" hidden="1" outlineLevel="1">
      <c r="A808" t="s">
        <v>1566</v>
      </c>
      <c r="B808" t="s">
        <v>2696</v>
      </c>
      <c r="C808" s="24">
        <v>44436</v>
      </c>
      <c r="F808" s="1">
        <v>26298</v>
      </c>
      <c r="H808" s="1">
        <v>10890</v>
      </c>
      <c r="I808" s="1">
        <v>10644</v>
      </c>
      <c r="J808" s="2" t="str">
        <f t="shared" si="211"/>
        <v/>
      </c>
      <c r="K808" s="2">
        <f t="shared" si="212"/>
        <v>0.40474560803102899</v>
      </c>
      <c r="L808" s="10" t="str">
        <f t="shared" si="210"/>
        <v/>
      </c>
      <c r="M808" s="9" t="str">
        <f t="shared" si="210"/>
        <v/>
      </c>
      <c r="N808" s="8" t="str">
        <f t="shared" si="210"/>
        <v/>
      </c>
      <c r="O808" s="2" t="str">
        <f t="shared" si="213"/>
        <v>-</v>
      </c>
      <c r="P808" s="2" t="str">
        <f t="shared" si="214"/>
        <v>-</v>
      </c>
      <c r="Q808" s="2" t="str">
        <f t="shared" si="215"/>
        <v>-</v>
      </c>
      <c r="R808" s="2" t="str">
        <f t="shared" si="216"/>
        <v>-</v>
      </c>
      <c r="AR808" t="s">
        <v>1566</v>
      </c>
      <c r="AS808" t="s">
        <v>2696</v>
      </c>
      <c r="AV808" s="38">
        <v>18</v>
      </c>
      <c r="AW808" s="40">
        <v>145</v>
      </c>
      <c r="AX808" s="43">
        <f t="shared" si="217"/>
        <v>18145</v>
      </c>
      <c r="AZ808" s="7" t="s">
        <v>319</v>
      </c>
      <c r="BJ808" s="1">
        <v>10890</v>
      </c>
      <c r="BK808" s="1">
        <v>9402</v>
      </c>
      <c r="BM808" s="1">
        <v>1488</v>
      </c>
    </row>
    <row r="809" spans="1:65" hidden="1" outlineLevel="1">
      <c r="A809" t="s">
        <v>2734</v>
      </c>
      <c r="B809" t="s">
        <v>2696</v>
      </c>
      <c r="C809" s="24">
        <v>20952</v>
      </c>
      <c r="F809" s="1">
        <v>15215</v>
      </c>
      <c r="H809" s="1">
        <v>7667</v>
      </c>
      <c r="I809" s="1">
        <v>7454</v>
      </c>
      <c r="J809" s="2" t="str">
        <f t="shared" si="211"/>
        <v/>
      </c>
      <c r="K809" s="2">
        <f t="shared" si="212"/>
        <v>0.48991127177127836</v>
      </c>
      <c r="L809" s="10" t="str">
        <f t="shared" si="210"/>
        <v/>
      </c>
      <c r="M809" s="9" t="str">
        <f t="shared" si="210"/>
        <v/>
      </c>
      <c r="N809" s="8" t="str">
        <f t="shared" si="210"/>
        <v/>
      </c>
      <c r="O809" s="2" t="str">
        <f t="shared" si="213"/>
        <v>-</v>
      </c>
      <c r="P809" s="2" t="str">
        <f t="shared" si="214"/>
        <v>-</v>
      </c>
      <c r="Q809" s="2" t="str">
        <f t="shared" si="215"/>
        <v>-</v>
      </c>
      <c r="R809" s="2" t="str">
        <f t="shared" si="216"/>
        <v>-</v>
      </c>
      <c r="AR809" t="s">
        <v>2734</v>
      </c>
      <c r="AS809" t="s">
        <v>2696</v>
      </c>
      <c r="AV809" s="38">
        <v>18</v>
      </c>
      <c r="AW809" s="40">
        <v>147</v>
      </c>
      <c r="AX809" s="43">
        <f t="shared" si="217"/>
        <v>18147</v>
      </c>
      <c r="AZ809" s="7" t="s">
        <v>319</v>
      </c>
      <c r="BJ809" s="1">
        <v>7667</v>
      </c>
      <c r="BK809" s="1">
        <v>6138</v>
      </c>
      <c r="BM809" s="1">
        <v>1529</v>
      </c>
    </row>
    <row r="810" spans="1:65" hidden="1" outlineLevel="1">
      <c r="A810" t="s">
        <v>1655</v>
      </c>
      <c r="B810" t="s">
        <v>2696</v>
      </c>
      <c r="C810" s="24">
        <v>23363</v>
      </c>
      <c r="F810" s="1">
        <v>17471</v>
      </c>
      <c r="H810" s="1">
        <v>7272</v>
      </c>
      <c r="I810" s="1">
        <v>7083</v>
      </c>
      <c r="J810" s="2" t="str">
        <f t="shared" si="211"/>
        <v/>
      </c>
      <c r="K810" s="2">
        <f t="shared" si="212"/>
        <v>0.40541468719592466</v>
      </c>
      <c r="L810" s="10" t="str">
        <f t="shared" si="210"/>
        <v/>
      </c>
      <c r="M810" s="9" t="str">
        <f t="shared" si="210"/>
        <v/>
      </c>
      <c r="N810" s="8" t="str">
        <f t="shared" si="210"/>
        <v/>
      </c>
      <c r="O810" s="2" t="str">
        <f t="shared" si="213"/>
        <v>-</v>
      </c>
      <c r="P810" s="2" t="str">
        <f t="shared" si="214"/>
        <v>-</v>
      </c>
      <c r="Q810" s="2" t="str">
        <f t="shared" si="215"/>
        <v>-</v>
      </c>
      <c r="R810" s="2" t="str">
        <f t="shared" si="216"/>
        <v>-</v>
      </c>
      <c r="AR810" t="s">
        <v>1655</v>
      </c>
      <c r="AS810" t="s">
        <v>2696</v>
      </c>
      <c r="AV810" s="38">
        <v>18</v>
      </c>
      <c r="AW810" s="40">
        <v>149</v>
      </c>
      <c r="AX810" s="43">
        <f t="shared" si="217"/>
        <v>18149</v>
      </c>
      <c r="AZ810" s="7" t="s">
        <v>319</v>
      </c>
      <c r="BJ810" s="1">
        <v>7272</v>
      </c>
      <c r="BK810" s="1">
        <v>6079</v>
      </c>
      <c r="BM810" s="1">
        <v>1193</v>
      </c>
    </row>
    <row r="811" spans="1:65" hidden="1" outlineLevel="1">
      <c r="A811" t="s">
        <v>2704</v>
      </c>
      <c r="B811" t="s">
        <v>2696</v>
      </c>
      <c r="C811" s="24">
        <v>34185</v>
      </c>
      <c r="F811" s="1">
        <v>19517</v>
      </c>
      <c r="H811" s="1">
        <v>10274</v>
      </c>
      <c r="I811" s="1">
        <v>10161</v>
      </c>
      <c r="J811" s="2" t="str">
        <f t="shared" si="211"/>
        <v/>
      </c>
      <c r="K811" s="2">
        <f t="shared" si="212"/>
        <v>0.52062304657478098</v>
      </c>
      <c r="L811" s="10" t="str">
        <f t="shared" si="210"/>
        <v/>
      </c>
      <c r="M811" s="9" t="str">
        <f t="shared" si="210"/>
        <v/>
      </c>
      <c r="N811" s="8" t="str">
        <f t="shared" si="210"/>
        <v/>
      </c>
      <c r="O811" s="2" t="str">
        <f t="shared" si="213"/>
        <v>-</v>
      </c>
      <c r="P811" s="2" t="str">
        <f t="shared" si="214"/>
        <v>-</v>
      </c>
      <c r="Q811" s="2" t="str">
        <f t="shared" si="215"/>
        <v>-</v>
      </c>
      <c r="R811" s="2" t="str">
        <f t="shared" si="216"/>
        <v>-</v>
      </c>
      <c r="AR811" t="s">
        <v>2704</v>
      </c>
      <c r="AS811" t="s">
        <v>2696</v>
      </c>
      <c r="AV811" s="38">
        <v>18</v>
      </c>
      <c r="AW811" s="40">
        <v>151</v>
      </c>
      <c r="AX811" s="43">
        <f t="shared" si="217"/>
        <v>18151</v>
      </c>
      <c r="AZ811" s="7" t="s">
        <v>319</v>
      </c>
      <c r="BJ811" s="1">
        <v>10274</v>
      </c>
      <c r="BK811" s="1">
        <v>8955</v>
      </c>
      <c r="BM811" s="1">
        <v>1319</v>
      </c>
    </row>
    <row r="812" spans="1:65" hidden="1" outlineLevel="1">
      <c r="A812" t="s">
        <v>2705</v>
      </c>
      <c r="B812" t="s">
        <v>2696</v>
      </c>
      <c r="C812" s="24">
        <v>21475</v>
      </c>
      <c r="F812" s="1">
        <v>14515</v>
      </c>
      <c r="H812" s="1">
        <v>6628</v>
      </c>
      <c r="I812" s="1">
        <v>6843</v>
      </c>
      <c r="J812" s="2" t="str">
        <f t="shared" si="211"/>
        <v/>
      </c>
      <c r="K812" s="2">
        <f t="shared" si="212"/>
        <v>0.47144333448157077</v>
      </c>
      <c r="L812" s="10" t="str">
        <f t="shared" si="210"/>
        <v/>
      </c>
      <c r="M812" s="9" t="str">
        <f t="shared" si="210"/>
        <v/>
      </c>
      <c r="N812" s="8" t="str">
        <f t="shared" si="210"/>
        <v/>
      </c>
      <c r="O812" s="2" t="str">
        <f t="shared" si="213"/>
        <v>-</v>
      </c>
      <c r="P812" s="2" t="str">
        <f t="shared" si="214"/>
        <v>-</v>
      </c>
      <c r="Q812" s="2" t="str">
        <f t="shared" si="215"/>
        <v>-</v>
      </c>
      <c r="R812" s="2" t="str">
        <f t="shared" si="216"/>
        <v>-</v>
      </c>
      <c r="AR812" t="s">
        <v>2705</v>
      </c>
      <c r="AS812" t="s">
        <v>2696</v>
      </c>
      <c r="AV812" s="38">
        <v>18</v>
      </c>
      <c r="AW812" s="40">
        <v>153</v>
      </c>
      <c r="AX812" s="43">
        <f t="shared" si="217"/>
        <v>18153</v>
      </c>
      <c r="AZ812" s="7" t="s">
        <v>319</v>
      </c>
      <c r="BJ812" s="1">
        <v>6628</v>
      </c>
      <c r="BK812" s="1">
        <v>5692</v>
      </c>
      <c r="BM812" s="1">
        <v>936</v>
      </c>
    </row>
    <row r="813" spans="1:65" hidden="1" outlineLevel="1">
      <c r="A813" t="s">
        <v>2781</v>
      </c>
      <c r="B813" t="s">
        <v>2696</v>
      </c>
      <c r="C813" s="24">
        <v>10613</v>
      </c>
      <c r="F813" s="1">
        <v>6743</v>
      </c>
      <c r="H813" s="1">
        <v>3141</v>
      </c>
      <c r="I813" s="1">
        <v>3026</v>
      </c>
      <c r="J813" s="2" t="str">
        <f t="shared" si="211"/>
        <v/>
      </c>
      <c r="K813" s="2">
        <f t="shared" si="212"/>
        <v>0.448761678777992</v>
      </c>
      <c r="L813" s="10" t="str">
        <f t="shared" si="210"/>
        <v/>
      </c>
      <c r="M813" s="9" t="str">
        <f t="shared" si="210"/>
        <v/>
      </c>
      <c r="N813" s="8" t="str">
        <f t="shared" si="210"/>
        <v/>
      </c>
      <c r="O813" s="2" t="str">
        <f t="shared" si="213"/>
        <v>-</v>
      </c>
      <c r="P813" s="2" t="str">
        <f t="shared" si="214"/>
        <v>-</v>
      </c>
      <c r="Q813" s="2" t="str">
        <f t="shared" si="215"/>
        <v>-</v>
      </c>
      <c r="R813" s="2" t="str">
        <f t="shared" si="216"/>
        <v>-</v>
      </c>
      <c r="AR813" t="s">
        <v>2781</v>
      </c>
      <c r="AS813" t="s">
        <v>2696</v>
      </c>
      <c r="AV813" s="38">
        <v>18</v>
      </c>
      <c r="AW813" s="40">
        <v>155</v>
      </c>
      <c r="AX813" s="43">
        <f t="shared" si="217"/>
        <v>18155</v>
      </c>
      <c r="AZ813" s="7" t="s">
        <v>319</v>
      </c>
      <c r="BJ813" s="1">
        <v>3141</v>
      </c>
      <c r="BK813" s="1">
        <v>2609</v>
      </c>
      <c r="BM813" s="1">
        <v>532</v>
      </c>
    </row>
    <row r="814" spans="1:65" hidden="1" outlineLevel="1">
      <c r="A814" t="s">
        <v>2913</v>
      </c>
      <c r="B814" t="s">
        <v>2696</v>
      </c>
      <c r="C814" s="24">
        <v>172780</v>
      </c>
      <c r="F814" s="1">
        <v>105388</v>
      </c>
      <c r="H814" s="1">
        <v>36489</v>
      </c>
      <c r="I814" s="1">
        <v>35590</v>
      </c>
      <c r="J814" s="2" t="str">
        <f t="shared" si="211"/>
        <v/>
      </c>
      <c r="K814" s="2">
        <f t="shared" si="212"/>
        <v>0.33770448248377427</v>
      </c>
      <c r="L814" s="10" t="str">
        <f t="shared" si="210"/>
        <v/>
      </c>
      <c r="M814" s="9" t="str">
        <f t="shared" si="210"/>
        <v/>
      </c>
      <c r="N814" s="8" t="str">
        <f t="shared" si="210"/>
        <v/>
      </c>
      <c r="O814" s="2" t="str">
        <f t="shared" si="213"/>
        <v>-</v>
      </c>
      <c r="P814" s="2" t="str">
        <f t="shared" si="214"/>
        <v>-</v>
      </c>
      <c r="Q814" s="2" t="str">
        <f t="shared" si="215"/>
        <v>-</v>
      </c>
      <c r="R814" s="2" t="str">
        <f t="shared" si="216"/>
        <v>-</v>
      </c>
      <c r="AR814" t="s">
        <v>2913</v>
      </c>
      <c r="AS814" t="s">
        <v>2696</v>
      </c>
      <c r="AV814" s="38">
        <v>18</v>
      </c>
      <c r="AW814" s="40">
        <v>157</v>
      </c>
      <c r="AX814" s="43">
        <f t="shared" si="217"/>
        <v>18157</v>
      </c>
      <c r="AZ814" s="7" t="s">
        <v>319</v>
      </c>
      <c r="BJ814" s="1">
        <v>36489</v>
      </c>
      <c r="BK814" s="1">
        <v>23206</v>
      </c>
      <c r="BM814" s="1">
        <v>13283</v>
      </c>
    </row>
    <row r="815" spans="1:65" hidden="1" outlineLevel="1">
      <c r="A815" t="s">
        <v>2914</v>
      </c>
      <c r="B815" t="s">
        <v>2696</v>
      </c>
      <c r="C815" s="24">
        <v>15936</v>
      </c>
      <c r="F815" s="1">
        <v>12909</v>
      </c>
      <c r="H815" s="1">
        <v>6047</v>
      </c>
      <c r="I815" s="1">
        <v>5843</v>
      </c>
      <c r="J815" s="2" t="str">
        <f t="shared" si="211"/>
        <v/>
      </c>
      <c r="K815" s="2">
        <f t="shared" si="212"/>
        <v>0.45262994809822604</v>
      </c>
      <c r="L815" s="10" t="str">
        <f t="shared" si="210"/>
        <v/>
      </c>
      <c r="M815" s="9" t="str">
        <f t="shared" si="210"/>
        <v/>
      </c>
      <c r="N815" s="8" t="str">
        <f t="shared" si="210"/>
        <v/>
      </c>
      <c r="O815" s="2" t="str">
        <f t="shared" si="213"/>
        <v>-</v>
      </c>
      <c r="P815" s="2" t="str">
        <f t="shared" si="214"/>
        <v>-</v>
      </c>
      <c r="Q815" s="2" t="str">
        <f t="shared" si="215"/>
        <v>-</v>
      </c>
      <c r="R815" s="2" t="str">
        <f t="shared" si="216"/>
        <v>-</v>
      </c>
      <c r="AR815" t="s">
        <v>2914</v>
      </c>
      <c r="AS815" t="s">
        <v>2696</v>
      </c>
      <c r="AV815" s="38">
        <v>18</v>
      </c>
      <c r="AW815" s="40">
        <v>159</v>
      </c>
      <c r="AX815" s="43">
        <f t="shared" si="217"/>
        <v>18159</v>
      </c>
      <c r="AZ815" s="7" t="s">
        <v>319</v>
      </c>
      <c r="BJ815" s="1">
        <v>6047</v>
      </c>
      <c r="BK815" s="1">
        <v>4893</v>
      </c>
      <c r="BM815" s="1">
        <v>1154</v>
      </c>
    </row>
    <row r="816" spans="1:65" hidden="1" outlineLevel="1">
      <c r="A816" t="s">
        <v>2267</v>
      </c>
      <c r="B816" t="s">
        <v>2696</v>
      </c>
      <c r="C816" s="24">
        <v>7516</v>
      </c>
      <c r="F816" s="1">
        <v>5751</v>
      </c>
      <c r="H816" s="1">
        <v>2531</v>
      </c>
      <c r="I816" s="1">
        <v>2433</v>
      </c>
      <c r="J816" s="2" t="str">
        <f t="shared" si="211"/>
        <v/>
      </c>
      <c r="K816" s="2">
        <f t="shared" si="212"/>
        <v>0.42305685967657797</v>
      </c>
      <c r="L816" s="10" t="str">
        <f t="shared" si="210"/>
        <v/>
      </c>
      <c r="M816" s="9" t="str">
        <f t="shared" si="210"/>
        <v/>
      </c>
      <c r="N816" s="8" t="str">
        <f t="shared" si="210"/>
        <v/>
      </c>
      <c r="O816" s="2" t="str">
        <f t="shared" si="213"/>
        <v>-</v>
      </c>
      <c r="P816" s="2" t="str">
        <f t="shared" si="214"/>
        <v>-</v>
      </c>
      <c r="Q816" s="2" t="str">
        <f t="shared" si="215"/>
        <v>-</v>
      </c>
      <c r="R816" s="2" t="str">
        <f t="shared" si="216"/>
        <v>-</v>
      </c>
      <c r="AR816" t="s">
        <v>2267</v>
      </c>
      <c r="AS816" t="s">
        <v>2696</v>
      </c>
      <c r="AV816" s="38">
        <v>18</v>
      </c>
      <c r="AW816" s="40">
        <v>161</v>
      </c>
      <c r="AX816" s="43">
        <f t="shared" si="217"/>
        <v>18161</v>
      </c>
      <c r="AZ816" s="7" t="s">
        <v>319</v>
      </c>
      <c r="BJ816" s="1">
        <v>2531</v>
      </c>
      <c r="BK816" s="1">
        <v>2127</v>
      </c>
      <c r="BM816" s="1">
        <v>404</v>
      </c>
    </row>
    <row r="817" spans="1:65" hidden="1" outlineLevel="1">
      <c r="A817" t="s">
        <v>1015</v>
      </c>
      <c r="B817" t="s">
        <v>2696</v>
      </c>
      <c r="C817" s="24">
        <v>179703</v>
      </c>
      <c r="F817" s="1">
        <v>138255</v>
      </c>
      <c r="H817" s="1">
        <v>50952</v>
      </c>
      <c r="I817" s="1">
        <v>49998</v>
      </c>
      <c r="J817" s="2" t="str">
        <f t="shared" si="211"/>
        <v/>
      </c>
      <c r="K817" s="2">
        <f t="shared" si="212"/>
        <v>0.36163610719322992</v>
      </c>
      <c r="L817" s="10" t="str">
        <f t="shared" si="210"/>
        <v/>
      </c>
      <c r="M817" s="9" t="str">
        <f t="shared" si="210"/>
        <v/>
      </c>
      <c r="N817" s="8" t="str">
        <f t="shared" si="210"/>
        <v/>
      </c>
      <c r="O817" s="2" t="str">
        <f t="shared" si="213"/>
        <v>-</v>
      </c>
      <c r="P817" s="2" t="str">
        <f t="shared" si="214"/>
        <v>-</v>
      </c>
      <c r="Q817" s="2" t="str">
        <f t="shared" si="215"/>
        <v>-</v>
      </c>
      <c r="R817" s="2" t="str">
        <f t="shared" si="216"/>
        <v>-</v>
      </c>
      <c r="AR817" t="s">
        <v>1015</v>
      </c>
      <c r="AS817" t="s">
        <v>2696</v>
      </c>
      <c r="AV817" s="38">
        <v>18</v>
      </c>
      <c r="AW817" s="40">
        <v>163</v>
      </c>
      <c r="AX817" s="43">
        <f t="shared" si="217"/>
        <v>18163</v>
      </c>
      <c r="AZ817" s="7" t="s">
        <v>319</v>
      </c>
      <c r="BJ817" s="1">
        <v>50952</v>
      </c>
      <c r="BK817" s="1">
        <v>36853</v>
      </c>
      <c r="BM817" s="1">
        <v>14099</v>
      </c>
    </row>
    <row r="818" spans="1:65" hidden="1" outlineLevel="1">
      <c r="A818" t="s">
        <v>2273</v>
      </c>
      <c r="B818" t="s">
        <v>2696</v>
      </c>
      <c r="C818" s="24">
        <v>16212</v>
      </c>
      <c r="F818" s="1">
        <v>11076</v>
      </c>
      <c r="H818" s="1">
        <v>5063</v>
      </c>
      <c r="I818" s="1">
        <v>4851</v>
      </c>
      <c r="J818" s="2" t="str">
        <f t="shared" si="211"/>
        <v/>
      </c>
      <c r="K818" s="2">
        <f t="shared" si="212"/>
        <v>0.43797399783315277</v>
      </c>
      <c r="L818" s="10" t="str">
        <f t="shared" si="210"/>
        <v/>
      </c>
      <c r="M818" s="9" t="str">
        <f t="shared" si="210"/>
        <v/>
      </c>
      <c r="N818" s="8" t="str">
        <f t="shared" si="210"/>
        <v/>
      </c>
      <c r="O818" s="2" t="str">
        <f t="shared" si="213"/>
        <v>-</v>
      </c>
      <c r="P818" s="2" t="str">
        <f t="shared" si="214"/>
        <v>-</v>
      </c>
      <c r="Q818" s="2" t="str">
        <f t="shared" si="215"/>
        <v>-</v>
      </c>
      <c r="R818" s="2" t="str">
        <f t="shared" si="216"/>
        <v>-</v>
      </c>
      <c r="AR818" t="s">
        <v>2273</v>
      </c>
      <c r="AS818" t="s">
        <v>2696</v>
      </c>
      <c r="AV818" s="38">
        <v>18</v>
      </c>
      <c r="AW818" s="40">
        <v>165</v>
      </c>
      <c r="AX818" s="43">
        <f t="shared" si="217"/>
        <v>18165</v>
      </c>
      <c r="AZ818" s="7" t="s">
        <v>319</v>
      </c>
      <c r="BJ818" s="1">
        <v>5063</v>
      </c>
      <c r="BK818" s="1">
        <v>4583</v>
      </c>
      <c r="BM818" s="1">
        <v>480</v>
      </c>
    </row>
    <row r="819" spans="1:65" hidden="1" outlineLevel="1">
      <c r="A819" t="s">
        <v>1077</v>
      </c>
      <c r="B819" t="s">
        <v>2696</v>
      </c>
      <c r="C819" s="24">
        <v>107848</v>
      </c>
      <c r="F819" s="1">
        <v>72380</v>
      </c>
      <c r="H819" s="1">
        <v>29105</v>
      </c>
      <c r="I819" s="1">
        <v>28300</v>
      </c>
      <c r="J819" s="2" t="str">
        <f t="shared" si="211"/>
        <v/>
      </c>
      <c r="K819" s="2">
        <f t="shared" si="212"/>
        <v>0.39099198673666757</v>
      </c>
      <c r="L819" s="10" t="str">
        <f t="shared" si="210"/>
        <v/>
      </c>
      <c r="M819" s="9" t="str">
        <f t="shared" si="210"/>
        <v/>
      </c>
      <c r="N819" s="8" t="str">
        <f t="shared" si="210"/>
        <v/>
      </c>
      <c r="O819" s="2" t="str">
        <f t="shared" si="213"/>
        <v>-</v>
      </c>
      <c r="P819" s="2" t="str">
        <f t="shared" si="214"/>
        <v>-</v>
      </c>
      <c r="Q819" s="2" t="str">
        <f t="shared" si="215"/>
        <v>-</v>
      </c>
      <c r="R819" s="2" t="str">
        <f t="shared" si="216"/>
        <v>-</v>
      </c>
      <c r="AR819" t="s">
        <v>1077</v>
      </c>
      <c r="AS819" t="s">
        <v>2696</v>
      </c>
      <c r="AV819" s="38">
        <v>18</v>
      </c>
      <c r="AW819" s="40">
        <v>167</v>
      </c>
      <c r="AX819" s="43">
        <f t="shared" si="217"/>
        <v>18167</v>
      </c>
      <c r="AZ819" s="7" t="s">
        <v>319</v>
      </c>
      <c r="BJ819" s="1">
        <v>29105</v>
      </c>
      <c r="BK819" s="1">
        <v>25134</v>
      </c>
      <c r="BM819" s="1">
        <v>3971</v>
      </c>
    </row>
    <row r="820" spans="1:65" hidden="1" outlineLevel="1">
      <c r="A820" t="s">
        <v>423</v>
      </c>
      <c r="B820" t="s">
        <v>2696</v>
      </c>
      <c r="C820" s="24">
        <v>32888</v>
      </c>
      <c r="F820" s="1">
        <v>22126</v>
      </c>
      <c r="H820" s="1">
        <v>9205</v>
      </c>
      <c r="I820" s="1">
        <v>8908</v>
      </c>
      <c r="J820" s="2" t="str">
        <f t="shared" si="211"/>
        <v/>
      </c>
      <c r="K820" s="2">
        <f t="shared" si="212"/>
        <v>0.40260327216848957</v>
      </c>
      <c r="L820" s="10" t="str">
        <f t="shared" si="210"/>
        <v/>
      </c>
      <c r="M820" s="9" t="str">
        <f t="shared" si="210"/>
        <v/>
      </c>
      <c r="N820" s="8" t="str">
        <f t="shared" si="210"/>
        <v/>
      </c>
      <c r="O820" s="2" t="str">
        <f t="shared" si="213"/>
        <v>-</v>
      </c>
      <c r="P820" s="2" t="str">
        <f t="shared" si="214"/>
        <v>-</v>
      </c>
      <c r="Q820" s="2" t="str">
        <f t="shared" si="215"/>
        <v>-</v>
      </c>
      <c r="R820" s="2" t="str">
        <f t="shared" si="216"/>
        <v>-</v>
      </c>
      <c r="AR820" t="s">
        <v>423</v>
      </c>
      <c r="AS820" t="s">
        <v>2696</v>
      </c>
      <c r="AV820" s="38">
        <v>18</v>
      </c>
      <c r="AW820" s="40">
        <v>169</v>
      </c>
      <c r="AX820" s="43">
        <f t="shared" si="217"/>
        <v>18169</v>
      </c>
      <c r="AZ820" s="7" t="s">
        <v>319</v>
      </c>
      <c r="BJ820" s="1">
        <v>9205</v>
      </c>
      <c r="BK820" s="1">
        <v>8315</v>
      </c>
      <c r="BM820" s="1">
        <v>890</v>
      </c>
    </row>
    <row r="821" spans="1:65" hidden="1" outlineLevel="1">
      <c r="A821" t="s">
        <v>2050</v>
      </c>
      <c r="B821" t="s">
        <v>2696</v>
      </c>
      <c r="C821" s="24">
        <v>8508</v>
      </c>
      <c r="F821" s="1">
        <v>6760</v>
      </c>
      <c r="H821" s="1">
        <v>2716</v>
      </c>
      <c r="I821" s="1">
        <v>2530</v>
      </c>
      <c r="J821" s="2" t="str">
        <f t="shared" si="211"/>
        <v/>
      </c>
      <c r="K821" s="2">
        <f t="shared" si="212"/>
        <v>0.37426035502958582</v>
      </c>
      <c r="L821" s="10" t="str">
        <f t="shared" si="210"/>
        <v/>
      </c>
      <c r="M821" s="9" t="str">
        <f t="shared" si="210"/>
        <v/>
      </c>
      <c r="N821" s="8" t="str">
        <f t="shared" si="210"/>
        <v/>
      </c>
      <c r="O821" s="2" t="str">
        <f t="shared" si="213"/>
        <v>-</v>
      </c>
      <c r="P821" s="2" t="str">
        <f t="shared" si="214"/>
        <v>-</v>
      </c>
      <c r="Q821" s="2" t="str">
        <f t="shared" si="215"/>
        <v>-</v>
      </c>
      <c r="R821" s="2" t="str">
        <f t="shared" si="216"/>
        <v>-</v>
      </c>
      <c r="AR821" t="s">
        <v>2050</v>
      </c>
      <c r="AS821" t="s">
        <v>2696</v>
      </c>
      <c r="AV821" s="38">
        <v>18</v>
      </c>
      <c r="AW821" s="40">
        <v>171</v>
      </c>
      <c r="AX821" s="43">
        <f t="shared" si="217"/>
        <v>18171</v>
      </c>
      <c r="AZ821" s="7" t="s">
        <v>319</v>
      </c>
      <c r="BJ821" s="1">
        <v>2716</v>
      </c>
      <c r="BK821" s="1">
        <v>2426</v>
      </c>
      <c r="BM821" s="1">
        <v>290</v>
      </c>
    </row>
    <row r="822" spans="1:65" s="1" customFormat="1" hidden="1" outlineLevel="1">
      <c r="A822" t="s">
        <v>1724</v>
      </c>
      <c r="B822" t="s">
        <v>2696</v>
      </c>
      <c r="C822" s="24">
        <v>59689</v>
      </c>
      <c r="F822" s="1">
        <v>48006</v>
      </c>
      <c r="H822" s="1">
        <v>20937</v>
      </c>
      <c r="I822" s="1">
        <v>20465</v>
      </c>
      <c r="J822" s="2" t="str">
        <f t="shared" si="211"/>
        <v/>
      </c>
      <c r="K822" s="2">
        <f t="shared" si="212"/>
        <v>0.42630087905678454</v>
      </c>
      <c r="L822" s="10" t="str">
        <f t="shared" si="210"/>
        <v/>
      </c>
      <c r="M822" s="9" t="str">
        <f t="shared" si="210"/>
        <v/>
      </c>
      <c r="N822" s="8" t="str">
        <f t="shared" si="210"/>
        <v/>
      </c>
      <c r="O822" s="2" t="str">
        <f t="shared" si="213"/>
        <v>-</v>
      </c>
      <c r="P822" s="2" t="str">
        <f t="shared" si="214"/>
        <v>-</v>
      </c>
      <c r="Q822" s="2" t="str">
        <f t="shared" si="215"/>
        <v>-</v>
      </c>
      <c r="R822" s="2" t="str">
        <f t="shared" si="216"/>
        <v>-</v>
      </c>
      <c r="AN822"/>
      <c r="AO822"/>
      <c r="AP822"/>
      <c r="AQ822" s="8"/>
      <c r="AR822" t="s">
        <v>1724</v>
      </c>
      <c r="AS822" t="s">
        <v>2696</v>
      </c>
      <c r="AT822"/>
      <c r="AV822" s="38">
        <v>18</v>
      </c>
      <c r="AW822" s="40">
        <v>173</v>
      </c>
      <c r="AX822" s="43">
        <f t="shared" si="217"/>
        <v>18173</v>
      </c>
      <c r="AZ822" s="7" t="s">
        <v>319</v>
      </c>
      <c r="BJ822" s="1">
        <v>20937</v>
      </c>
      <c r="BK822" s="1">
        <v>18423</v>
      </c>
      <c r="BM822" s="1">
        <v>2514</v>
      </c>
    </row>
    <row r="823" spans="1:65" s="1" customFormat="1" hidden="1" outlineLevel="1">
      <c r="A823" t="s">
        <v>2104</v>
      </c>
      <c r="B823" t="s">
        <v>2696</v>
      </c>
      <c r="C823" s="24">
        <v>28262</v>
      </c>
      <c r="F823" s="1">
        <v>18894</v>
      </c>
      <c r="H823" s="1">
        <v>8711</v>
      </c>
      <c r="I823" s="1">
        <v>8482</v>
      </c>
      <c r="J823" s="2" t="str">
        <f t="shared" si="211"/>
        <v/>
      </c>
      <c r="K823" s="2">
        <f t="shared" si="212"/>
        <v>0.44892558484174871</v>
      </c>
      <c r="L823" s="10" t="str">
        <f t="shared" si="210"/>
        <v/>
      </c>
      <c r="M823" s="9" t="str">
        <f t="shared" si="210"/>
        <v/>
      </c>
      <c r="N823" s="8" t="str">
        <f t="shared" si="210"/>
        <v/>
      </c>
      <c r="O823" s="2" t="str">
        <f t="shared" si="213"/>
        <v>-</v>
      </c>
      <c r="P823" s="2" t="str">
        <f t="shared" si="214"/>
        <v>-</v>
      </c>
      <c r="Q823" s="2" t="str">
        <f t="shared" si="215"/>
        <v>-</v>
      </c>
      <c r="R823" s="2" t="str">
        <f t="shared" si="216"/>
        <v>-</v>
      </c>
      <c r="AN823"/>
      <c r="AO823"/>
      <c r="AP823"/>
      <c r="AQ823" s="8"/>
      <c r="AR823" t="s">
        <v>2104</v>
      </c>
      <c r="AS823" t="s">
        <v>2696</v>
      </c>
      <c r="AT823"/>
      <c r="AV823" s="38">
        <v>18</v>
      </c>
      <c r="AW823" s="40">
        <v>175</v>
      </c>
      <c r="AX823" s="43">
        <f t="shared" si="217"/>
        <v>18175</v>
      </c>
      <c r="AZ823" s="7" t="s">
        <v>319</v>
      </c>
      <c r="BJ823" s="1">
        <v>8711</v>
      </c>
      <c r="BK823" s="1">
        <v>7597</v>
      </c>
      <c r="BM823" s="1">
        <v>1114</v>
      </c>
    </row>
    <row r="824" spans="1:65" s="1" customFormat="1" hidden="1" outlineLevel="1">
      <c r="A824" t="s">
        <v>2051</v>
      </c>
      <c r="B824" t="s">
        <v>2696</v>
      </c>
      <c r="C824" s="24">
        <v>68917</v>
      </c>
      <c r="F824" s="1">
        <v>44526</v>
      </c>
      <c r="H824" s="1">
        <v>16921</v>
      </c>
      <c r="I824" s="1">
        <v>16542</v>
      </c>
      <c r="J824" s="2" t="str">
        <f t="shared" si="211"/>
        <v/>
      </c>
      <c r="K824" s="2">
        <f t="shared" si="212"/>
        <v>0.37151327314378119</v>
      </c>
      <c r="L824" s="10" t="str">
        <f t="shared" si="210"/>
        <v/>
      </c>
      <c r="M824" s="9" t="str">
        <f t="shared" si="210"/>
        <v/>
      </c>
      <c r="N824" s="8" t="str">
        <f t="shared" si="210"/>
        <v/>
      </c>
      <c r="O824" s="2" t="str">
        <f t="shared" si="213"/>
        <v>-</v>
      </c>
      <c r="P824" s="2" t="str">
        <f t="shared" si="214"/>
        <v>-</v>
      </c>
      <c r="Q824" s="2" t="str">
        <f t="shared" si="215"/>
        <v>-</v>
      </c>
      <c r="R824" s="2" t="str">
        <f t="shared" si="216"/>
        <v>-</v>
      </c>
      <c r="AN824"/>
      <c r="AO824"/>
      <c r="AP824"/>
      <c r="AQ824" s="8"/>
      <c r="AR824" t="s">
        <v>2051</v>
      </c>
      <c r="AS824" t="s">
        <v>2696</v>
      </c>
      <c r="AT824"/>
      <c r="AV824" s="38">
        <v>18</v>
      </c>
      <c r="AW824" s="40">
        <v>177</v>
      </c>
      <c r="AX824" s="43">
        <f t="shared" si="217"/>
        <v>18177</v>
      </c>
      <c r="AZ824" s="7" t="s">
        <v>319</v>
      </c>
      <c r="BJ824" s="1">
        <v>16921</v>
      </c>
      <c r="BK824" s="1">
        <v>8460</v>
      </c>
      <c r="BM824" s="1">
        <v>8461</v>
      </c>
    </row>
    <row r="825" spans="1:65" s="1" customFormat="1" hidden="1" outlineLevel="1">
      <c r="A825" t="s">
        <v>1985</v>
      </c>
      <c r="B825" t="s">
        <v>2696</v>
      </c>
      <c r="C825" s="24">
        <v>27636</v>
      </c>
      <c r="F825" s="1">
        <v>17151</v>
      </c>
      <c r="H825" s="1">
        <v>9577</v>
      </c>
      <c r="I825" s="1">
        <v>9486</v>
      </c>
      <c r="J825" s="2" t="str">
        <f t="shared" si="211"/>
        <v/>
      </c>
      <c r="K825" s="2">
        <f t="shared" si="212"/>
        <v>0.55308728354031833</v>
      </c>
      <c r="L825" s="10" t="str">
        <f t="shared" si="210"/>
        <v/>
      </c>
      <c r="M825" s="9" t="str">
        <f t="shared" si="210"/>
        <v/>
      </c>
      <c r="N825" s="8" t="str">
        <f t="shared" si="210"/>
        <v/>
      </c>
      <c r="O825" s="2" t="str">
        <f t="shared" si="213"/>
        <v>-</v>
      </c>
      <c r="P825" s="2" t="str">
        <f t="shared" si="214"/>
        <v>-</v>
      </c>
      <c r="Q825" s="2" t="str">
        <f t="shared" si="215"/>
        <v>-</v>
      </c>
      <c r="R825" s="2" t="str">
        <f t="shared" si="216"/>
        <v>-</v>
      </c>
      <c r="AN825"/>
      <c r="AO825"/>
      <c r="AP825"/>
      <c r="AQ825" s="8"/>
      <c r="AR825" t="s">
        <v>1985</v>
      </c>
      <c r="AS825" t="s">
        <v>2696</v>
      </c>
      <c r="AT825"/>
      <c r="AV825" s="38">
        <v>18</v>
      </c>
      <c r="AW825" s="40">
        <v>179</v>
      </c>
      <c r="AX825" s="43">
        <f t="shared" si="217"/>
        <v>18179</v>
      </c>
      <c r="AZ825" s="7" t="s">
        <v>319</v>
      </c>
      <c r="BJ825" s="1">
        <v>9577</v>
      </c>
      <c r="BK825" s="1">
        <v>8329</v>
      </c>
      <c r="BM825" s="1">
        <v>1348</v>
      </c>
    </row>
    <row r="826" spans="1:65" s="1" customFormat="1" hidden="1" outlineLevel="1">
      <c r="A826" t="s">
        <v>915</v>
      </c>
      <c r="B826" t="s">
        <v>2696</v>
      </c>
      <c r="C826" s="24">
        <v>24643</v>
      </c>
      <c r="F826" s="1">
        <v>17791</v>
      </c>
      <c r="H826" s="1">
        <v>7647</v>
      </c>
      <c r="I826" s="1">
        <v>7466</v>
      </c>
      <c r="J826" s="2" t="str">
        <f t="shared" si="211"/>
        <v/>
      </c>
      <c r="K826" s="2">
        <f t="shared" si="212"/>
        <v>0.41965038502613683</v>
      </c>
      <c r="L826" s="10" t="str">
        <f t="shared" si="210"/>
        <v/>
      </c>
      <c r="M826" s="9" t="str">
        <f t="shared" si="210"/>
        <v/>
      </c>
      <c r="N826" s="8" t="str">
        <f t="shared" si="210"/>
        <v/>
      </c>
      <c r="O826" s="2" t="str">
        <f t="shared" si="213"/>
        <v>-</v>
      </c>
      <c r="P826" s="2" t="str">
        <f t="shared" si="214"/>
        <v>-</v>
      </c>
      <c r="Q826" s="2" t="str">
        <f t="shared" si="215"/>
        <v>-</v>
      </c>
      <c r="R826" s="2" t="str">
        <f t="shared" si="216"/>
        <v>-</v>
      </c>
      <c r="AN826"/>
      <c r="AO826"/>
      <c r="AP826"/>
      <c r="AQ826" s="8"/>
      <c r="AR826" t="s">
        <v>915</v>
      </c>
      <c r="AS826" t="s">
        <v>2696</v>
      </c>
      <c r="AT826"/>
      <c r="AV826" s="38">
        <v>18</v>
      </c>
      <c r="AW826" s="40">
        <v>181</v>
      </c>
      <c r="AX826" s="43">
        <f t="shared" si="217"/>
        <v>18181</v>
      </c>
      <c r="AZ826" s="7" t="s">
        <v>319</v>
      </c>
      <c r="BJ826" s="1">
        <v>7647</v>
      </c>
      <c r="BK826" s="1">
        <v>6907</v>
      </c>
      <c r="BM826" s="1">
        <v>740</v>
      </c>
    </row>
    <row r="827" spans="1:65" s="1" customFormat="1" hidden="1" outlineLevel="1">
      <c r="A827" t="s">
        <v>365</v>
      </c>
      <c r="B827" t="s">
        <v>2696</v>
      </c>
      <c r="C827" s="24">
        <v>33292</v>
      </c>
      <c r="F827" s="1">
        <v>21357</v>
      </c>
      <c r="H827" s="1">
        <v>10830</v>
      </c>
      <c r="I827" s="1">
        <v>10705</v>
      </c>
      <c r="J827" s="2" t="str">
        <f t="shared" si="211"/>
        <v/>
      </c>
      <c r="K827" s="2">
        <f t="shared" si="212"/>
        <v>0.50124081097532425</v>
      </c>
      <c r="L827" s="10" t="str">
        <f t="shared" si="210"/>
        <v/>
      </c>
      <c r="M827" s="9" t="str">
        <f t="shared" si="210"/>
        <v/>
      </c>
      <c r="N827" s="8" t="str">
        <f t="shared" si="210"/>
        <v/>
      </c>
      <c r="O827" s="2" t="str">
        <f t="shared" si="213"/>
        <v>-</v>
      </c>
      <c r="P827" s="2" t="str">
        <f t="shared" si="214"/>
        <v>-</v>
      </c>
      <c r="Q827" s="2" t="str">
        <f t="shared" si="215"/>
        <v>-</v>
      </c>
      <c r="R827" s="2" t="str">
        <f t="shared" si="216"/>
        <v>-</v>
      </c>
      <c r="AN827"/>
      <c r="AO827"/>
      <c r="AP827"/>
      <c r="AQ827" s="8"/>
      <c r="AR827" t="s">
        <v>365</v>
      </c>
      <c r="AS827" t="s">
        <v>2696</v>
      </c>
      <c r="AT827"/>
      <c r="AV827" s="38">
        <v>18</v>
      </c>
      <c r="AW827" s="40">
        <v>183</v>
      </c>
      <c r="AX827" s="43">
        <f t="shared" si="217"/>
        <v>18183</v>
      </c>
      <c r="AZ827" s="7" t="s">
        <v>319</v>
      </c>
      <c r="BJ827" s="1">
        <v>10830</v>
      </c>
      <c r="BK827" s="1">
        <v>9328</v>
      </c>
      <c r="BM827" s="1">
        <v>1502</v>
      </c>
    </row>
    <row r="828" spans="1:65" s="1" customFormat="1" collapsed="1">
      <c r="A828" t="s">
        <v>2695</v>
      </c>
      <c r="B828" t="s">
        <v>2470</v>
      </c>
      <c r="C828" s="1">
        <f>SUM(C736:C827)</f>
        <v>6483802</v>
      </c>
      <c r="D828" s="64">
        <v>4777000</v>
      </c>
      <c r="E828" s="64">
        <v>4638000</v>
      </c>
      <c r="F828" s="1">
        <f>SUM(F736:F827)</f>
        <v>4329153</v>
      </c>
      <c r="H828" s="1">
        <f>SUM(H736:H827)</f>
        <v>1786213</v>
      </c>
      <c r="I828" s="1">
        <v>1747720</v>
      </c>
      <c r="J828" s="2">
        <f t="shared" si="211"/>
        <v>0.36586141930081639</v>
      </c>
      <c r="K828" s="2">
        <f t="shared" si="212"/>
        <v>0.40370945540617298</v>
      </c>
      <c r="L828" s="10" t="str">
        <f t="shared" si="210"/>
        <v/>
      </c>
      <c r="M828" s="9" t="str">
        <f t="shared" si="210"/>
        <v/>
      </c>
      <c r="N828" s="8" t="str">
        <f t="shared" si="210"/>
        <v/>
      </c>
      <c r="O828" s="2" t="str">
        <f t="shared" si="213"/>
        <v>-</v>
      </c>
      <c r="P828" s="2" t="str">
        <f t="shared" si="214"/>
        <v>-</v>
      </c>
      <c r="Q828" s="2" t="str">
        <f t="shared" si="215"/>
        <v>-</v>
      </c>
      <c r="R828" s="2" t="str">
        <f t="shared" si="216"/>
        <v>-</v>
      </c>
      <c r="AN828"/>
      <c r="AO828"/>
      <c r="AP828"/>
      <c r="AQ828" s="8"/>
      <c r="AR828" t="s">
        <v>2695</v>
      </c>
      <c r="AS828" t="s">
        <v>2470</v>
      </c>
      <c r="AT828"/>
      <c r="AV828" s="38">
        <v>18</v>
      </c>
      <c r="AW828" s="40"/>
      <c r="AX828" s="38">
        <v>18</v>
      </c>
      <c r="AZ828" s="7" t="s">
        <v>2225</v>
      </c>
      <c r="BJ828" s="1">
        <f>SUM(BJ736:BJ827)</f>
        <v>1786213</v>
      </c>
      <c r="BK828" s="1">
        <f>SUM(BK736:BK827)</f>
        <v>1528293</v>
      </c>
      <c r="BM828" s="1">
        <f>SUM(BM736:BM827)</f>
        <v>258320</v>
      </c>
    </row>
    <row r="829" spans="1:65">
      <c r="C829" s="24"/>
      <c r="J829" s="2"/>
      <c r="K829" s="2"/>
      <c r="N829" s="8"/>
      <c r="AV829" s="38"/>
      <c r="AW829" s="40"/>
      <c r="AX829" s="43"/>
    </row>
    <row r="830" spans="1:65" hidden="1" outlineLevel="1">
      <c r="A830" t="s">
        <v>2604</v>
      </c>
      <c r="B830" t="s">
        <v>1972</v>
      </c>
      <c r="C830" s="24">
        <v>7682</v>
      </c>
      <c r="F830" s="1">
        <f>BH830</f>
        <v>5645</v>
      </c>
      <c r="G830" s="1">
        <f>SUM(S830:AM830)</f>
        <v>5452</v>
      </c>
      <c r="H830" s="1">
        <v>3122</v>
      </c>
      <c r="I830" s="1">
        <v>2986</v>
      </c>
      <c r="J830" s="2" t="str">
        <f t="shared" ref="J830:J861" si="218">IF(D830&gt;0,I830/D830,"")</f>
        <v/>
      </c>
      <c r="K830" s="2">
        <f t="shared" ref="K830:K861" si="219">IF(F830&gt;0,I830/F830,"")</f>
        <v>0.52896368467670507</v>
      </c>
      <c r="L830" s="10">
        <f t="shared" si="210"/>
        <v>3</v>
      </c>
      <c r="M830" s="9">
        <f t="shared" si="210"/>
        <v>1</v>
      </c>
      <c r="N830" s="8">
        <f t="shared" si="210"/>
        <v>2</v>
      </c>
      <c r="O830" s="2">
        <f t="shared" ref="O830:O861" si="220">IF(SUM($S830:$AN830)=0,"-",S830/SUM($S830:$AN830))</f>
        <v>0.23257520176082172</v>
      </c>
      <c r="P830" s="2">
        <f t="shared" ref="P830:P861" si="221">IF(SUM($S830:$AN830)=0,"-",T830/SUM($S830:$AN830))</f>
        <v>0.39251650770359503</v>
      </c>
      <c r="Q830" s="2">
        <f t="shared" ref="Q830:Q861" si="222">IF(SUM($S830:$AN830)=0,"-",U830/SUM($S830:$AN830))</f>
        <v>0.37472487160674983</v>
      </c>
      <c r="R830" s="2">
        <f t="shared" ref="R830:R861" si="223">IF(SUM($S830:$AN830)=0,"-",(1-O830-P830-Q830))</f>
        <v>1.8341892883344535E-4</v>
      </c>
      <c r="S830" s="1">
        <v>1268</v>
      </c>
      <c r="T830" s="1">
        <v>2140</v>
      </c>
      <c r="U830" s="1">
        <v>2043</v>
      </c>
      <c r="AC830" s="1">
        <v>1</v>
      </c>
      <c r="AR830" t="s">
        <v>2604</v>
      </c>
      <c r="AS830" t="s">
        <v>1972</v>
      </c>
      <c r="AV830" s="38">
        <v>19</v>
      </c>
      <c r="AW830" s="40">
        <v>1</v>
      </c>
      <c r="AX830" s="43">
        <f t="shared" si="217"/>
        <v>19001</v>
      </c>
      <c r="AZ830" s="7" t="s">
        <v>319</v>
      </c>
      <c r="BC830" s="1">
        <v>44</v>
      </c>
      <c r="BE830" s="1">
        <f>G830</f>
        <v>5452</v>
      </c>
      <c r="BF830" s="1">
        <v>193</v>
      </c>
      <c r="BH830" s="1">
        <f>BF830+BE830</f>
        <v>5645</v>
      </c>
    </row>
    <row r="831" spans="1:65" hidden="1" outlineLevel="1">
      <c r="A831" t="s">
        <v>1784</v>
      </c>
      <c r="B831" t="s">
        <v>1972</v>
      </c>
      <c r="C831" s="24">
        <v>4029</v>
      </c>
      <c r="F831" s="1">
        <f t="shared" ref="F831:F894" si="224">BH831</f>
        <v>3279</v>
      </c>
      <c r="G831" s="1">
        <f t="shared" ref="G831:G894" si="225">SUM(S831:AM831)</f>
        <v>3181</v>
      </c>
      <c r="H831" s="1">
        <v>1780</v>
      </c>
      <c r="I831" s="1">
        <v>1698</v>
      </c>
      <c r="J831" s="2" t="str">
        <f t="shared" si="218"/>
        <v/>
      </c>
      <c r="K831" s="2">
        <f t="shared" si="219"/>
        <v>0.51784080512351327</v>
      </c>
      <c r="L831" s="10">
        <f t="shared" si="210"/>
        <v>3</v>
      </c>
      <c r="M831" s="9">
        <f t="shared" si="210"/>
        <v>2</v>
      </c>
      <c r="N831" s="8">
        <f t="shared" si="210"/>
        <v>1</v>
      </c>
      <c r="O831" s="2">
        <f t="shared" si="220"/>
        <v>0.26312480352090539</v>
      </c>
      <c r="P831" s="2">
        <f t="shared" si="221"/>
        <v>0.32788431310908517</v>
      </c>
      <c r="Q831" s="2">
        <f t="shared" si="222"/>
        <v>0.4086765168186105</v>
      </c>
      <c r="R831" s="2">
        <f t="shared" si="223"/>
        <v>3.1436655139893688E-4</v>
      </c>
      <c r="S831" s="1">
        <v>837</v>
      </c>
      <c r="T831" s="1">
        <v>1043</v>
      </c>
      <c r="U831" s="1">
        <v>1300</v>
      </c>
      <c r="AC831" s="1">
        <v>1</v>
      </c>
      <c r="AR831" t="s">
        <v>1784</v>
      </c>
      <c r="AS831" t="s">
        <v>1972</v>
      </c>
      <c r="AV831" s="38">
        <v>19</v>
      </c>
      <c r="AW831" s="40">
        <v>3</v>
      </c>
      <c r="AX831" s="43">
        <f t="shared" si="217"/>
        <v>19003</v>
      </c>
      <c r="AZ831" s="7" t="s">
        <v>319</v>
      </c>
      <c r="BC831" s="1">
        <v>16</v>
      </c>
      <c r="BE831" s="1">
        <f t="shared" ref="BE831:BE894" si="226">G831</f>
        <v>3181</v>
      </c>
      <c r="BF831" s="1">
        <v>98</v>
      </c>
      <c r="BH831" s="1">
        <f t="shared" ref="BH831:BH894" si="227">BF831+BE831</f>
        <v>3279</v>
      </c>
    </row>
    <row r="832" spans="1:65" hidden="1" outlineLevel="1">
      <c r="A832" t="s">
        <v>1239</v>
      </c>
      <c r="B832" t="s">
        <v>1972</v>
      </c>
      <c r="C832" s="24">
        <v>14330</v>
      </c>
      <c r="F832" s="1">
        <f t="shared" si="224"/>
        <v>10303</v>
      </c>
      <c r="G832" s="1">
        <f t="shared" si="225"/>
        <v>9817</v>
      </c>
      <c r="H832" s="1">
        <v>5412</v>
      </c>
      <c r="I832" s="1">
        <v>5158</v>
      </c>
      <c r="J832" s="2" t="str">
        <f t="shared" si="218"/>
        <v/>
      </c>
      <c r="K832" s="2">
        <f t="shared" si="219"/>
        <v>0.50063088420848301</v>
      </c>
      <c r="L832" s="10">
        <f t="shared" si="210"/>
        <v>3</v>
      </c>
      <c r="M832" s="9">
        <f t="shared" si="210"/>
        <v>1</v>
      </c>
      <c r="N832" s="8">
        <f t="shared" si="210"/>
        <v>2</v>
      </c>
      <c r="O832" s="2">
        <f t="shared" si="220"/>
        <v>0.25944789650606093</v>
      </c>
      <c r="P832" s="2">
        <f t="shared" si="221"/>
        <v>0.37333197514515637</v>
      </c>
      <c r="Q832" s="2">
        <f t="shared" si="222"/>
        <v>0.36681267189569117</v>
      </c>
      <c r="R832" s="2">
        <f t="shared" si="223"/>
        <v>4.07456453091537E-4</v>
      </c>
      <c r="S832" s="1">
        <v>2547</v>
      </c>
      <c r="T832" s="1">
        <v>3665</v>
      </c>
      <c r="U832" s="1">
        <v>3601</v>
      </c>
      <c r="AC832" s="1">
        <v>4</v>
      </c>
      <c r="AR832" t="s">
        <v>1239</v>
      </c>
      <c r="AS832" t="s">
        <v>1972</v>
      </c>
      <c r="AV832" s="38">
        <v>19</v>
      </c>
      <c r="AW832" s="40">
        <v>5</v>
      </c>
      <c r="AX832" s="43">
        <f t="shared" si="217"/>
        <v>19005</v>
      </c>
      <c r="AZ832" s="7" t="s">
        <v>319</v>
      </c>
      <c r="BC832" s="1">
        <v>59</v>
      </c>
      <c r="BE832" s="1">
        <f t="shared" si="226"/>
        <v>9817</v>
      </c>
      <c r="BF832" s="1">
        <v>486</v>
      </c>
      <c r="BH832" s="1">
        <f t="shared" si="227"/>
        <v>10303</v>
      </c>
    </row>
    <row r="833" spans="1:60" hidden="1" outlineLevel="1">
      <c r="A833" t="s">
        <v>2106</v>
      </c>
      <c r="B833" t="s">
        <v>1972</v>
      </c>
      <c r="C833" s="24">
        <v>12887</v>
      </c>
      <c r="F833" s="1">
        <f t="shared" si="224"/>
        <v>9706</v>
      </c>
      <c r="G833" s="1">
        <f t="shared" si="225"/>
        <v>9020</v>
      </c>
      <c r="H833" s="1">
        <v>4662</v>
      </c>
      <c r="I833" s="1">
        <v>4558</v>
      </c>
      <c r="J833" s="2" t="str">
        <f t="shared" si="218"/>
        <v/>
      </c>
      <c r="K833" s="2">
        <f t="shared" si="219"/>
        <v>0.46960642901298166</v>
      </c>
      <c r="L833" s="10">
        <f t="shared" si="210"/>
        <v>3</v>
      </c>
      <c r="M833" s="9">
        <f t="shared" si="210"/>
        <v>2</v>
      </c>
      <c r="N833" s="8">
        <f t="shared" si="210"/>
        <v>1</v>
      </c>
      <c r="O833" s="2">
        <f t="shared" si="220"/>
        <v>0.32727272727272727</v>
      </c>
      <c r="P833" s="2">
        <f t="shared" si="221"/>
        <v>0.33259423503325941</v>
      </c>
      <c r="Q833" s="2">
        <f t="shared" si="222"/>
        <v>0.33980044345898003</v>
      </c>
      <c r="R833" s="2">
        <f t="shared" si="223"/>
        <v>3.3259423503329E-4</v>
      </c>
      <c r="S833" s="1">
        <v>2952</v>
      </c>
      <c r="T833" s="1">
        <v>3000</v>
      </c>
      <c r="U833" s="1">
        <v>3065</v>
      </c>
      <c r="AC833" s="1">
        <v>3</v>
      </c>
      <c r="AR833" t="s">
        <v>2106</v>
      </c>
      <c r="AS833" t="s">
        <v>1972</v>
      </c>
      <c r="AV833" s="38">
        <v>19</v>
      </c>
      <c r="AW833" s="40">
        <v>7</v>
      </c>
      <c r="AX833" s="43">
        <f t="shared" si="217"/>
        <v>19007</v>
      </c>
      <c r="AZ833" s="7" t="s">
        <v>319</v>
      </c>
      <c r="BC833" s="1">
        <v>66</v>
      </c>
      <c r="BE833" s="1">
        <f t="shared" si="226"/>
        <v>9020</v>
      </c>
      <c r="BF833" s="1">
        <v>686</v>
      </c>
      <c r="BH833" s="1">
        <f t="shared" si="227"/>
        <v>9706</v>
      </c>
    </row>
    <row r="834" spans="1:60" hidden="1" outlineLevel="1">
      <c r="A834" t="s">
        <v>659</v>
      </c>
      <c r="B834" t="s">
        <v>1972</v>
      </c>
      <c r="C834" s="24">
        <v>6119</v>
      </c>
      <c r="F834" s="1">
        <f t="shared" si="224"/>
        <v>4714</v>
      </c>
      <c r="G834" s="1">
        <f t="shared" si="225"/>
        <v>4573</v>
      </c>
      <c r="H834" s="1">
        <v>2798</v>
      </c>
      <c r="I834" s="1">
        <v>2646</v>
      </c>
      <c r="J834" s="2" t="str">
        <f t="shared" si="218"/>
        <v/>
      </c>
      <c r="K834" s="2">
        <f t="shared" si="219"/>
        <v>0.56130674586338569</v>
      </c>
      <c r="L834" s="10">
        <f t="shared" si="210"/>
        <v>2</v>
      </c>
      <c r="M834" s="9">
        <f t="shared" si="210"/>
        <v>3</v>
      </c>
      <c r="N834" s="8">
        <f t="shared" si="210"/>
        <v>1</v>
      </c>
      <c r="O834" s="2">
        <f t="shared" si="220"/>
        <v>0.3341351410452657</v>
      </c>
      <c r="P834" s="2">
        <f t="shared" si="221"/>
        <v>0.32582549748523942</v>
      </c>
      <c r="Q834" s="2">
        <f t="shared" si="222"/>
        <v>0.33982068663896786</v>
      </c>
      <c r="R834" s="2">
        <f t="shared" si="223"/>
        <v>2.186748305269548E-4</v>
      </c>
      <c r="S834" s="1">
        <v>1528</v>
      </c>
      <c r="T834" s="1">
        <v>1490</v>
      </c>
      <c r="U834" s="1">
        <v>1554</v>
      </c>
      <c r="AC834" s="1">
        <v>1</v>
      </c>
      <c r="AR834" t="s">
        <v>659</v>
      </c>
      <c r="AS834" t="s">
        <v>1972</v>
      </c>
      <c r="AV834" s="38">
        <v>19</v>
      </c>
      <c r="AW834" s="40">
        <v>9</v>
      </c>
      <c r="AX834" s="43">
        <f t="shared" si="217"/>
        <v>19009</v>
      </c>
      <c r="AZ834" s="7" t="s">
        <v>319</v>
      </c>
      <c r="BC834" s="1">
        <v>17</v>
      </c>
      <c r="BE834" s="1">
        <f t="shared" si="226"/>
        <v>4573</v>
      </c>
      <c r="BF834" s="1">
        <v>141</v>
      </c>
      <c r="BH834" s="1">
        <f t="shared" si="227"/>
        <v>4714</v>
      </c>
    </row>
    <row r="835" spans="1:60" hidden="1" outlineLevel="1">
      <c r="A835" t="s">
        <v>1934</v>
      </c>
      <c r="B835" t="s">
        <v>1972</v>
      </c>
      <c r="C835" s="24">
        <v>26076</v>
      </c>
      <c r="F835" s="1">
        <f t="shared" si="224"/>
        <v>18399</v>
      </c>
      <c r="G835" s="1">
        <f t="shared" si="225"/>
        <v>17064</v>
      </c>
      <c r="H835" s="1">
        <v>10091</v>
      </c>
      <c r="I835" s="1">
        <v>9866</v>
      </c>
      <c r="J835" s="2" t="str">
        <f t="shared" si="218"/>
        <v/>
      </c>
      <c r="K835" s="2">
        <f t="shared" si="219"/>
        <v>0.53622479482580576</v>
      </c>
      <c r="L835" s="10">
        <f t="shared" si="210"/>
        <v>3</v>
      </c>
      <c r="M835" s="9">
        <f t="shared" si="210"/>
        <v>2</v>
      </c>
      <c r="N835" s="8">
        <f t="shared" si="210"/>
        <v>1</v>
      </c>
      <c r="O835" s="2">
        <f t="shared" si="220"/>
        <v>0.29061181434599154</v>
      </c>
      <c r="P835" s="2">
        <f t="shared" si="221"/>
        <v>0.29102203469292076</v>
      </c>
      <c r="Q835" s="2">
        <f t="shared" si="222"/>
        <v>0.41772151898734178</v>
      </c>
      <c r="R835" s="2">
        <f t="shared" si="223"/>
        <v>6.4463197374597936E-4</v>
      </c>
      <c r="S835" s="1">
        <v>4959</v>
      </c>
      <c r="T835" s="1">
        <v>4966</v>
      </c>
      <c r="U835" s="1">
        <v>7128</v>
      </c>
      <c r="AC835" s="1">
        <v>11</v>
      </c>
      <c r="AR835" t="s">
        <v>1934</v>
      </c>
      <c r="AS835" t="s">
        <v>1972</v>
      </c>
      <c r="AV835" s="38">
        <v>19</v>
      </c>
      <c r="AW835" s="40">
        <v>11</v>
      </c>
      <c r="AX835" s="43">
        <f t="shared" si="217"/>
        <v>19011</v>
      </c>
      <c r="AZ835" s="7" t="s">
        <v>319</v>
      </c>
      <c r="BC835" s="1">
        <v>188</v>
      </c>
      <c r="BE835" s="1">
        <f t="shared" si="226"/>
        <v>17064</v>
      </c>
      <c r="BF835" s="1">
        <v>1335</v>
      </c>
      <c r="BH835" s="1">
        <f t="shared" si="227"/>
        <v>18399</v>
      </c>
    </row>
    <row r="836" spans="1:60" hidden="1" outlineLevel="1">
      <c r="A836" t="s">
        <v>716</v>
      </c>
      <c r="B836" t="s">
        <v>1972</v>
      </c>
      <c r="C836" s="24">
        <v>131090</v>
      </c>
      <c r="F836" s="1">
        <f t="shared" si="224"/>
        <v>88180</v>
      </c>
      <c r="G836" s="1">
        <f t="shared" si="225"/>
        <v>81677</v>
      </c>
      <c r="H836" s="1">
        <v>45661</v>
      </c>
      <c r="I836" s="1">
        <v>44975</v>
      </c>
      <c r="J836" s="2" t="str">
        <f t="shared" si="218"/>
        <v/>
      </c>
      <c r="K836" s="2">
        <f t="shared" si="219"/>
        <v>0.51003628940802903</v>
      </c>
      <c r="L836" s="10">
        <f t="shared" si="210"/>
        <v>2</v>
      </c>
      <c r="M836" s="9">
        <f t="shared" si="210"/>
        <v>3</v>
      </c>
      <c r="N836" s="8">
        <f t="shared" si="210"/>
        <v>1</v>
      </c>
      <c r="O836" s="2">
        <f t="shared" si="220"/>
        <v>0.36831666197338297</v>
      </c>
      <c r="P836" s="2">
        <f t="shared" si="221"/>
        <v>0.25406173096465345</v>
      </c>
      <c r="Q836" s="2">
        <f t="shared" si="222"/>
        <v>0.37639727218188718</v>
      </c>
      <c r="R836" s="2">
        <f t="shared" si="223"/>
        <v>1.2243348800763942E-3</v>
      </c>
      <c r="S836" s="1">
        <v>30083</v>
      </c>
      <c r="T836" s="1">
        <v>20751</v>
      </c>
      <c r="U836" s="1">
        <v>30743</v>
      </c>
      <c r="AC836" s="1">
        <v>100</v>
      </c>
      <c r="AR836" t="s">
        <v>716</v>
      </c>
      <c r="AS836" t="s">
        <v>1972</v>
      </c>
      <c r="AV836" s="38">
        <v>19</v>
      </c>
      <c r="AW836" s="40">
        <v>13</v>
      </c>
      <c r="AX836" s="43">
        <f t="shared" si="217"/>
        <v>19013</v>
      </c>
      <c r="AZ836" s="7" t="s">
        <v>319</v>
      </c>
      <c r="BC836" s="1">
        <v>737</v>
      </c>
      <c r="BE836" s="1">
        <f t="shared" si="226"/>
        <v>81677</v>
      </c>
      <c r="BF836" s="1">
        <v>6503</v>
      </c>
      <c r="BH836" s="1">
        <f t="shared" si="227"/>
        <v>88180</v>
      </c>
    </row>
    <row r="837" spans="1:60" hidden="1" outlineLevel="1">
      <c r="A837" t="s">
        <v>2735</v>
      </c>
      <c r="B837" t="s">
        <v>1972</v>
      </c>
      <c r="C837" s="24">
        <v>26306</v>
      </c>
      <c r="F837" s="1">
        <f t="shared" si="224"/>
        <v>19373</v>
      </c>
      <c r="G837" s="1">
        <f t="shared" si="225"/>
        <v>18200</v>
      </c>
      <c r="H837" s="1">
        <v>10890</v>
      </c>
      <c r="I837" s="1">
        <v>10623</v>
      </c>
      <c r="J837" s="2" t="str">
        <f t="shared" si="218"/>
        <v/>
      </c>
      <c r="K837" s="2">
        <f t="shared" si="219"/>
        <v>0.54834047385536566</v>
      </c>
      <c r="L837" s="10">
        <f t="shared" si="210"/>
        <v>2</v>
      </c>
      <c r="M837" s="9">
        <f t="shared" si="210"/>
        <v>3</v>
      </c>
      <c r="N837" s="8">
        <f t="shared" si="210"/>
        <v>1</v>
      </c>
      <c r="O837" s="2">
        <f t="shared" si="220"/>
        <v>0.33274725274725275</v>
      </c>
      <c r="P837" s="2">
        <f t="shared" si="221"/>
        <v>0.28604395604395605</v>
      </c>
      <c r="Q837" s="2">
        <f t="shared" si="222"/>
        <v>0.38049450549450547</v>
      </c>
      <c r="R837" s="2">
        <f t="shared" si="223"/>
        <v>7.1428571428566734E-4</v>
      </c>
      <c r="S837" s="1">
        <v>6056</v>
      </c>
      <c r="T837" s="1">
        <v>5206</v>
      </c>
      <c r="U837" s="1">
        <v>6925</v>
      </c>
      <c r="AC837" s="1">
        <v>13</v>
      </c>
      <c r="AR837" t="s">
        <v>2735</v>
      </c>
      <c r="AS837" t="s">
        <v>1972</v>
      </c>
      <c r="AV837" s="38">
        <v>19</v>
      </c>
      <c r="AW837" s="40">
        <v>15</v>
      </c>
      <c r="AX837" s="43">
        <f t="shared" si="217"/>
        <v>19015</v>
      </c>
      <c r="AZ837" s="7" t="s">
        <v>319</v>
      </c>
      <c r="BC837" s="1">
        <v>196</v>
      </c>
      <c r="BE837" s="1">
        <f t="shared" si="226"/>
        <v>18200</v>
      </c>
      <c r="BF837" s="1">
        <v>1173</v>
      </c>
      <c r="BH837" s="1">
        <f t="shared" si="227"/>
        <v>19373</v>
      </c>
    </row>
    <row r="838" spans="1:60" hidden="1" outlineLevel="1">
      <c r="A838" t="s">
        <v>1230</v>
      </c>
      <c r="B838" t="s">
        <v>1972</v>
      </c>
      <c r="C838" s="24">
        <v>24276</v>
      </c>
      <c r="F838" s="1">
        <f t="shared" si="224"/>
        <v>18390</v>
      </c>
      <c r="G838" s="1">
        <f t="shared" si="225"/>
        <v>16583</v>
      </c>
      <c r="H838" s="1">
        <v>9916</v>
      </c>
      <c r="I838" s="1">
        <v>9745</v>
      </c>
      <c r="J838" s="2" t="str">
        <f t="shared" si="218"/>
        <v/>
      </c>
      <c r="K838" s="2">
        <f t="shared" si="219"/>
        <v>0.52990755845568238</v>
      </c>
      <c r="L838" s="10">
        <f t="shared" si="210"/>
        <v>3</v>
      </c>
      <c r="M838" s="9">
        <f t="shared" si="210"/>
        <v>2</v>
      </c>
      <c r="N838" s="8">
        <f t="shared" si="210"/>
        <v>1</v>
      </c>
      <c r="O838" s="2">
        <f t="shared" si="220"/>
        <v>0.24693963697762769</v>
      </c>
      <c r="P838" s="2">
        <f t="shared" si="221"/>
        <v>0.30778508110715791</v>
      </c>
      <c r="Q838" s="2">
        <f t="shared" si="222"/>
        <v>0.44461195199903514</v>
      </c>
      <c r="R838" s="2">
        <f t="shared" si="223"/>
        <v>6.6332991617928938E-4</v>
      </c>
      <c r="S838" s="1">
        <v>4095</v>
      </c>
      <c r="T838" s="1">
        <v>5104</v>
      </c>
      <c r="U838" s="1">
        <v>7373</v>
      </c>
      <c r="AC838" s="1">
        <v>11</v>
      </c>
      <c r="AR838" t="s">
        <v>1230</v>
      </c>
      <c r="AS838" t="s">
        <v>1972</v>
      </c>
      <c r="AV838" s="38">
        <v>19</v>
      </c>
      <c r="AW838" s="40">
        <v>17</v>
      </c>
      <c r="AX838" s="43">
        <f t="shared" si="217"/>
        <v>19017</v>
      </c>
      <c r="AZ838" s="7" t="s">
        <v>319</v>
      </c>
      <c r="BC838" s="1">
        <v>180</v>
      </c>
      <c r="BE838" s="1">
        <f t="shared" si="226"/>
        <v>16583</v>
      </c>
      <c r="BF838" s="1">
        <v>1807</v>
      </c>
      <c r="BH838" s="1">
        <f t="shared" si="227"/>
        <v>18390</v>
      </c>
    </row>
    <row r="839" spans="1:60" hidden="1" outlineLevel="1">
      <c r="A839" t="s">
        <v>1867</v>
      </c>
      <c r="B839" t="s">
        <v>1972</v>
      </c>
      <c r="C839" s="24">
        <v>20958</v>
      </c>
      <c r="F839" s="1">
        <f t="shared" si="224"/>
        <v>14273</v>
      </c>
      <c r="G839" s="1">
        <f t="shared" si="225"/>
        <v>13630</v>
      </c>
      <c r="H839" s="1">
        <v>8011</v>
      </c>
      <c r="I839" s="1">
        <v>7871</v>
      </c>
      <c r="J839" s="2" t="str">
        <f t="shared" si="218"/>
        <v/>
      </c>
      <c r="K839" s="2">
        <f t="shared" si="219"/>
        <v>0.55146080011209975</v>
      </c>
      <c r="L839" s="10">
        <f t="shared" si="210"/>
        <v>2</v>
      </c>
      <c r="M839" s="9">
        <f t="shared" si="210"/>
        <v>3</v>
      </c>
      <c r="N839" s="8">
        <f t="shared" si="210"/>
        <v>1</v>
      </c>
      <c r="O839" s="2">
        <f t="shared" si="220"/>
        <v>0.31467351430667645</v>
      </c>
      <c r="P839" s="2">
        <f t="shared" si="221"/>
        <v>0.23580337490829054</v>
      </c>
      <c r="Q839" s="2">
        <f t="shared" si="222"/>
        <v>0.44922964049889946</v>
      </c>
      <c r="R839" s="2">
        <f t="shared" si="223"/>
        <v>2.9347028613357917E-4</v>
      </c>
      <c r="S839" s="1">
        <v>4289</v>
      </c>
      <c r="T839" s="1">
        <v>3214</v>
      </c>
      <c r="U839" s="1">
        <v>6123</v>
      </c>
      <c r="AC839" s="1">
        <v>4</v>
      </c>
      <c r="AR839" t="s">
        <v>1867</v>
      </c>
      <c r="AS839" t="s">
        <v>1972</v>
      </c>
      <c r="AV839" s="38">
        <v>19</v>
      </c>
      <c r="AW839" s="40">
        <v>19</v>
      </c>
      <c r="AX839" s="43">
        <f t="shared" si="217"/>
        <v>19019</v>
      </c>
      <c r="AZ839" s="7" t="s">
        <v>319</v>
      </c>
      <c r="BC839" s="1">
        <v>76</v>
      </c>
      <c r="BE839" s="1">
        <f t="shared" si="226"/>
        <v>13630</v>
      </c>
      <c r="BF839" s="1">
        <v>643</v>
      </c>
      <c r="BH839" s="1">
        <f t="shared" si="227"/>
        <v>14273</v>
      </c>
    </row>
    <row r="840" spans="1:60" hidden="1" outlineLevel="1">
      <c r="A840" t="s">
        <v>736</v>
      </c>
      <c r="B840" t="s">
        <v>1972</v>
      </c>
      <c r="C840" s="24">
        <v>20260</v>
      </c>
      <c r="F840" s="1">
        <f t="shared" si="224"/>
        <v>12625</v>
      </c>
      <c r="G840" s="1">
        <f t="shared" si="225"/>
        <v>12107</v>
      </c>
      <c r="H840" s="1">
        <v>5669</v>
      </c>
      <c r="I840" s="1">
        <v>5566</v>
      </c>
      <c r="J840" s="2" t="str">
        <f t="shared" si="218"/>
        <v/>
      </c>
      <c r="K840" s="2">
        <f t="shared" si="219"/>
        <v>0.44087128712871287</v>
      </c>
      <c r="L840" s="10">
        <f t="shared" ref="L840:N903" si="228">IF(S840&gt;0,RANK(S840,$S840:$AO840),"")</f>
        <v>3</v>
      </c>
      <c r="M840" s="9">
        <f t="shared" si="228"/>
        <v>2</v>
      </c>
      <c r="N840" s="8">
        <f t="shared" si="228"/>
        <v>1</v>
      </c>
      <c r="O840" s="2">
        <f t="shared" si="220"/>
        <v>0.26348393491368632</v>
      </c>
      <c r="P840" s="2">
        <f t="shared" si="221"/>
        <v>0.33740811101015944</v>
      </c>
      <c r="Q840" s="2">
        <f t="shared" si="222"/>
        <v>0.39886016354175269</v>
      </c>
      <c r="R840" s="2">
        <f t="shared" si="223"/>
        <v>2.4779053440149301E-4</v>
      </c>
      <c r="S840" s="1">
        <v>3190</v>
      </c>
      <c r="T840" s="1">
        <v>4085</v>
      </c>
      <c r="U840" s="1">
        <v>4829</v>
      </c>
      <c r="AC840" s="1">
        <v>3</v>
      </c>
      <c r="AR840" t="s">
        <v>736</v>
      </c>
      <c r="AS840" t="s">
        <v>1972</v>
      </c>
      <c r="AV840" s="38">
        <v>19</v>
      </c>
      <c r="AW840" s="40">
        <v>21</v>
      </c>
      <c r="AX840" s="43">
        <f t="shared" si="217"/>
        <v>19021</v>
      </c>
      <c r="AZ840" s="7" t="s">
        <v>319</v>
      </c>
      <c r="BC840" s="1">
        <v>70</v>
      </c>
      <c r="BE840" s="1">
        <f t="shared" si="226"/>
        <v>12107</v>
      </c>
      <c r="BF840" s="1">
        <v>518</v>
      </c>
      <c r="BH840" s="1">
        <f t="shared" si="227"/>
        <v>12625</v>
      </c>
    </row>
    <row r="841" spans="1:60" hidden="1" outlineLevel="1">
      <c r="A841" t="s">
        <v>778</v>
      </c>
      <c r="B841" t="s">
        <v>1972</v>
      </c>
      <c r="C841" s="24">
        <v>14867</v>
      </c>
      <c r="F841" s="1">
        <f t="shared" si="224"/>
        <v>10145</v>
      </c>
      <c r="G841" s="1">
        <f t="shared" si="225"/>
        <v>9790</v>
      </c>
      <c r="H841" s="1">
        <v>5748</v>
      </c>
      <c r="I841" s="1">
        <v>5618</v>
      </c>
      <c r="J841" s="2" t="str">
        <f t="shared" si="218"/>
        <v/>
      </c>
      <c r="K841" s="2">
        <f t="shared" si="219"/>
        <v>0.55377033021192701</v>
      </c>
      <c r="L841" s="10">
        <f t="shared" si="228"/>
        <v>3</v>
      </c>
      <c r="M841" s="9">
        <f t="shared" si="228"/>
        <v>1</v>
      </c>
      <c r="N841" s="8">
        <f t="shared" si="228"/>
        <v>2</v>
      </c>
      <c r="O841" s="2">
        <f t="shared" si="220"/>
        <v>0.19693564862104188</v>
      </c>
      <c r="P841" s="2">
        <f t="shared" si="221"/>
        <v>0.47048008171603678</v>
      </c>
      <c r="Q841" s="2">
        <f t="shared" si="222"/>
        <v>0.3323799795709908</v>
      </c>
      <c r="R841" s="2">
        <f t="shared" si="223"/>
        <v>2.0429009193057013E-4</v>
      </c>
      <c r="S841" s="1">
        <v>1928</v>
      </c>
      <c r="T841" s="1">
        <v>4606</v>
      </c>
      <c r="U841" s="1">
        <v>3254</v>
      </c>
      <c r="AC841" s="1">
        <v>2</v>
      </c>
      <c r="AR841" t="s">
        <v>778</v>
      </c>
      <c r="AS841" t="s">
        <v>1972</v>
      </c>
      <c r="AV841" s="38">
        <v>19</v>
      </c>
      <c r="AW841" s="40">
        <v>23</v>
      </c>
      <c r="AX841" s="43">
        <f t="shared" si="217"/>
        <v>19023</v>
      </c>
      <c r="AZ841" s="7" t="s">
        <v>319</v>
      </c>
      <c r="BC841" s="1">
        <v>90</v>
      </c>
      <c r="BE841" s="1">
        <f t="shared" si="226"/>
        <v>9790</v>
      </c>
      <c r="BF841" s="1">
        <v>355</v>
      </c>
      <c r="BH841" s="1">
        <f t="shared" si="227"/>
        <v>10145</v>
      </c>
    </row>
    <row r="842" spans="1:60" hidden="1" outlineLevel="1">
      <c r="A842" t="s">
        <v>1783</v>
      </c>
      <c r="B842" t="s">
        <v>1972</v>
      </c>
      <c r="C842" s="24">
        <v>9670</v>
      </c>
      <c r="F842" s="1">
        <f t="shared" si="224"/>
        <v>7286</v>
      </c>
      <c r="G842" s="1">
        <f t="shared" si="225"/>
        <v>7013</v>
      </c>
      <c r="H842" s="1">
        <v>4073</v>
      </c>
      <c r="I842" s="1">
        <v>3968</v>
      </c>
      <c r="J842" s="2" t="str">
        <f t="shared" si="218"/>
        <v/>
      </c>
      <c r="K842" s="2">
        <f t="shared" si="219"/>
        <v>0.54460609387867143</v>
      </c>
      <c r="L842" s="10">
        <f t="shared" si="228"/>
        <v>3</v>
      </c>
      <c r="M842" s="9">
        <f t="shared" si="228"/>
        <v>2</v>
      </c>
      <c r="N842" s="8">
        <f t="shared" si="228"/>
        <v>1</v>
      </c>
      <c r="O842" s="2">
        <f t="shared" si="220"/>
        <v>0.2361328960501925</v>
      </c>
      <c r="P842" s="2">
        <f t="shared" si="221"/>
        <v>0.34051048053614713</v>
      </c>
      <c r="Q842" s="2">
        <f t="shared" si="222"/>
        <v>0.42278625409952947</v>
      </c>
      <c r="R842" s="2">
        <f t="shared" si="223"/>
        <v>5.7036931413090297E-4</v>
      </c>
      <c r="S842" s="1">
        <v>1656</v>
      </c>
      <c r="T842" s="1">
        <v>2388</v>
      </c>
      <c r="U842" s="1">
        <v>2965</v>
      </c>
      <c r="AC842" s="1">
        <v>4</v>
      </c>
      <c r="AR842" t="s">
        <v>1783</v>
      </c>
      <c r="AS842" t="s">
        <v>1972</v>
      </c>
      <c r="AV842" s="38">
        <v>19</v>
      </c>
      <c r="AW842" s="40">
        <v>25</v>
      </c>
      <c r="AX842" s="43">
        <f t="shared" si="217"/>
        <v>19025</v>
      </c>
      <c r="AZ842" s="7" t="s">
        <v>319</v>
      </c>
      <c r="BC842" s="1">
        <v>36</v>
      </c>
      <c r="BE842" s="1">
        <f t="shared" si="226"/>
        <v>7013</v>
      </c>
      <c r="BF842" s="1">
        <v>273</v>
      </c>
      <c r="BH842" s="1">
        <f t="shared" si="227"/>
        <v>7286</v>
      </c>
    </row>
    <row r="843" spans="1:60" hidden="1" outlineLevel="1">
      <c r="A843" t="s">
        <v>2778</v>
      </c>
      <c r="B843" t="s">
        <v>1972</v>
      </c>
      <c r="C843" s="24">
        <v>20816</v>
      </c>
      <c r="F843" s="1">
        <f t="shared" si="224"/>
        <v>14927</v>
      </c>
      <c r="G843" s="1">
        <f t="shared" si="225"/>
        <v>14532</v>
      </c>
      <c r="H843" s="1">
        <v>8443</v>
      </c>
      <c r="I843" s="1">
        <v>8046</v>
      </c>
      <c r="J843" s="2" t="str">
        <f t="shared" si="218"/>
        <v/>
      </c>
      <c r="K843" s="2">
        <f t="shared" si="219"/>
        <v>0.5390232464661352</v>
      </c>
      <c r="L843" s="10">
        <f t="shared" si="228"/>
        <v>2</v>
      </c>
      <c r="M843" s="9">
        <f t="shared" si="228"/>
        <v>3</v>
      </c>
      <c r="N843" s="8">
        <f t="shared" si="228"/>
        <v>1</v>
      </c>
      <c r="O843" s="2">
        <f t="shared" si="220"/>
        <v>0.31262042389210021</v>
      </c>
      <c r="P843" s="2">
        <f t="shared" si="221"/>
        <v>0.27036884117808974</v>
      </c>
      <c r="Q843" s="2">
        <f t="shared" si="222"/>
        <v>0.41618497109826591</v>
      </c>
      <c r="R843" s="2">
        <f t="shared" si="223"/>
        <v>8.2576383154414623E-4</v>
      </c>
      <c r="S843" s="1">
        <v>4543</v>
      </c>
      <c r="T843" s="1">
        <v>3929</v>
      </c>
      <c r="U843" s="1">
        <v>6048</v>
      </c>
      <c r="AC843" s="1">
        <v>12</v>
      </c>
      <c r="AR843" t="s">
        <v>2778</v>
      </c>
      <c r="AS843" t="s">
        <v>1972</v>
      </c>
      <c r="AV843" s="38">
        <v>19</v>
      </c>
      <c r="AW843" s="40">
        <v>27</v>
      </c>
      <c r="AX843" s="43">
        <f t="shared" si="217"/>
        <v>19027</v>
      </c>
      <c r="AZ843" s="7" t="s">
        <v>319</v>
      </c>
      <c r="BC843" s="1">
        <v>57</v>
      </c>
      <c r="BE843" s="1">
        <f t="shared" si="226"/>
        <v>14532</v>
      </c>
      <c r="BF843" s="1">
        <v>395</v>
      </c>
      <c r="BH843" s="1">
        <f t="shared" si="227"/>
        <v>14927</v>
      </c>
    </row>
    <row r="844" spans="1:60" hidden="1" outlineLevel="1">
      <c r="A844" t="s">
        <v>2739</v>
      </c>
      <c r="B844" t="s">
        <v>1972</v>
      </c>
      <c r="C844" s="24">
        <v>13956</v>
      </c>
      <c r="F844" s="1">
        <f t="shared" si="224"/>
        <v>10960</v>
      </c>
      <c r="G844" s="1">
        <f t="shared" si="225"/>
        <v>10167</v>
      </c>
      <c r="H844" s="1">
        <v>5294</v>
      </c>
      <c r="I844" s="1">
        <v>5108</v>
      </c>
      <c r="J844" s="2" t="str">
        <f t="shared" si="218"/>
        <v/>
      </c>
      <c r="K844" s="2">
        <f t="shared" si="219"/>
        <v>0.46605839416058392</v>
      </c>
      <c r="L844" s="10">
        <f t="shared" si="228"/>
        <v>3</v>
      </c>
      <c r="M844" s="9">
        <f t="shared" si="228"/>
        <v>1</v>
      </c>
      <c r="N844" s="8">
        <f t="shared" si="228"/>
        <v>2</v>
      </c>
      <c r="O844" s="2">
        <f t="shared" si="220"/>
        <v>0.17753516278154816</v>
      </c>
      <c r="P844" s="2">
        <f t="shared" si="221"/>
        <v>0.52040916691256023</v>
      </c>
      <c r="Q844" s="2">
        <f t="shared" si="222"/>
        <v>0.30156388315137206</v>
      </c>
      <c r="R844" s="2">
        <f t="shared" si="223"/>
        <v>4.917871545195851E-4</v>
      </c>
      <c r="S844" s="1">
        <v>1805</v>
      </c>
      <c r="T844" s="1">
        <v>5291</v>
      </c>
      <c r="U844" s="1">
        <v>3066</v>
      </c>
      <c r="AC844" s="1">
        <v>5</v>
      </c>
      <c r="AR844" t="s">
        <v>2739</v>
      </c>
      <c r="AS844" t="s">
        <v>1972</v>
      </c>
      <c r="AV844" s="38">
        <v>19</v>
      </c>
      <c r="AW844" s="40">
        <v>29</v>
      </c>
      <c r="AX844" s="43">
        <f t="shared" si="217"/>
        <v>19029</v>
      </c>
      <c r="AZ844" s="7" t="s">
        <v>319</v>
      </c>
      <c r="BC844" s="1">
        <v>27</v>
      </c>
      <c r="BE844" s="1">
        <f t="shared" si="226"/>
        <v>10167</v>
      </c>
      <c r="BF844" s="1">
        <v>793</v>
      </c>
      <c r="BH844" s="1">
        <f t="shared" si="227"/>
        <v>10960</v>
      </c>
    </row>
    <row r="845" spans="1:60" hidden="1" outlineLevel="1">
      <c r="A845" t="s">
        <v>2222</v>
      </c>
      <c r="B845" t="s">
        <v>1972</v>
      </c>
      <c r="C845" s="24">
        <v>18499</v>
      </c>
      <c r="F845" s="1">
        <f t="shared" si="224"/>
        <v>12691</v>
      </c>
      <c r="G845" s="1">
        <f t="shared" si="225"/>
        <v>11949</v>
      </c>
      <c r="H845" s="1">
        <v>7144</v>
      </c>
      <c r="I845" s="1">
        <v>6927</v>
      </c>
      <c r="J845" s="2" t="str">
        <f t="shared" si="218"/>
        <v/>
      </c>
      <c r="K845" s="2">
        <f t="shared" si="219"/>
        <v>0.54581987235048457</v>
      </c>
      <c r="L845" s="10">
        <f t="shared" si="228"/>
        <v>3</v>
      </c>
      <c r="M845" s="9">
        <f t="shared" si="228"/>
        <v>2</v>
      </c>
      <c r="N845" s="8">
        <f t="shared" si="228"/>
        <v>1</v>
      </c>
      <c r="O845" s="2">
        <f t="shared" si="220"/>
        <v>0.28378943844673193</v>
      </c>
      <c r="P845" s="2">
        <f t="shared" si="221"/>
        <v>0.31433592769269397</v>
      </c>
      <c r="Q845" s="2">
        <f t="shared" si="222"/>
        <v>0.40112143275587914</v>
      </c>
      <c r="R845" s="2">
        <f t="shared" si="223"/>
        <v>7.5320110469501156E-4</v>
      </c>
      <c r="S845" s="1">
        <v>3391</v>
      </c>
      <c r="T845" s="1">
        <v>3756</v>
      </c>
      <c r="U845" s="1">
        <v>4793</v>
      </c>
      <c r="AC845" s="1">
        <v>9</v>
      </c>
      <c r="AR845" t="s">
        <v>2222</v>
      </c>
      <c r="AS845" t="s">
        <v>1972</v>
      </c>
      <c r="AV845" s="38">
        <v>19</v>
      </c>
      <c r="AW845" s="40">
        <v>31</v>
      </c>
      <c r="AX845" s="43">
        <f t="shared" si="217"/>
        <v>19031</v>
      </c>
      <c r="AZ845" s="7" t="s">
        <v>319</v>
      </c>
      <c r="BC845" s="1">
        <v>150</v>
      </c>
      <c r="BE845" s="1">
        <f t="shared" si="226"/>
        <v>11949</v>
      </c>
      <c r="BF845" s="1">
        <v>742</v>
      </c>
      <c r="BH845" s="1">
        <f t="shared" si="227"/>
        <v>12691</v>
      </c>
    </row>
    <row r="846" spans="1:60" hidden="1" outlineLevel="1">
      <c r="A846" t="s">
        <v>1229</v>
      </c>
      <c r="B846" t="s">
        <v>1972</v>
      </c>
      <c r="C846" s="24">
        <v>44151</v>
      </c>
      <c r="F846" s="1">
        <f t="shared" si="224"/>
        <v>32252</v>
      </c>
      <c r="G846" s="1">
        <f t="shared" si="225"/>
        <v>30636</v>
      </c>
      <c r="H846" s="1">
        <v>17492</v>
      </c>
      <c r="I846" s="1">
        <v>17261</v>
      </c>
      <c r="J846" s="2" t="str">
        <f t="shared" si="218"/>
        <v/>
      </c>
      <c r="K846" s="2">
        <f t="shared" si="219"/>
        <v>0.53519161602381249</v>
      </c>
      <c r="L846" s="10">
        <f t="shared" si="228"/>
        <v>2</v>
      </c>
      <c r="M846" s="9">
        <f t="shared" si="228"/>
        <v>3</v>
      </c>
      <c r="N846" s="8">
        <f t="shared" si="228"/>
        <v>1</v>
      </c>
      <c r="O846" s="2">
        <f t="shared" si="220"/>
        <v>0.32416111763937849</v>
      </c>
      <c r="P846" s="2">
        <f t="shared" si="221"/>
        <v>0.26896461679070377</v>
      </c>
      <c r="Q846" s="2">
        <f t="shared" si="222"/>
        <v>0.40641728685206946</v>
      </c>
      <c r="R846" s="2">
        <f t="shared" si="223"/>
        <v>4.5697871784827759E-4</v>
      </c>
      <c r="S846" s="1">
        <v>9931</v>
      </c>
      <c r="T846" s="1">
        <v>8240</v>
      </c>
      <c r="U846" s="1">
        <v>12451</v>
      </c>
      <c r="AC846" s="1">
        <v>14</v>
      </c>
      <c r="AR846" t="s">
        <v>1229</v>
      </c>
      <c r="AS846" t="s">
        <v>1972</v>
      </c>
      <c r="AV846" s="38">
        <v>19</v>
      </c>
      <c r="AW846" s="40">
        <v>33</v>
      </c>
      <c r="AX846" s="43">
        <f t="shared" si="217"/>
        <v>19033</v>
      </c>
      <c r="AZ846" s="7" t="s">
        <v>319</v>
      </c>
      <c r="BC846" s="1">
        <v>224</v>
      </c>
      <c r="BE846" s="1">
        <f t="shared" si="226"/>
        <v>30636</v>
      </c>
      <c r="BF846" s="1">
        <v>1616</v>
      </c>
      <c r="BH846" s="1">
        <f t="shared" si="227"/>
        <v>32252</v>
      </c>
    </row>
    <row r="847" spans="1:60" hidden="1" outlineLevel="1">
      <c r="A847" t="s">
        <v>2234</v>
      </c>
      <c r="B847" t="s">
        <v>1972</v>
      </c>
      <c r="C847" s="24">
        <v>12072</v>
      </c>
      <c r="F847" s="1">
        <f t="shared" si="224"/>
        <v>8934</v>
      </c>
      <c r="G847" s="1">
        <f t="shared" si="225"/>
        <v>8553</v>
      </c>
      <c r="H847" s="1">
        <v>4786</v>
      </c>
      <c r="I847" s="1">
        <v>4703</v>
      </c>
      <c r="J847" s="2" t="str">
        <f t="shared" si="218"/>
        <v/>
      </c>
      <c r="K847" s="2">
        <f t="shared" si="219"/>
        <v>0.52641593910902174</v>
      </c>
      <c r="L847" s="10">
        <f t="shared" si="228"/>
        <v>3</v>
      </c>
      <c r="M847" s="9">
        <f t="shared" si="228"/>
        <v>1</v>
      </c>
      <c r="N847" s="8">
        <f t="shared" si="228"/>
        <v>2</v>
      </c>
      <c r="O847" s="2">
        <f t="shared" si="220"/>
        <v>0.2572196889980124</v>
      </c>
      <c r="P847" s="2">
        <f t="shared" si="221"/>
        <v>0.37717759850344906</v>
      </c>
      <c r="Q847" s="2">
        <f t="shared" si="222"/>
        <v>0.36525195837717761</v>
      </c>
      <c r="R847" s="2">
        <f t="shared" si="223"/>
        <v>3.5075412136092998E-4</v>
      </c>
      <c r="S847" s="1">
        <v>2200</v>
      </c>
      <c r="T847" s="1">
        <v>3226</v>
      </c>
      <c r="U847" s="1">
        <v>3124</v>
      </c>
      <c r="AC847" s="1">
        <v>3</v>
      </c>
      <c r="AR847" t="s">
        <v>2234</v>
      </c>
      <c r="AS847" t="s">
        <v>1972</v>
      </c>
      <c r="AV847" s="38">
        <v>19</v>
      </c>
      <c r="AW847" s="40">
        <v>35</v>
      </c>
      <c r="AX847" s="43">
        <f t="shared" si="217"/>
        <v>19035</v>
      </c>
      <c r="AZ847" s="7" t="s">
        <v>319</v>
      </c>
      <c r="BC847" s="1">
        <v>59</v>
      </c>
      <c r="BE847" s="1">
        <f t="shared" si="226"/>
        <v>8553</v>
      </c>
      <c r="BF847" s="1">
        <v>381</v>
      </c>
      <c r="BH847" s="1">
        <f t="shared" si="227"/>
        <v>8934</v>
      </c>
    </row>
    <row r="848" spans="1:60" hidden="1" outlineLevel="1">
      <c r="A848" t="s">
        <v>2427</v>
      </c>
      <c r="B848" t="s">
        <v>1972</v>
      </c>
      <c r="C848" s="24">
        <v>12439</v>
      </c>
      <c r="F848" s="1">
        <f t="shared" si="224"/>
        <v>9308</v>
      </c>
      <c r="G848" s="1">
        <f t="shared" si="225"/>
        <v>9011</v>
      </c>
      <c r="H848" s="1">
        <v>5022</v>
      </c>
      <c r="I848" s="1">
        <v>4850</v>
      </c>
      <c r="J848" s="2" t="str">
        <f t="shared" si="218"/>
        <v/>
      </c>
      <c r="K848" s="2">
        <f t="shared" si="219"/>
        <v>0.52105715513536743</v>
      </c>
      <c r="L848" s="10">
        <f t="shared" si="228"/>
        <v>2</v>
      </c>
      <c r="M848" s="9">
        <f t="shared" si="228"/>
        <v>3</v>
      </c>
      <c r="N848" s="8">
        <f t="shared" si="228"/>
        <v>1</v>
      </c>
      <c r="O848" s="2">
        <f t="shared" si="220"/>
        <v>0.3493507934746421</v>
      </c>
      <c r="P848" s="2">
        <f t="shared" si="221"/>
        <v>0.24947286649650427</v>
      </c>
      <c r="Q848" s="2">
        <f t="shared" si="222"/>
        <v>0.40084341360559317</v>
      </c>
      <c r="R848" s="2">
        <f t="shared" si="223"/>
        <v>3.3292642326054889E-4</v>
      </c>
      <c r="S848" s="1">
        <v>3148</v>
      </c>
      <c r="T848" s="1">
        <v>2248</v>
      </c>
      <c r="U848" s="1">
        <v>3612</v>
      </c>
      <c r="AC848" s="1">
        <v>3</v>
      </c>
      <c r="AR848" t="s">
        <v>2427</v>
      </c>
      <c r="AS848" t="s">
        <v>1972</v>
      </c>
      <c r="AV848" s="38">
        <v>19</v>
      </c>
      <c r="AW848" s="40">
        <v>37</v>
      </c>
      <c r="AX848" s="43">
        <f t="shared" si="217"/>
        <v>19037</v>
      </c>
      <c r="AZ848" s="7" t="s">
        <v>319</v>
      </c>
      <c r="BC848" s="1">
        <v>40</v>
      </c>
      <c r="BE848" s="1">
        <f t="shared" si="226"/>
        <v>9011</v>
      </c>
      <c r="BF848" s="1">
        <v>297</v>
      </c>
      <c r="BH848" s="1">
        <f t="shared" si="227"/>
        <v>9308</v>
      </c>
    </row>
    <row r="849" spans="1:60" hidden="1" outlineLevel="1">
      <c r="A849" t="s">
        <v>1394</v>
      </c>
      <c r="B849" t="s">
        <v>1972</v>
      </c>
      <c r="C849" s="24">
        <v>9286</v>
      </c>
      <c r="F849" s="1">
        <f t="shared" si="224"/>
        <v>6281</v>
      </c>
      <c r="G849" s="1">
        <f t="shared" si="225"/>
        <v>5987</v>
      </c>
      <c r="H849" s="1">
        <v>3780</v>
      </c>
      <c r="I849" s="1">
        <v>3590</v>
      </c>
      <c r="J849" s="2" t="str">
        <f t="shared" si="218"/>
        <v/>
      </c>
      <c r="K849" s="2">
        <f t="shared" si="219"/>
        <v>0.57156503741442444</v>
      </c>
      <c r="L849" s="10">
        <f t="shared" si="228"/>
        <v>3</v>
      </c>
      <c r="M849" s="9">
        <f t="shared" si="228"/>
        <v>2</v>
      </c>
      <c r="N849" s="8">
        <f t="shared" si="228"/>
        <v>1</v>
      </c>
      <c r="O849" s="2">
        <f t="shared" si="220"/>
        <v>0.29564055453482546</v>
      </c>
      <c r="P849" s="2">
        <f t="shared" si="221"/>
        <v>0.29781192583931854</v>
      </c>
      <c r="Q849" s="2">
        <f t="shared" si="222"/>
        <v>0.40587940537831968</v>
      </c>
      <c r="R849" s="2">
        <f t="shared" si="223"/>
        <v>6.6811424753626669E-4</v>
      </c>
      <c r="S849" s="1">
        <v>1770</v>
      </c>
      <c r="T849" s="1">
        <v>1783</v>
      </c>
      <c r="U849" s="1">
        <v>2430</v>
      </c>
      <c r="AC849" s="1">
        <v>4</v>
      </c>
      <c r="AR849" t="s">
        <v>1394</v>
      </c>
      <c r="AS849" t="s">
        <v>1972</v>
      </c>
      <c r="AV849" s="38">
        <v>19</v>
      </c>
      <c r="AW849" s="40">
        <v>39</v>
      </c>
      <c r="AX849" s="43">
        <f t="shared" si="217"/>
        <v>19039</v>
      </c>
      <c r="AZ849" s="7" t="s">
        <v>319</v>
      </c>
      <c r="BC849" s="1">
        <v>30</v>
      </c>
      <c r="BE849" s="1">
        <f t="shared" si="226"/>
        <v>5987</v>
      </c>
      <c r="BF849" s="1">
        <v>294</v>
      </c>
      <c r="BH849" s="1">
        <f t="shared" si="227"/>
        <v>6281</v>
      </c>
    </row>
    <row r="850" spans="1:60" hidden="1" outlineLevel="1">
      <c r="A850" t="s">
        <v>1905</v>
      </c>
      <c r="B850" t="s">
        <v>1972</v>
      </c>
      <c r="C850" s="24">
        <v>16667</v>
      </c>
      <c r="F850" s="1">
        <f t="shared" si="224"/>
        <v>12483</v>
      </c>
      <c r="G850" s="1">
        <f t="shared" si="225"/>
        <v>11619</v>
      </c>
      <c r="H850" s="1">
        <v>5838</v>
      </c>
      <c r="I850" s="1">
        <v>5734</v>
      </c>
      <c r="J850" s="2" t="str">
        <f t="shared" si="218"/>
        <v/>
      </c>
      <c r="K850" s="2">
        <f t="shared" si="219"/>
        <v>0.45934470880397338</v>
      </c>
      <c r="L850" s="10">
        <f t="shared" si="228"/>
        <v>3</v>
      </c>
      <c r="M850" s="9">
        <f t="shared" si="228"/>
        <v>1</v>
      </c>
      <c r="N850" s="8">
        <f t="shared" si="228"/>
        <v>2</v>
      </c>
      <c r="O850" s="2">
        <f t="shared" si="220"/>
        <v>0.23848868233066528</v>
      </c>
      <c r="P850" s="2">
        <f t="shared" si="221"/>
        <v>0.38445649367415441</v>
      </c>
      <c r="Q850" s="2">
        <f t="shared" si="222"/>
        <v>0.37645236250968239</v>
      </c>
      <c r="R850" s="2">
        <f t="shared" si="223"/>
        <v>6.0246148549786271E-4</v>
      </c>
      <c r="S850" s="1">
        <v>2771</v>
      </c>
      <c r="T850" s="1">
        <v>4467</v>
      </c>
      <c r="U850" s="1">
        <v>4374</v>
      </c>
      <c r="AC850" s="1">
        <v>7</v>
      </c>
      <c r="AR850" t="s">
        <v>1905</v>
      </c>
      <c r="AS850" t="s">
        <v>1972</v>
      </c>
      <c r="AV850" s="38">
        <v>19</v>
      </c>
      <c r="AW850" s="40">
        <v>41</v>
      </c>
      <c r="AX850" s="43">
        <f t="shared" si="217"/>
        <v>19041</v>
      </c>
      <c r="AZ850" s="7" t="s">
        <v>319</v>
      </c>
      <c r="BC850" s="1">
        <v>73</v>
      </c>
      <c r="BE850" s="1">
        <f t="shared" si="226"/>
        <v>11619</v>
      </c>
      <c r="BF850" s="1">
        <v>864</v>
      </c>
      <c r="BH850" s="1">
        <f t="shared" si="227"/>
        <v>12483</v>
      </c>
    </row>
    <row r="851" spans="1:60" hidden="1" outlineLevel="1">
      <c r="A851" t="s">
        <v>249</v>
      </c>
      <c r="B851" t="s">
        <v>1972</v>
      </c>
      <c r="C851" s="24">
        <v>18129</v>
      </c>
      <c r="F851" s="1">
        <f t="shared" si="224"/>
        <v>12367</v>
      </c>
      <c r="G851" s="1">
        <f t="shared" si="225"/>
        <v>12048</v>
      </c>
      <c r="H851" s="1">
        <v>7065</v>
      </c>
      <c r="I851" s="1">
        <v>6883</v>
      </c>
      <c r="J851" s="2" t="str">
        <f t="shared" si="218"/>
        <v/>
      </c>
      <c r="K851" s="2">
        <f t="shared" si="219"/>
        <v>0.55656181774076174</v>
      </c>
      <c r="L851" s="10">
        <f t="shared" si="228"/>
        <v>2</v>
      </c>
      <c r="M851" s="9">
        <f t="shared" si="228"/>
        <v>3</v>
      </c>
      <c r="N851" s="8">
        <f t="shared" si="228"/>
        <v>1</v>
      </c>
      <c r="O851" s="2">
        <f t="shared" si="220"/>
        <v>0.31158698539176627</v>
      </c>
      <c r="P851" s="2">
        <f t="shared" si="221"/>
        <v>0.27788844621513942</v>
      </c>
      <c r="Q851" s="2">
        <f t="shared" si="222"/>
        <v>0.41027556440903057</v>
      </c>
      <c r="R851" s="2">
        <f t="shared" si="223"/>
        <v>2.4900398406368929E-4</v>
      </c>
      <c r="S851" s="1">
        <v>3754</v>
      </c>
      <c r="T851" s="1">
        <v>3348</v>
      </c>
      <c r="U851" s="1">
        <v>4943</v>
      </c>
      <c r="AC851" s="1">
        <v>3</v>
      </c>
      <c r="AR851" t="s">
        <v>249</v>
      </c>
      <c r="AS851" t="s">
        <v>1972</v>
      </c>
      <c r="AV851" s="38">
        <v>19</v>
      </c>
      <c r="AW851" s="40">
        <v>43</v>
      </c>
      <c r="AX851" s="43">
        <f t="shared" si="217"/>
        <v>19043</v>
      </c>
      <c r="AZ851" s="7" t="s">
        <v>319</v>
      </c>
      <c r="BC851" s="1">
        <v>77</v>
      </c>
      <c r="BE851" s="1">
        <f t="shared" si="226"/>
        <v>12048</v>
      </c>
      <c r="BF851" s="1">
        <v>319</v>
      </c>
      <c r="BH851" s="1">
        <f t="shared" si="227"/>
        <v>12367</v>
      </c>
    </row>
    <row r="852" spans="1:60" hidden="1" outlineLevel="1">
      <c r="A852" t="s">
        <v>1387</v>
      </c>
      <c r="B852" t="s">
        <v>1972</v>
      </c>
      <c r="C852" s="24">
        <v>49116</v>
      </c>
      <c r="F852" s="1">
        <f t="shared" si="224"/>
        <v>33870</v>
      </c>
      <c r="G852" s="1">
        <f t="shared" si="225"/>
        <v>31931</v>
      </c>
      <c r="H852" s="1">
        <v>17424</v>
      </c>
      <c r="I852" s="1">
        <v>17057</v>
      </c>
      <c r="J852" s="2" t="str">
        <f t="shared" si="218"/>
        <v/>
      </c>
      <c r="K852" s="2">
        <f t="shared" si="219"/>
        <v>0.50360200767640984</v>
      </c>
      <c r="L852" s="10">
        <f t="shared" si="228"/>
        <v>2</v>
      </c>
      <c r="M852" s="9">
        <f t="shared" si="228"/>
        <v>3</v>
      </c>
      <c r="N852" s="8">
        <f t="shared" si="228"/>
        <v>1</v>
      </c>
      <c r="O852" s="2">
        <f t="shared" si="220"/>
        <v>0.35683191882496634</v>
      </c>
      <c r="P852" s="2">
        <f t="shared" si="221"/>
        <v>0.23472487551282453</v>
      </c>
      <c r="Q852" s="2">
        <f t="shared" si="222"/>
        <v>0.40803607779274059</v>
      </c>
      <c r="R852" s="2">
        <f t="shared" si="223"/>
        <v>4.0712786946855983E-4</v>
      </c>
      <c r="S852" s="1">
        <v>11394</v>
      </c>
      <c r="T852" s="1">
        <v>7495</v>
      </c>
      <c r="U852" s="1">
        <v>13029</v>
      </c>
      <c r="AC852" s="1">
        <v>13</v>
      </c>
      <c r="AR852" t="s">
        <v>1387</v>
      </c>
      <c r="AS852" t="s">
        <v>1972</v>
      </c>
      <c r="AV852" s="38">
        <v>19</v>
      </c>
      <c r="AW852" s="40">
        <v>45</v>
      </c>
      <c r="AX852" s="43">
        <f t="shared" si="217"/>
        <v>19045</v>
      </c>
      <c r="AZ852" s="7" t="s">
        <v>319</v>
      </c>
      <c r="BC852" s="1">
        <v>140</v>
      </c>
      <c r="BE852" s="1">
        <f t="shared" si="226"/>
        <v>31931</v>
      </c>
      <c r="BF852" s="1">
        <v>1939</v>
      </c>
      <c r="BH852" s="1">
        <f t="shared" si="227"/>
        <v>33870</v>
      </c>
    </row>
    <row r="853" spans="1:60" hidden="1" outlineLevel="1">
      <c r="A853" t="s">
        <v>341</v>
      </c>
      <c r="B853" t="s">
        <v>1972</v>
      </c>
      <c r="C853" s="24">
        <v>17096</v>
      </c>
      <c r="F853" s="1">
        <f t="shared" si="224"/>
        <v>9982</v>
      </c>
      <c r="G853" s="1">
        <f t="shared" si="225"/>
        <v>9557</v>
      </c>
      <c r="H853" s="1">
        <v>5263</v>
      </c>
      <c r="I853" s="1">
        <v>5071</v>
      </c>
      <c r="J853" s="2" t="str">
        <f t="shared" si="218"/>
        <v/>
      </c>
      <c r="K853" s="2">
        <f t="shared" si="219"/>
        <v>0.50801442596674018</v>
      </c>
      <c r="L853" s="10">
        <f t="shared" si="228"/>
        <v>3</v>
      </c>
      <c r="M853" s="9">
        <f t="shared" si="228"/>
        <v>2</v>
      </c>
      <c r="N853" s="8">
        <f t="shared" si="228"/>
        <v>1</v>
      </c>
      <c r="O853" s="2">
        <f t="shared" si="220"/>
        <v>0.30082661923197657</v>
      </c>
      <c r="P853" s="2">
        <f t="shared" si="221"/>
        <v>0.33274039970702102</v>
      </c>
      <c r="Q853" s="2">
        <f t="shared" si="222"/>
        <v>0.36590980433190334</v>
      </c>
      <c r="R853" s="2">
        <f t="shared" si="223"/>
        <v>5.2317672909901747E-4</v>
      </c>
      <c r="S853" s="1">
        <v>2875</v>
      </c>
      <c r="T853" s="1">
        <v>3180</v>
      </c>
      <c r="U853" s="1">
        <v>3497</v>
      </c>
      <c r="AC853" s="1">
        <v>5</v>
      </c>
      <c r="AR853" t="s">
        <v>341</v>
      </c>
      <c r="AS853" t="s">
        <v>1972</v>
      </c>
      <c r="AV853" s="38">
        <v>19</v>
      </c>
      <c r="AW853" s="40">
        <v>47</v>
      </c>
      <c r="AX853" s="43">
        <f t="shared" si="217"/>
        <v>19047</v>
      </c>
      <c r="AZ853" s="7" t="s">
        <v>319</v>
      </c>
      <c r="BC853" s="1">
        <v>85</v>
      </c>
      <c r="BE853" s="1">
        <f t="shared" si="226"/>
        <v>9557</v>
      </c>
      <c r="BF853" s="1">
        <v>425</v>
      </c>
      <c r="BH853" s="1">
        <f t="shared" si="227"/>
        <v>9982</v>
      </c>
    </row>
    <row r="854" spans="1:60" hidden="1" outlineLevel="1">
      <c r="A854" t="s">
        <v>2413</v>
      </c>
      <c r="B854" t="s">
        <v>1972</v>
      </c>
      <c r="C854" s="24">
        <v>66135</v>
      </c>
      <c r="F854" s="1">
        <f t="shared" si="224"/>
        <v>45626</v>
      </c>
      <c r="G854" s="1">
        <f t="shared" si="225"/>
        <v>42831</v>
      </c>
      <c r="H854" s="1">
        <v>25729</v>
      </c>
      <c r="I854" s="1">
        <v>25125</v>
      </c>
      <c r="J854" s="2" t="str">
        <f t="shared" si="218"/>
        <v/>
      </c>
      <c r="K854" s="2">
        <f t="shared" si="219"/>
        <v>0.55067286196466925</v>
      </c>
      <c r="L854" s="10">
        <f t="shared" si="228"/>
        <v>3</v>
      </c>
      <c r="M854" s="9">
        <f t="shared" si="228"/>
        <v>2</v>
      </c>
      <c r="N854" s="8">
        <f t="shared" si="228"/>
        <v>1</v>
      </c>
      <c r="O854" s="2">
        <f t="shared" si="220"/>
        <v>0.25446522378650976</v>
      </c>
      <c r="P854" s="2">
        <f t="shared" si="221"/>
        <v>0.35047045364338913</v>
      </c>
      <c r="Q854" s="2">
        <f t="shared" si="222"/>
        <v>0.39445728561088933</v>
      </c>
      <c r="R854" s="2">
        <f t="shared" si="223"/>
        <v>6.0703695921182632E-4</v>
      </c>
      <c r="S854" s="1">
        <v>10899</v>
      </c>
      <c r="T854" s="1">
        <v>15011</v>
      </c>
      <c r="U854" s="1">
        <v>16895</v>
      </c>
      <c r="AC854" s="1">
        <v>26</v>
      </c>
      <c r="AR854" t="s">
        <v>2413</v>
      </c>
      <c r="AS854" t="s">
        <v>1972</v>
      </c>
      <c r="AV854" s="38">
        <v>19</v>
      </c>
      <c r="AW854" s="40">
        <v>49</v>
      </c>
      <c r="AX854" s="43">
        <f t="shared" si="217"/>
        <v>19049</v>
      </c>
      <c r="AZ854" s="7" t="s">
        <v>319</v>
      </c>
      <c r="BC854" s="1">
        <v>686</v>
      </c>
      <c r="BE854" s="1">
        <f t="shared" si="226"/>
        <v>42831</v>
      </c>
      <c r="BF854" s="1">
        <v>2795</v>
      </c>
      <c r="BH854" s="1">
        <f t="shared" si="227"/>
        <v>45626</v>
      </c>
    </row>
    <row r="855" spans="1:60" hidden="1" outlineLevel="1">
      <c r="A855" t="s">
        <v>1999</v>
      </c>
      <c r="B855" t="s">
        <v>1972</v>
      </c>
      <c r="C855" s="24">
        <v>8753</v>
      </c>
      <c r="F855" s="1">
        <f t="shared" si="224"/>
        <v>5343</v>
      </c>
      <c r="G855" s="1">
        <f t="shared" si="225"/>
        <v>5096</v>
      </c>
      <c r="H855" s="1">
        <v>3149</v>
      </c>
      <c r="I855" s="1">
        <v>3060</v>
      </c>
      <c r="J855" s="2" t="str">
        <f t="shared" si="218"/>
        <v/>
      </c>
      <c r="K855" s="2">
        <f t="shared" si="219"/>
        <v>0.57271195957327348</v>
      </c>
      <c r="L855" s="10">
        <f t="shared" si="228"/>
        <v>1</v>
      </c>
      <c r="M855" s="9">
        <f t="shared" si="228"/>
        <v>2</v>
      </c>
      <c r="N855" s="8">
        <f t="shared" si="228"/>
        <v>3</v>
      </c>
      <c r="O855" s="2">
        <f t="shared" si="220"/>
        <v>0.41405023547880693</v>
      </c>
      <c r="P855" s="2">
        <f t="shared" si="221"/>
        <v>0.30494505494505497</v>
      </c>
      <c r="Q855" s="2">
        <f t="shared" si="222"/>
        <v>0.28100470957613816</v>
      </c>
      <c r="R855" s="2">
        <f t="shared" si="223"/>
        <v>-5.5511151231257827E-17</v>
      </c>
      <c r="S855" s="1">
        <v>2110</v>
      </c>
      <c r="T855" s="1">
        <v>1554</v>
      </c>
      <c r="U855" s="1">
        <v>1432</v>
      </c>
      <c r="AC855" s="1">
        <v>0</v>
      </c>
      <c r="AR855" t="s">
        <v>1999</v>
      </c>
      <c r="AS855" t="s">
        <v>1972</v>
      </c>
      <c r="AV855" s="38">
        <v>19</v>
      </c>
      <c r="AW855" s="40">
        <v>51</v>
      </c>
      <c r="AX855" s="43">
        <f t="shared" si="217"/>
        <v>19051</v>
      </c>
      <c r="AZ855" s="7" t="s">
        <v>319</v>
      </c>
      <c r="BC855" s="1">
        <v>26</v>
      </c>
      <c r="BE855" s="1">
        <f t="shared" si="226"/>
        <v>5096</v>
      </c>
      <c r="BF855" s="1">
        <v>247</v>
      </c>
      <c r="BH855" s="1">
        <f t="shared" si="227"/>
        <v>5343</v>
      </c>
    </row>
    <row r="856" spans="1:60" hidden="1" outlineLevel="1">
      <c r="A856" t="s">
        <v>2600</v>
      </c>
      <c r="B856" t="s">
        <v>1972</v>
      </c>
      <c r="C856" s="24">
        <v>8457</v>
      </c>
      <c r="F856" s="1">
        <f t="shared" si="224"/>
        <v>5977</v>
      </c>
      <c r="G856" s="1">
        <f t="shared" si="225"/>
        <v>5744</v>
      </c>
      <c r="H856" s="1">
        <v>2959</v>
      </c>
      <c r="I856" s="1">
        <v>2819</v>
      </c>
      <c r="J856" s="2" t="str">
        <f t="shared" si="218"/>
        <v/>
      </c>
      <c r="K856" s="2">
        <f t="shared" si="219"/>
        <v>0.4716412916178685</v>
      </c>
      <c r="L856" s="10">
        <f t="shared" si="228"/>
        <v>1</v>
      </c>
      <c r="M856" s="9">
        <f t="shared" si="228"/>
        <v>3</v>
      </c>
      <c r="N856" s="8">
        <f t="shared" si="228"/>
        <v>2</v>
      </c>
      <c r="O856" s="2">
        <f t="shared" si="220"/>
        <v>0.33774373259052926</v>
      </c>
      <c r="P856" s="2">
        <f t="shared" si="221"/>
        <v>0.32451253481894149</v>
      </c>
      <c r="Q856" s="2">
        <f t="shared" si="222"/>
        <v>0.33548050139275765</v>
      </c>
      <c r="R856" s="2">
        <f t="shared" si="223"/>
        <v>2.2632311977716091E-3</v>
      </c>
      <c r="S856" s="1">
        <v>1940</v>
      </c>
      <c r="T856" s="1">
        <v>1864</v>
      </c>
      <c r="U856" s="1">
        <v>1927</v>
      </c>
      <c r="AC856" s="1">
        <v>13</v>
      </c>
      <c r="AR856" t="s">
        <v>2600</v>
      </c>
      <c r="AS856" t="s">
        <v>1972</v>
      </c>
      <c r="AV856" s="38">
        <v>19</v>
      </c>
      <c r="AW856" s="40">
        <v>53</v>
      </c>
      <c r="AX856" s="43">
        <f t="shared" si="217"/>
        <v>19053</v>
      </c>
      <c r="AZ856" s="7" t="s">
        <v>319</v>
      </c>
      <c r="BC856" s="1">
        <v>36</v>
      </c>
      <c r="BE856" s="1">
        <f t="shared" si="226"/>
        <v>5744</v>
      </c>
      <c r="BF856" s="1">
        <v>233</v>
      </c>
      <c r="BH856" s="1">
        <f t="shared" si="227"/>
        <v>5977</v>
      </c>
    </row>
    <row r="857" spans="1:60" hidden="1" outlineLevel="1">
      <c r="A857" t="s">
        <v>976</v>
      </c>
      <c r="B857" t="s">
        <v>1972</v>
      </c>
      <c r="C857" s="24">
        <v>17764</v>
      </c>
      <c r="F857" s="1">
        <f t="shared" si="224"/>
        <v>12513</v>
      </c>
      <c r="G857" s="1">
        <f t="shared" si="225"/>
        <v>11456</v>
      </c>
      <c r="H857" s="1">
        <v>7040</v>
      </c>
      <c r="I857" s="1">
        <v>6877</v>
      </c>
      <c r="J857" s="2" t="str">
        <f t="shared" si="218"/>
        <v/>
      </c>
      <c r="K857" s="2">
        <f t="shared" si="219"/>
        <v>0.54958842803484376</v>
      </c>
      <c r="L857" s="10">
        <f t="shared" si="228"/>
        <v>3</v>
      </c>
      <c r="M857" s="9">
        <f t="shared" si="228"/>
        <v>2</v>
      </c>
      <c r="N857" s="8">
        <f t="shared" si="228"/>
        <v>1</v>
      </c>
      <c r="O857" s="2">
        <f t="shared" si="220"/>
        <v>0.24196927374301677</v>
      </c>
      <c r="P857" s="2">
        <f t="shared" si="221"/>
        <v>0.34043296089385477</v>
      </c>
      <c r="Q857" s="2">
        <f t="shared" si="222"/>
        <v>0.41716131284916202</v>
      </c>
      <c r="R857" s="2">
        <f t="shared" si="223"/>
        <v>4.3645251396640106E-4</v>
      </c>
      <c r="S857" s="1">
        <v>2772</v>
      </c>
      <c r="T857" s="1">
        <v>3900</v>
      </c>
      <c r="U857" s="1">
        <v>4779</v>
      </c>
      <c r="AC857" s="1">
        <v>5</v>
      </c>
      <c r="AR857" t="s">
        <v>976</v>
      </c>
      <c r="AS857" t="s">
        <v>1972</v>
      </c>
      <c r="AV857" s="38">
        <v>19</v>
      </c>
      <c r="AW857" s="40">
        <v>55</v>
      </c>
      <c r="AX857" s="43">
        <f t="shared" si="217"/>
        <v>19055</v>
      </c>
      <c r="AZ857" s="7" t="s">
        <v>319</v>
      </c>
      <c r="BC857" s="1">
        <v>100</v>
      </c>
      <c r="BE857" s="1">
        <f t="shared" si="226"/>
        <v>11456</v>
      </c>
      <c r="BF857" s="1">
        <v>1057</v>
      </c>
      <c r="BH857" s="1">
        <f t="shared" si="227"/>
        <v>12513</v>
      </c>
    </row>
    <row r="858" spans="1:60" hidden="1" outlineLevel="1">
      <c r="A858" t="s">
        <v>110</v>
      </c>
      <c r="B858" t="s">
        <v>1972</v>
      </c>
      <c r="C858" s="24">
        <v>40325</v>
      </c>
      <c r="F858" s="1">
        <f t="shared" si="224"/>
        <v>29212</v>
      </c>
      <c r="G858" s="1">
        <f t="shared" si="225"/>
        <v>26931</v>
      </c>
      <c r="H858" s="1">
        <v>15085</v>
      </c>
      <c r="I858" s="1">
        <v>14766</v>
      </c>
      <c r="J858" s="2" t="str">
        <f t="shared" si="218"/>
        <v/>
      </c>
      <c r="K858" s="2">
        <f t="shared" si="219"/>
        <v>0.50547720115021222</v>
      </c>
      <c r="L858" s="10">
        <f t="shared" si="228"/>
        <v>1</v>
      </c>
      <c r="M858" s="9">
        <f t="shared" si="228"/>
        <v>3</v>
      </c>
      <c r="N858" s="8">
        <f t="shared" si="228"/>
        <v>2</v>
      </c>
      <c r="O858" s="2">
        <f t="shared" si="220"/>
        <v>0.46121569937989676</v>
      </c>
      <c r="P858" s="2">
        <f t="shared" si="221"/>
        <v>0.22813857636181353</v>
      </c>
      <c r="Q858" s="2">
        <f t="shared" si="222"/>
        <v>0.31001448145260108</v>
      </c>
      <c r="R858" s="2">
        <f t="shared" si="223"/>
        <v>6.3124280568854774E-4</v>
      </c>
      <c r="S858" s="1">
        <v>12421</v>
      </c>
      <c r="T858" s="1">
        <v>6144</v>
      </c>
      <c r="U858" s="1">
        <v>8349</v>
      </c>
      <c r="AC858" s="1">
        <v>17</v>
      </c>
      <c r="AR858" t="s">
        <v>110</v>
      </c>
      <c r="AS858" t="s">
        <v>1972</v>
      </c>
      <c r="AV858" s="38">
        <v>19</v>
      </c>
      <c r="AW858" s="40">
        <v>57</v>
      </c>
      <c r="AX858" s="43">
        <f t="shared" si="217"/>
        <v>19057</v>
      </c>
      <c r="AZ858" s="7" t="s">
        <v>319</v>
      </c>
      <c r="BC858" s="1">
        <v>181</v>
      </c>
      <c r="BE858" s="1">
        <f t="shared" si="226"/>
        <v>26931</v>
      </c>
      <c r="BF858" s="1">
        <v>2281</v>
      </c>
      <c r="BH858" s="1">
        <f t="shared" si="227"/>
        <v>29212</v>
      </c>
    </row>
    <row r="859" spans="1:60" hidden="1" outlineLevel="1">
      <c r="A859" t="s">
        <v>2749</v>
      </c>
      <c r="B859" t="s">
        <v>1972</v>
      </c>
      <c r="C859" s="24">
        <v>16667</v>
      </c>
      <c r="F859" s="1">
        <f t="shared" si="224"/>
        <v>13573</v>
      </c>
      <c r="G859" s="1">
        <f t="shared" si="225"/>
        <v>12669</v>
      </c>
      <c r="H859" s="1">
        <v>7331</v>
      </c>
      <c r="I859" s="1">
        <v>7159</v>
      </c>
      <c r="J859" s="2" t="str">
        <f t="shared" si="218"/>
        <v/>
      </c>
      <c r="K859" s="2">
        <f t="shared" si="219"/>
        <v>0.52744419067265891</v>
      </c>
      <c r="L859" s="10">
        <f t="shared" si="228"/>
        <v>3</v>
      </c>
      <c r="M859" s="9">
        <f t="shared" si="228"/>
        <v>2</v>
      </c>
      <c r="N859" s="8">
        <f t="shared" si="228"/>
        <v>1</v>
      </c>
      <c r="O859" s="2">
        <f t="shared" si="220"/>
        <v>0.23411476833214934</v>
      </c>
      <c r="P859" s="2">
        <f t="shared" si="221"/>
        <v>0.37232615044597051</v>
      </c>
      <c r="Q859" s="2">
        <f t="shared" si="222"/>
        <v>0.39332228273739051</v>
      </c>
      <c r="R859" s="2">
        <f t="shared" si="223"/>
        <v>2.3679848448959762E-4</v>
      </c>
      <c r="S859" s="1">
        <v>2966</v>
      </c>
      <c r="T859" s="1">
        <v>4717</v>
      </c>
      <c r="U859" s="1">
        <v>4983</v>
      </c>
      <c r="AC859" s="1">
        <v>3</v>
      </c>
      <c r="AR859" t="s">
        <v>2749</v>
      </c>
      <c r="AS859" t="s">
        <v>1972</v>
      </c>
      <c r="AV859" s="38">
        <v>19</v>
      </c>
      <c r="AW859" s="40">
        <v>59</v>
      </c>
      <c r="AX859" s="43">
        <f t="shared" si="217"/>
        <v>19059</v>
      </c>
      <c r="AZ859" s="7" t="s">
        <v>319</v>
      </c>
      <c r="BC859" s="1">
        <v>85</v>
      </c>
      <c r="BE859" s="1">
        <f t="shared" si="226"/>
        <v>12669</v>
      </c>
      <c r="BF859" s="1">
        <v>904</v>
      </c>
      <c r="BH859" s="1">
        <f t="shared" si="227"/>
        <v>13573</v>
      </c>
    </row>
    <row r="860" spans="1:60" hidden="1" outlineLevel="1">
      <c r="A860" t="s">
        <v>2289</v>
      </c>
      <c r="B860" t="s">
        <v>1972</v>
      </c>
      <c r="C860" s="24">
        <v>93653</v>
      </c>
      <c r="F860" s="1">
        <f t="shared" si="224"/>
        <v>63916</v>
      </c>
      <c r="G860" s="1">
        <f t="shared" si="225"/>
        <v>61519</v>
      </c>
      <c r="H860" s="1">
        <v>34231</v>
      </c>
      <c r="I860" s="1">
        <v>33251</v>
      </c>
      <c r="J860" s="2" t="str">
        <f t="shared" si="218"/>
        <v/>
      </c>
      <c r="K860" s="2">
        <f t="shared" si="219"/>
        <v>0.52022967645034113</v>
      </c>
      <c r="L860" s="10">
        <f t="shared" si="228"/>
        <v>1</v>
      </c>
      <c r="M860" s="9">
        <f t="shared" si="228"/>
        <v>3</v>
      </c>
      <c r="N860" s="8">
        <f t="shared" si="228"/>
        <v>2</v>
      </c>
      <c r="O860" s="2">
        <f t="shared" si="220"/>
        <v>0.42406411027487445</v>
      </c>
      <c r="P860" s="2">
        <f t="shared" si="221"/>
        <v>0.22508493311009606</v>
      </c>
      <c r="Q860" s="2">
        <f t="shared" si="222"/>
        <v>0.35037955753507044</v>
      </c>
      <c r="R860" s="2">
        <f t="shared" si="223"/>
        <v>4.7139907995907837E-4</v>
      </c>
      <c r="S860" s="1">
        <v>26088</v>
      </c>
      <c r="T860" s="1">
        <v>13847</v>
      </c>
      <c r="U860" s="1">
        <v>21555</v>
      </c>
      <c r="AC860" s="1">
        <v>29</v>
      </c>
      <c r="AR860" t="s">
        <v>2289</v>
      </c>
      <c r="AS860" t="s">
        <v>1972</v>
      </c>
      <c r="AV860" s="38">
        <v>19</v>
      </c>
      <c r="AW860" s="40">
        <v>61</v>
      </c>
      <c r="AX860" s="43">
        <f t="shared" si="217"/>
        <v>19061</v>
      </c>
      <c r="AZ860" s="7" t="s">
        <v>319</v>
      </c>
      <c r="BC860" s="1">
        <v>401</v>
      </c>
      <c r="BE860" s="1">
        <f t="shared" si="226"/>
        <v>61519</v>
      </c>
      <c r="BF860" s="1">
        <v>2397</v>
      </c>
      <c r="BH860" s="1">
        <f t="shared" si="227"/>
        <v>63916</v>
      </c>
    </row>
    <row r="861" spans="1:60" hidden="1" outlineLevel="1">
      <c r="A861" t="s">
        <v>2975</v>
      </c>
      <c r="B861" t="s">
        <v>1972</v>
      </c>
      <c r="C861" s="24">
        <v>10302</v>
      </c>
      <c r="F861" s="1">
        <f t="shared" si="224"/>
        <v>7622</v>
      </c>
      <c r="G861" s="1">
        <f t="shared" si="225"/>
        <v>7258</v>
      </c>
      <c r="H861" s="1">
        <v>3632</v>
      </c>
      <c r="I861" s="1">
        <v>3503</v>
      </c>
      <c r="J861" s="2" t="str">
        <f t="shared" si="218"/>
        <v/>
      </c>
      <c r="K861" s="2">
        <f t="shared" si="219"/>
        <v>0.45959065861978482</v>
      </c>
      <c r="L861" s="10">
        <f t="shared" si="228"/>
        <v>2</v>
      </c>
      <c r="M861" s="9">
        <f t="shared" si="228"/>
        <v>3</v>
      </c>
      <c r="N861" s="8">
        <f t="shared" si="228"/>
        <v>1</v>
      </c>
      <c r="O861" s="2">
        <f t="shared" si="220"/>
        <v>0.33507853403141363</v>
      </c>
      <c r="P861" s="2">
        <f t="shared" si="221"/>
        <v>0.23684210526315788</v>
      </c>
      <c r="Q861" s="2">
        <f t="shared" si="222"/>
        <v>0.42794158170294849</v>
      </c>
      <c r="R861" s="2">
        <f t="shared" si="223"/>
        <v>1.3777900248002073E-4</v>
      </c>
      <c r="S861" s="1">
        <v>2432</v>
      </c>
      <c r="T861" s="1">
        <v>1719</v>
      </c>
      <c r="U861" s="1">
        <v>3106</v>
      </c>
      <c r="AC861" s="1">
        <v>1</v>
      </c>
      <c r="AR861" t="s">
        <v>2975</v>
      </c>
      <c r="AS861" t="s">
        <v>1972</v>
      </c>
      <c r="AV861" s="38">
        <v>19</v>
      </c>
      <c r="AW861" s="40">
        <v>63</v>
      </c>
      <c r="AX861" s="43">
        <f t="shared" si="217"/>
        <v>19063</v>
      </c>
      <c r="AZ861" s="7" t="s">
        <v>319</v>
      </c>
      <c r="BC861" s="1">
        <v>50</v>
      </c>
      <c r="BE861" s="1">
        <f t="shared" si="226"/>
        <v>7258</v>
      </c>
      <c r="BF861" s="1">
        <v>364</v>
      </c>
      <c r="BH861" s="1">
        <f t="shared" si="227"/>
        <v>7622</v>
      </c>
    </row>
    <row r="862" spans="1:60" hidden="1" outlineLevel="1">
      <c r="A862" t="s">
        <v>1642</v>
      </c>
      <c r="B862" t="s">
        <v>1972</v>
      </c>
      <c r="C862" s="24">
        <v>20880</v>
      </c>
      <c r="F862" s="1">
        <f t="shared" si="224"/>
        <v>11906</v>
      </c>
      <c r="G862" s="1">
        <f t="shared" si="225"/>
        <v>11880</v>
      </c>
      <c r="H862" s="1">
        <v>7984</v>
      </c>
      <c r="I862" s="1">
        <v>7860</v>
      </c>
      <c r="J862" s="2" t="str">
        <f t="shared" ref="J862:J893" si="229">IF(D862&gt;0,I862/D862,"")</f>
        <v/>
      </c>
      <c r="K862" s="2">
        <f t="shared" ref="K862:K893" si="230">IF(F862&gt;0,I862/F862,"")</f>
        <v>0.66017134218041329</v>
      </c>
      <c r="L862" s="10">
        <f t="shared" si="228"/>
        <v>3</v>
      </c>
      <c r="M862" s="9">
        <f t="shared" si="228"/>
        <v>2</v>
      </c>
      <c r="N862" s="8">
        <f t="shared" si="228"/>
        <v>1</v>
      </c>
      <c r="O862" s="2">
        <f t="shared" ref="O862:O893" si="231">IF(SUM($S862:$AN862)=0,"-",S862/SUM($S862:$AN862))</f>
        <v>0.31860269360269361</v>
      </c>
      <c r="P862" s="2">
        <f t="shared" ref="P862:P893" si="232">IF(SUM($S862:$AN862)=0,"-",T862/SUM($S862:$AN862))</f>
        <v>0.33484848484848484</v>
      </c>
      <c r="Q862" s="2">
        <f t="shared" ref="Q862:Q893" si="233">IF(SUM($S862:$AN862)=0,"-",U862/SUM($S862:$AN862))</f>
        <v>0.34579124579124582</v>
      </c>
      <c r="R862" s="2">
        <f t="shared" ref="R862:R893" si="234">IF(SUM($S862:$AN862)=0,"-",(1-O862-P862-Q862))</f>
        <v>7.5757575757579021E-4</v>
      </c>
      <c r="S862" s="1">
        <v>3785</v>
      </c>
      <c r="T862" s="1">
        <v>3978</v>
      </c>
      <c r="U862" s="1">
        <v>4108</v>
      </c>
      <c r="AC862" s="1">
        <v>9</v>
      </c>
      <c r="AR862" t="s">
        <v>1642</v>
      </c>
      <c r="AS862" t="s">
        <v>1972</v>
      </c>
      <c r="AV862" s="38">
        <v>19</v>
      </c>
      <c r="AW862" s="40">
        <v>65</v>
      </c>
      <c r="AX862" s="43">
        <f t="shared" si="217"/>
        <v>19065</v>
      </c>
      <c r="AZ862" s="7" t="s">
        <v>319</v>
      </c>
      <c r="BC862" s="1">
        <v>151</v>
      </c>
      <c r="BE862" s="1">
        <f t="shared" si="226"/>
        <v>11880</v>
      </c>
      <c r="BF862" s="1">
        <v>26</v>
      </c>
      <c r="BH862" s="1">
        <f t="shared" si="227"/>
        <v>11906</v>
      </c>
    </row>
    <row r="863" spans="1:60" hidden="1" outlineLevel="1">
      <c r="A863" t="s">
        <v>379</v>
      </c>
      <c r="B863" t="s">
        <v>1972</v>
      </c>
      <c r="C863" s="24">
        <v>16303</v>
      </c>
      <c r="F863" s="1">
        <f t="shared" si="224"/>
        <v>11535</v>
      </c>
      <c r="G863" s="1">
        <f t="shared" si="225"/>
        <v>10689</v>
      </c>
      <c r="H863" s="1">
        <v>6147</v>
      </c>
      <c r="I863" s="1">
        <v>5995</v>
      </c>
      <c r="J863" s="2" t="str">
        <f t="shared" si="229"/>
        <v/>
      </c>
      <c r="K863" s="2">
        <f t="shared" si="230"/>
        <v>0.51972258344169919</v>
      </c>
      <c r="L863" s="10">
        <f t="shared" si="228"/>
        <v>2</v>
      </c>
      <c r="M863" s="9">
        <f t="shared" si="228"/>
        <v>3</v>
      </c>
      <c r="N863" s="8">
        <f t="shared" si="228"/>
        <v>1</v>
      </c>
      <c r="O863" s="2">
        <f t="shared" si="231"/>
        <v>0.31396763027411356</v>
      </c>
      <c r="P863" s="2">
        <f t="shared" si="232"/>
        <v>0.25353166806997846</v>
      </c>
      <c r="Q863" s="2">
        <f t="shared" si="233"/>
        <v>0.43193937692955375</v>
      </c>
      <c r="R863" s="2">
        <f t="shared" si="234"/>
        <v>5.613247263542287E-4</v>
      </c>
      <c r="S863" s="1">
        <v>3356</v>
      </c>
      <c r="T863" s="1">
        <v>2710</v>
      </c>
      <c r="U863" s="1">
        <v>4617</v>
      </c>
      <c r="AC863" s="1">
        <v>6</v>
      </c>
      <c r="AR863" t="s">
        <v>379</v>
      </c>
      <c r="AS863" t="s">
        <v>1972</v>
      </c>
      <c r="AV863" s="38">
        <v>19</v>
      </c>
      <c r="AW863" s="40">
        <v>67</v>
      </c>
      <c r="AX863" s="43">
        <f t="shared" si="217"/>
        <v>19067</v>
      </c>
      <c r="AZ863" s="7" t="s">
        <v>319</v>
      </c>
      <c r="BC863" s="1">
        <v>65</v>
      </c>
      <c r="BE863" s="1">
        <f t="shared" si="226"/>
        <v>10689</v>
      </c>
      <c r="BF863" s="1">
        <v>846</v>
      </c>
      <c r="BH863" s="1">
        <f t="shared" si="227"/>
        <v>11535</v>
      </c>
    </row>
    <row r="864" spans="1:60" hidden="1" outlineLevel="1">
      <c r="A864" t="s">
        <v>1480</v>
      </c>
      <c r="B864" t="s">
        <v>1972</v>
      </c>
      <c r="C864" s="24">
        <v>10680</v>
      </c>
      <c r="F864" s="1">
        <f t="shared" si="224"/>
        <v>7580</v>
      </c>
      <c r="G864" s="1">
        <f t="shared" si="225"/>
        <v>7014</v>
      </c>
      <c r="H864" s="1">
        <v>3878</v>
      </c>
      <c r="I864" s="1">
        <v>3814</v>
      </c>
      <c r="J864" s="2" t="str">
        <f t="shared" si="229"/>
        <v/>
      </c>
      <c r="K864" s="2">
        <f t="shared" si="230"/>
        <v>0.50316622691292878</v>
      </c>
      <c r="L864" s="10">
        <f t="shared" si="228"/>
        <v>3</v>
      </c>
      <c r="M864" s="9">
        <f t="shared" si="228"/>
        <v>1</v>
      </c>
      <c r="N864" s="8">
        <f t="shared" si="228"/>
        <v>2</v>
      </c>
      <c r="O864" s="2">
        <f t="shared" si="231"/>
        <v>0.20815511833475905</v>
      </c>
      <c r="P864" s="2">
        <f t="shared" si="232"/>
        <v>0.44154548046763614</v>
      </c>
      <c r="Q864" s="2">
        <f t="shared" si="233"/>
        <v>0.35001425719988594</v>
      </c>
      <c r="R864" s="2">
        <f t="shared" si="234"/>
        <v>2.8514399771883969E-4</v>
      </c>
      <c r="S864" s="1">
        <v>1460</v>
      </c>
      <c r="T864" s="1">
        <v>3097</v>
      </c>
      <c r="U864" s="1">
        <v>2455</v>
      </c>
      <c r="AC864" s="1">
        <v>2</v>
      </c>
      <c r="AR864" t="s">
        <v>1480</v>
      </c>
      <c r="AS864" t="s">
        <v>1972</v>
      </c>
      <c r="AV864" s="38">
        <v>19</v>
      </c>
      <c r="AW864" s="40">
        <v>69</v>
      </c>
      <c r="AX864" s="43">
        <f t="shared" si="217"/>
        <v>19069</v>
      </c>
      <c r="AZ864" s="7" t="s">
        <v>319</v>
      </c>
      <c r="BC864" s="1">
        <v>37</v>
      </c>
      <c r="BE864" s="1">
        <f t="shared" si="226"/>
        <v>7014</v>
      </c>
      <c r="BF864" s="1">
        <v>566</v>
      </c>
      <c r="BH864" s="1">
        <f t="shared" si="227"/>
        <v>7580</v>
      </c>
    </row>
    <row r="865" spans="1:60" hidden="1" outlineLevel="1">
      <c r="A865" t="s">
        <v>2949</v>
      </c>
      <c r="B865" t="s">
        <v>1972</v>
      </c>
      <c r="C865" s="24">
        <v>7441</v>
      </c>
      <c r="F865" s="1">
        <f t="shared" si="224"/>
        <v>6093</v>
      </c>
      <c r="G865" s="1">
        <f t="shared" si="225"/>
        <v>5732</v>
      </c>
      <c r="H865" s="1">
        <v>2715</v>
      </c>
      <c r="I865" s="1">
        <v>2597</v>
      </c>
      <c r="J865" s="2" t="str">
        <f t="shared" si="229"/>
        <v/>
      </c>
      <c r="K865" s="2">
        <f t="shared" si="230"/>
        <v>0.4262268176596094</v>
      </c>
      <c r="L865" s="10">
        <f t="shared" si="228"/>
        <v>3</v>
      </c>
      <c r="M865" s="9">
        <f t="shared" si="228"/>
        <v>1</v>
      </c>
      <c r="N865" s="8">
        <f t="shared" si="228"/>
        <v>2</v>
      </c>
      <c r="O865" s="2">
        <f t="shared" si="231"/>
        <v>0.25453593859036983</v>
      </c>
      <c r="P865" s="2">
        <f t="shared" si="232"/>
        <v>0.40491974877878578</v>
      </c>
      <c r="Q865" s="2">
        <f t="shared" si="233"/>
        <v>0.34036985345429172</v>
      </c>
      <c r="R865" s="2">
        <f t="shared" si="234"/>
        <v>1.7445917655267706E-4</v>
      </c>
      <c r="S865" s="1">
        <v>1459</v>
      </c>
      <c r="T865" s="1">
        <v>2321</v>
      </c>
      <c r="U865" s="1">
        <v>1951</v>
      </c>
      <c r="AC865" s="1">
        <v>1</v>
      </c>
      <c r="AR865" t="s">
        <v>2949</v>
      </c>
      <c r="AS865" t="s">
        <v>1972</v>
      </c>
      <c r="AV865" s="38">
        <v>19</v>
      </c>
      <c r="AW865" s="40">
        <v>71</v>
      </c>
      <c r="AX865" s="43">
        <f t="shared" si="217"/>
        <v>19071</v>
      </c>
      <c r="AZ865" s="7" t="s">
        <v>319</v>
      </c>
      <c r="BC865" s="1">
        <v>23</v>
      </c>
      <c r="BE865" s="1">
        <f t="shared" si="226"/>
        <v>5732</v>
      </c>
      <c r="BF865" s="1">
        <v>361</v>
      </c>
      <c r="BH865" s="1">
        <f t="shared" si="227"/>
        <v>6093</v>
      </c>
    </row>
    <row r="866" spans="1:60" hidden="1" outlineLevel="1">
      <c r="A866" t="s">
        <v>87</v>
      </c>
      <c r="B866" t="s">
        <v>1972</v>
      </c>
      <c r="C866" s="24">
        <v>9336</v>
      </c>
      <c r="F866" s="1">
        <f t="shared" si="224"/>
        <v>7023</v>
      </c>
      <c r="G866" s="1">
        <f t="shared" si="225"/>
        <v>6700</v>
      </c>
      <c r="H866" s="1">
        <v>3841</v>
      </c>
      <c r="I866" s="1">
        <v>3730</v>
      </c>
      <c r="J866" s="2" t="str">
        <f t="shared" si="229"/>
        <v/>
      </c>
      <c r="K866" s="2">
        <f t="shared" si="230"/>
        <v>0.53111206037305991</v>
      </c>
      <c r="L866" s="10">
        <f t="shared" si="228"/>
        <v>3</v>
      </c>
      <c r="M866" s="9">
        <f t="shared" si="228"/>
        <v>2</v>
      </c>
      <c r="N866" s="8">
        <f t="shared" si="228"/>
        <v>1</v>
      </c>
      <c r="O866" s="2">
        <f t="shared" si="231"/>
        <v>0.27477611940298508</v>
      </c>
      <c r="P866" s="2">
        <f t="shared" si="232"/>
        <v>0.34776119402985073</v>
      </c>
      <c r="Q866" s="2">
        <f t="shared" si="233"/>
        <v>0.37686567164179102</v>
      </c>
      <c r="R866" s="2">
        <f t="shared" si="234"/>
        <v>5.970149253731738E-4</v>
      </c>
      <c r="S866" s="1">
        <v>1841</v>
      </c>
      <c r="T866" s="1">
        <v>2330</v>
      </c>
      <c r="U866" s="1">
        <v>2525</v>
      </c>
      <c r="AC866" s="1">
        <v>4</v>
      </c>
      <c r="AR866" t="s">
        <v>87</v>
      </c>
      <c r="AS866" t="s">
        <v>1972</v>
      </c>
      <c r="AV866" s="38">
        <v>19</v>
      </c>
      <c r="AW866" s="40">
        <v>73</v>
      </c>
      <c r="AX866" s="43">
        <f t="shared" si="217"/>
        <v>19073</v>
      </c>
      <c r="AZ866" s="7" t="s">
        <v>319</v>
      </c>
      <c r="BC866" s="1">
        <v>43</v>
      </c>
      <c r="BE866" s="1">
        <f t="shared" si="226"/>
        <v>6700</v>
      </c>
      <c r="BF866" s="1">
        <v>323</v>
      </c>
      <c r="BH866" s="1">
        <f t="shared" si="227"/>
        <v>7023</v>
      </c>
    </row>
    <row r="867" spans="1:60" hidden="1" outlineLevel="1">
      <c r="A867" t="s">
        <v>2927</v>
      </c>
      <c r="B867" t="s">
        <v>1972</v>
      </c>
      <c r="C867" s="24">
        <v>12453</v>
      </c>
      <c r="F867" s="1">
        <f t="shared" si="224"/>
        <v>9044</v>
      </c>
      <c r="G867" s="1">
        <f t="shared" si="225"/>
        <v>8716</v>
      </c>
      <c r="H867" s="1">
        <v>5330</v>
      </c>
      <c r="I867" s="1">
        <v>5184</v>
      </c>
      <c r="J867" s="2" t="str">
        <f t="shared" si="229"/>
        <v/>
      </c>
      <c r="K867" s="2">
        <f t="shared" si="230"/>
        <v>0.57319770013268467</v>
      </c>
      <c r="L867" s="10">
        <f t="shared" si="228"/>
        <v>3</v>
      </c>
      <c r="M867" s="9">
        <f t="shared" si="228"/>
        <v>1</v>
      </c>
      <c r="N867" s="8">
        <f t="shared" si="228"/>
        <v>2</v>
      </c>
      <c r="O867" s="2">
        <f t="shared" si="231"/>
        <v>0.18104635153740248</v>
      </c>
      <c r="P867" s="2">
        <f t="shared" si="232"/>
        <v>0.45961450206516752</v>
      </c>
      <c r="Q867" s="2">
        <f t="shared" si="233"/>
        <v>0.35865075722808626</v>
      </c>
      <c r="R867" s="2">
        <f t="shared" si="234"/>
        <v>6.883891693437727E-4</v>
      </c>
      <c r="S867" s="1">
        <v>1578</v>
      </c>
      <c r="T867" s="1">
        <v>4006</v>
      </c>
      <c r="U867" s="1">
        <v>3126</v>
      </c>
      <c r="AC867" s="1">
        <v>6</v>
      </c>
      <c r="AR867" t="s">
        <v>2927</v>
      </c>
      <c r="AS867" t="s">
        <v>1972</v>
      </c>
      <c r="AV867" s="38">
        <v>19</v>
      </c>
      <c r="AW867" s="40">
        <v>75</v>
      </c>
      <c r="AX867" s="43">
        <f t="shared" si="217"/>
        <v>19075</v>
      </c>
      <c r="AZ867" s="7" t="s">
        <v>319</v>
      </c>
      <c r="BC867" s="1">
        <v>73</v>
      </c>
      <c r="BE867" s="1">
        <f t="shared" si="226"/>
        <v>8716</v>
      </c>
      <c r="BF867" s="1">
        <v>328</v>
      </c>
      <c r="BH867" s="1">
        <f t="shared" si="227"/>
        <v>9044</v>
      </c>
    </row>
    <row r="868" spans="1:60" hidden="1" outlineLevel="1">
      <c r="A868" t="s">
        <v>1756</v>
      </c>
      <c r="B868" t="s">
        <v>1972</v>
      </c>
      <c r="C868" s="24">
        <v>10954</v>
      </c>
      <c r="F868" s="1">
        <f t="shared" si="224"/>
        <v>8065</v>
      </c>
      <c r="G868" s="1">
        <f t="shared" si="225"/>
        <v>7683</v>
      </c>
      <c r="H868" s="1">
        <v>4617</v>
      </c>
      <c r="I868" s="1">
        <v>4485</v>
      </c>
      <c r="J868" s="2" t="str">
        <f t="shared" si="229"/>
        <v/>
      </c>
      <c r="K868" s="2">
        <f t="shared" si="230"/>
        <v>0.55610663360198387</v>
      </c>
      <c r="L868" s="10">
        <f t="shared" si="228"/>
        <v>3</v>
      </c>
      <c r="M868" s="9">
        <f t="shared" si="228"/>
        <v>1</v>
      </c>
      <c r="N868" s="8">
        <f t="shared" si="228"/>
        <v>2</v>
      </c>
      <c r="O868" s="2">
        <f t="shared" si="231"/>
        <v>0.2800989196928283</v>
      </c>
      <c r="P868" s="2">
        <f t="shared" si="232"/>
        <v>0.37329168293635301</v>
      </c>
      <c r="Q868" s="2">
        <f t="shared" si="233"/>
        <v>0.34582845242743721</v>
      </c>
      <c r="R868" s="2">
        <f t="shared" si="234"/>
        <v>7.8094494338148968E-4</v>
      </c>
      <c r="S868" s="1">
        <v>2152</v>
      </c>
      <c r="T868" s="1">
        <v>2868</v>
      </c>
      <c r="U868" s="1">
        <v>2657</v>
      </c>
      <c r="AC868" s="1">
        <v>6</v>
      </c>
      <c r="AR868" t="s">
        <v>1756</v>
      </c>
      <c r="AS868" t="s">
        <v>1972</v>
      </c>
      <c r="AV868" s="38">
        <v>19</v>
      </c>
      <c r="AW868" s="40">
        <v>77</v>
      </c>
      <c r="AX868" s="43">
        <f t="shared" si="217"/>
        <v>19077</v>
      </c>
      <c r="AZ868" s="7" t="s">
        <v>319</v>
      </c>
      <c r="BC868" s="1">
        <v>40</v>
      </c>
      <c r="BE868" s="1">
        <f t="shared" si="226"/>
        <v>7683</v>
      </c>
      <c r="BF868" s="1">
        <v>382</v>
      </c>
      <c r="BH868" s="1">
        <f t="shared" si="227"/>
        <v>8065</v>
      </c>
    </row>
    <row r="869" spans="1:60" hidden="1" outlineLevel="1">
      <c r="A869" t="s">
        <v>1492</v>
      </c>
      <c r="B869" t="s">
        <v>1972</v>
      </c>
      <c r="C869" s="24">
        <v>15673</v>
      </c>
      <c r="F869" s="1">
        <f t="shared" si="224"/>
        <v>11163</v>
      </c>
      <c r="G869" s="1">
        <f t="shared" si="225"/>
        <v>10708</v>
      </c>
      <c r="H869" s="1">
        <v>6298</v>
      </c>
      <c r="I869" s="1">
        <v>6130</v>
      </c>
      <c r="J869" s="2" t="str">
        <f t="shared" si="229"/>
        <v/>
      </c>
      <c r="K869" s="2">
        <f t="shared" si="230"/>
        <v>0.54913553704201379</v>
      </c>
      <c r="L869" s="10">
        <f t="shared" si="228"/>
        <v>3</v>
      </c>
      <c r="M869" s="9">
        <f t="shared" si="228"/>
        <v>2</v>
      </c>
      <c r="N869" s="8">
        <f t="shared" si="228"/>
        <v>1</v>
      </c>
      <c r="O869" s="2">
        <f t="shared" si="231"/>
        <v>0.2826858423608517</v>
      </c>
      <c r="P869" s="2">
        <f t="shared" si="232"/>
        <v>0.35207321628688831</v>
      </c>
      <c r="Q869" s="2">
        <f t="shared" si="233"/>
        <v>0.36458722450504294</v>
      </c>
      <c r="R869" s="2">
        <f t="shared" si="234"/>
        <v>6.5371684721704515E-4</v>
      </c>
      <c r="S869" s="1">
        <v>3027</v>
      </c>
      <c r="T869" s="1">
        <v>3770</v>
      </c>
      <c r="U869" s="1">
        <v>3904</v>
      </c>
      <c r="AC869" s="1">
        <v>7</v>
      </c>
      <c r="AR869" t="s">
        <v>1492</v>
      </c>
      <c r="AS869" t="s">
        <v>1972</v>
      </c>
      <c r="AV869" s="38">
        <v>19</v>
      </c>
      <c r="AW869" s="40">
        <v>79</v>
      </c>
      <c r="AX869" s="43">
        <f t="shared" ref="AX869:AX932" si="235">1000*AV869+AW869</f>
        <v>19079</v>
      </c>
      <c r="AZ869" s="7" t="s">
        <v>319</v>
      </c>
      <c r="BC869" s="1">
        <v>66</v>
      </c>
      <c r="BE869" s="1">
        <f t="shared" si="226"/>
        <v>10708</v>
      </c>
      <c r="BF869" s="1">
        <v>455</v>
      </c>
      <c r="BH869" s="1">
        <f t="shared" si="227"/>
        <v>11163</v>
      </c>
    </row>
    <row r="870" spans="1:60" hidden="1" outlineLevel="1">
      <c r="A870" t="s">
        <v>2538</v>
      </c>
      <c r="B870" t="s">
        <v>1972</v>
      </c>
      <c r="C870" s="24">
        <v>11341</v>
      </c>
      <c r="F870" s="1">
        <f t="shared" si="224"/>
        <v>8404</v>
      </c>
      <c r="G870" s="1">
        <f t="shared" si="225"/>
        <v>7840</v>
      </c>
      <c r="H870" s="1">
        <v>4725</v>
      </c>
      <c r="I870" s="1">
        <v>4621</v>
      </c>
      <c r="J870" s="2" t="str">
        <f t="shared" si="229"/>
        <v/>
      </c>
      <c r="K870" s="2">
        <f t="shared" si="230"/>
        <v>0.54985721085197525</v>
      </c>
      <c r="L870" s="10">
        <f t="shared" si="228"/>
        <v>3</v>
      </c>
      <c r="M870" s="9">
        <f t="shared" si="228"/>
        <v>1</v>
      </c>
      <c r="N870" s="8">
        <f t="shared" si="228"/>
        <v>2</v>
      </c>
      <c r="O870" s="2">
        <f t="shared" si="231"/>
        <v>0.21326530612244898</v>
      </c>
      <c r="P870" s="2">
        <f t="shared" si="232"/>
        <v>0.42321428571428571</v>
      </c>
      <c r="Q870" s="2">
        <f t="shared" si="233"/>
        <v>0.36326530612244901</v>
      </c>
      <c r="R870" s="2">
        <f t="shared" si="234"/>
        <v>2.5510204081630183E-4</v>
      </c>
      <c r="S870" s="1">
        <v>1672</v>
      </c>
      <c r="T870" s="1">
        <v>3318</v>
      </c>
      <c r="U870" s="1">
        <v>2848</v>
      </c>
      <c r="AC870" s="1">
        <v>2</v>
      </c>
      <c r="AR870" t="s">
        <v>2538</v>
      </c>
      <c r="AS870" t="s">
        <v>1972</v>
      </c>
      <c r="AV870" s="38">
        <v>19</v>
      </c>
      <c r="AW870" s="40">
        <v>81</v>
      </c>
      <c r="AX870" s="43">
        <f t="shared" si="235"/>
        <v>19081</v>
      </c>
      <c r="AZ870" s="7" t="s">
        <v>319</v>
      </c>
      <c r="BC870" s="1">
        <v>70</v>
      </c>
      <c r="BE870" s="1">
        <f t="shared" si="226"/>
        <v>7840</v>
      </c>
      <c r="BF870" s="1">
        <v>564</v>
      </c>
      <c r="BH870" s="1">
        <f t="shared" si="227"/>
        <v>8404</v>
      </c>
    </row>
    <row r="871" spans="1:60" hidden="1" outlineLevel="1">
      <c r="A871" t="s">
        <v>1158</v>
      </c>
      <c r="B871" t="s">
        <v>1972</v>
      </c>
      <c r="C871" s="24">
        <v>17534</v>
      </c>
      <c r="F871" s="1">
        <f t="shared" si="224"/>
        <v>12203</v>
      </c>
      <c r="G871" s="1">
        <f t="shared" si="225"/>
        <v>11553</v>
      </c>
      <c r="H871" s="1">
        <v>6725</v>
      </c>
      <c r="I871" s="1">
        <v>6571</v>
      </c>
      <c r="J871" s="2" t="str">
        <f t="shared" si="229"/>
        <v/>
      </c>
      <c r="K871" s="2">
        <f t="shared" si="230"/>
        <v>0.53847414570187657</v>
      </c>
      <c r="L871" s="10">
        <f t="shared" si="228"/>
        <v>3</v>
      </c>
      <c r="M871" s="9">
        <f t="shared" si="228"/>
        <v>1</v>
      </c>
      <c r="N871" s="8">
        <f t="shared" si="228"/>
        <v>1</v>
      </c>
      <c r="O871" s="2">
        <f t="shared" si="231"/>
        <v>0.26123084913009609</v>
      </c>
      <c r="P871" s="2">
        <f t="shared" si="232"/>
        <v>0.36916818142473817</v>
      </c>
      <c r="Q871" s="2">
        <f t="shared" si="233"/>
        <v>0.36916818142473817</v>
      </c>
      <c r="R871" s="2">
        <f t="shared" si="234"/>
        <v>4.3278802042756581E-4</v>
      </c>
      <c r="S871" s="1">
        <v>3018</v>
      </c>
      <c r="T871" s="1">
        <v>4265</v>
      </c>
      <c r="U871" s="1">
        <v>4265</v>
      </c>
      <c r="AC871" s="1">
        <v>5</v>
      </c>
      <c r="AR871" t="s">
        <v>1158</v>
      </c>
      <c r="AS871" t="s">
        <v>1972</v>
      </c>
      <c r="AV871" s="38">
        <v>19</v>
      </c>
      <c r="AW871" s="40">
        <v>83</v>
      </c>
      <c r="AX871" s="43">
        <f t="shared" si="235"/>
        <v>19083</v>
      </c>
      <c r="AZ871" s="7" t="s">
        <v>319</v>
      </c>
      <c r="BC871" s="1">
        <v>75</v>
      </c>
      <c r="BE871" s="1">
        <f t="shared" si="226"/>
        <v>11553</v>
      </c>
      <c r="BF871" s="1">
        <v>650</v>
      </c>
      <c r="BH871" s="1">
        <f t="shared" si="227"/>
        <v>12203</v>
      </c>
    </row>
    <row r="872" spans="1:60" hidden="1" outlineLevel="1">
      <c r="A872" t="s">
        <v>597</v>
      </c>
      <c r="B872" t="s">
        <v>1972</v>
      </c>
      <c r="C872" s="24">
        <v>14928</v>
      </c>
      <c r="F872" s="1">
        <f t="shared" si="224"/>
        <v>9341</v>
      </c>
      <c r="G872" s="1">
        <f t="shared" si="225"/>
        <v>9170</v>
      </c>
      <c r="H872" s="1">
        <v>5363</v>
      </c>
      <c r="I872" s="1">
        <v>5187</v>
      </c>
      <c r="J872" s="2" t="str">
        <f t="shared" si="229"/>
        <v/>
      </c>
      <c r="K872" s="2">
        <f t="shared" si="230"/>
        <v>0.55529386575313133</v>
      </c>
      <c r="L872" s="10">
        <f t="shared" si="228"/>
        <v>2</v>
      </c>
      <c r="M872" s="9">
        <f t="shared" si="228"/>
        <v>1</v>
      </c>
      <c r="N872" s="8">
        <f t="shared" si="228"/>
        <v>3</v>
      </c>
      <c r="O872" s="2">
        <f t="shared" si="231"/>
        <v>0.30076335877862598</v>
      </c>
      <c r="P872" s="2">
        <f t="shared" si="232"/>
        <v>0.40414394765539802</v>
      </c>
      <c r="Q872" s="2">
        <f t="shared" si="233"/>
        <v>0.29422028353326063</v>
      </c>
      <c r="R872" s="2">
        <f t="shared" si="234"/>
        <v>8.7241003271532058E-4</v>
      </c>
      <c r="S872" s="1">
        <v>2758</v>
      </c>
      <c r="T872" s="1">
        <v>3706</v>
      </c>
      <c r="U872" s="1">
        <v>2698</v>
      </c>
      <c r="AC872" s="1">
        <v>8</v>
      </c>
      <c r="AR872" t="s">
        <v>597</v>
      </c>
      <c r="AS872" t="s">
        <v>1972</v>
      </c>
      <c r="AV872" s="38">
        <v>19</v>
      </c>
      <c r="AW872" s="40">
        <v>85</v>
      </c>
      <c r="AX872" s="43">
        <f t="shared" si="235"/>
        <v>19085</v>
      </c>
      <c r="AZ872" s="7" t="s">
        <v>319</v>
      </c>
      <c r="BC872" s="1">
        <v>78</v>
      </c>
      <c r="BE872" s="1">
        <f t="shared" si="226"/>
        <v>9170</v>
      </c>
      <c r="BF872" s="1">
        <v>171</v>
      </c>
      <c r="BH872" s="1">
        <f t="shared" si="227"/>
        <v>9341</v>
      </c>
    </row>
    <row r="873" spans="1:60" hidden="1" outlineLevel="1">
      <c r="A873" t="s">
        <v>1320</v>
      </c>
      <c r="B873" t="s">
        <v>1972</v>
      </c>
      <c r="C873" s="24">
        <v>20145</v>
      </c>
      <c r="F873" s="1">
        <f t="shared" si="224"/>
        <v>14303</v>
      </c>
      <c r="G873" s="1">
        <f t="shared" si="225"/>
        <v>13249</v>
      </c>
      <c r="H873" s="1">
        <v>6924</v>
      </c>
      <c r="I873" s="1">
        <v>6770</v>
      </c>
      <c r="J873" s="2" t="str">
        <f t="shared" si="229"/>
        <v/>
      </c>
      <c r="K873" s="2">
        <f t="shared" si="230"/>
        <v>0.47332727399846186</v>
      </c>
      <c r="L873" s="10">
        <f t="shared" si="228"/>
        <v>3</v>
      </c>
      <c r="M873" s="9">
        <f t="shared" si="228"/>
        <v>2</v>
      </c>
      <c r="N873" s="8">
        <f t="shared" si="228"/>
        <v>1</v>
      </c>
      <c r="O873" s="2">
        <f t="shared" si="231"/>
        <v>0.2433391199335799</v>
      </c>
      <c r="P873" s="2">
        <f t="shared" si="232"/>
        <v>0.3680277756811835</v>
      </c>
      <c r="Q873" s="2">
        <f t="shared" si="233"/>
        <v>0.38840667220167557</v>
      </c>
      <c r="R873" s="2">
        <f t="shared" si="234"/>
        <v>2.2643218356099837E-4</v>
      </c>
      <c r="S873" s="1">
        <v>3224</v>
      </c>
      <c r="T873" s="1">
        <v>4876</v>
      </c>
      <c r="U873" s="1">
        <v>5146</v>
      </c>
      <c r="AC873" s="1">
        <v>3</v>
      </c>
      <c r="AR873" t="s">
        <v>1320</v>
      </c>
      <c r="AS873" t="s">
        <v>1972</v>
      </c>
      <c r="AV873" s="38">
        <v>19</v>
      </c>
      <c r="AW873" s="40">
        <v>87</v>
      </c>
      <c r="AX873" s="43">
        <f t="shared" si="235"/>
        <v>19087</v>
      </c>
      <c r="AZ873" s="7" t="s">
        <v>319</v>
      </c>
      <c r="BC873" s="1">
        <v>64</v>
      </c>
      <c r="BE873" s="1">
        <f t="shared" si="226"/>
        <v>13249</v>
      </c>
      <c r="BF873" s="1">
        <v>1054</v>
      </c>
      <c r="BH873" s="1">
        <f t="shared" si="227"/>
        <v>14303</v>
      </c>
    </row>
    <row r="874" spans="1:60" hidden="1" outlineLevel="1">
      <c r="A874" t="s">
        <v>2455</v>
      </c>
      <c r="B874" t="s">
        <v>1972</v>
      </c>
      <c r="C874" s="24">
        <v>9566</v>
      </c>
      <c r="F874" s="1">
        <f t="shared" si="224"/>
        <v>6416</v>
      </c>
      <c r="G874" s="1">
        <f t="shared" si="225"/>
        <v>5944</v>
      </c>
      <c r="H874" s="1">
        <v>3470</v>
      </c>
      <c r="I874" s="1">
        <v>3351</v>
      </c>
      <c r="J874" s="2" t="str">
        <f t="shared" si="229"/>
        <v/>
      </c>
      <c r="K874" s="2">
        <f t="shared" si="230"/>
        <v>0.52228802992518708</v>
      </c>
      <c r="L874" s="10">
        <f t="shared" si="228"/>
        <v>2</v>
      </c>
      <c r="M874" s="9">
        <f t="shared" si="228"/>
        <v>3</v>
      </c>
      <c r="N874" s="8">
        <f t="shared" si="228"/>
        <v>1</v>
      </c>
      <c r="O874" s="2">
        <f t="shared" si="231"/>
        <v>0.34185733512786004</v>
      </c>
      <c r="P874" s="2">
        <f t="shared" si="232"/>
        <v>0.25100942126514131</v>
      </c>
      <c r="Q874" s="2">
        <f t="shared" si="233"/>
        <v>0.40696500672947511</v>
      </c>
      <c r="R874" s="2">
        <f t="shared" si="234"/>
        <v>1.6823687752359762E-4</v>
      </c>
      <c r="S874" s="1">
        <v>2032</v>
      </c>
      <c r="T874" s="1">
        <v>1492</v>
      </c>
      <c r="U874" s="1">
        <v>2419</v>
      </c>
      <c r="AC874" s="1">
        <v>1</v>
      </c>
      <c r="AR874" t="s">
        <v>2455</v>
      </c>
      <c r="AS874" t="s">
        <v>1972</v>
      </c>
      <c r="AV874" s="38">
        <v>19</v>
      </c>
      <c r="AW874" s="40">
        <v>89</v>
      </c>
      <c r="AX874" s="43">
        <f t="shared" si="235"/>
        <v>19089</v>
      </c>
      <c r="AZ874" s="7" t="s">
        <v>319</v>
      </c>
      <c r="BC874" s="1">
        <v>55</v>
      </c>
      <c r="BE874" s="1">
        <f t="shared" si="226"/>
        <v>5944</v>
      </c>
      <c r="BF874" s="1">
        <v>472</v>
      </c>
      <c r="BH874" s="1">
        <f t="shared" si="227"/>
        <v>6416</v>
      </c>
    </row>
    <row r="875" spans="1:60" hidden="1" outlineLevel="1">
      <c r="A875" t="s">
        <v>549</v>
      </c>
      <c r="B875" t="s">
        <v>1972</v>
      </c>
      <c r="C875" s="24">
        <v>9815</v>
      </c>
      <c r="F875" s="1">
        <f t="shared" si="224"/>
        <v>7084</v>
      </c>
      <c r="G875" s="1">
        <f t="shared" si="225"/>
        <v>6794</v>
      </c>
      <c r="H875" s="1">
        <v>3982</v>
      </c>
      <c r="I875" s="1">
        <v>3910</v>
      </c>
      <c r="J875" s="2" t="str">
        <f t="shared" si="229"/>
        <v/>
      </c>
      <c r="K875" s="2">
        <f t="shared" si="230"/>
        <v>0.55194805194805197</v>
      </c>
      <c r="L875" s="10">
        <f t="shared" si="228"/>
        <v>3</v>
      </c>
      <c r="M875" s="9">
        <f t="shared" si="228"/>
        <v>2</v>
      </c>
      <c r="N875" s="8">
        <f t="shared" si="228"/>
        <v>1</v>
      </c>
      <c r="O875" s="2">
        <f t="shared" si="231"/>
        <v>0.23123344127171033</v>
      </c>
      <c r="P875" s="2">
        <f t="shared" si="232"/>
        <v>0.37253458934353839</v>
      </c>
      <c r="Q875" s="2">
        <f t="shared" si="233"/>
        <v>0.39593759199293493</v>
      </c>
      <c r="R875" s="2">
        <f t="shared" si="234"/>
        <v>2.9437739181636946E-4</v>
      </c>
      <c r="S875" s="1">
        <v>1571</v>
      </c>
      <c r="T875" s="1">
        <v>2531</v>
      </c>
      <c r="U875" s="1">
        <v>2690</v>
      </c>
      <c r="AC875" s="1">
        <v>2</v>
      </c>
      <c r="AR875" t="s">
        <v>549</v>
      </c>
      <c r="AS875" t="s">
        <v>1972</v>
      </c>
      <c r="AV875" s="38">
        <v>19</v>
      </c>
      <c r="AW875" s="40">
        <v>91</v>
      </c>
      <c r="AX875" s="43">
        <f t="shared" si="235"/>
        <v>19091</v>
      </c>
      <c r="AZ875" s="7" t="s">
        <v>319</v>
      </c>
      <c r="BC875" s="1">
        <v>17</v>
      </c>
      <c r="BE875" s="1">
        <f t="shared" si="226"/>
        <v>6794</v>
      </c>
      <c r="BF875" s="1">
        <v>290</v>
      </c>
      <c r="BH875" s="1">
        <f t="shared" si="227"/>
        <v>7084</v>
      </c>
    </row>
    <row r="876" spans="1:60" hidden="1" outlineLevel="1">
      <c r="A876" t="s">
        <v>2910</v>
      </c>
      <c r="B876" t="s">
        <v>1972</v>
      </c>
      <c r="C876" s="24">
        <v>7089</v>
      </c>
      <c r="F876" s="1">
        <f t="shared" si="224"/>
        <v>5334</v>
      </c>
      <c r="G876" s="1">
        <f t="shared" si="225"/>
        <v>5113</v>
      </c>
      <c r="H876" s="1">
        <v>2708</v>
      </c>
      <c r="I876" s="1">
        <v>2652</v>
      </c>
      <c r="J876" s="2" t="str">
        <f t="shared" si="229"/>
        <v/>
      </c>
      <c r="K876" s="2">
        <f t="shared" si="230"/>
        <v>0.49718785151856015</v>
      </c>
      <c r="L876" s="10">
        <f t="shared" si="228"/>
        <v>3</v>
      </c>
      <c r="M876" s="9">
        <f t="shared" si="228"/>
        <v>1</v>
      </c>
      <c r="N876" s="8">
        <f t="shared" si="228"/>
        <v>2</v>
      </c>
      <c r="O876" s="2">
        <f t="shared" si="231"/>
        <v>0.20633678857813417</v>
      </c>
      <c r="P876" s="2">
        <f t="shared" si="232"/>
        <v>0.4396636025816546</v>
      </c>
      <c r="Q876" s="2">
        <f t="shared" si="233"/>
        <v>0.35321728926266382</v>
      </c>
      <c r="R876" s="2">
        <f t="shared" si="234"/>
        <v>7.8231957754737458E-4</v>
      </c>
      <c r="S876" s="1">
        <v>1055</v>
      </c>
      <c r="T876" s="1">
        <v>2248</v>
      </c>
      <c r="U876" s="1">
        <v>1806</v>
      </c>
      <c r="AC876" s="1">
        <v>4</v>
      </c>
      <c r="AR876" t="s">
        <v>2910</v>
      </c>
      <c r="AS876" t="s">
        <v>1972</v>
      </c>
      <c r="AV876" s="38">
        <v>19</v>
      </c>
      <c r="AW876" s="40">
        <v>93</v>
      </c>
      <c r="AX876" s="43">
        <f t="shared" si="235"/>
        <v>19093</v>
      </c>
      <c r="AZ876" s="7" t="s">
        <v>319</v>
      </c>
      <c r="BC876" s="1">
        <v>17</v>
      </c>
      <c r="BE876" s="1">
        <f t="shared" si="226"/>
        <v>5113</v>
      </c>
      <c r="BF876" s="1">
        <v>221</v>
      </c>
      <c r="BH876" s="1">
        <f t="shared" si="227"/>
        <v>5334</v>
      </c>
    </row>
    <row r="877" spans="1:60" hidden="1" outlineLevel="1">
      <c r="A877" t="s">
        <v>1971</v>
      </c>
      <c r="B877" t="s">
        <v>1972</v>
      </c>
      <c r="C877" s="24">
        <v>16355</v>
      </c>
      <c r="F877" s="1">
        <f t="shared" si="224"/>
        <v>12141</v>
      </c>
      <c r="G877" s="1">
        <f t="shared" si="225"/>
        <v>11464</v>
      </c>
      <c r="H877" s="1">
        <v>6618</v>
      </c>
      <c r="I877" s="1">
        <v>6406</v>
      </c>
      <c r="J877" s="2" t="str">
        <f t="shared" si="229"/>
        <v/>
      </c>
      <c r="K877" s="2">
        <f t="shared" si="230"/>
        <v>0.52763363808582486</v>
      </c>
      <c r="L877" s="10">
        <f t="shared" si="228"/>
        <v>3</v>
      </c>
      <c r="M877" s="9">
        <f t="shared" si="228"/>
        <v>2</v>
      </c>
      <c r="N877" s="8">
        <f t="shared" si="228"/>
        <v>1</v>
      </c>
      <c r="O877" s="2">
        <f t="shared" si="231"/>
        <v>0.25802512212142359</v>
      </c>
      <c r="P877" s="2">
        <f t="shared" si="232"/>
        <v>0.32327285415212842</v>
      </c>
      <c r="Q877" s="2">
        <f t="shared" si="233"/>
        <v>0.4182658757850663</v>
      </c>
      <c r="R877" s="2">
        <f t="shared" si="234"/>
        <v>4.3614794138169266E-4</v>
      </c>
      <c r="S877" s="1">
        <v>2958</v>
      </c>
      <c r="T877" s="1">
        <v>3706</v>
      </c>
      <c r="U877" s="1">
        <v>4795</v>
      </c>
      <c r="AC877" s="1">
        <v>5</v>
      </c>
      <c r="AR877" t="s">
        <v>1971</v>
      </c>
      <c r="AS877" t="s">
        <v>1972</v>
      </c>
      <c r="AV877" s="38">
        <v>19</v>
      </c>
      <c r="AW877" s="40">
        <v>95</v>
      </c>
      <c r="AX877" s="43">
        <f t="shared" si="235"/>
        <v>19095</v>
      </c>
      <c r="AZ877" s="7" t="s">
        <v>319</v>
      </c>
      <c r="BC877" s="1">
        <v>59</v>
      </c>
      <c r="BE877" s="1">
        <f t="shared" si="226"/>
        <v>11464</v>
      </c>
      <c r="BF877" s="1">
        <v>677</v>
      </c>
      <c r="BH877" s="1">
        <f t="shared" si="227"/>
        <v>12141</v>
      </c>
    </row>
    <row r="878" spans="1:60" hidden="1" outlineLevel="1">
      <c r="A878" t="s">
        <v>1032</v>
      </c>
      <c r="B878" t="s">
        <v>1972</v>
      </c>
      <c r="C878" s="24">
        <v>19848</v>
      </c>
      <c r="F878" s="1">
        <f t="shared" si="224"/>
        <v>15234</v>
      </c>
      <c r="G878" s="1">
        <f t="shared" si="225"/>
        <v>14407</v>
      </c>
      <c r="H878" s="1">
        <v>7568</v>
      </c>
      <c r="I878" s="1">
        <v>7266</v>
      </c>
      <c r="J878" s="2" t="str">
        <f t="shared" si="229"/>
        <v/>
      </c>
      <c r="K878" s="2">
        <f t="shared" si="230"/>
        <v>0.4769594328475778</v>
      </c>
      <c r="L878" s="10">
        <f t="shared" si="228"/>
        <v>1</v>
      </c>
      <c r="M878" s="9">
        <f t="shared" si="228"/>
        <v>3</v>
      </c>
      <c r="N878" s="8">
        <f t="shared" si="228"/>
        <v>2</v>
      </c>
      <c r="O878" s="2">
        <f t="shared" si="231"/>
        <v>0.45144721316026931</v>
      </c>
      <c r="P878" s="2">
        <f t="shared" si="232"/>
        <v>0.1799819532171861</v>
      </c>
      <c r="Q878" s="2">
        <f t="shared" si="233"/>
        <v>0.36787672659124038</v>
      </c>
      <c r="R878" s="2">
        <f t="shared" si="234"/>
        <v>6.9410703130412532E-4</v>
      </c>
      <c r="S878" s="1">
        <v>6504</v>
      </c>
      <c r="T878" s="1">
        <v>2593</v>
      </c>
      <c r="U878" s="1">
        <v>5300</v>
      </c>
      <c r="AC878" s="1">
        <v>10</v>
      </c>
      <c r="AR878" t="s">
        <v>1032</v>
      </c>
      <c r="AS878" t="s">
        <v>1972</v>
      </c>
      <c r="AV878" s="38">
        <v>19</v>
      </c>
      <c r="AW878" s="40">
        <v>97</v>
      </c>
      <c r="AX878" s="43">
        <f t="shared" si="235"/>
        <v>19097</v>
      </c>
      <c r="AZ878" s="7" t="s">
        <v>319</v>
      </c>
      <c r="BC878" s="1">
        <v>54</v>
      </c>
      <c r="BE878" s="1">
        <f t="shared" si="226"/>
        <v>14407</v>
      </c>
      <c r="BF878" s="1">
        <v>827</v>
      </c>
      <c r="BH878" s="1">
        <f t="shared" si="227"/>
        <v>15234</v>
      </c>
    </row>
    <row r="879" spans="1:60" hidden="1" outlineLevel="1">
      <c r="A879" t="s">
        <v>777</v>
      </c>
      <c r="B879" t="s">
        <v>1972</v>
      </c>
      <c r="C879" s="24">
        <v>36842</v>
      </c>
      <c r="F879" s="1">
        <f t="shared" si="224"/>
        <v>26806</v>
      </c>
      <c r="G879" s="1">
        <f t="shared" si="225"/>
        <v>25606</v>
      </c>
      <c r="H879" s="1">
        <v>15112</v>
      </c>
      <c r="I879" s="1">
        <v>14835</v>
      </c>
      <c r="J879" s="2" t="str">
        <f t="shared" si="229"/>
        <v/>
      </c>
      <c r="K879" s="2">
        <f t="shared" si="230"/>
        <v>0.5534208759233008</v>
      </c>
      <c r="L879" s="10">
        <f t="shared" si="228"/>
        <v>1</v>
      </c>
      <c r="M879" s="9">
        <f t="shared" si="228"/>
        <v>3</v>
      </c>
      <c r="N879" s="8">
        <f t="shared" si="228"/>
        <v>2</v>
      </c>
      <c r="O879" s="2">
        <f t="shared" si="231"/>
        <v>0.38940092165898615</v>
      </c>
      <c r="P879" s="2">
        <f t="shared" si="232"/>
        <v>0.29633679606342261</v>
      </c>
      <c r="Q879" s="2">
        <f t="shared" si="233"/>
        <v>0.31387174880887292</v>
      </c>
      <c r="R879" s="2">
        <f t="shared" si="234"/>
        <v>3.9053346871825712E-4</v>
      </c>
      <c r="S879" s="1">
        <v>9971</v>
      </c>
      <c r="T879" s="1">
        <v>7588</v>
      </c>
      <c r="U879" s="1">
        <v>8037</v>
      </c>
      <c r="AC879" s="1">
        <v>10</v>
      </c>
      <c r="AR879" t="s">
        <v>777</v>
      </c>
      <c r="AS879" t="s">
        <v>1972</v>
      </c>
      <c r="AV879" s="38">
        <v>19</v>
      </c>
      <c r="AW879" s="40">
        <v>99</v>
      </c>
      <c r="AX879" s="43">
        <f t="shared" si="235"/>
        <v>19099</v>
      </c>
      <c r="AZ879" s="7" t="s">
        <v>319</v>
      </c>
      <c r="BC879" s="1">
        <v>167</v>
      </c>
      <c r="BE879" s="1">
        <f t="shared" si="226"/>
        <v>25606</v>
      </c>
      <c r="BF879" s="1">
        <v>1200</v>
      </c>
      <c r="BH879" s="1">
        <f t="shared" si="227"/>
        <v>26806</v>
      </c>
    </row>
    <row r="880" spans="1:60" hidden="1" outlineLevel="1">
      <c r="A880" t="s">
        <v>1357</v>
      </c>
      <c r="B880" t="s">
        <v>1972</v>
      </c>
      <c r="C880" s="24">
        <v>16843</v>
      </c>
      <c r="F880" s="1">
        <f t="shared" si="224"/>
        <v>13188</v>
      </c>
      <c r="G880" s="1">
        <f t="shared" si="225"/>
        <v>11709</v>
      </c>
      <c r="H880" s="1">
        <v>6855</v>
      </c>
      <c r="I880" s="1">
        <v>6661</v>
      </c>
      <c r="J880" s="2" t="str">
        <f t="shared" si="229"/>
        <v/>
      </c>
      <c r="K880" s="2">
        <f t="shared" si="230"/>
        <v>0.50508037609948442</v>
      </c>
      <c r="L880" s="10">
        <f t="shared" si="228"/>
        <v>3</v>
      </c>
      <c r="M880" s="9">
        <f t="shared" si="228"/>
        <v>2</v>
      </c>
      <c r="N880" s="8">
        <f t="shared" si="228"/>
        <v>1</v>
      </c>
      <c r="O880" s="2">
        <f t="shared" si="231"/>
        <v>0.31744811683320523</v>
      </c>
      <c r="P880" s="2">
        <f t="shared" si="232"/>
        <v>0.32539072508326927</v>
      </c>
      <c r="Q880" s="2">
        <f t="shared" si="233"/>
        <v>0.35417200444102825</v>
      </c>
      <c r="R880" s="2">
        <f t="shared" si="234"/>
        <v>2.9891536424971887E-3</v>
      </c>
      <c r="S880" s="1">
        <v>3717</v>
      </c>
      <c r="T880" s="1">
        <v>3810</v>
      </c>
      <c r="U880" s="1">
        <v>4147</v>
      </c>
      <c r="AC880" s="1">
        <v>35</v>
      </c>
      <c r="AR880" t="s">
        <v>1357</v>
      </c>
      <c r="AS880" t="s">
        <v>1972</v>
      </c>
      <c r="AV880" s="38">
        <v>19</v>
      </c>
      <c r="AW880" s="40">
        <v>101</v>
      </c>
      <c r="AX880" s="43">
        <f t="shared" si="235"/>
        <v>19101</v>
      </c>
      <c r="AZ880" s="7" t="s">
        <v>319</v>
      </c>
      <c r="BC880" s="1">
        <v>104</v>
      </c>
      <c r="BE880" s="1">
        <f t="shared" si="226"/>
        <v>11709</v>
      </c>
      <c r="BF880" s="1">
        <v>1479</v>
      </c>
      <c r="BH880" s="1">
        <f t="shared" si="227"/>
        <v>13188</v>
      </c>
    </row>
    <row r="881" spans="1:60" hidden="1" outlineLevel="1">
      <c r="A881" t="s">
        <v>1556</v>
      </c>
      <c r="B881" t="s">
        <v>1972</v>
      </c>
      <c r="C881" s="24">
        <v>130882</v>
      </c>
      <c r="F881" s="1">
        <f t="shared" si="224"/>
        <v>106307</v>
      </c>
      <c r="G881" s="1">
        <f t="shared" si="225"/>
        <v>92585</v>
      </c>
      <c r="H881" s="1">
        <v>53855</v>
      </c>
      <c r="I881" s="1">
        <v>51234</v>
      </c>
      <c r="J881" s="2" t="str">
        <f t="shared" si="229"/>
        <v/>
      </c>
      <c r="K881" s="2">
        <f t="shared" si="230"/>
        <v>0.48194380426500605</v>
      </c>
      <c r="L881" s="10">
        <f t="shared" si="228"/>
        <v>1</v>
      </c>
      <c r="M881" s="9">
        <f t="shared" si="228"/>
        <v>3</v>
      </c>
      <c r="N881" s="8">
        <f t="shared" si="228"/>
        <v>2</v>
      </c>
      <c r="O881" s="2">
        <f t="shared" si="231"/>
        <v>0.44901441918237295</v>
      </c>
      <c r="P881" s="2">
        <f t="shared" si="232"/>
        <v>0.20102608413889939</v>
      </c>
      <c r="Q881" s="2">
        <f t="shared" si="233"/>
        <v>0.34664362477723171</v>
      </c>
      <c r="R881" s="2">
        <f t="shared" si="234"/>
        <v>3.3158719014959592E-3</v>
      </c>
      <c r="S881" s="1">
        <v>41572</v>
      </c>
      <c r="T881" s="1">
        <v>18612</v>
      </c>
      <c r="U881" s="1">
        <v>32094</v>
      </c>
      <c r="AC881" s="1">
        <v>307</v>
      </c>
      <c r="AR881" t="s">
        <v>1556</v>
      </c>
      <c r="AS881" t="s">
        <v>1972</v>
      </c>
      <c r="AV881" s="38">
        <v>19</v>
      </c>
      <c r="AW881" s="40">
        <v>103</v>
      </c>
      <c r="AX881" s="43">
        <f t="shared" si="235"/>
        <v>19103</v>
      </c>
      <c r="AZ881" s="7" t="s">
        <v>319</v>
      </c>
      <c r="BC881" s="1">
        <v>1892</v>
      </c>
      <c r="BE881" s="1">
        <f t="shared" si="226"/>
        <v>92585</v>
      </c>
      <c r="BF881" s="1">
        <v>13722</v>
      </c>
      <c r="BH881" s="1">
        <f t="shared" si="227"/>
        <v>106307</v>
      </c>
    </row>
    <row r="882" spans="1:60" hidden="1" outlineLevel="1">
      <c r="A882" t="s">
        <v>1512</v>
      </c>
      <c r="B882" t="s">
        <v>1972</v>
      </c>
      <c r="C882" s="24">
        <v>20638</v>
      </c>
      <c r="F882" s="1">
        <f t="shared" si="224"/>
        <v>14047</v>
      </c>
      <c r="G882" s="1">
        <f t="shared" si="225"/>
        <v>13193</v>
      </c>
      <c r="H882" s="1">
        <v>7792</v>
      </c>
      <c r="I882" s="1">
        <v>7599</v>
      </c>
      <c r="J882" s="2" t="str">
        <f t="shared" si="229"/>
        <v/>
      </c>
      <c r="K882" s="2">
        <f t="shared" si="230"/>
        <v>0.54096960205025979</v>
      </c>
      <c r="L882" s="10">
        <f t="shared" si="228"/>
        <v>2</v>
      </c>
      <c r="M882" s="9">
        <f t="shared" si="228"/>
        <v>3</v>
      </c>
      <c r="N882" s="8">
        <f t="shared" si="228"/>
        <v>1</v>
      </c>
      <c r="O882" s="2">
        <f t="shared" si="231"/>
        <v>0.29220040930796637</v>
      </c>
      <c r="P882" s="2">
        <f t="shared" si="232"/>
        <v>0.28378685666641401</v>
      </c>
      <c r="Q882" s="2">
        <f t="shared" si="233"/>
        <v>0.42348214962480102</v>
      </c>
      <c r="R882" s="2">
        <f t="shared" si="234"/>
        <v>5.3058440081854563E-4</v>
      </c>
      <c r="S882" s="1">
        <v>3855</v>
      </c>
      <c r="T882" s="1">
        <v>3744</v>
      </c>
      <c r="U882" s="1">
        <v>5587</v>
      </c>
      <c r="AC882" s="1">
        <v>7</v>
      </c>
      <c r="AR882" t="s">
        <v>1512</v>
      </c>
      <c r="AS882" t="s">
        <v>1972</v>
      </c>
      <c r="AV882" s="38">
        <v>19</v>
      </c>
      <c r="AW882" s="40">
        <v>105</v>
      </c>
      <c r="AX882" s="43">
        <f t="shared" si="235"/>
        <v>19105</v>
      </c>
      <c r="AZ882" s="7" t="s">
        <v>319</v>
      </c>
      <c r="BC882" s="1">
        <v>82</v>
      </c>
      <c r="BE882" s="1">
        <f t="shared" si="226"/>
        <v>13193</v>
      </c>
      <c r="BF882" s="1">
        <v>854</v>
      </c>
      <c r="BH882" s="1">
        <f t="shared" si="227"/>
        <v>14047</v>
      </c>
    </row>
    <row r="883" spans="1:60" hidden="1" outlineLevel="1">
      <c r="A883" t="s">
        <v>1631</v>
      </c>
      <c r="B883" t="s">
        <v>1972</v>
      </c>
      <c r="C883" s="24">
        <v>10511</v>
      </c>
      <c r="F883" s="1">
        <f t="shared" si="224"/>
        <v>7565</v>
      </c>
      <c r="G883" s="1">
        <f t="shared" si="225"/>
        <v>7028</v>
      </c>
      <c r="H883" s="1">
        <v>3964</v>
      </c>
      <c r="I883" s="1">
        <v>3797</v>
      </c>
      <c r="J883" s="2" t="str">
        <f t="shared" si="229"/>
        <v/>
      </c>
      <c r="K883" s="2">
        <f t="shared" si="230"/>
        <v>0.50191672174487778</v>
      </c>
      <c r="L883" s="10">
        <f t="shared" si="228"/>
        <v>1</v>
      </c>
      <c r="M883" s="9">
        <f t="shared" si="228"/>
        <v>2</v>
      </c>
      <c r="N883" s="8">
        <f t="shared" si="228"/>
        <v>3</v>
      </c>
      <c r="O883" s="2">
        <f t="shared" si="231"/>
        <v>0.35401252134319866</v>
      </c>
      <c r="P883" s="2">
        <f t="shared" si="232"/>
        <v>0.32512805919180421</v>
      </c>
      <c r="Q883" s="2">
        <f t="shared" si="233"/>
        <v>0.32071713147410358</v>
      </c>
      <c r="R883" s="2">
        <f t="shared" si="234"/>
        <v>1.4228799089360811E-4</v>
      </c>
      <c r="S883" s="1">
        <v>2488</v>
      </c>
      <c r="T883" s="1">
        <v>2285</v>
      </c>
      <c r="U883" s="1">
        <v>2254</v>
      </c>
      <c r="AC883" s="1">
        <v>1</v>
      </c>
      <c r="AR883" t="s">
        <v>1631</v>
      </c>
      <c r="AS883" t="s">
        <v>1972</v>
      </c>
      <c r="AV883" s="38">
        <v>19</v>
      </c>
      <c r="AW883" s="40">
        <v>107</v>
      </c>
      <c r="AX883" s="43">
        <f t="shared" si="235"/>
        <v>19107</v>
      </c>
      <c r="AZ883" s="7" t="s">
        <v>319</v>
      </c>
      <c r="BC883" s="1">
        <v>37</v>
      </c>
      <c r="BE883" s="1">
        <f t="shared" si="226"/>
        <v>7028</v>
      </c>
      <c r="BF883" s="1">
        <v>537</v>
      </c>
      <c r="BH883" s="1">
        <f t="shared" si="227"/>
        <v>7565</v>
      </c>
    </row>
    <row r="884" spans="1:60" hidden="1" outlineLevel="1">
      <c r="A884" t="s">
        <v>1339</v>
      </c>
      <c r="B884" t="s">
        <v>1972</v>
      </c>
      <c r="C884" s="24">
        <v>15543</v>
      </c>
      <c r="F884" s="1">
        <f t="shared" si="224"/>
        <v>12134</v>
      </c>
      <c r="G884" s="1">
        <f t="shared" si="225"/>
        <v>11697</v>
      </c>
      <c r="H884" s="1">
        <v>6841</v>
      </c>
      <c r="I884" s="1">
        <v>6715</v>
      </c>
      <c r="J884" s="2" t="str">
        <f t="shared" si="229"/>
        <v/>
      </c>
      <c r="K884" s="2">
        <f t="shared" si="230"/>
        <v>0.55340365913960776</v>
      </c>
      <c r="L884" s="10">
        <f t="shared" si="228"/>
        <v>2</v>
      </c>
      <c r="M884" s="9">
        <f t="shared" si="228"/>
        <v>3</v>
      </c>
      <c r="N884" s="8">
        <f t="shared" si="228"/>
        <v>1</v>
      </c>
      <c r="O884" s="2">
        <f t="shared" si="231"/>
        <v>0.34342139010002565</v>
      </c>
      <c r="P884" s="2">
        <f t="shared" si="232"/>
        <v>0.28597076173377789</v>
      </c>
      <c r="Q884" s="2">
        <f t="shared" si="233"/>
        <v>0.37052235615969908</v>
      </c>
      <c r="R884" s="2">
        <f t="shared" si="234"/>
        <v>8.5492006497434048E-5</v>
      </c>
      <c r="S884" s="1">
        <v>4017</v>
      </c>
      <c r="T884" s="1">
        <v>3345</v>
      </c>
      <c r="U884" s="1">
        <v>4334</v>
      </c>
      <c r="AC884" s="1">
        <v>1</v>
      </c>
      <c r="AR884" t="s">
        <v>1339</v>
      </c>
      <c r="AS884" t="s">
        <v>1972</v>
      </c>
      <c r="AV884" s="38">
        <v>19</v>
      </c>
      <c r="AW884" s="40">
        <v>109</v>
      </c>
      <c r="AX884" s="43">
        <f t="shared" si="235"/>
        <v>19109</v>
      </c>
      <c r="AZ884" s="7" t="s">
        <v>319</v>
      </c>
      <c r="BC884" s="1">
        <v>81</v>
      </c>
      <c r="BE884" s="1">
        <f t="shared" si="226"/>
        <v>11697</v>
      </c>
      <c r="BF884" s="1">
        <v>437</v>
      </c>
      <c r="BH884" s="1">
        <f t="shared" si="227"/>
        <v>12134</v>
      </c>
    </row>
    <row r="885" spans="1:60" hidden="1" outlineLevel="1">
      <c r="A885" t="s">
        <v>1600</v>
      </c>
      <c r="B885" t="s">
        <v>1972</v>
      </c>
      <c r="C885" s="24">
        <v>35862</v>
      </c>
      <c r="F885" s="1">
        <f t="shared" si="224"/>
        <v>23823</v>
      </c>
      <c r="G885" s="1">
        <f t="shared" si="225"/>
        <v>22525</v>
      </c>
      <c r="H885" s="1">
        <v>11946</v>
      </c>
      <c r="I885" s="1">
        <v>11757</v>
      </c>
      <c r="J885" s="2" t="str">
        <f t="shared" si="229"/>
        <v/>
      </c>
      <c r="K885" s="2">
        <f t="shared" si="230"/>
        <v>0.49351467069638583</v>
      </c>
      <c r="L885" s="10">
        <f t="shared" si="228"/>
        <v>1</v>
      </c>
      <c r="M885" s="9">
        <f t="shared" si="228"/>
        <v>3</v>
      </c>
      <c r="N885" s="8">
        <f t="shared" si="228"/>
        <v>2</v>
      </c>
      <c r="O885" s="2">
        <f t="shared" si="231"/>
        <v>0.45336293007769146</v>
      </c>
      <c r="P885" s="2">
        <f t="shared" si="232"/>
        <v>0.19223085460599335</v>
      </c>
      <c r="Q885" s="2">
        <f t="shared" si="233"/>
        <v>0.35325194228634849</v>
      </c>
      <c r="R885" s="2">
        <f t="shared" si="234"/>
        <v>1.1542730299667348E-3</v>
      </c>
      <c r="S885" s="1">
        <v>10212</v>
      </c>
      <c r="T885" s="1">
        <v>4330</v>
      </c>
      <c r="U885" s="1">
        <v>7957</v>
      </c>
      <c r="AC885" s="1">
        <v>26</v>
      </c>
      <c r="AR885" t="s">
        <v>1600</v>
      </c>
      <c r="AS885" t="s">
        <v>1972</v>
      </c>
      <c r="AV885" s="38">
        <v>19</v>
      </c>
      <c r="AW885" s="40">
        <v>111</v>
      </c>
      <c r="AX885" s="43">
        <f t="shared" si="235"/>
        <v>19111</v>
      </c>
      <c r="AZ885" s="7" t="s">
        <v>319</v>
      </c>
      <c r="BC885" s="1">
        <v>123</v>
      </c>
      <c r="BE885" s="1">
        <f t="shared" si="226"/>
        <v>22525</v>
      </c>
      <c r="BF885" s="1">
        <v>1298</v>
      </c>
      <c r="BH885" s="1">
        <f t="shared" si="227"/>
        <v>23823</v>
      </c>
    </row>
    <row r="886" spans="1:60" hidden="1" outlineLevel="1">
      <c r="A886" t="s">
        <v>658</v>
      </c>
      <c r="B886" t="s">
        <v>1972</v>
      </c>
      <c r="C886" s="24">
        <v>211226</v>
      </c>
      <c r="F886" s="1">
        <f t="shared" si="224"/>
        <v>147894</v>
      </c>
      <c r="G886" s="1">
        <f t="shared" si="225"/>
        <v>139614</v>
      </c>
      <c r="H886" s="1">
        <v>80632</v>
      </c>
      <c r="I886" s="1">
        <v>79616</v>
      </c>
      <c r="J886" s="2" t="str">
        <f t="shared" si="229"/>
        <v/>
      </c>
      <c r="K886" s="2">
        <f t="shared" si="230"/>
        <v>0.53833150770146188</v>
      </c>
      <c r="L886" s="10">
        <f t="shared" si="228"/>
        <v>1</v>
      </c>
      <c r="M886" s="9">
        <f t="shared" si="228"/>
        <v>3</v>
      </c>
      <c r="N886" s="8">
        <f t="shared" si="228"/>
        <v>2</v>
      </c>
      <c r="O886" s="2">
        <f t="shared" si="231"/>
        <v>0.36845875055510191</v>
      </c>
      <c r="P886" s="2">
        <f t="shared" si="232"/>
        <v>0.27341813858209063</v>
      </c>
      <c r="Q886" s="2">
        <f t="shared" si="233"/>
        <v>0.35691263053848465</v>
      </c>
      <c r="R886" s="2">
        <f t="shared" si="234"/>
        <v>1.2104803243228046E-3</v>
      </c>
      <c r="S886" s="1">
        <v>51442</v>
      </c>
      <c r="T886" s="1">
        <v>38173</v>
      </c>
      <c r="U886" s="1">
        <v>49830</v>
      </c>
      <c r="AC886" s="1">
        <v>169</v>
      </c>
      <c r="AR886" t="s">
        <v>658</v>
      </c>
      <c r="AS886" t="s">
        <v>1972</v>
      </c>
      <c r="AV886" s="38">
        <v>19</v>
      </c>
      <c r="AW886" s="40">
        <v>113</v>
      </c>
      <c r="AX886" s="43">
        <f t="shared" si="235"/>
        <v>19113</v>
      </c>
      <c r="AZ886" s="7" t="s">
        <v>319</v>
      </c>
      <c r="BC886" s="1">
        <v>1038</v>
      </c>
      <c r="BE886" s="1">
        <f t="shared" si="226"/>
        <v>139614</v>
      </c>
      <c r="BF886" s="1">
        <v>8280</v>
      </c>
      <c r="BH886" s="1">
        <f t="shared" si="227"/>
        <v>147894</v>
      </c>
    </row>
    <row r="887" spans="1:60" hidden="1" outlineLevel="1">
      <c r="A887" t="s">
        <v>509</v>
      </c>
      <c r="B887" t="s">
        <v>1972</v>
      </c>
      <c r="C887" s="24">
        <v>11387</v>
      </c>
      <c r="F887" s="1">
        <f t="shared" si="224"/>
        <v>7478</v>
      </c>
      <c r="G887" s="1">
        <f t="shared" si="225"/>
        <v>7153</v>
      </c>
      <c r="H887" s="1">
        <v>3419</v>
      </c>
      <c r="I887" s="1">
        <v>3363</v>
      </c>
      <c r="J887" s="2" t="str">
        <f t="shared" si="229"/>
        <v/>
      </c>
      <c r="K887" s="2">
        <f t="shared" si="230"/>
        <v>0.44971917625033431</v>
      </c>
      <c r="L887" s="10">
        <f t="shared" si="228"/>
        <v>3</v>
      </c>
      <c r="M887" s="9">
        <f t="shared" si="228"/>
        <v>2</v>
      </c>
      <c r="N887" s="8">
        <f t="shared" si="228"/>
        <v>1</v>
      </c>
      <c r="O887" s="2">
        <f t="shared" si="231"/>
        <v>0.27596812526212777</v>
      </c>
      <c r="P887" s="2">
        <f t="shared" si="232"/>
        <v>0.3574723892073256</v>
      </c>
      <c r="Q887" s="2">
        <f t="shared" si="233"/>
        <v>0.3662798825667552</v>
      </c>
      <c r="R887" s="2">
        <f t="shared" si="234"/>
        <v>2.7960296379142546E-4</v>
      </c>
      <c r="S887" s="1">
        <v>1974</v>
      </c>
      <c r="T887" s="1">
        <v>2557</v>
      </c>
      <c r="U887" s="1">
        <v>2620</v>
      </c>
      <c r="AC887" s="1">
        <v>2</v>
      </c>
      <c r="AR887" t="s">
        <v>509</v>
      </c>
      <c r="AS887" t="s">
        <v>1972</v>
      </c>
      <c r="AV887" s="38">
        <v>19</v>
      </c>
      <c r="AW887" s="40">
        <v>115</v>
      </c>
      <c r="AX887" s="43">
        <f t="shared" si="235"/>
        <v>19115</v>
      </c>
      <c r="AZ887" s="7" t="s">
        <v>319</v>
      </c>
      <c r="BC887" s="1">
        <v>39</v>
      </c>
      <c r="BE887" s="1">
        <f t="shared" si="226"/>
        <v>7153</v>
      </c>
      <c r="BF887" s="1">
        <v>325</v>
      </c>
      <c r="BH887" s="1">
        <f t="shared" si="227"/>
        <v>7478</v>
      </c>
    </row>
    <row r="888" spans="1:60" hidden="1" outlineLevel="1">
      <c r="A888" t="s">
        <v>590</v>
      </c>
      <c r="B888" t="s">
        <v>1972</v>
      </c>
      <c r="C888" s="24">
        <v>8898</v>
      </c>
      <c r="F888" s="1">
        <f t="shared" si="224"/>
        <v>6405</v>
      </c>
      <c r="G888" s="1">
        <f t="shared" si="225"/>
        <v>5954</v>
      </c>
      <c r="H888" s="1">
        <v>3621</v>
      </c>
      <c r="I888" s="1">
        <v>3494</v>
      </c>
      <c r="J888" s="2" t="str">
        <f t="shared" si="229"/>
        <v/>
      </c>
      <c r="K888" s="2">
        <f t="shared" si="230"/>
        <v>0.54551131928181107</v>
      </c>
      <c r="L888" s="10">
        <f t="shared" si="228"/>
        <v>3</v>
      </c>
      <c r="M888" s="9">
        <f t="shared" si="228"/>
        <v>2</v>
      </c>
      <c r="N888" s="8">
        <f t="shared" si="228"/>
        <v>1</v>
      </c>
      <c r="O888" s="2">
        <f t="shared" si="231"/>
        <v>0.27611689620423246</v>
      </c>
      <c r="P888" s="2">
        <f t="shared" si="232"/>
        <v>0.36093382599932816</v>
      </c>
      <c r="Q888" s="2">
        <f t="shared" si="233"/>
        <v>0.3626133691635875</v>
      </c>
      <c r="R888" s="2">
        <f t="shared" si="234"/>
        <v>3.359086328519334E-4</v>
      </c>
      <c r="S888" s="1">
        <v>1644</v>
      </c>
      <c r="T888" s="1">
        <v>2149</v>
      </c>
      <c r="U888" s="1">
        <v>2159</v>
      </c>
      <c r="AC888" s="1">
        <v>2</v>
      </c>
      <c r="AR888" t="s">
        <v>590</v>
      </c>
      <c r="AS888" t="s">
        <v>1972</v>
      </c>
      <c r="AV888" s="38">
        <v>19</v>
      </c>
      <c r="AW888" s="40">
        <v>117</v>
      </c>
      <c r="AX888" s="43">
        <f t="shared" si="235"/>
        <v>19117</v>
      </c>
      <c r="AZ888" s="7" t="s">
        <v>319</v>
      </c>
      <c r="BC888" s="1">
        <v>29</v>
      </c>
      <c r="BE888" s="1">
        <f t="shared" si="226"/>
        <v>5954</v>
      </c>
      <c r="BF888" s="1">
        <v>451</v>
      </c>
      <c r="BH888" s="1">
        <f t="shared" si="227"/>
        <v>6405</v>
      </c>
    </row>
    <row r="889" spans="1:60" hidden="1" outlineLevel="1">
      <c r="A889" t="s">
        <v>2548</v>
      </c>
      <c r="B889" t="s">
        <v>1972</v>
      </c>
      <c r="C889" s="24">
        <v>11581</v>
      </c>
      <c r="F889" s="1">
        <f t="shared" si="224"/>
        <v>8462</v>
      </c>
      <c r="G889" s="1">
        <f t="shared" si="225"/>
        <v>8252</v>
      </c>
      <c r="H889" s="1">
        <v>5201</v>
      </c>
      <c r="I889" s="1">
        <v>4913</v>
      </c>
      <c r="J889" s="2" t="str">
        <f t="shared" si="229"/>
        <v/>
      </c>
      <c r="K889" s="2">
        <f t="shared" si="230"/>
        <v>0.58059560387615217</v>
      </c>
      <c r="L889" s="10">
        <f t="shared" si="228"/>
        <v>3</v>
      </c>
      <c r="M889" s="9">
        <f t="shared" si="228"/>
        <v>1</v>
      </c>
      <c r="N889" s="8">
        <f t="shared" si="228"/>
        <v>2</v>
      </c>
      <c r="O889" s="2">
        <f t="shared" si="231"/>
        <v>0.13705768298594281</v>
      </c>
      <c r="P889" s="2">
        <f t="shared" si="232"/>
        <v>0.62409112942317013</v>
      </c>
      <c r="Q889" s="2">
        <f t="shared" si="233"/>
        <v>0.23824527387300048</v>
      </c>
      <c r="R889" s="2">
        <f t="shared" si="234"/>
        <v>6.0591371788659698E-4</v>
      </c>
      <c r="S889" s="1">
        <v>1131</v>
      </c>
      <c r="T889" s="1">
        <v>5150</v>
      </c>
      <c r="U889" s="1">
        <v>1966</v>
      </c>
      <c r="AC889" s="1">
        <v>5</v>
      </c>
      <c r="AR889" t="s">
        <v>2548</v>
      </c>
      <c r="AS889" t="s">
        <v>1972</v>
      </c>
      <c r="AV889" s="38">
        <v>19</v>
      </c>
      <c r="AW889" s="40">
        <v>119</v>
      </c>
      <c r="AX889" s="43">
        <f t="shared" si="235"/>
        <v>19119</v>
      </c>
      <c r="AZ889" s="7" t="s">
        <v>319</v>
      </c>
      <c r="BC889" s="1">
        <v>45</v>
      </c>
      <c r="BE889" s="1">
        <f t="shared" si="226"/>
        <v>8252</v>
      </c>
      <c r="BF889" s="1">
        <v>210</v>
      </c>
      <c r="BH889" s="1">
        <f t="shared" si="227"/>
        <v>8462</v>
      </c>
    </row>
    <row r="890" spans="1:60" hidden="1" outlineLevel="1">
      <c r="A890" t="s">
        <v>1160</v>
      </c>
      <c r="B890" t="s">
        <v>1972</v>
      </c>
      <c r="C890" s="24">
        <v>15679</v>
      </c>
      <c r="F890" s="1">
        <f t="shared" si="224"/>
        <v>11499</v>
      </c>
      <c r="G890" s="1">
        <f t="shared" si="225"/>
        <v>11038</v>
      </c>
      <c r="H890" s="1">
        <v>6871</v>
      </c>
      <c r="I890" s="1">
        <v>6664</v>
      </c>
      <c r="J890" s="2" t="str">
        <f t="shared" si="229"/>
        <v/>
      </c>
      <c r="K890" s="2">
        <f t="shared" si="230"/>
        <v>0.57952865466562309</v>
      </c>
      <c r="L890" s="10">
        <f t="shared" si="228"/>
        <v>3</v>
      </c>
      <c r="M890" s="9">
        <f t="shared" si="228"/>
        <v>1</v>
      </c>
      <c r="N890" s="8">
        <f t="shared" si="228"/>
        <v>2</v>
      </c>
      <c r="O890" s="2">
        <f t="shared" si="231"/>
        <v>0.30367820257292988</v>
      </c>
      <c r="P890" s="2">
        <f t="shared" si="232"/>
        <v>0.35359666606269252</v>
      </c>
      <c r="Q890" s="2">
        <f t="shared" si="233"/>
        <v>0.3423627468744338</v>
      </c>
      <c r="R890" s="2">
        <f t="shared" si="234"/>
        <v>3.6238448994380112E-4</v>
      </c>
      <c r="S890" s="1">
        <v>3352</v>
      </c>
      <c r="T890" s="1">
        <v>3903</v>
      </c>
      <c r="U890" s="1">
        <v>3779</v>
      </c>
      <c r="AC890" s="1">
        <v>4</v>
      </c>
      <c r="AR890" t="s">
        <v>1160</v>
      </c>
      <c r="AS890" t="s">
        <v>1972</v>
      </c>
      <c r="AV890" s="38">
        <v>19</v>
      </c>
      <c r="AW890" s="40">
        <v>121</v>
      </c>
      <c r="AX890" s="43">
        <f t="shared" si="235"/>
        <v>19121</v>
      </c>
      <c r="AZ890" s="7" t="s">
        <v>319</v>
      </c>
      <c r="BC890" s="1">
        <v>110</v>
      </c>
      <c r="BE890" s="1">
        <f t="shared" si="226"/>
        <v>11038</v>
      </c>
      <c r="BF890" s="1">
        <v>461</v>
      </c>
      <c r="BH890" s="1">
        <f t="shared" si="227"/>
        <v>11499</v>
      </c>
    </row>
    <row r="891" spans="1:60" hidden="1" outlineLevel="1">
      <c r="A891" t="s">
        <v>2420</v>
      </c>
      <c r="B891" t="s">
        <v>1972</v>
      </c>
      <c r="C891" s="24">
        <v>22381</v>
      </c>
      <c r="F891" s="1">
        <f t="shared" si="224"/>
        <v>15473</v>
      </c>
      <c r="G891" s="1">
        <f t="shared" si="225"/>
        <v>14723</v>
      </c>
      <c r="H891" s="1">
        <v>8505</v>
      </c>
      <c r="I891" s="1">
        <v>8339</v>
      </c>
      <c r="J891" s="2" t="str">
        <f t="shared" si="229"/>
        <v/>
      </c>
      <c r="K891" s="2">
        <f t="shared" si="230"/>
        <v>0.53893879661345567</v>
      </c>
      <c r="L891" s="10">
        <f t="shared" si="228"/>
        <v>3</v>
      </c>
      <c r="M891" s="9">
        <f t="shared" si="228"/>
        <v>1</v>
      </c>
      <c r="N891" s="8">
        <f t="shared" si="228"/>
        <v>2</v>
      </c>
      <c r="O891" s="2">
        <f t="shared" si="231"/>
        <v>0.23072743326767642</v>
      </c>
      <c r="P891" s="2">
        <f t="shared" si="232"/>
        <v>0.41207634313658903</v>
      </c>
      <c r="Q891" s="2">
        <f t="shared" si="233"/>
        <v>0.35672077701555388</v>
      </c>
      <c r="R891" s="2">
        <f t="shared" si="234"/>
        <v>4.7544658018067176E-4</v>
      </c>
      <c r="S891" s="1">
        <v>3397</v>
      </c>
      <c r="T891" s="1">
        <v>6067</v>
      </c>
      <c r="U891" s="1">
        <v>5252</v>
      </c>
      <c r="AC891" s="1">
        <v>7</v>
      </c>
      <c r="AR891" t="s">
        <v>2420</v>
      </c>
      <c r="AS891" t="s">
        <v>1972</v>
      </c>
      <c r="AV891" s="38">
        <v>19</v>
      </c>
      <c r="AW891" s="40">
        <v>123</v>
      </c>
      <c r="AX891" s="43">
        <f t="shared" si="235"/>
        <v>19123</v>
      </c>
      <c r="AZ891" s="7" t="s">
        <v>319</v>
      </c>
      <c r="BC891" s="1">
        <v>76</v>
      </c>
      <c r="BE891" s="1">
        <f t="shared" si="226"/>
        <v>14723</v>
      </c>
      <c r="BF891" s="1">
        <v>750</v>
      </c>
      <c r="BH891" s="1">
        <f t="shared" si="227"/>
        <v>15473</v>
      </c>
    </row>
    <row r="892" spans="1:60" hidden="1" outlineLevel="1">
      <c r="A892" t="s">
        <v>2712</v>
      </c>
      <c r="B892" t="s">
        <v>1972</v>
      </c>
      <c r="C892" s="24">
        <v>33309</v>
      </c>
      <c r="F892" s="1">
        <f t="shared" si="224"/>
        <v>24690</v>
      </c>
      <c r="G892" s="1">
        <f t="shared" si="225"/>
        <v>23185</v>
      </c>
      <c r="H892" s="1">
        <v>13126</v>
      </c>
      <c r="I892" s="1">
        <v>12930</v>
      </c>
      <c r="J892" s="2" t="str">
        <f t="shared" si="229"/>
        <v/>
      </c>
      <c r="K892" s="2">
        <f t="shared" si="230"/>
        <v>0.5236938031591738</v>
      </c>
      <c r="L892" s="10">
        <f t="shared" si="228"/>
        <v>3</v>
      </c>
      <c r="M892" s="9">
        <f t="shared" si="228"/>
        <v>1</v>
      </c>
      <c r="N892" s="8">
        <f t="shared" si="228"/>
        <v>2</v>
      </c>
      <c r="O892" s="2">
        <f t="shared" si="231"/>
        <v>0.28052620228596076</v>
      </c>
      <c r="P892" s="2">
        <f t="shared" si="232"/>
        <v>0.38003019193444038</v>
      </c>
      <c r="Q892" s="2">
        <f t="shared" si="233"/>
        <v>0.33905542376536552</v>
      </c>
      <c r="R892" s="2">
        <f t="shared" si="234"/>
        <v>3.8818201423340692E-4</v>
      </c>
      <c r="S892" s="1">
        <v>6504</v>
      </c>
      <c r="T892" s="1">
        <v>8811</v>
      </c>
      <c r="U892" s="1">
        <v>7861</v>
      </c>
      <c r="AC892" s="1">
        <v>9</v>
      </c>
      <c r="AR892" t="s">
        <v>2712</v>
      </c>
      <c r="AS892" t="s">
        <v>1972</v>
      </c>
      <c r="AV892" s="38">
        <v>19</v>
      </c>
      <c r="AW892" s="40">
        <v>125</v>
      </c>
      <c r="AX892" s="43">
        <f t="shared" si="235"/>
        <v>19125</v>
      </c>
      <c r="AZ892" s="7" t="s">
        <v>319</v>
      </c>
      <c r="BC892" s="1">
        <v>205</v>
      </c>
      <c r="BE892" s="1">
        <f t="shared" si="226"/>
        <v>23185</v>
      </c>
      <c r="BF892" s="1">
        <v>1505</v>
      </c>
      <c r="BH892" s="1">
        <f t="shared" si="227"/>
        <v>24690</v>
      </c>
    </row>
    <row r="893" spans="1:60" hidden="1" outlineLevel="1">
      <c r="A893" t="s">
        <v>2356</v>
      </c>
      <c r="B893" t="s">
        <v>1972</v>
      </c>
      <c r="C893" s="24">
        <v>40648</v>
      </c>
      <c r="F893" s="1">
        <f t="shared" si="224"/>
        <v>27412</v>
      </c>
      <c r="G893" s="1">
        <f t="shared" si="225"/>
        <v>25510</v>
      </c>
      <c r="H893" s="1">
        <v>14450</v>
      </c>
      <c r="I893" s="1">
        <v>14164</v>
      </c>
      <c r="J893" s="2" t="str">
        <f t="shared" si="229"/>
        <v/>
      </c>
      <c r="K893" s="2">
        <f t="shared" si="230"/>
        <v>0.51670801109003361</v>
      </c>
      <c r="L893" s="10">
        <f t="shared" si="228"/>
        <v>3</v>
      </c>
      <c r="M893" s="9">
        <f t="shared" si="228"/>
        <v>2</v>
      </c>
      <c r="N893" s="8">
        <f t="shared" si="228"/>
        <v>1</v>
      </c>
      <c r="O893" s="2">
        <f t="shared" si="231"/>
        <v>0.31391611132889063</v>
      </c>
      <c r="P893" s="2">
        <f t="shared" si="232"/>
        <v>0.32410819286554293</v>
      </c>
      <c r="Q893" s="2">
        <f t="shared" si="233"/>
        <v>0.36170129361034886</v>
      </c>
      <c r="R893" s="2">
        <f t="shared" si="234"/>
        <v>2.7440219521757125E-4</v>
      </c>
      <c r="S893" s="1">
        <v>8008</v>
      </c>
      <c r="T893" s="1">
        <v>8268</v>
      </c>
      <c r="U893" s="1">
        <v>9227</v>
      </c>
      <c r="AC893" s="1">
        <v>7</v>
      </c>
      <c r="AR893" t="s">
        <v>2356</v>
      </c>
      <c r="AS893" t="s">
        <v>1972</v>
      </c>
      <c r="AV893" s="38">
        <v>19</v>
      </c>
      <c r="AW893" s="40">
        <v>127</v>
      </c>
      <c r="AX893" s="43">
        <f t="shared" si="235"/>
        <v>19127</v>
      </c>
      <c r="AZ893" s="7" t="s">
        <v>319</v>
      </c>
      <c r="BC893" s="1">
        <v>146</v>
      </c>
      <c r="BE893" s="1">
        <f t="shared" si="226"/>
        <v>25510</v>
      </c>
      <c r="BF893" s="1">
        <v>1902</v>
      </c>
      <c r="BH893" s="1">
        <f t="shared" si="227"/>
        <v>27412</v>
      </c>
    </row>
    <row r="894" spans="1:60" hidden="1" outlineLevel="1">
      <c r="A894" t="s">
        <v>1719</v>
      </c>
      <c r="B894" t="s">
        <v>1972</v>
      </c>
      <c r="C894" s="24">
        <v>15059</v>
      </c>
      <c r="F894" s="1">
        <f t="shared" si="224"/>
        <v>10683</v>
      </c>
      <c r="G894" s="1">
        <f t="shared" si="225"/>
        <v>9751</v>
      </c>
      <c r="H894" s="1">
        <v>4956</v>
      </c>
      <c r="I894" s="1">
        <v>4756</v>
      </c>
      <c r="J894" s="2" t="str">
        <f t="shared" ref="J894:J925" si="236">IF(D894&gt;0,I894/D894,"")</f>
        <v/>
      </c>
      <c r="K894" s="2">
        <f t="shared" ref="K894:K929" si="237">IF(F894&gt;0,I894/F894,"")</f>
        <v>0.4451932977628007</v>
      </c>
      <c r="L894" s="10">
        <f t="shared" si="228"/>
        <v>3</v>
      </c>
      <c r="M894" s="9">
        <f t="shared" si="228"/>
        <v>1</v>
      </c>
      <c r="N894" s="8">
        <f t="shared" si="228"/>
        <v>2</v>
      </c>
      <c r="O894" s="2">
        <f t="shared" ref="O894:O929" si="238">IF(SUM($S894:$AN894)=0,"-",S894/SUM($S894:$AN894))</f>
        <v>0.20664547225925545</v>
      </c>
      <c r="P894" s="2">
        <f t="shared" ref="P894:P929" si="239">IF(SUM($S894:$AN894)=0,"-",T894/SUM($S894:$AN894))</f>
        <v>0.46487539739513895</v>
      </c>
      <c r="Q894" s="2">
        <f t="shared" ref="Q894:Q929" si="240">IF(SUM($S894:$AN894)=0,"-",U894/SUM($S894:$AN894))</f>
        <v>0.32765870167162342</v>
      </c>
      <c r="R894" s="2">
        <f t="shared" ref="R894:R925" si="241">IF(SUM($S894:$AN894)=0,"-",(1-O894-P894-Q894))</f>
        <v>8.2042867398218755E-4</v>
      </c>
      <c r="S894" s="1">
        <v>2015</v>
      </c>
      <c r="T894" s="1">
        <v>4533</v>
      </c>
      <c r="U894" s="1">
        <v>3195</v>
      </c>
      <c r="AC894" s="1">
        <v>8</v>
      </c>
      <c r="AR894" t="s">
        <v>1719</v>
      </c>
      <c r="AS894" t="s">
        <v>1972</v>
      </c>
      <c r="AV894" s="38">
        <v>19</v>
      </c>
      <c r="AW894" s="40">
        <v>129</v>
      </c>
      <c r="AX894" s="43">
        <f t="shared" si="235"/>
        <v>19129</v>
      </c>
      <c r="AZ894" s="7" t="s">
        <v>319</v>
      </c>
      <c r="BC894" s="1">
        <v>72</v>
      </c>
      <c r="BE894" s="1">
        <f t="shared" si="226"/>
        <v>9751</v>
      </c>
      <c r="BF894" s="1">
        <v>932</v>
      </c>
      <c r="BH894" s="1">
        <f t="shared" si="227"/>
        <v>10683</v>
      </c>
    </row>
    <row r="895" spans="1:60" hidden="1" outlineLevel="1">
      <c r="A895" t="s">
        <v>1826</v>
      </c>
      <c r="B895" t="s">
        <v>1972</v>
      </c>
      <c r="C895" s="24">
        <v>10776</v>
      </c>
      <c r="F895" s="1">
        <f t="shared" ref="F895:F928" si="242">BH895</f>
        <v>7388</v>
      </c>
      <c r="G895" s="1">
        <f t="shared" ref="G895:G928" si="243">SUM(S895:AM895)</f>
        <v>7106</v>
      </c>
      <c r="H895" s="1">
        <v>4561</v>
      </c>
      <c r="I895" s="1">
        <v>4451</v>
      </c>
      <c r="J895" s="2" t="str">
        <f t="shared" si="236"/>
        <v/>
      </c>
      <c r="K895" s="2">
        <f t="shared" si="237"/>
        <v>0.60246345425013537</v>
      </c>
      <c r="L895" s="10">
        <f t="shared" si="228"/>
        <v>3</v>
      </c>
      <c r="M895" s="9">
        <f t="shared" si="228"/>
        <v>2</v>
      </c>
      <c r="N895" s="8">
        <f t="shared" si="228"/>
        <v>1</v>
      </c>
      <c r="O895" s="2">
        <f t="shared" si="238"/>
        <v>0.26878694061356601</v>
      </c>
      <c r="P895" s="2">
        <f t="shared" si="239"/>
        <v>0.35730368702504928</v>
      </c>
      <c r="Q895" s="2">
        <f t="shared" si="240"/>
        <v>0.37348719392063046</v>
      </c>
      <c r="R895" s="2">
        <f t="shared" si="241"/>
        <v>4.221784407542617E-4</v>
      </c>
      <c r="S895" s="1">
        <v>1910</v>
      </c>
      <c r="T895" s="1">
        <v>2539</v>
      </c>
      <c r="U895" s="1">
        <v>2654</v>
      </c>
      <c r="AC895" s="1">
        <v>3</v>
      </c>
      <c r="AR895" t="s">
        <v>1826</v>
      </c>
      <c r="AS895" t="s">
        <v>1972</v>
      </c>
      <c r="AV895" s="38">
        <v>19</v>
      </c>
      <c r="AW895" s="40">
        <v>131</v>
      </c>
      <c r="AX895" s="43">
        <f t="shared" si="235"/>
        <v>19131</v>
      </c>
      <c r="AZ895" s="7" t="s">
        <v>319</v>
      </c>
      <c r="BC895" s="1">
        <v>44</v>
      </c>
      <c r="BE895" s="1">
        <f t="shared" ref="BE895:BE928" si="244">G895</f>
        <v>7106</v>
      </c>
      <c r="BF895" s="1">
        <v>282</v>
      </c>
      <c r="BH895" s="1">
        <f t="shared" ref="BH895:BH928" si="245">BF895+BE895</f>
        <v>7388</v>
      </c>
    </row>
    <row r="896" spans="1:60" hidden="1" outlineLevel="1">
      <c r="A896" t="s">
        <v>2648</v>
      </c>
      <c r="B896" t="s">
        <v>1972</v>
      </c>
      <c r="C896" s="24">
        <v>9243</v>
      </c>
      <c r="F896" s="1">
        <f t="shared" si="242"/>
        <v>6892</v>
      </c>
      <c r="G896" s="1">
        <f t="shared" si="243"/>
        <v>6484</v>
      </c>
      <c r="H896" s="1">
        <v>3605</v>
      </c>
      <c r="I896" s="1">
        <v>3514</v>
      </c>
      <c r="J896" s="2" t="str">
        <f t="shared" si="236"/>
        <v/>
      </c>
      <c r="K896" s="2">
        <f t="shared" si="237"/>
        <v>0.50986651189785259</v>
      </c>
      <c r="L896" s="10">
        <f t="shared" si="228"/>
        <v>2</v>
      </c>
      <c r="M896" s="9">
        <f t="shared" si="228"/>
        <v>3</v>
      </c>
      <c r="N896" s="8">
        <f t="shared" si="228"/>
        <v>1</v>
      </c>
      <c r="O896" s="2">
        <f t="shared" si="238"/>
        <v>0.34500308451573103</v>
      </c>
      <c r="P896" s="2">
        <f t="shared" si="239"/>
        <v>0.29071560764959903</v>
      </c>
      <c r="Q896" s="2">
        <f t="shared" si="240"/>
        <v>0.36428130783466994</v>
      </c>
      <c r="R896" s="2">
        <f t="shared" si="241"/>
        <v>0</v>
      </c>
      <c r="S896" s="1">
        <v>2237</v>
      </c>
      <c r="T896" s="1">
        <v>1885</v>
      </c>
      <c r="U896" s="1">
        <v>2362</v>
      </c>
      <c r="AC896" s="1">
        <v>0</v>
      </c>
      <c r="AR896" t="s">
        <v>2648</v>
      </c>
      <c r="AS896" t="s">
        <v>1972</v>
      </c>
      <c r="AV896" s="38">
        <v>19</v>
      </c>
      <c r="AW896" s="40">
        <v>133</v>
      </c>
      <c r="AX896" s="43">
        <f t="shared" si="235"/>
        <v>19133</v>
      </c>
      <c r="AZ896" s="7" t="s">
        <v>319</v>
      </c>
      <c r="BC896" s="1">
        <v>37</v>
      </c>
      <c r="BE896" s="1">
        <f t="shared" si="244"/>
        <v>6484</v>
      </c>
      <c r="BF896" s="1">
        <v>408</v>
      </c>
      <c r="BH896" s="1">
        <f t="shared" si="245"/>
        <v>6892</v>
      </c>
    </row>
    <row r="897" spans="1:60" hidden="1" outlineLevel="1">
      <c r="A897" t="s">
        <v>1952</v>
      </c>
      <c r="B897" t="s">
        <v>1972</v>
      </c>
      <c r="C897" s="24">
        <v>7970</v>
      </c>
      <c r="F897" s="1">
        <f t="shared" si="242"/>
        <v>5276</v>
      </c>
      <c r="G897" s="1">
        <f t="shared" si="243"/>
        <v>4938</v>
      </c>
      <c r="H897" s="1">
        <v>2931</v>
      </c>
      <c r="I897" s="1">
        <v>2868</v>
      </c>
      <c r="J897" s="2" t="str">
        <f t="shared" si="236"/>
        <v/>
      </c>
      <c r="K897" s="2">
        <f t="shared" si="237"/>
        <v>0.54359363153904472</v>
      </c>
      <c r="L897" s="10">
        <f t="shared" si="228"/>
        <v>1</v>
      </c>
      <c r="M897" s="9">
        <f t="shared" si="228"/>
        <v>2</v>
      </c>
      <c r="N897" s="8">
        <f t="shared" si="228"/>
        <v>3</v>
      </c>
      <c r="O897" s="2">
        <f t="shared" si="238"/>
        <v>0.39023896314297285</v>
      </c>
      <c r="P897" s="2">
        <f t="shared" si="239"/>
        <v>0.30984204131227217</v>
      </c>
      <c r="Q897" s="2">
        <f t="shared" si="240"/>
        <v>0.29971648440664239</v>
      </c>
      <c r="R897" s="2">
        <f t="shared" si="241"/>
        <v>2.0251113811264876E-4</v>
      </c>
      <c r="S897" s="1">
        <v>1927</v>
      </c>
      <c r="T897" s="1">
        <v>1530</v>
      </c>
      <c r="U897" s="1">
        <v>1480</v>
      </c>
      <c r="AC897" s="1">
        <v>1</v>
      </c>
      <c r="AR897" t="s">
        <v>1952</v>
      </c>
      <c r="AS897" t="s">
        <v>1972</v>
      </c>
      <c r="AV897" s="38">
        <v>19</v>
      </c>
      <c r="AW897" s="40">
        <v>135</v>
      </c>
      <c r="AX897" s="43">
        <f t="shared" si="235"/>
        <v>19135</v>
      </c>
      <c r="AZ897" s="7" t="s">
        <v>319</v>
      </c>
      <c r="BC897" s="1">
        <v>42</v>
      </c>
      <c r="BE897" s="1">
        <f t="shared" si="244"/>
        <v>4938</v>
      </c>
      <c r="BF897" s="1">
        <v>338</v>
      </c>
      <c r="BH897" s="1">
        <f t="shared" si="245"/>
        <v>5276</v>
      </c>
    </row>
    <row r="898" spans="1:60" hidden="1" outlineLevel="1">
      <c r="A898" t="s">
        <v>859</v>
      </c>
      <c r="B898" t="s">
        <v>1972</v>
      </c>
      <c r="C898" s="24">
        <v>10740</v>
      </c>
      <c r="F898" s="1">
        <f t="shared" si="242"/>
        <v>7836</v>
      </c>
      <c r="G898" s="1">
        <f t="shared" si="243"/>
        <v>7437</v>
      </c>
      <c r="H898" s="1">
        <v>3711</v>
      </c>
      <c r="I898" s="1">
        <v>3596</v>
      </c>
      <c r="J898" s="2" t="str">
        <f t="shared" si="236"/>
        <v/>
      </c>
      <c r="K898" s="2">
        <f t="shared" si="237"/>
        <v>0.45890760592138846</v>
      </c>
      <c r="L898" s="10">
        <f t="shared" si="228"/>
        <v>3</v>
      </c>
      <c r="M898" s="9">
        <f t="shared" si="228"/>
        <v>1</v>
      </c>
      <c r="N898" s="8">
        <f t="shared" si="228"/>
        <v>2</v>
      </c>
      <c r="O898" s="2">
        <f t="shared" si="238"/>
        <v>0.1690197660346914</v>
      </c>
      <c r="P898" s="2">
        <f t="shared" si="239"/>
        <v>0.54094392900363053</v>
      </c>
      <c r="Q898" s="2">
        <f t="shared" si="240"/>
        <v>0.29003630496167809</v>
      </c>
      <c r="R898" s="2">
        <f t="shared" si="241"/>
        <v>0</v>
      </c>
      <c r="S898" s="1">
        <v>1257</v>
      </c>
      <c r="T898" s="1">
        <v>4023</v>
      </c>
      <c r="U898" s="1">
        <v>2157</v>
      </c>
      <c r="AC898" s="1">
        <v>0</v>
      </c>
      <c r="AR898" t="s">
        <v>859</v>
      </c>
      <c r="AS898" t="s">
        <v>1972</v>
      </c>
      <c r="AV898" s="38">
        <v>19</v>
      </c>
      <c r="AW898" s="40">
        <v>137</v>
      </c>
      <c r="AX898" s="43">
        <f t="shared" si="235"/>
        <v>19137</v>
      </c>
      <c r="AZ898" s="7" t="s">
        <v>319</v>
      </c>
      <c r="BC898" s="1">
        <v>33</v>
      </c>
      <c r="BE898" s="1">
        <f t="shared" si="244"/>
        <v>7437</v>
      </c>
      <c r="BF898" s="1">
        <v>399</v>
      </c>
      <c r="BH898" s="1">
        <f t="shared" si="245"/>
        <v>7836</v>
      </c>
    </row>
    <row r="899" spans="1:60" hidden="1" outlineLevel="1">
      <c r="A899" t="s">
        <v>2523</v>
      </c>
      <c r="B899" t="s">
        <v>1972</v>
      </c>
      <c r="C899" s="24">
        <v>42745</v>
      </c>
      <c r="F899" s="1">
        <f t="shared" si="242"/>
        <v>29208</v>
      </c>
      <c r="G899" s="1">
        <f t="shared" si="243"/>
        <v>27148</v>
      </c>
      <c r="H899" s="1">
        <v>13429</v>
      </c>
      <c r="I899" s="1">
        <v>13093</v>
      </c>
      <c r="J899" s="2" t="str">
        <f t="shared" si="236"/>
        <v/>
      </c>
      <c r="K899" s="2">
        <f t="shared" si="237"/>
        <v>0.4482675979183785</v>
      </c>
      <c r="L899" s="10">
        <f t="shared" si="228"/>
        <v>3</v>
      </c>
      <c r="M899" s="9">
        <f t="shared" si="228"/>
        <v>2</v>
      </c>
      <c r="N899" s="8">
        <f t="shared" si="228"/>
        <v>1</v>
      </c>
      <c r="O899" s="2">
        <f t="shared" si="238"/>
        <v>0.30551053484602919</v>
      </c>
      <c r="P899" s="2">
        <f t="shared" si="239"/>
        <v>0.31446147045822898</v>
      </c>
      <c r="Q899" s="2">
        <f t="shared" si="240"/>
        <v>0.37984381906586123</v>
      </c>
      <c r="R899" s="2">
        <f t="shared" si="241"/>
        <v>1.8417562988060077E-4</v>
      </c>
      <c r="S899" s="1">
        <v>8294</v>
      </c>
      <c r="T899" s="1">
        <v>8537</v>
      </c>
      <c r="U899" s="1">
        <v>10312</v>
      </c>
      <c r="AC899" s="1">
        <v>5</v>
      </c>
      <c r="AR899" t="s">
        <v>2523</v>
      </c>
      <c r="AS899" t="s">
        <v>1972</v>
      </c>
      <c r="AV899" s="38">
        <v>19</v>
      </c>
      <c r="AW899" s="40">
        <v>139</v>
      </c>
      <c r="AX899" s="43">
        <f t="shared" si="235"/>
        <v>19139</v>
      </c>
      <c r="AZ899" s="7" t="s">
        <v>319</v>
      </c>
      <c r="BC899" s="1">
        <v>147</v>
      </c>
      <c r="BE899" s="1">
        <f t="shared" si="244"/>
        <v>27148</v>
      </c>
      <c r="BF899" s="1">
        <v>2060</v>
      </c>
      <c r="BH899" s="1">
        <f t="shared" si="245"/>
        <v>29208</v>
      </c>
    </row>
    <row r="900" spans="1:60" hidden="1" outlineLevel="1">
      <c r="A900" t="s">
        <v>1807</v>
      </c>
      <c r="B900" t="s">
        <v>1972</v>
      </c>
      <c r="C900" s="24">
        <v>14398</v>
      </c>
      <c r="F900" s="1">
        <f t="shared" si="242"/>
        <v>10540</v>
      </c>
      <c r="G900" s="1">
        <f t="shared" si="243"/>
        <v>10145</v>
      </c>
      <c r="H900" s="1">
        <v>5554</v>
      </c>
      <c r="I900" s="1">
        <v>5442</v>
      </c>
      <c r="J900" s="2" t="str">
        <f t="shared" si="236"/>
        <v/>
      </c>
      <c r="K900" s="2">
        <f t="shared" si="237"/>
        <v>0.51631878557874766</v>
      </c>
      <c r="L900" s="10">
        <f t="shared" si="228"/>
        <v>3</v>
      </c>
      <c r="M900" s="9">
        <f t="shared" si="228"/>
        <v>1</v>
      </c>
      <c r="N900" s="8">
        <f t="shared" si="228"/>
        <v>2</v>
      </c>
      <c r="O900" s="2">
        <f t="shared" si="238"/>
        <v>0.15091177920157714</v>
      </c>
      <c r="P900" s="2">
        <f t="shared" si="239"/>
        <v>0.53957614588467229</v>
      </c>
      <c r="Q900" s="2">
        <f t="shared" si="240"/>
        <v>0.3095120749137506</v>
      </c>
      <c r="R900" s="2">
        <f t="shared" si="241"/>
        <v>-5.5511151231257827E-17</v>
      </c>
      <c r="S900" s="1">
        <v>1531</v>
      </c>
      <c r="T900" s="1">
        <v>5474</v>
      </c>
      <c r="U900" s="1">
        <v>3140</v>
      </c>
      <c r="AC900" s="1">
        <v>0</v>
      </c>
      <c r="AR900" t="s">
        <v>1807</v>
      </c>
      <c r="AS900" t="s">
        <v>1972</v>
      </c>
      <c r="AV900" s="38">
        <v>19</v>
      </c>
      <c r="AW900" s="40">
        <v>141</v>
      </c>
      <c r="AX900" s="43">
        <f t="shared" si="235"/>
        <v>19141</v>
      </c>
      <c r="AZ900" s="7" t="s">
        <v>319</v>
      </c>
      <c r="BC900" s="1">
        <v>32</v>
      </c>
      <c r="BE900" s="1">
        <f t="shared" si="244"/>
        <v>10145</v>
      </c>
      <c r="BF900" s="1">
        <v>395</v>
      </c>
      <c r="BH900" s="1">
        <f t="shared" si="245"/>
        <v>10540</v>
      </c>
    </row>
    <row r="901" spans="1:60" hidden="1" outlineLevel="1">
      <c r="A901" t="s">
        <v>2253</v>
      </c>
      <c r="B901" t="s">
        <v>1972</v>
      </c>
      <c r="C901" s="24">
        <v>6462</v>
      </c>
      <c r="F901" s="1">
        <f t="shared" si="242"/>
        <v>4706</v>
      </c>
      <c r="G901" s="1">
        <f t="shared" si="243"/>
        <v>4485</v>
      </c>
      <c r="H901" s="1">
        <v>2496</v>
      </c>
      <c r="I901" s="1">
        <v>2370</v>
      </c>
      <c r="J901" s="2" t="str">
        <f t="shared" si="236"/>
        <v/>
      </c>
      <c r="K901" s="2">
        <f t="shared" si="237"/>
        <v>0.50361240968975773</v>
      </c>
      <c r="L901" s="10">
        <f t="shared" si="228"/>
        <v>3</v>
      </c>
      <c r="M901" s="9">
        <f t="shared" si="228"/>
        <v>1</v>
      </c>
      <c r="N901" s="8">
        <f t="shared" si="228"/>
        <v>2</v>
      </c>
      <c r="O901" s="2">
        <f t="shared" si="238"/>
        <v>0.13444816053511705</v>
      </c>
      <c r="P901" s="2">
        <f t="shared" si="239"/>
        <v>0.57837235228539574</v>
      </c>
      <c r="Q901" s="2">
        <f t="shared" si="240"/>
        <v>0.28673355629877367</v>
      </c>
      <c r="R901" s="2">
        <f t="shared" si="241"/>
        <v>4.4593088071348541E-4</v>
      </c>
      <c r="S901" s="1">
        <v>603</v>
      </c>
      <c r="T901" s="1">
        <v>2594</v>
      </c>
      <c r="U901" s="1">
        <v>1286</v>
      </c>
      <c r="AC901" s="1">
        <v>2</v>
      </c>
      <c r="AR901" t="s">
        <v>2253</v>
      </c>
      <c r="AS901" t="s">
        <v>1972</v>
      </c>
      <c r="AV901" s="38">
        <v>19</v>
      </c>
      <c r="AW901" s="40">
        <v>143</v>
      </c>
      <c r="AX901" s="43">
        <f t="shared" si="235"/>
        <v>19143</v>
      </c>
      <c r="AZ901" s="7" t="s">
        <v>319</v>
      </c>
      <c r="BC901" s="1">
        <v>16</v>
      </c>
      <c r="BE901" s="1">
        <f t="shared" si="244"/>
        <v>4485</v>
      </c>
      <c r="BF901" s="1">
        <v>221</v>
      </c>
      <c r="BH901" s="1">
        <f t="shared" si="245"/>
        <v>4706</v>
      </c>
    </row>
    <row r="902" spans="1:60" hidden="1" outlineLevel="1">
      <c r="A902" t="s">
        <v>539</v>
      </c>
      <c r="B902" t="s">
        <v>1972</v>
      </c>
      <c r="C902" s="24">
        <v>15932</v>
      </c>
      <c r="F902" s="1">
        <f t="shared" si="242"/>
        <v>10836</v>
      </c>
      <c r="G902" s="1">
        <f t="shared" si="243"/>
        <v>10112</v>
      </c>
      <c r="H902" s="1">
        <v>4855</v>
      </c>
      <c r="I902" s="1">
        <v>4761</v>
      </c>
      <c r="J902" s="2" t="str">
        <f t="shared" si="236"/>
        <v/>
      </c>
      <c r="K902" s="2">
        <f t="shared" si="237"/>
        <v>0.43936877076411962</v>
      </c>
      <c r="L902" s="10">
        <f t="shared" si="228"/>
        <v>3</v>
      </c>
      <c r="M902" s="9">
        <f t="shared" si="228"/>
        <v>1</v>
      </c>
      <c r="N902" s="8">
        <f t="shared" si="228"/>
        <v>2</v>
      </c>
      <c r="O902" s="2">
        <f t="shared" si="238"/>
        <v>0.17830300632911392</v>
      </c>
      <c r="P902" s="2">
        <f t="shared" si="239"/>
        <v>0.45648734177215189</v>
      </c>
      <c r="Q902" s="2">
        <f t="shared" si="240"/>
        <v>0.36451740506329117</v>
      </c>
      <c r="R902" s="2">
        <f t="shared" si="241"/>
        <v>6.9224683544305554E-4</v>
      </c>
      <c r="S902" s="1">
        <v>1803</v>
      </c>
      <c r="T902" s="1">
        <v>4616</v>
      </c>
      <c r="U902" s="1">
        <v>3686</v>
      </c>
      <c r="AC902" s="1">
        <v>7</v>
      </c>
      <c r="AR902" t="s">
        <v>539</v>
      </c>
      <c r="AS902" t="s">
        <v>1972</v>
      </c>
      <c r="AV902" s="38">
        <v>19</v>
      </c>
      <c r="AW902" s="40">
        <v>145</v>
      </c>
      <c r="AX902" s="43">
        <f t="shared" si="235"/>
        <v>19145</v>
      </c>
      <c r="AZ902" s="7" t="s">
        <v>319</v>
      </c>
      <c r="BC902" s="1">
        <v>44</v>
      </c>
      <c r="BE902" s="1">
        <f t="shared" si="244"/>
        <v>10112</v>
      </c>
      <c r="BF902" s="1">
        <v>724</v>
      </c>
      <c r="BH902" s="1">
        <f t="shared" si="245"/>
        <v>10836</v>
      </c>
    </row>
    <row r="903" spans="1:60" hidden="1" outlineLevel="1">
      <c r="A903" t="s">
        <v>2125</v>
      </c>
      <c r="B903" t="s">
        <v>1972</v>
      </c>
      <c r="C903" s="24">
        <v>9421</v>
      </c>
      <c r="F903" s="1">
        <f t="shared" si="242"/>
        <v>6955</v>
      </c>
      <c r="G903" s="1">
        <f t="shared" si="243"/>
        <v>6521</v>
      </c>
      <c r="H903" s="1">
        <v>3986</v>
      </c>
      <c r="I903" s="1">
        <v>3836</v>
      </c>
      <c r="J903" s="2" t="str">
        <f t="shared" si="236"/>
        <v/>
      </c>
      <c r="K903" s="2">
        <f t="shared" si="237"/>
        <v>0.55154565061107119</v>
      </c>
      <c r="L903" s="10">
        <f t="shared" si="228"/>
        <v>1</v>
      </c>
      <c r="M903" s="9">
        <f t="shared" si="228"/>
        <v>3</v>
      </c>
      <c r="N903" s="8">
        <f t="shared" si="228"/>
        <v>2</v>
      </c>
      <c r="O903" s="2">
        <f t="shared" si="238"/>
        <v>0.37478914276951386</v>
      </c>
      <c r="P903" s="2">
        <f t="shared" si="239"/>
        <v>0.25962275724582118</v>
      </c>
      <c r="Q903" s="2">
        <f t="shared" si="240"/>
        <v>0.36528139855850328</v>
      </c>
      <c r="R903" s="2">
        <f t="shared" si="241"/>
        <v>3.0670142616173734E-4</v>
      </c>
      <c r="S903" s="1">
        <v>2444</v>
      </c>
      <c r="T903" s="1">
        <v>1693</v>
      </c>
      <c r="U903" s="1">
        <v>2382</v>
      </c>
      <c r="AC903" s="1">
        <v>2</v>
      </c>
      <c r="AR903" t="s">
        <v>2125</v>
      </c>
      <c r="AS903" t="s">
        <v>1972</v>
      </c>
      <c r="AV903" s="38">
        <v>19</v>
      </c>
      <c r="AW903" s="40">
        <v>147</v>
      </c>
      <c r="AX903" s="43">
        <f t="shared" si="235"/>
        <v>19147</v>
      </c>
      <c r="AZ903" s="7" t="s">
        <v>319</v>
      </c>
      <c r="BC903" s="1">
        <v>68</v>
      </c>
      <c r="BE903" s="1">
        <f t="shared" si="244"/>
        <v>6521</v>
      </c>
      <c r="BF903" s="1">
        <v>434</v>
      </c>
      <c r="BH903" s="1">
        <f t="shared" si="245"/>
        <v>6955</v>
      </c>
    </row>
    <row r="904" spans="1:60" hidden="1" outlineLevel="1">
      <c r="A904" t="s">
        <v>2537</v>
      </c>
      <c r="B904" t="s">
        <v>1972</v>
      </c>
      <c r="C904" s="24">
        <v>24986</v>
      </c>
      <c r="F904" s="1">
        <f t="shared" si="242"/>
        <v>17807</v>
      </c>
      <c r="G904" s="1">
        <f t="shared" si="243"/>
        <v>17089</v>
      </c>
      <c r="H904" s="1">
        <v>8895</v>
      </c>
      <c r="I904" s="1">
        <v>8739</v>
      </c>
      <c r="J904" s="2" t="str">
        <f t="shared" si="236"/>
        <v/>
      </c>
      <c r="K904" s="2">
        <f t="shared" si="237"/>
        <v>0.49076205986409838</v>
      </c>
      <c r="L904" s="10">
        <f t="shared" ref="L904:N967" si="246">IF(S904&gt;0,RANK(S904,$S904:$AO904),"")</f>
        <v>3</v>
      </c>
      <c r="M904" s="9">
        <f t="shared" si="246"/>
        <v>1</v>
      </c>
      <c r="N904" s="8">
        <f t="shared" si="246"/>
        <v>2</v>
      </c>
      <c r="O904" s="2">
        <f t="shared" si="238"/>
        <v>0.20761893615776231</v>
      </c>
      <c r="P904" s="2">
        <f t="shared" si="239"/>
        <v>0.4400491544268243</v>
      </c>
      <c r="Q904" s="2">
        <f t="shared" si="240"/>
        <v>0.35174673766750542</v>
      </c>
      <c r="R904" s="2">
        <f t="shared" si="241"/>
        <v>5.8517174790800874E-4</v>
      </c>
      <c r="S904" s="1">
        <v>3548</v>
      </c>
      <c r="T904" s="1">
        <v>7520</v>
      </c>
      <c r="U904" s="1">
        <v>6011</v>
      </c>
      <c r="AC904" s="1">
        <v>10</v>
      </c>
      <c r="AR904" t="s">
        <v>2537</v>
      </c>
      <c r="AS904" t="s">
        <v>1972</v>
      </c>
      <c r="AV904" s="38">
        <v>19</v>
      </c>
      <c r="AW904" s="40">
        <v>149</v>
      </c>
      <c r="AX904" s="43">
        <f t="shared" si="235"/>
        <v>19149</v>
      </c>
      <c r="AZ904" s="7" t="s">
        <v>319</v>
      </c>
      <c r="BC904" s="1">
        <v>89</v>
      </c>
      <c r="BE904" s="1">
        <f t="shared" si="244"/>
        <v>17089</v>
      </c>
      <c r="BF904" s="1">
        <v>718</v>
      </c>
      <c r="BH904" s="1">
        <f t="shared" si="245"/>
        <v>17807</v>
      </c>
    </row>
    <row r="905" spans="1:60" hidden="1" outlineLevel="1">
      <c r="A905" t="s">
        <v>290</v>
      </c>
      <c r="B905" t="s">
        <v>1972</v>
      </c>
      <c r="C905" s="24">
        <v>7310</v>
      </c>
      <c r="F905" s="1">
        <f t="shared" si="242"/>
        <v>5730</v>
      </c>
      <c r="G905" s="1">
        <f t="shared" si="243"/>
        <v>5543</v>
      </c>
      <c r="H905" s="1">
        <v>3078</v>
      </c>
      <c r="I905" s="1">
        <v>2995</v>
      </c>
      <c r="J905" s="2" t="str">
        <f t="shared" si="236"/>
        <v/>
      </c>
      <c r="K905" s="2">
        <f t="shared" si="237"/>
        <v>0.52268760907504364</v>
      </c>
      <c r="L905" s="10">
        <f t="shared" si="246"/>
        <v>3</v>
      </c>
      <c r="M905" s="9">
        <f t="shared" si="246"/>
        <v>2</v>
      </c>
      <c r="N905" s="8">
        <f t="shared" si="246"/>
        <v>1</v>
      </c>
      <c r="O905" s="2">
        <f t="shared" si="238"/>
        <v>0.24102471585783872</v>
      </c>
      <c r="P905" s="2">
        <f t="shared" si="239"/>
        <v>0.31643514342413853</v>
      </c>
      <c r="Q905" s="2">
        <f t="shared" si="240"/>
        <v>0.44109687894641891</v>
      </c>
      <c r="R905" s="2">
        <f t="shared" si="241"/>
        <v>1.4432617716038654E-3</v>
      </c>
      <c r="S905" s="1">
        <v>1336</v>
      </c>
      <c r="T905" s="1">
        <v>1754</v>
      </c>
      <c r="U905" s="1">
        <v>2445</v>
      </c>
      <c r="AC905" s="1">
        <v>8</v>
      </c>
      <c r="AR905" t="s">
        <v>290</v>
      </c>
      <c r="AS905" t="s">
        <v>1972</v>
      </c>
      <c r="AV905" s="38">
        <v>19</v>
      </c>
      <c r="AW905" s="40">
        <v>151</v>
      </c>
      <c r="AX905" s="43">
        <f t="shared" si="235"/>
        <v>19151</v>
      </c>
      <c r="AZ905" s="7" t="s">
        <v>319</v>
      </c>
      <c r="BC905" s="1">
        <v>33</v>
      </c>
      <c r="BE905" s="1">
        <f t="shared" si="244"/>
        <v>5543</v>
      </c>
      <c r="BF905" s="1">
        <v>187</v>
      </c>
      <c r="BH905" s="1">
        <f t="shared" si="245"/>
        <v>5730</v>
      </c>
    </row>
    <row r="906" spans="1:60" hidden="1" outlineLevel="1">
      <c r="A906" t="s">
        <v>1590</v>
      </c>
      <c r="B906" t="s">
        <v>1972</v>
      </c>
      <c r="C906" s="24">
        <v>430640</v>
      </c>
      <c r="F906" s="1">
        <f t="shared" si="242"/>
        <v>267859</v>
      </c>
      <c r="G906" s="1">
        <f t="shared" si="243"/>
        <v>263031</v>
      </c>
      <c r="H906" s="1">
        <v>162158</v>
      </c>
      <c r="I906" s="1">
        <v>159247</v>
      </c>
      <c r="J906" s="2" t="str">
        <f t="shared" si="236"/>
        <v/>
      </c>
      <c r="K906" s="2">
        <f t="shared" si="237"/>
        <v>0.59451801134178806</v>
      </c>
      <c r="L906" s="10">
        <f t="shared" si="246"/>
        <v>1</v>
      </c>
      <c r="M906" s="9">
        <f t="shared" si="246"/>
        <v>2</v>
      </c>
      <c r="N906" s="8">
        <f t="shared" si="246"/>
        <v>3</v>
      </c>
      <c r="O906" s="2">
        <f t="shared" si="238"/>
        <v>0.40978439803673333</v>
      </c>
      <c r="P906" s="2">
        <f t="shared" si="239"/>
        <v>0.3026069170554041</v>
      </c>
      <c r="Q906" s="2">
        <f t="shared" si="240"/>
        <v>0.28635788177058979</v>
      </c>
      <c r="R906" s="2">
        <f t="shared" si="241"/>
        <v>1.2508031372728268E-3</v>
      </c>
      <c r="S906" s="1">
        <v>107786</v>
      </c>
      <c r="T906" s="1">
        <v>79595</v>
      </c>
      <c r="U906" s="1">
        <v>75321</v>
      </c>
      <c r="AC906" s="1">
        <v>329</v>
      </c>
      <c r="AR906" t="s">
        <v>1590</v>
      </c>
      <c r="AS906" t="s">
        <v>1972</v>
      </c>
      <c r="AV906" s="38">
        <v>19</v>
      </c>
      <c r="AW906" s="40">
        <v>153</v>
      </c>
      <c r="AX906" s="43">
        <f t="shared" si="235"/>
        <v>19153</v>
      </c>
      <c r="AZ906" s="7" t="s">
        <v>319</v>
      </c>
      <c r="BC906" s="1">
        <v>2195</v>
      </c>
      <c r="BE906" s="1">
        <f t="shared" si="244"/>
        <v>263031</v>
      </c>
      <c r="BF906" s="1">
        <v>4828</v>
      </c>
      <c r="BH906" s="1">
        <f t="shared" si="245"/>
        <v>267859</v>
      </c>
    </row>
    <row r="907" spans="1:60" hidden="1" outlineLevel="1">
      <c r="A907" t="s">
        <v>1467</v>
      </c>
      <c r="B907" t="s">
        <v>1972</v>
      </c>
      <c r="C907" s="24">
        <v>93158</v>
      </c>
      <c r="F907" s="1">
        <f t="shared" si="242"/>
        <v>62447</v>
      </c>
      <c r="G907" s="1">
        <f t="shared" si="243"/>
        <v>55204</v>
      </c>
      <c r="H907" s="1">
        <v>26923</v>
      </c>
      <c r="I907" s="1">
        <v>26265</v>
      </c>
      <c r="J907" s="2" t="str">
        <f t="shared" si="236"/>
        <v/>
      </c>
      <c r="K907" s="2">
        <f t="shared" si="237"/>
        <v>0.42059666597274487</v>
      </c>
      <c r="L907" s="10">
        <f t="shared" si="246"/>
        <v>3</v>
      </c>
      <c r="M907" s="9">
        <f t="shared" si="246"/>
        <v>1</v>
      </c>
      <c r="N907" s="8">
        <f t="shared" si="246"/>
        <v>2</v>
      </c>
      <c r="O907" s="2">
        <f t="shared" si="238"/>
        <v>0.31206072023766396</v>
      </c>
      <c r="P907" s="2">
        <f t="shared" si="239"/>
        <v>0.35731106441562205</v>
      </c>
      <c r="Q907" s="2">
        <f t="shared" si="240"/>
        <v>0.32981305702485325</v>
      </c>
      <c r="R907" s="2">
        <f t="shared" si="241"/>
        <v>8.1515832186074277E-4</v>
      </c>
      <c r="S907" s="1">
        <v>17227</v>
      </c>
      <c r="T907" s="1">
        <v>19725</v>
      </c>
      <c r="U907" s="1">
        <v>18207</v>
      </c>
      <c r="AC907" s="1">
        <v>45</v>
      </c>
      <c r="AR907" t="s">
        <v>1467</v>
      </c>
      <c r="AS907" t="s">
        <v>1972</v>
      </c>
      <c r="AV907" s="38">
        <v>19</v>
      </c>
      <c r="AW907" s="40">
        <v>155</v>
      </c>
      <c r="AX907" s="43">
        <f t="shared" si="235"/>
        <v>19155</v>
      </c>
      <c r="AZ907" s="7" t="s">
        <v>319</v>
      </c>
      <c r="BC907" s="1">
        <v>190</v>
      </c>
      <c r="BE907" s="1">
        <f t="shared" si="244"/>
        <v>55204</v>
      </c>
      <c r="BF907" s="1">
        <v>7243</v>
      </c>
      <c r="BH907" s="1">
        <f t="shared" si="245"/>
        <v>62447</v>
      </c>
    </row>
    <row r="908" spans="1:60" hidden="1" outlineLevel="1">
      <c r="A908" t="s">
        <v>1612</v>
      </c>
      <c r="B908" t="s">
        <v>1972</v>
      </c>
      <c r="C908" s="24">
        <v>18914</v>
      </c>
      <c r="F908" s="1">
        <f t="shared" si="242"/>
        <v>14311</v>
      </c>
      <c r="G908" s="1">
        <f t="shared" si="243"/>
        <v>13153</v>
      </c>
      <c r="H908" s="1">
        <v>7553</v>
      </c>
      <c r="I908" s="1">
        <v>7404</v>
      </c>
      <c r="J908" s="2" t="str">
        <f t="shared" si="236"/>
        <v/>
      </c>
      <c r="K908" s="2">
        <f t="shared" si="237"/>
        <v>0.51736426525050661</v>
      </c>
      <c r="L908" s="10">
        <f t="shared" si="246"/>
        <v>2</v>
      </c>
      <c r="M908" s="9">
        <f t="shared" si="246"/>
        <v>3</v>
      </c>
      <c r="N908" s="8">
        <f t="shared" si="246"/>
        <v>1</v>
      </c>
      <c r="O908" s="2">
        <f t="shared" si="238"/>
        <v>0.35353151372310498</v>
      </c>
      <c r="P908" s="2">
        <f t="shared" si="239"/>
        <v>0.28312932410856839</v>
      </c>
      <c r="Q908" s="2">
        <f t="shared" si="240"/>
        <v>0.36189462480042578</v>
      </c>
      <c r="R908" s="2">
        <f t="shared" si="241"/>
        <v>1.4445373679008444E-3</v>
      </c>
      <c r="S908" s="1">
        <v>4650</v>
      </c>
      <c r="T908" s="1">
        <v>3724</v>
      </c>
      <c r="U908" s="1">
        <v>4760</v>
      </c>
      <c r="AC908" s="1">
        <v>19</v>
      </c>
      <c r="AR908" t="s">
        <v>1612</v>
      </c>
      <c r="AS908" t="s">
        <v>1972</v>
      </c>
      <c r="AV908" s="38">
        <v>19</v>
      </c>
      <c r="AW908" s="40">
        <v>157</v>
      </c>
      <c r="AX908" s="43">
        <f t="shared" si="235"/>
        <v>19157</v>
      </c>
      <c r="AZ908" s="7" t="s">
        <v>319</v>
      </c>
      <c r="BC908" s="1">
        <v>87</v>
      </c>
      <c r="BE908" s="1">
        <f t="shared" si="244"/>
        <v>13153</v>
      </c>
      <c r="BF908" s="1">
        <v>1158</v>
      </c>
      <c r="BH908" s="1">
        <f t="shared" si="245"/>
        <v>14311</v>
      </c>
    </row>
    <row r="909" spans="1:60" hidden="1" outlineLevel="1">
      <c r="A909" t="s">
        <v>1096</v>
      </c>
      <c r="B909" t="s">
        <v>1972</v>
      </c>
      <c r="C909" s="24">
        <v>5131</v>
      </c>
      <c r="F909" s="1">
        <f t="shared" si="242"/>
        <v>3288</v>
      </c>
      <c r="G909" s="1">
        <f t="shared" si="243"/>
        <v>3196</v>
      </c>
      <c r="H909" s="1">
        <v>2177</v>
      </c>
      <c r="I909" s="1">
        <v>2079</v>
      </c>
      <c r="J909" s="2" t="str">
        <f t="shared" si="236"/>
        <v/>
      </c>
      <c r="K909" s="2">
        <f t="shared" si="237"/>
        <v>0.63229927007299269</v>
      </c>
      <c r="L909" s="10">
        <f t="shared" si="246"/>
        <v>2</v>
      </c>
      <c r="M909" s="9">
        <f t="shared" si="246"/>
        <v>1</v>
      </c>
      <c r="N909" s="8">
        <f t="shared" si="246"/>
        <v>3</v>
      </c>
      <c r="O909" s="2">
        <f t="shared" si="238"/>
        <v>0.34042553191489361</v>
      </c>
      <c r="P909" s="2">
        <f t="shared" si="239"/>
        <v>0.41896120150187732</v>
      </c>
      <c r="Q909" s="2">
        <f t="shared" si="240"/>
        <v>0.24061326658322904</v>
      </c>
      <c r="R909" s="2">
        <f t="shared" si="241"/>
        <v>-2.7755575615628914E-17</v>
      </c>
      <c r="S909" s="1">
        <v>1088</v>
      </c>
      <c r="T909" s="1">
        <v>1339</v>
      </c>
      <c r="U909" s="1">
        <v>769</v>
      </c>
      <c r="AC909" s="1">
        <v>0</v>
      </c>
      <c r="AR909" t="s">
        <v>1096</v>
      </c>
      <c r="AS909" t="s">
        <v>1972</v>
      </c>
      <c r="AV909" s="38">
        <v>19</v>
      </c>
      <c r="AW909" s="40">
        <v>159</v>
      </c>
      <c r="AX909" s="43">
        <f t="shared" si="235"/>
        <v>19159</v>
      </c>
      <c r="AZ909" s="7" t="s">
        <v>319</v>
      </c>
      <c r="BC909" s="1">
        <v>0</v>
      </c>
      <c r="BE909" s="1">
        <f t="shared" si="244"/>
        <v>3196</v>
      </c>
      <c r="BF909" s="1">
        <v>92</v>
      </c>
      <c r="BH909" s="1">
        <f t="shared" si="245"/>
        <v>3288</v>
      </c>
    </row>
    <row r="910" spans="1:60" hidden="1" outlineLevel="1">
      <c r="A910" t="s">
        <v>2394</v>
      </c>
      <c r="B910" t="s">
        <v>1972</v>
      </c>
      <c r="C910" s="24">
        <v>10350</v>
      </c>
      <c r="F910" s="1">
        <f t="shared" si="242"/>
        <v>8296</v>
      </c>
      <c r="G910" s="1">
        <f t="shared" si="243"/>
        <v>7667</v>
      </c>
      <c r="H910" s="1">
        <v>3984</v>
      </c>
      <c r="I910" s="1">
        <v>3922</v>
      </c>
      <c r="J910" s="2" t="str">
        <f t="shared" si="236"/>
        <v/>
      </c>
      <c r="K910" s="2">
        <f t="shared" si="237"/>
        <v>0.47275795564127288</v>
      </c>
      <c r="L910" s="10">
        <f t="shared" si="246"/>
        <v>3</v>
      </c>
      <c r="M910" s="9">
        <f t="shared" si="246"/>
        <v>1</v>
      </c>
      <c r="N910" s="8">
        <f t="shared" si="246"/>
        <v>2</v>
      </c>
      <c r="O910" s="2">
        <f t="shared" si="238"/>
        <v>0.19760010434328942</v>
      </c>
      <c r="P910" s="2">
        <f t="shared" si="239"/>
        <v>0.42885091952523802</v>
      </c>
      <c r="Q910" s="2">
        <f t="shared" si="240"/>
        <v>0.37289683057258383</v>
      </c>
      <c r="R910" s="2">
        <f t="shared" si="241"/>
        <v>6.5214555888870596E-4</v>
      </c>
      <c r="S910" s="1">
        <v>1515</v>
      </c>
      <c r="T910" s="1">
        <v>3288</v>
      </c>
      <c r="U910" s="1">
        <v>2859</v>
      </c>
      <c r="AC910" s="1">
        <v>5</v>
      </c>
      <c r="AR910" t="s">
        <v>2394</v>
      </c>
      <c r="AS910" t="s">
        <v>1972</v>
      </c>
      <c r="AV910" s="38">
        <v>19</v>
      </c>
      <c r="AW910" s="40">
        <v>161</v>
      </c>
      <c r="AX910" s="43">
        <f t="shared" si="235"/>
        <v>19161</v>
      </c>
      <c r="AZ910" s="7" t="s">
        <v>319</v>
      </c>
      <c r="BC910" s="1">
        <v>4</v>
      </c>
      <c r="BE910" s="1">
        <f t="shared" si="244"/>
        <v>7667</v>
      </c>
      <c r="BF910" s="1">
        <v>629</v>
      </c>
      <c r="BH910" s="1">
        <f t="shared" si="245"/>
        <v>8296</v>
      </c>
    </row>
    <row r="911" spans="1:60" hidden="1" outlineLevel="1">
      <c r="A911" t="s">
        <v>2936</v>
      </c>
      <c r="B911" t="s">
        <v>1972</v>
      </c>
      <c r="C911" s="24">
        <v>165224</v>
      </c>
      <c r="F911" s="1">
        <f t="shared" si="242"/>
        <v>122063</v>
      </c>
      <c r="G911" s="1">
        <f t="shared" si="243"/>
        <v>113257</v>
      </c>
      <c r="H911" s="1">
        <v>56993</v>
      </c>
      <c r="I911" s="1">
        <v>55900</v>
      </c>
      <c r="J911" s="2" t="str">
        <f t="shared" si="236"/>
        <v/>
      </c>
      <c r="K911" s="2">
        <f t="shared" si="237"/>
        <v>0.45796023364983657</v>
      </c>
      <c r="L911" s="10">
        <f t="shared" si="246"/>
        <v>2</v>
      </c>
      <c r="M911" s="9">
        <f t="shared" si="246"/>
        <v>3</v>
      </c>
      <c r="N911" s="8">
        <f t="shared" si="246"/>
        <v>1</v>
      </c>
      <c r="O911" s="2">
        <f t="shared" si="238"/>
        <v>0.32444793699285696</v>
      </c>
      <c r="P911" s="2">
        <f t="shared" si="239"/>
        <v>0.26902531410862024</v>
      </c>
      <c r="Q911" s="2">
        <f t="shared" si="240"/>
        <v>0.40596166241380222</v>
      </c>
      <c r="R911" s="2">
        <f t="shared" si="241"/>
        <v>5.6508648472053391E-4</v>
      </c>
      <c r="S911" s="1">
        <v>36746</v>
      </c>
      <c r="T911" s="1">
        <v>30469</v>
      </c>
      <c r="U911" s="1">
        <v>45978</v>
      </c>
      <c r="AC911" s="1">
        <v>64</v>
      </c>
      <c r="AR911" t="s">
        <v>2936</v>
      </c>
      <c r="AS911" t="s">
        <v>1972</v>
      </c>
      <c r="AV911" s="38">
        <v>19</v>
      </c>
      <c r="AW911" s="40">
        <v>163</v>
      </c>
      <c r="AX911" s="43">
        <f t="shared" si="235"/>
        <v>19163</v>
      </c>
      <c r="AZ911" s="7" t="s">
        <v>319</v>
      </c>
      <c r="BC911" s="1">
        <v>600</v>
      </c>
      <c r="BE911" s="1">
        <f t="shared" si="244"/>
        <v>113257</v>
      </c>
      <c r="BF911" s="1">
        <v>8806</v>
      </c>
      <c r="BH911" s="1">
        <f t="shared" si="245"/>
        <v>122063</v>
      </c>
    </row>
    <row r="912" spans="1:60" hidden="1" outlineLevel="1">
      <c r="A912" t="s">
        <v>1566</v>
      </c>
      <c r="B912" t="s">
        <v>1972</v>
      </c>
      <c r="C912" s="24">
        <v>12167</v>
      </c>
      <c r="F912" s="1">
        <f t="shared" si="242"/>
        <v>9591</v>
      </c>
      <c r="G912" s="1">
        <f t="shared" si="243"/>
        <v>8696</v>
      </c>
      <c r="H912" s="1">
        <v>4220</v>
      </c>
      <c r="I912" s="1">
        <v>4087</v>
      </c>
      <c r="J912" s="2" t="str">
        <f t="shared" si="236"/>
        <v/>
      </c>
      <c r="K912" s="2">
        <f t="shared" si="237"/>
        <v>0.42612866228756124</v>
      </c>
      <c r="L912" s="10">
        <f t="shared" si="246"/>
        <v>3</v>
      </c>
      <c r="M912" s="9">
        <f t="shared" si="246"/>
        <v>1</v>
      </c>
      <c r="N912" s="8">
        <f t="shared" si="246"/>
        <v>2</v>
      </c>
      <c r="O912" s="2">
        <f t="shared" si="238"/>
        <v>0.27230910763569455</v>
      </c>
      <c r="P912" s="2">
        <f t="shared" si="239"/>
        <v>0.36534038638454464</v>
      </c>
      <c r="Q912" s="2">
        <f t="shared" si="240"/>
        <v>0.36212051517939281</v>
      </c>
      <c r="R912" s="2">
        <f t="shared" si="241"/>
        <v>2.2999080036806285E-4</v>
      </c>
      <c r="S912" s="1">
        <v>2368</v>
      </c>
      <c r="T912" s="1">
        <v>3177</v>
      </c>
      <c r="U912" s="1">
        <v>3149</v>
      </c>
      <c r="AC912" s="1">
        <v>2</v>
      </c>
      <c r="AR912" t="s">
        <v>1566</v>
      </c>
      <c r="AS912" t="s">
        <v>1972</v>
      </c>
      <c r="AV912" s="38">
        <v>19</v>
      </c>
      <c r="AW912" s="40">
        <v>165</v>
      </c>
      <c r="AX912" s="43">
        <f t="shared" si="235"/>
        <v>19165</v>
      </c>
      <c r="AZ912" s="7" t="s">
        <v>319</v>
      </c>
      <c r="BC912" s="1">
        <v>38</v>
      </c>
      <c r="BE912" s="1">
        <f t="shared" si="244"/>
        <v>8696</v>
      </c>
      <c r="BF912" s="1">
        <v>895</v>
      </c>
      <c r="BH912" s="1">
        <f t="shared" si="245"/>
        <v>9591</v>
      </c>
    </row>
    <row r="913" spans="1:60" hidden="1" outlineLevel="1">
      <c r="A913" t="s">
        <v>2287</v>
      </c>
      <c r="B913" t="s">
        <v>1972</v>
      </c>
      <c r="C913" s="24">
        <v>33704</v>
      </c>
      <c r="F913" s="1">
        <f t="shared" si="242"/>
        <v>20010</v>
      </c>
      <c r="G913" s="1">
        <f t="shared" si="243"/>
        <v>19630</v>
      </c>
      <c r="H913" s="1">
        <v>12890</v>
      </c>
      <c r="I913" s="1">
        <v>12695</v>
      </c>
      <c r="J913" s="2" t="str">
        <f t="shared" si="236"/>
        <v/>
      </c>
      <c r="K913" s="2">
        <f t="shared" si="237"/>
        <v>0.63443278360819588</v>
      </c>
      <c r="L913" s="10">
        <f t="shared" si="246"/>
        <v>3</v>
      </c>
      <c r="M913" s="9">
        <f t="shared" si="246"/>
        <v>1</v>
      </c>
      <c r="N913" s="8">
        <f t="shared" si="246"/>
        <v>2</v>
      </c>
      <c r="O913" s="2">
        <f t="shared" si="238"/>
        <v>8.8028527763627101E-2</v>
      </c>
      <c r="P913" s="2">
        <f t="shared" si="239"/>
        <v>0.73458991339786039</v>
      </c>
      <c r="Q913" s="2">
        <f t="shared" si="240"/>
        <v>0.17717778909831891</v>
      </c>
      <c r="R913" s="2">
        <f t="shared" si="241"/>
        <v>2.0376974019356564E-4</v>
      </c>
      <c r="S913" s="1">
        <v>1728</v>
      </c>
      <c r="T913" s="1">
        <v>14420</v>
      </c>
      <c r="U913" s="1">
        <v>3478</v>
      </c>
      <c r="AC913" s="1">
        <v>4</v>
      </c>
      <c r="AR913" t="s">
        <v>2287</v>
      </c>
      <c r="AS913" t="s">
        <v>1972</v>
      </c>
      <c r="AV913" s="38">
        <v>19</v>
      </c>
      <c r="AW913" s="40">
        <v>167</v>
      </c>
      <c r="AX913" s="43">
        <f t="shared" si="235"/>
        <v>19167</v>
      </c>
      <c r="AZ913" s="7" t="s">
        <v>319</v>
      </c>
      <c r="BC913" s="1">
        <v>135</v>
      </c>
      <c r="BE913" s="1">
        <f t="shared" si="244"/>
        <v>19630</v>
      </c>
      <c r="BF913" s="1">
        <v>380</v>
      </c>
      <c r="BH913" s="1">
        <f t="shared" si="245"/>
        <v>20010</v>
      </c>
    </row>
    <row r="914" spans="1:60" hidden="1" outlineLevel="1">
      <c r="A914" t="s">
        <v>2261</v>
      </c>
      <c r="B914" t="s">
        <v>1972</v>
      </c>
      <c r="C914" s="24">
        <v>89542</v>
      </c>
      <c r="F914" s="1">
        <f t="shared" si="242"/>
        <v>64163</v>
      </c>
      <c r="G914" s="1">
        <f t="shared" si="243"/>
        <v>54701</v>
      </c>
      <c r="H914" s="1">
        <v>32672</v>
      </c>
      <c r="I914" s="1">
        <v>31771</v>
      </c>
      <c r="J914" s="2" t="str">
        <f t="shared" si="236"/>
        <v/>
      </c>
      <c r="K914" s="2">
        <f t="shared" si="237"/>
        <v>0.49516076243317803</v>
      </c>
      <c r="L914" s="10">
        <f t="shared" si="246"/>
        <v>2</v>
      </c>
      <c r="M914" s="9">
        <f t="shared" si="246"/>
        <v>3</v>
      </c>
      <c r="N914" s="8">
        <f t="shared" si="246"/>
        <v>1</v>
      </c>
      <c r="O914" s="2">
        <f t="shared" si="238"/>
        <v>0.32673991334710517</v>
      </c>
      <c r="P914" s="2">
        <f t="shared" si="239"/>
        <v>0.2865212701778761</v>
      </c>
      <c r="Q914" s="2">
        <f t="shared" si="240"/>
        <v>0.38366757463300488</v>
      </c>
      <c r="R914" s="2">
        <f t="shared" si="241"/>
        <v>3.0712418420138499E-3</v>
      </c>
      <c r="S914" s="1">
        <v>17873</v>
      </c>
      <c r="T914" s="1">
        <v>15673</v>
      </c>
      <c r="U914" s="1">
        <v>20987</v>
      </c>
      <c r="AC914" s="1">
        <v>168</v>
      </c>
      <c r="AR914" t="s">
        <v>2261</v>
      </c>
      <c r="AS914" t="s">
        <v>1972</v>
      </c>
      <c r="AV914" s="38">
        <v>19</v>
      </c>
      <c r="AW914" s="40">
        <v>169</v>
      </c>
      <c r="AX914" s="43">
        <f t="shared" si="235"/>
        <v>19169</v>
      </c>
      <c r="AZ914" s="7" t="s">
        <v>319</v>
      </c>
      <c r="BC914" s="1">
        <v>1446</v>
      </c>
      <c r="BE914" s="1">
        <f t="shared" si="244"/>
        <v>54701</v>
      </c>
      <c r="BF914" s="1">
        <v>9462</v>
      </c>
      <c r="BH914" s="1">
        <f t="shared" si="245"/>
        <v>64163</v>
      </c>
    </row>
    <row r="915" spans="1:60" hidden="1" outlineLevel="1">
      <c r="A915" t="s">
        <v>1526</v>
      </c>
      <c r="B915" t="s">
        <v>1972</v>
      </c>
      <c r="C915" s="24">
        <v>17767</v>
      </c>
      <c r="F915" s="1">
        <f t="shared" si="242"/>
        <v>12399</v>
      </c>
      <c r="G915" s="1">
        <f t="shared" si="243"/>
        <v>11958</v>
      </c>
      <c r="H915" s="1">
        <v>6561</v>
      </c>
      <c r="I915" s="1">
        <v>6386</v>
      </c>
      <c r="J915" s="2" t="str">
        <f t="shared" si="236"/>
        <v/>
      </c>
      <c r="K915" s="2">
        <f t="shared" si="237"/>
        <v>0.51504153560771027</v>
      </c>
      <c r="L915" s="10">
        <f t="shared" si="246"/>
        <v>2</v>
      </c>
      <c r="M915" s="9">
        <f t="shared" si="246"/>
        <v>3</v>
      </c>
      <c r="N915" s="8">
        <f t="shared" si="246"/>
        <v>1</v>
      </c>
      <c r="O915" s="2">
        <f t="shared" si="238"/>
        <v>0.31200869710653956</v>
      </c>
      <c r="P915" s="2">
        <f t="shared" si="239"/>
        <v>0.30732563973908683</v>
      </c>
      <c r="Q915" s="2">
        <f t="shared" si="240"/>
        <v>0.38016390700786085</v>
      </c>
      <c r="R915" s="2">
        <f t="shared" si="241"/>
        <v>5.0175614651276623E-4</v>
      </c>
      <c r="S915" s="1">
        <v>3731</v>
      </c>
      <c r="T915" s="1">
        <v>3675</v>
      </c>
      <c r="U915" s="1">
        <v>4546</v>
      </c>
      <c r="AC915" s="1">
        <v>6</v>
      </c>
      <c r="AR915" t="s">
        <v>1526</v>
      </c>
      <c r="AS915" t="s">
        <v>1972</v>
      </c>
      <c r="AV915" s="38">
        <v>19</v>
      </c>
      <c r="AW915" s="40">
        <v>171</v>
      </c>
      <c r="AX915" s="43">
        <f t="shared" si="235"/>
        <v>19171</v>
      </c>
      <c r="AZ915" s="7" t="s">
        <v>319</v>
      </c>
      <c r="BC915" s="1">
        <v>30</v>
      </c>
      <c r="BE915" s="1">
        <f t="shared" si="244"/>
        <v>11958</v>
      </c>
      <c r="BF915" s="1">
        <v>441</v>
      </c>
      <c r="BH915" s="1">
        <f t="shared" si="245"/>
        <v>12399</v>
      </c>
    </row>
    <row r="916" spans="1:60" hidden="1" outlineLevel="1">
      <c r="A916" t="s">
        <v>2793</v>
      </c>
      <c r="B916" t="s">
        <v>1972</v>
      </c>
      <c r="C916" s="24">
        <v>6317</v>
      </c>
      <c r="F916" s="1">
        <f t="shared" si="242"/>
        <v>4501</v>
      </c>
      <c r="G916" s="1">
        <f t="shared" si="243"/>
        <v>4263</v>
      </c>
      <c r="H916" s="1">
        <v>2610</v>
      </c>
      <c r="I916" s="1">
        <v>2427</v>
      </c>
      <c r="J916" s="2" t="str">
        <f t="shared" si="236"/>
        <v/>
      </c>
      <c r="K916" s="2">
        <f t="shared" si="237"/>
        <v>0.53921350810930901</v>
      </c>
      <c r="L916" s="10">
        <f t="shared" si="246"/>
        <v>3</v>
      </c>
      <c r="M916" s="9">
        <f t="shared" si="246"/>
        <v>1</v>
      </c>
      <c r="N916" s="8">
        <f t="shared" si="246"/>
        <v>2</v>
      </c>
      <c r="O916" s="2">
        <f t="shared" si="238"/>
        <v>0.23316912972085385</v>
      </c>
      <c r="P916" s="2">
        <f t="shared" si="239"/>
        <v>0.40089139103917432</v>
      </c>
      <c r="Q916" s="2">
        <f t="shared" si="240"/>
        <v>0.36500117288294626</v>
      </c>
      <c r="R916" s="2">
        <f t="shared" si="241"/>
        <v>9.3830635702563114E-4</v>
      </c>
      <c r="S916" s="1">
        <v>994</v>
      </c>
      <c r="T916" s="1">
        <v>1709</v>
      </c>
      <c r="U916" s="1">
        <v>1556</v>
      </c>
      <c r="AC916" s="1">
        <v>4</v>
      </c>
      <c r="AR916" t="s">
        <v>2793</v>
      </c>
      <c r="AS916" t="s">
        <v>1972</v>
      </c>
      <c r="AV916" s="38">
        <v>19</v>
      </c>
      <c r="AW916" s="40">
        <v>173</v>
      </c>
      <c r="AX916" s="43">
        <f t="shared" si="235"/>
        <v>19173</v>
      </c>
      <c r="AZ916" s="7" t="s">
        <v>319</v>
      </c>
      <c r="BC916" s="1">
        <v>52</v>
      </c>
      <c r="BE916" s="1">
        <f t="shared" si="244"/>
        <v>4263</v>
      </c>
      <c r="BF916" s="1">
        <v>238</v>
      </c>
      <c r="BH916" s="1">
        <f t="shared" si="245"/>
        <v>4501</v>
      </c>
    </row>
    <row r="917" spans="1:60" hidden="1" outlineLevel="1">
      <c r="A917" t="s">
        <v>2267</v>
      </c>
      <c r="B917" t="s">
        <v>1972</v>
      </c>
      <c r="C917" s="24">
        <v>12534</v>
      </c>
      <c r="F917" s="1">
        <f t="shared" si="242"/>
        <v>8845</v>
      </c>
      <c r="G917" s="1">
        <f t="shared" si="243"/>
        <v>8002</v>
      </c>
      <c r="H917" s="1">
        <v>4832</v>
      </c>
      <c r="I917" s="1">
        <v>4650</v>
      </c>
      <c r="J917" s="2" t="str">
        <f t="shared" si="236"/>
        <v/>
      </c>
      <c r="K917" s="2">
        <f t="shared" si="237"/>
        <v>0.52572074618428488</v>
      </c>
      <c r="L917" s="10">
        <f t="shared" si="246"/>
        <v>3</v>
      </c>
      <c r="M917" s="9">
        <f t="shared" si="246"/>
        <v>2</v>
      </c>
      <c r="N917" s="8">
        <f t="shared" si="246"/>
        <v>1</v>
      </c>
      <c r="O917" s="2">
        <f t="shared" si="238"/>
        <v>0.25318670332416898</v>
      </c>
      <c r="P917" s="2">
        <f t="shared" si="239"/>
        <v>0.3731567108222944</v>
      </c>
      <c r="Q917" s="2">
        <f t="shared" si="240"/>
        <v>0.37365658585353662</v>
      </c>
      <c r="R917" s="2">
        <f t="shared" si="241"/>
        <v>-5.5511151231257827E-17</v>
      </c>
      <c r="S917" s="1">
        <v>2026</v>
      </c>
      <c r="T917" s="1">
        <v>2986</v>
      </c>
      <c r="U917" s="1">
        <v>2990</v>
      </c>
      <c r="AC917" s="1">
        <v>0</v>
      </c>
      <c r="AR917" t="s">
        <v>2267</v>
      </c>
      <c r="AS917" t="s">
        <v>1972</v>
      </c>
      <c r="AV917" s="38">
        <v>19</v>
      </c>
      <c r="AW917" s="40">
        <v>175</v>
      </c>
      <c r="AX917" s="43">
        <f t="shared" si="235"/>
        <v>19175</v>
      </c>
      <c r="AZ917" s="7" t="s">
        <v>319</v>
      </c>
      <c r="BC917" s="1">
        <v>67</v>
      </c>
      <c r="BE917" s="1">
        <f t="shared" si="244"/>
        <v>8002</v>
      </c>
      <c r="BF917" s="1">
        <v>843</v>
      </c>
      <c r="BH917" s="1">
        <f t="shared" si="245"/>
        <v>8845</v>
      </c>
    </row>
    <row r="918" spans="1:60" hidden="1" outlineLevel="1">
      <c r="A918" t="s">
        <v>1766</v>
      </c>
      <c r="B918" t="s">
        <v>1972</v>
      </c>
      <c r="C918" s="24">
        <v>7570</v>
      </c>
      <c r="F918" s="1">
        <f t="shared" si="242"/>
        <v>5275</v>
      </c>
      <c r="G918" s="1">
        <f t="shared" si="243"/>
        <v>4972</v>
      </c>
      <c r="H918" s="1">
        <v>2934</v>
      </c>
      <c r="I918" s="1">
        <v>2862</v>
      </c>
      <c r="J918" s="2" t="str">
        <f t="shared" si="236"/>
        <v/>
      </c>
      <c r="K918" s="2">
        <f t="shared" si="237"/>
        <v>0.5425592417061611</v>
      </c>
      <c r="L918" s="10">
        <f t="shared" si="246"/>
        <v>3</v>
      </c>
      <c r="M918" s="9">
        <f t="shared" si="246"/>
        <v>1</v>
      </c>
      <c r="N918" s="8">
        <f t="shared" si="246"/>
        <v>2</v>
      </c>
      <c r="O918" s="2">
        <f t="shared" si="238"/>
        <v>0.23089300080450523</v>
      </c>
      <c r="P918" s="2">
        <f t="shared" si="239"/>
        <v>0.44730490748189861</v>
      </c>
      <c r="Q918" s="2">
        <f t="shared" si="240"/>
        <v>0.32160096540627514</v>
      </c>
      <c r="R918" s="2">
        <f t="shared" si="241"/>
        <v>2.011263073209979E-4</v>
      </c>
      <c r="S918" s="1">
        <v>1148</v>
      </c>
      <c r="T918" s="1">
        <v>2224</v>
      </c>
      <c r="U918" s="1">
        <v>1599</v>
      </c>
      <c r="AC918" s="1">
        <v>1</v>
      </c>
      <c r="AR918" t="s">
        <v>1766</v>
      </c>
      <c r="AS918" t="s">
        <v>1972</v>
      </c>
      <c r="AV918" s="38">
        <v>19</v>
      </c>
      <c r="AW918" s="40">
        <v>177</v>
      </c>
      <c r="AX918" s="43">
        <f t="shared" si="235"/>
        <v>19177</v>
      </c>
      <c r="AZ918" s="7" t="s">
        <v>319</v>
      </c>
      <c r="BC918" s="1">
        <v>23</v>
      </c>
      <c r="BE918" s="1">
        <f t="shared" si="244"/>
        <v>4972</v>
      </c>
      <c r="BF918" s="1">
        <v>303</v>
      </c>
      <c r="BH918" s="1">
        <f t="shared" si="245"/>
        <v>5275</v>
      </c>
    </row>
    <row r="919" spans="1:60" hidden="1" outlineLevel="1">
      <c r="A919" t="s">
        <v>1938</v>
      </c>
      <c r="B919" t="s">
        <v>1972</v>
      </c>
      <c r="C919" s="24">
        <v>35625</v>
      </c>
      <c r="F919" s="1">
        <f t="shared" si="242"/>
        <v>23697</v>
      </c>
      <c r="G919" s="1">
        <f t="shared" si="243"/>
        <v>22138</v>
      </c>
      <c r="H919" s="1">
        <v>11996</v>
      </c>
      <c r="I919" s="1">
        <v>11710</v>
      </c>
      <c r="J919" s="2" t="str">
        <f t="shared" si="236"/>
        <v/>
      </c>
      <c r="K919" s="2">
        <f t="shared" si="237"/>
        <v>0.49415537831793055</v>
      </c>
      <c r="L919" s="10">
        <f t="shared" si="246"/>
        <v>1</v>
      </c>
      <c r="M919" s="9">
        <f t="shared" si="246"/>
        <v>3</v>
      </c>
      <c r="N919" s="8">
        <f t="shared" si="246"/>
        <v>2</v>
      </c>
      <c r="O919" s="2">
        <f t="shared" si="238"/>
        <v>0.46399855452163702</v>
      </c>
      <c r="P919" s="2">
        <f t="shared" si="239"/>
        <v>0.23976872346192069</v>
      </c>
      <c r="Q919" s="2">
        <f t="shared" si="240"/>
        <v>0.29582618122684978</v>
      </c>
      <c r="R919" s="2">
        <f t="shared" si="241"/>
        <v>4.0654078959256879E-4</v>
      </c>
      <c r="S919" s="1">
        <v>10272</v>
      </c>
      <c r="T919" s="1">
        <v>5308</v>
      </c>
      <c r="U919" s="1">
        <v>6549</v>
      </c>
      <c r="AC919" s="1">
        <v>9</v>
      </c>
      <c r="AR919" t="s">
        <v>1938</v>
      </c>
      <c r="AS919" t="s">
        <v>1972</v>
      </c>
      <c r="AV919" s="38">
        <v>19</v>
      </c>
      <c r="AW919" s="40">
        <v>179</v>
      </c>
      <c r="AX919" s="43">
        <f t="shared" si="235"/>
        <v>19179</v>
      </c>
      <c r="AZ919" s="7" t="s">
        <v>319</v>
      </c>
      <c r="BC919" s="1">
        <v>137</v>
      </c>
      <c r="BE919" s="1">
        <f t="shared" si="244"/>
        <v>22138</v>
      </c>
      <c r="BF919" s="1">
        <v>1559</v>
      </c>
      <c r="BH919" s="1">
        <f t="shared" si="245"/>
        <v>23697</v>
      </c>
    </row>
    <row r="920" spans="1:60" hidden="1" outlineLevel="1">
      <c r="A920" t="s">
        <v>2050</v>
      </c>
      <c r="B920" t="s">
        <v>1972</v>
      </c>
      <c r="C920" s="24">
        <v>46225</v>
      </c>
      <c r="F920" s="1">
        <f t="shared" si="242"/>
        <v>32637</v>
      </c>
      <c r="G920" s="1">
        <f t="shared" si="243"/>
        <v>30578</v>
      </c>
      <c r="H920" s="1">
        <v>20381</v>
      </c>
      <c r="I920" s="1">
        <v>19852</v>
      </c>
      <c r="J920" s="2" t="str">
        <f t="shared" si="236"/>
        <v/>
      </c>
      <c r="K920" s="2">
        <f t="shared" si="237"/>
        <v>0.60826669117872356</v>
      </c>
      <c r="L920" s="10">
        <f t="shared" si="246"/>
        <v>1</v>
      </c>
      <c r="M920" s="9">
        <f t="shared" si="246"/>
        <v>3</v>
      </c>
      <c r="N920" s="8">
        <f t="shared" si="246"/>
        <v>2</v>
      </c>
      <c r="O920" s="2">
        <f t="shared" si="238"/>
        <v>0.33883838053502519</v>
      </c>
      <c r="P920" s="2">
        <f t="shared" si="239"/>
        <v>0.32647655176924584</v>
      </c>
      <c r="Q920" s="2">
        <f t="shared" si="240"/>
        <v>0.33380207992674471</v>
      </c>
      <c r="R920" s="2">
        <f t="shared" si="241"/>
        <v>8.8298776898421139E-4</v>
      </c>
      <c r="S920" s="1">
        <v>10361</v>
      </c>
      <c r="T920" s="1">
        <v>9983</v>
      </c>
      <c r="U920" s="1">
        <v>10207</v>
      </c>
      <c r="AC920" s="1">
        <v>27</v>
      </c>
      <c r="AR920" t="s">
        <v>2050</v>
      </c>
      <c r="AS920" t="s">
        <v>1972</v>
      </c>
      <c r="AV920" s="38">
        <v>19</v>
      </c>
      <c r="AW920" s="40">
        <v>181</v>
      </c>
      <c r="AX920" s="43">
        <f t="shared" si="235"/>
        <v>19181</v>
      </c>
      <c r="AZ920" s="7" t="s">
        <v>319</v>
      </c>
      <c r="BC920" s="1">
        <v>368</v>
      </c>
      <c r="BE920" s="1">
        <f t="shared" si="244"/>
        <v>30578</v>
      </c>
      <c r="BF920" s="1">
        <v>2059</v>
      </c>
      <c r="BH920" s="1">
        <f t="shared" si="245"/>
        <v>32637</v>
      </c>
    </row>
    <row r="921" spans="1:60" hidden="1" outlineLevel="1">
      <c r="A921" t="s">
        <v>2104</v>
      </c>
      <c r="B921" t="s">
        <v>1972</v>
      </c>
      <c r="C921" s="24">
        <v>21704</v>
      </c>
      <c r="F921" s="1">
        <f t="shared" si="242"/>
        <v>15167</v>
      </c>
      <c r="G921" s="1">
        <f t="shared" si="243"/>
        <v>13793</v>
      </c>
      <c r="H921" s="1">
        <v>8871</v>
      </c>
      <c r="I921" s="1">
        <v>8544</v>
      </c>
      <c r="J921" s="2" t="str">
        <f t="shared" si="236"/>
        <v/>
      </c>
      <c r="K921" s="2">
        <f t="shared" si="237"/>
        <v>0.56332827849937361</v>
      </c>
      <c r="L921" s="10">
        <f t="shared" si="246"/>
        <v>3</v>
      </c>
      <c r="M921" s="9">
        <f t="shared" si="246"/>
        <v>1</v>
      </c>
      <c r="N921" s="8">
        <f t="shared" si="246"/>
        <v>2</v>
      </c>
      <c r="O921" s="2">
        <f t="shared" si="238"/>
        <v>0.24106430798230988</v>
      </c>
      <c r="P921" s="2">
        <f t="shared" si="239"/>
        <v>0.3943304574784311</v>
      </c>
      <c r="Q921" s="2">
        <f t="shared" si="240"/>
        <v>0.36351772638294788</v>
      </c>
      <c r="R921" s="2">
        <f t="shared" si="241"/>
        <v>1.087508156311201E-3</v>
      </c>
      <c r="S921" s="1">
        <v>3325</v>
      </c>
      <c r="T921" s="1">
        <v>5439</v>
      </c>
      <c r="U921" s="1">
        <v>5014</v>
      </c>
      <c r="AC921" s="1">
        <v>15</v>
      </c>
      <c r="AR921" t="s">
        <v>2104</v>
      </c>
      <c r="AS921" t="s">
        <v>1972</v>
      </c>
      <c r="AV921" s="38">
        <v>19</v>
      </c>
      <c r="AW921" s="40">
        <v>183</v>
      </c>
      <c r="AX921" s="43">
        <f t="shared" si="235"/>
        <v>19183</v>
      </c>
      <c r="AZ921" s="7" t="s">
        <v>319</v>
      </c>
      <c r="BC921" s="1">
        <v>116</v>
      </c>
      <c r="BE921" s="1">
        <f t="shared" si="244"/>
        <v>13793</v>
      </c>
      <c r="BF921" s="1">
        <v>1374</v>
      </c>
      <c r="BH921" s="1">
        <f t="shared" si="245"/>
        <v>15167</v>
      </c>
    </row>
    <row r="922" spans="1:60" hidden="1" outlineLevel="1">
      <c r="A922" t="s">
        <v>2051</v>
      </c>
      <c r="B922" t="s">
        <v>1972</v>
      </c>
      <c r="C922" s="24">
        <v>6403</v>
      </c>
      <c r="F922" s="1">
        <f t="shared" si="242"/>
        <v>4104</v>
      </c>
      <c r="G922" s="1">
        <f t="shared" si="243"/>
        <v>3880</v>
      </c>
      <c r="H922" s="1">
        <v>2356</v>
      </c>
      <c r="I922" s="1">
        <v>2254</v>
      </c>
      <c r="J922" s="2" t="str">
        <f t="shared" si="236"/>
        <v/>
      </c>
      <c r="K922" s="2">
        <f t="shared" si="237"/>
        <v>0.54922027290448339</v>
      </c>
      <c r="L922" s="10">
        <f t="shared" si="246"/>
        <v>3</v>
      </c>
      <c r="M922" s="9">
        <f t="shared" si="246"/>
        <v>1</v>
      </c>
      <c r="N922" s="8">
        <f t="shared" si="246"/>
        <v>2</v>
      </c>
      <c r="O922" s="2">
        <f t="shared" si="238"/>
        <v>0.30824742268041239</v>
      </c>
      <c r="P922" s="2">
        <f t="shared" si="239"/>
        <v>0.36108247422680412</v>
      </c>
      <c r="Q922" s="2">
        <f t="shared" si="240"/>
        <v>0.33041237113402061</v>
      </c>
      <c r="R922" s="2">
        <f t="shared" si="241"/>
        <v>2.5773195876288568E-4</v>
      </c>
      <c r="S922" s="1">
        <v>1196</v>
      </c>
      <c r="T922" s="1">
        <v>1401</v>
      </c>
      <c r="U922" s="1">
        <v>1282</v>
      </c>
      <c r="AC922" s="1">
        <v>1</v>
      </c>
      <c r="AR922" t="s">
        <v>2051</v>
      </c>
      <c r="AS922" t="s">
        <v>1972</v>
      </c>
      <c r="AV922" s="38">
        <v>19</v>
      </c>
      <c r="AW922" s="40">
        <v>185</v>
      </c>
      <c r="AX922" s="43">
        <f t="shared" si="235"/>
        <v>19185</v>
      </c>
      <c r="AZ922" s="7" t="s">
        <v>319</v>
      </c>
      <c r="BC922" s="1">
        <v>40</v>
      </c>
      <c r="BE922" s="1">
        <f t="shared" si="244"/>
        <v>3880</v>
      </c>
      <c r="BF922" s="1">
        <v>224</v>
      </c>
      <c r="BH922" s="1">
        <f t="shared" si="245"/>
        <v>4104</v>
      </c>
    </row>
    <row r="923" spans="1:60" hidden="1" outlineLevel="1">
      <c r="A923" t="s">
        <v>2677</v>
      </c>
      <c r="B923" t="s">
        <v>1972</v>
      </c>
      <c r="C923" s="24">
        <v>38013</v>
      </c>
      <c r="F923" s="1">
        <f t="shared" si="242"/>
        <v>26534</v>
      </c>
      <c r="G923" s="1">
        <f t="shared" si="243"/>
        <v>24869</v>
      </c>
      <c r="H923" s="1">
        <v>13263</v>
      </c>
      <c r="I923" s="1">
        <v>13028</v>
      </c>
      <c r="J923" s="2" t="str">
        <f t="shared" si="236"/>
        <v/>
      </c>
      <c r="K923" s="2">
        <f t="shared" si="237"/>
        <v>0.49099268862591394</v>
      </c>
      <c r="L923" s="10">
        <f t="shared" si="246"/>
        <v>1</v>
      </c>
      <c r="M923" s="9">
        <f t="shared" si="246"/>
        <v>3</v>
      </c>
      <c r="N923" s="8">
        <f t="shared" si="246"/>
        <v>2</v>
      </c>
      <c r="O923" s="2">
        <f t="shared" si="238"/>
        <v>0.38393180264586435</v>
      </c>
      <c r="P923" s="2">
        <f t="shared" si="239"/>
        <v>0.28079134665647998</v>
      </c>
      <c r="Q923" s="2">
        <f t="shared" si="240"/>
        <v>0.33463347943222488</v>
      </c>
      <c r="R923" s="2">
        <f t="shared" si="241"/>
        <v>6.4337126543079215E-4</v>
      </c>
      <c r="S923" s="1">
        <v>9548</v>
      </c>
      <c r="T923" s="1">
        <v>6983</v>
      </c>
      <c r="U923" s="1">
        <v>8322</v>
      </c>
      <c r="AC923" s="1">
        <v>16</v>
      </c>
      <c r="AR923" t="s">
        <v>2677</v>
      </c>
      <c r="AS923" t="s">
        <v>1972</v>
      </c>
      <c r="AV923" s="38">
        <v>19</v>
      </c>
      <c r="AW923" s="40">
        <v>187</v>
      </c>
      <c r="AX923" s="43">
        <f t="shared" si="235"/>
        <v>19187</v>
      </c>
      <c r="AZ923" s="7" t="s">
        <v>319</v>
      </c>
      <c r="BC923" s="1">
        <v>217</v>
      </c>
      <c r="BE923" s="1">
        <f t="shared" si="244"/>
        <v>24869</v>
      </c>
      <c r="BF923" s="1">
        <v>1665</v>
      </c>
      <c r="BH923" s="1">
        <f t="shared" si="245"/>
        <v>26534</v>
      </c>
    </row>
    <row r="924" spans="1:60" hidden="1" outlineLevel="1">
      <c r="A924" t="s">
        <v>1929</v>
      </c>
      <c r="B924" t="s">
        <v>1972</v>
      </c>
      <c r="C924" s="24">
        <v>10866</v>
      </c>
      <c r="F924" s="1">
        <f t="shared" si="242"/>
        <v>7832</v>
      </c>
      <c r="G924" s="1">
        <f t="shared" si="243"/>
        <v>7494</v>
      </c>
      <c r="H924" s="1">
        <v>4471</v>
      </c>
      <c r="I924" s="1">
        <v>4364</v>
      </c>
      <c r="J924" s="2" t="str">
        <f t="shared" si="236"/>
        <v/>
      </c>
      <c r="K924" s="2">
        <f t="shared" si="237"/>
        <v>0.55720122574055153</v>
      </c>
      <c r="L924" s="10">
        <f t="shared" si="246"/>
        <v>3</v>
      </c>
      <c r="M924" s="9">
        <f t="shared" si="246"/>
        <v>2</v>
      </c>
      <c r="N924" s="8">
        <f t="shared" si="246"/>
        <v>1</v>
      </c>
      <c r="O924" s="2">
        <f t="shared" si="238"/>
        <v>0.24899919935948758</v>
      </c>
      <c r="P924" s="2">
        <f t="shared" si="239"/>
        <v>0.37510008006405127</v>
      </c>
      <c r="Q924" s="2">
        <f t="shared" si="240"/>
        <v>0.37550040032025622</v>
      </c>
      <c r="R924" s="2">
        <f t="shared" si="241"/>
        <v>4.003202562049557E-4</v>
      </c>
      <c r="S924" s="1">
        <v>1866</v>
      </c>
      <c r="T924" s="1">
        <v>2811</v>
      </c>
      <c r="U924" s="1">
        <v>2814</v>
      </c>
      <c r="AC924" s="1">
        <v>3</v>
      </c>
      <c r="AR924" t="s">
        <v>1929</v>
      </c>
      <c r="AS924" t="s">
        <v>1972</v>
      </c>
      <c r="AV924" s="38">
        <v>19</v>
      </c>
      <c r="AW924" s="40">
        <v>189</v>
      </c>
      <c r="AX924" s="43">
        <f t="shared" si="235"/>
        <v>19189</v>
      </c>
      <c r="AZ924" s="7" t="s">
        <v>319</v>
      </c>
      <c r="BC924" s="1">
        <v>80</v>
      </c>
      <c r="BE924" s="1">
        <f t="shared" si="244"/>
        <v>7494</v>
      </c>
      <c r="BF924" s="1">
        <v>338</v>
      </c>
      <c r="BH924" s="1">
        <f t="shared" si="245"/>
        <v>7832</v>
      </c>
    </row>
    <row r="925" spans="1:60" hidden="1" outlineLevel="1">
      <c r="A925" t="s">
        <v>1692</v>
      </c>
      <c r="B925" t="s">
        <v>1972</v>
      </c>
      <c r="C925" s="24">
        <v>21056</v>
      </c>
      <c r="F925" s="1">
        <f t="shared" si="242"/>
        <v>14851</v>
      </c>
      <c r="G925" s="1">
        <f t="shared" si="243"/>
        <v>14375</v>
      </c>
      <c r="H925" s="1">
        <v>8307</v>
      </c>
      <c r="I925" s="1">
        <v>8050</v>
      </c>
      <c r="J925" s="2" t="str">
        <f t="shared" si="236"/>
        <v/>
      </c>
      <c r="K925" s="2">
        <f t="shared" si="237"/>
        <v>0.54205104033398421</v>
      </c>
      <c r="L925" s="10">
        <f t="shared" si="246"/>
        <v>3</v>
      </c>
      <c r="M925" s="9">
        <f t="shared" si="246"/>
        <v>2</v>
      </c>
      <c r="N925" s="8">
        <f t="shared" si="246"/>
        <v>1</v>
      </c>
      <c r="O925" s="2">
        <f t="shared" si="238"/>
        <v>0.29961739130434784</v>
      </c>
      <c r="P925" s="2">
        <f t="shared" si="239"/>
        <v>0.32166956521739132</v>
      </c>
      <c r="Q925" s="2">
        <f t="shared" si="240"/>
        <v>0.37753043478260867</v>
      </c>
      <c r="R925" s="2">
        <f t="shared" si="241"/>
        <v>1.1826086956521764E-3</v>
      </c>
      <c r="S925" s="1">
        <v>4307</v>
      </c>
      <c r="T925" s="1">
        <v>4624</v>
      </c>
      <c r="U925" s="1">
        <v>5427</v>
      </c>
      <c r="AC925" s="1">
        <v>17</v>
      </c>
      <c r="AR925" t="s">
        <v>1692</v>
      </c>
      <c r="AS925" t="s">
        <v>1972</v>
      </c>
      <c r="AV925" s="38">
        <v>19</v>
      </c>
      <c r="AW925" s="40">
        <v>191</v>
      </c>
      <c r="AX925" s="43">
        <f t="shared" si="235"/>
        <v>19191</v>
      </c>
      <c r="AZ925" s="7" t="s">
        <v>319</v>
      </c>
      <c r="BC925" s="1">
        <v>145</v>
      </c>
      <c r="BE925" s="1">
        <f t="shared" si="244"/>
        <v>14375</v>
      </c>
      <c r="BF925" s="1">
        <v>476</v>
      </c>
      <c r="BH925" s="1">
        <f t="shared" si="245"/>
        <v>14851</v>
      </c>
    </row>
    <row r="926" spans="1:60" hidden="1" outlineLevel="1">
      <c r="A926" t="s">
        <v>1690</v>
      </c>
      <c r="B926" t="s">
        <v>1972</v>
      </c>
      <c r="C926" s="24">
        <v>102172</v>
      </c>
      <c r="F926" s="1">
        <f t="shared" si="242"/>
        <v>63150</v>
      </c>
      <c r="G926" s="1">
        <f t="shared" si="243"/>
        <v>57341</v>
      </c>
      <c r="H926" s="1">
        <v>31437</v>
      </c>
      <c r="I926" s="1">
        <v>30976</v>
      </c>
      <c r="J926" s="2" t="str">
        <f t="shared" ref="J926:J929" si="247">IF(D926&gt;0,I926/D926,"")</f>
        <v/>
      </c>
      <c r="K926" s="2">
        <f t="shared" si="237"/>
        <v>0.49051464766429137</v>
      </c>
      <c r="L926" s="10">
        <f t="shared" si="246"/>
        <v>2</v>
      </c>
      <c r="M926" s="9">
        <f t="shared" si="246"/>
        <v>3</v>
      </c>
      <c r="N926" s="8">
        <f t="shared" si="246"/>
        <v>1</v>
      </c>
      <c r="O926" s="2">
        <f t="shared" si="238"/>
        <v>0.33726304040738736</v>
      </c>
      <c r="P926" s="2">
        <f t="shared" si="239"/>
        <v>0.31753893374723147</v>
      </c>
      <c r="Q926" s="2">
        <f t="shared" si="240"/>
        <v>0.34415165413927207</v>
      </c>
      <c r="R926" s="2">
        <f t="shared" ref="R926:R929" si="248">IF(SUM($S926:$AN926)=0,"-",(1-O926-P926-Q926))</f>
        <v>1.0463717061091615E-3</v>
      </c>
      <c r="S926" s="1">
        <v>19339</v>
      </c>
      <c r="T926" s="1">
        <v>18208</v>
      </c>
      <c r="U926" s="1">
        <v>19734</v>
      </c>
      <c r="AC926" s="1">
        <v>60</v>
      </c>
      <c r="AR926" t="s">
        <v>1690</v>
      </c>
      <c r="AS926" t="s">
        <v>1972</v>
      </c>
      <c r="AV926" s="38">
        <v>19</v>
      </c>
      <c r="AW926" s="40">
        <v>193</v>
      </c>
      <c r="AX926" s="43">
        <f t="shared" si="235"/>
        <v>19193</v>
      </c>
      <c r="AZ926" s="7" t="s">
        <v>319</v>
      </c>
      <c r="BC926" s="1">
        <v>332</v>
      </c>
      <c r="BE926" s="1">
        <f t="shared" si="244"/>
        <v>57341</v>
      </c>
      <c r="BF926" s="1">
        <v>5809</v>
      </c>
      <c r="BH926" s="1">
        <f t="shared" si="245"/>
        <v>63150</v>
      </c>
    </row>
    <row r="927" spans="1:60" hidden="1" outlineLevel="1">
      <c r="A927" t="s">
        <v>2873</v>
      </c>
      <c r="B927" t="s">
        <v>1972</v>
      </c>
      <c r="C927" s="24">
        <v>7598</v>
      </c>
      <c r="F927" s="1">
        <f t="shared" si="242"/>
        <v>5644</v>
      </c>
      <c r="G927" s="1">
        <f t="shared" si="243"/>
        <v>5457</v>
      </c>
      <c r="H927" s="1">
        <v>3225</v>
      </c>
      <c r="I927" s="1">
        <v>3174</v>
      </c>
      <c r="J927" s="2" t="str">
        <f t="shared" si="247"/>
        <v/>
      </c>
      <c r="K927" s="2">
        <f t="shared" si="237"/>
        <v>0.56236711552090712</v>
      </c>
      <c r="L927" s="10">
        <f t="shared" si="246"/>
        <v>2</v>
      </c>
      <c r="M927" s="9">
        <f t="shared" si="246"/>
        <v>3</v>
      </c>
      <c r="N927" s="8">
        <f t="shared" si="246"/>
        <v>1</v>
      </c>
      <c r="O927" s="2">
        <f t="shared" si="238"/>
        <v>0.321971779365952</v>
      </c>
      <c r="P927" s="2">
        <f t="shared" si="239"/>
        <v>0.29778266446765622</v>
      </c>
      <c r="Q927" s="2">
        <f t="shared" si="240"/>
        <v>0.38006230529595014</v>
      </c>
      <c r="R927" s="2">
        <f t="shared" si="248"/>
        <v>1.8325087044163135E-4</v>
      </c>
      <c r="S927" s="1">
        <v>1757</v>
      </c>
      <c r="T927" s="1">
        <v>1625</v>
      </c>
      <c r="U927" s="1">
        <v>2074</v>
      </c>
      <c r="AC927" s="1">
        <v>1</v>
      </c>
      <c r="AR927" t="s">
        <v>2873</v>
      </c>
      <c r="AS927" t="s">
        <v>1972</v>
      </c>
      <c r="AV927" s="38">
        <v>19</v>
      </c>
      <c r="AW927" s="40">
        <v>195</v>
      </c>
      <c r="AX927" s="43">
        <f t="shared" si="235"/>
        <v>19195</v>
      </c>
      <c r="AZ927" s="7" t="s">
        <v>319</v>
      </c>
      <c r="BC927" s="1">
        <v>45</v>
      </c>
      <c r="BE927" s="1">
        <f t="shared" si="244"/>
        <v>5457</v>
      </c>
      <c r="BF927" s="1">
        <v>187</v>
      </c>
      <c r="BH927" s="1">
        <f t="shared" si="245"/>
        <v>5644</v>
      </c>
    </row>
    <row r="928" spans="1:60" hidden="1" outlineLevel="1">
      <c r="A928" t="s">
        <v>2905</v>
      </c>
      <c r="B928" t="s">
        <v>1972</v>
      </c>
      <c r="C928" s="24">
        <v>13229</v>
      </c>
      <c r="F928" s="1">
        <f t="shared" si="242"/>
        <v>9442</v>
      </c>
      <c r="G928" s="1">
        <f t="shared" si="243"/>
        <v>8552</v>
      </c>
      <c r="H928" s="1">
        <v>4940</v>
      </c>
      <c r="I928" s="1">
        <v>4845</v>
      </c>
      <c r="J928" s="2" t="str">
        <f t="shared" si="247"/>
        <v/>
      </c>
      <c r="K928" s="2">
        <f t="shared" si="237"/>
        <v>0.51313281084515994</v>
      </c>
      <c r="L928" s="10">
        <f t="shared" si="246"/>
        <v>3</v>
      </c>
      <c r="M928" s="9">
        <f t="shared" si="246"/>
        <v>1</v>
      </c>
      <c r="N928" s="8">
        <f t="shared" si="246"/>
        <v>2</v>
      </c>
      <c r="O928" s="2">
        <f t="shared" si="238"/>
        <v>0.24871375116931713</v>
      </c>
      <c r="P928" s="2">
        <f t="shared" si="239"/>
        <v>0.4146398503274088</v>
      </c>
      <c r="Q928" s="2">
        <f t="shared" si="240"/>
        <v>0.33652946679139384</v>
      </c>
      <c r="R928" s="2">
        <f t="shared" si="248"/>
        <v>1.1693171188020823E-4</v>
      </c>
      <c r="S928" s="1">
        <v>2127</v>
      </c>
      <c r="T928" s="1">
        <v>3546</v>
      </c>
      <c r="U928" s="1">
        <v>2878</v>
      </c>
      <c r="AC928" s="1">
        <v>1</v>
      </c>
      <c r="AR928" t="s">
        <v>2905</v>
      </c>
      <c r="AS928" t="s">
        <v>1972</v>
      </c>
      <c r="AV928" s="38">
        <v>19</v>
      </c>
      <c r="AW928" s="40">
        <v>197</v>
      </c>
      <c r="AX928" s="43">
        <f t="shared" si="235"/>
        <v>19197</v>
      </c>
      <c r="AZ928" s="7" t="s">
        <v>319</v>
      </c>
      <c r="BC928" s="1">
        <v>49</v>
      </c>
      <c r="BE928" s="1">
        <f t="shared" si="244"/>
        <v>8552</v>
      </c>
      <c r="BF928" s="1">
        <v>890</v>
      </c>
      <c r="BH928" s="1">
        <f t="shared" si="245"/>
        <v>9442</v>
      </c>
    </row>
    <row r="929" spans="1:64" collapsed="1">
      <c r="A929" t="s">
        <v>1971</v>
      </c>
      <c r="B929" t="s">
        <v>2470</v>
      </c>
      <c r="C929" s="1">
        <f>SUM(C830:C928)</f>
        <v>3046355</v>
      </c>
      <c r="D929" s="64">
        <v>2278000</v>
      </c>
      <c r="E929" s="64">
        <v>2185000</v>
      </c>
      <c r="F929" s="1">
        <f>SUM(F830:F928)</f>
        <v>2116170</v>
      </c>
      <c r="G929" s="1">
        <f>SUM(G830:G928)</f>
        <v>1984995</v>
      </c>
      <c r="H929" s="1">
        <f>SUM(H830:H928)</f>
        <v>1133434</v>
      </c>
      <c r="I929" s="1">
        <v>1106591</v>
      </c>
      <c r="J929" s="2">
        <f t="shared" si="247"/>
        <v>0.48577304653204567</v>
      </c>
      <c r="K929" s="2">
        <f t="shared" si="237"/>
        <v>0.52292159892636225</v>
      </c>
      <c r="L929" s="10">
        <f t="shared" si="246"/>
        <v>2</v>
      </c>
      <c r="M929" s="9">
        <f t="shared" si="246"/>
        <v>3</v>
      </c>
      <c r="N929" s="8">
        <f t="shared" si="246"/>
        <v>1</v>
      </c>
      <c r="O929" s="2">
        <f t="shared" si="238"/>
        <v>0.33411419172340484</v>
      </c>
      <c r="P929" s="2">
        <f t="shared" si="239"/>
        <v>0.3116451174939987</v>
      </c>
      <c r="Q929" s="2">
        <f t="shared" si="240"/>
        <v>0.35331071362900157</v>
      </c>
      <c r="R929" s="2">
        <f t="shared" si="248"/>
        <v>9.2997715359488531E-4</v>
      </c>
      <c r="S929" s="1">
        <f>SUM(S830:S928)</f>
        <v>663215</v>
      </c>
      <c r="T929" s="1">
        <f>SUM(T830:T928)</f>
        <v>618614</v>
      </c>
      <c r="U929" s="1">
        <f>SUM(U830:U928)</f>
        <v>701320</v>
      </c>
      <c r="AC929" s="1">
        <f>SUM(AC830:AC928)</f>
        <v>1846</v>
      </c>
      <c r="AR929" t="s">
        <v>1971</v>
      </c>
      <c r="AS929" t="s">
        <v>2470</v>
      </c>
      <c r="AV929" s="38">
        <v>19</v>
      </c>
      <c r="AW929" s="40"/>
      <c r="AX929" s="38">
        <v>19</v>
      </c>
      <c r="AZ929" s="7" t="s">
        <v>2225</v>
      </c>
      <c r="BC929" s="1">
        <f>SUM(BC830:BC928)</f>
        <v>16516</v>
      </c>
      <c r="BE929" s="1">
        <f>SUM(BE830:BE928)</f>
        <v>1984995</v>
      </c>
      <c r="BF929" s="1">
        <f>SUM(BF830:BF928)</f>
        <v>131175</v>
      </c>
      <c r="BH929" s="1">
        <f>SUM(BH830:BH928)</f>
        <v>2116170</v>
      </c>
    </row>
    <row r="930" spans="1:64">
      <c r="C930" s="24"/>
      <c r="J930" s="2"/>
      <c r="K930" s="2"/>
      <c r="N930" s="8"/>
      <c r="AV930" s="38"/>
      <c r="AW930" s="40"/>
      <c r="AX930" s="43"/>
    </row>
    <row r="931" spans="1:64" hidden="1" outlineLevel="1">
      <c r="A931" t="s">
        <v>1851</v>
      </c>
      <c r="B931" t="s">
        <v>2201</v>
      </c>
      <c r="C931" s="24">
        <v>13371</v>
      </c>
      <c r="F931" s="1">
        <f t="shared" ref="F931:F962" si="249">SUM(S931:X931)</f>
        <v>8589</v>
      </c>
      <c r="H931" s="1">
        <v>4718</v>
      </c>
      <c r="I931" s="1">
        <v>4438</v>
      </c>
      <c r="J931" s="2" t="str">
        <f t="shared" ref="J931:J962" si="250">IF(D931&gt;0,I931/D931,"")</f>
        <v/>
      </c>
      <c r="K931" s="2">
        <f t="shared" ref="K931:K962" si="251">IF(F931&gt;0,I931/F931,"")</f>
        <v>0.51670741646291773</v>
      </c>
      <c r="L931" s="10">
        <f t="shared" si="246"/>
        <v>3</v>
      </c>
      <c r="M931" s="9">
        <f t="shared" si="246"/>
        <v>1</v>
      </c>
      <c r="N931" s="8">
        <f t="shared" si="246"/>
        <v>2</v>
      </c>
      <c r="O931" s="2">
        <f t="shared" ref="O931:O962" si="252">IF(SUM($S931:$AN931)=0,"-",S931/SUM($S931:$AN931))</f>
        <v>0.22598672720922108</v>
      </c>
      <c r="P931" s="2">
        <f t="shared" ref="P931:P962" si="253">IF(SUM($S931:$AN931)=0,"-",T931/SUM($S931:$AN931))</f>
        <v>0.4660612411223658</v>
      </c>
      <c r="Q931" s="2">
        <f t="shared" ref="Q931:Q962" si="254">IF(SUM($S931:$AN931)=0,"-",U931/SUM($S931:$AN931))</f>
        <v>0.30084992432180696</v>
      </c>
      <c r="R931" s="2">
        <f t="shared" ref="R931:R962" si="255">IF(SUM($S931:$AN931)=0,"-",(1-O931-P931-Q931))</f>
        <v>7.1021073466061568E-3</v>
      </c>
      <c r="S931" s="1">
        <v>1941</v>
      </c>
      <c r="T931" s="1">
        <v>4003</v>
      </c>
      <c r="U931" s="1">
        <v>2584</v>
      </c>
      <c r="V931" s="1">
        <v>55</v>
      </c>
      <c r="X931" s="1">
        <v>6</v>
      </c>
      <c r="AR931" t="s">
        <v>1851</v>
      </c>
      <c r="AS931" t="s">
        <v>2201</v>
      </c>
      <c r="AV931" s="38">
        <v>20</v>
      </c>
      <c r="AW931" s="40">
        <v>1</v>
      </c>
      <c r="AX931" s="43">
        <f t="shared" si="235"/>
        <v>20001</v>
      </c>
      <c r="AZ931" s="7" t="s">
        <v>319</v>
      </c>
      <c r="BJ931" s="1">
        <v>4718</v>
      </c>
      <c r="BK931" s="1">
        <f>BJ931-BL931</f>
        <v>3714</v>
      </c>
      <c r="BL931" s="1">
        <v>1004</v>
      </c>
    </row>
    <row r="932" spans="1:64" hidden="1" outlineLevel="1">
      <c r="A932" t="s">
        <v>153</v>
      </c>
      <c r="B932" t="s">
        <v>2201</v>
      </c>
      <c r="C932" s="24">
        <v>8102</v>
      </c>
      <c r="F932" s="1">
        <f t="shared" si="249"/>
        <v>5544</v>
      </c>
      <c r="H932" s="1">
        <v>2810</v>
      </c>
      <c r="I932" s="1">
        <v>2712</v>
      </c>
      <c r="J932" s="2" t="str">
        <f t="shared" si="250"/>
        <v/>
      </c>
      <c r="K932" s="2">
        <f t="shared" si="251"/>
        <v>0.48917748917748916</v>
      </c>
      <c r="L932" s="10">
        <f t="shared" si="246"/>
        <v>3</v>
      </c>
      <c r="M932" s="9">
        <f t="shared" si="246"/>
        <v>1</v>
      </c>
      <c r="N932" s="8">
        <f t="shared" si="246"/>
        <v>2</v>
      </c>
      <c r="O932" s="2">
        <f t="shared" si="252"/>
        <v>0.26839826839826841</v>
      </c>
      <c r="P932" s="2">
        <f t="shared" si="253"/>
        <v>0.38780663780663782</v>
      </c>
      <c r="Q932" s="2">
        <f t="shared" si="254"/>
        <v>0.33459595959595961</v>
      </c>
      <c r="R932" s="2">
        <f t="shared" si="255"/>
        <v>9.1991341991341513E-3</v>
      </c>
      <c r="S932" s="1">
        <v>1488</v>
      </c>
      <c r="T932" s="1">
        <v>2150</v>
      </c>
      <c r="U932" s="1">
        <v>1855</v>
      </c>
      <c r="V932" s="1">
        <v>43</v>
      </c>
      <c r="X932" s="1">
        <v>8</v>
      </c>
      <c r="AR932" t="s">
        <v>153</v>
      </c>
      <c r="AS932" t="s">
        <v>2201</v>
      </c>
      <c r="AV932" s="38">
        <v>20</v>
      </c>
      <c r="AW932" s="40">
        <v>3</v>
      </c>
      <c r="AX932" s="43">
        <f t="shared" si="235"/>
        <v>20003</v>
      </c>
      <c r="AZ932" s="7" t="s">
        <v>319</v>
      </c>
      <c r="BJ932" s="1">
        <v>2810</v>
      </c>
      <c r="BK932" s="1">
        <f t="shared" ref="BK932:BK995" si="256">BJ932-BL932</f>
        <v>2437</v>
      </c>
      <c r="BL932" s="1">
        <v>373</v>
      </c>
    </row>
    <row r="933" spans="1:64" hidden="1" outlineLevel="1">
      <c r="A933" t="s">
        <v>642</v>
      </c>
      <c r="B933" t="s">
        <v>2201</v>
      </c>
      <c r="C933" s="24">
        <v>16924</v>
      </c>
      <c r="F933" s="1">
        <f t="shared" si="249"/>
        <v>10630</v>
      </c>
      <c r="H933" s="1">
        <v>4845</v>
      </c>
      <c r="I933" s="1">
        <v>4629</v>
      </c>
      <c r="J933" s="2" t="str">
        <f t="shared" si="250"/>
        <v/>
      </c>
      <c r="K933" s="2">
        <f t="shared" si="251"/>
        <v>0.43546566321730951</v>
      </c>
      <c r="L933" s="10">
        <f t="shared" si="246"/>
        <v>1</v>
      </c>
      <c r="M933" s="9">
        <f t="shared" si="246"/>
        <v>2</v>
      </c>
      <c r="N933" s="8">
        <f t="shared" si="246"/>
        <v>3</v>
      </c>
      <c r="O933" s="2">
        <f t="shared" si="252"/>
        <v>0.34223894637817498</v>
      </c>
      <c r="P933" s="2">
        <f t="shared" si="253"/>
        <v>0.33706491063029165</v>
      </c>
      <c r="Q933" s="2">
        <f t="shared" si="254"/>
        <v>0.31505174035747885</v>
      </c>
      <c r="R933" s="2">
        <f t="shared" si="255"/>
        <v>5.6444026340545239E-3</v>
      </c>
      <c r="S933" s="1">
        <v>3638</v>
      </c>
      <c r="T933" s="1">
        <v>3583</v>
      </c>
      <c r="U933" s="1">
        <v>3349</v>
      </c>
      <c r="V933" s="1">
        <v>50</v>
      </c>
      <c r="X933" s="1">
        <v>10</v>
      </c>
      <c r="AR933" t="s">
        <v>642</v>
      </c>
      <c r="AS933" t="s">
        <v>2201</v>
      </c>
      <c r="AV933" s="38">
        <v>20</v>
      </c>
      <c r="AW933" s="40">
        <v>5</v>
      </c>
      <c r="AX933" s="43">
        <f t="shared" ref="AX933:AX996" si="257">1000*AV933+AW933</f>
        <v>20005</v>
      </c>
      <c r="AZ933" s="7" t="s">
        <v>319</v>
      </c>
      <c r="BJ933" s="1">
        <v>4845</v>
      </c>
      <c r="BK933" s="1">
        <f t="shared" si="256"/>
        <v>4111</v>
      </c>
      <c r="BL933" s="1">
        <v>734</v>
      </c>
    </row>
    <row r="934" spans="1:64" hidden="1" outlineLevel="1">
      <c r="A934" t="s">
        <v>151</v>
      </c>
      <c r="B934" t="s">
        <v>2201</v>
      </c>
      <c r="C934" s="24">
        <v>4861</v>
      </c>
      <c r="F934" s="1">
        <f t="shared" si="249"/>
        <v>3604</v>
      </c>
      <c r="H934" s="1">
        <v>2114</v>
      </c>
      <c r="I934" s="1">
        <v>2036</v>
      </c>
      <c r="J934" s="2" t="str">
        <f t="shared" si="250"/>
        <v/>
      </c>
      <c r="K934" s="2">
        <f t="shared" si="251"/>
        <v>0.56492785793562705</v>
      </c>
      <c r="L934" s="10">
        <f t="shared" si="246"/>
        <v>3</v>
      </c>
      <c r="M934" s="9">
        <f t="shared" si="246"/>
        <v>1</v>
      </c>
      <c r="N934" s="8">
        <f t="shared" si="246"/>
        <v>2</v>
      </c>
      <c r="O934" s="2">
        <f t="shared" si="252"/>
        <v>0.19228634850166482</v>
      </c>
      <c r="P934" s="2">
        <f t="shared" si="253"/>
        <v>0.59350721420643726</v>
      </c>
      <c r="Q934" s="2">
        <f t="shared" si="254"/>
        <v>0.20921198668146504</v>
      </c>
      <c r="R934" s="2">
        <f t="shared" si="255"/>
        <v>4.9944506104328823E-3</v>
      </c>
      <c r="S934" s="1">
        <v>693</v>
      </c>
      <c r="T934" s="1">
        <v>2139</v>
      </c>
      <c r="U934" s="1">
        <v>754</v>
      </c>
      <c r="V934" s="1">
        <v>17</v>
      </c>
      <c r="X934" s="1">
        <v>1</v>
      </c>
      <c r="AR934" t="s">
        <v>151</v>
      </c>
      <c r="AS934" t="s">
        <v>2201</v>
      </c>
      <c r="AV934" s="38">
        <v>20</v>
      </c>
      <c r="AW934" s="40">
        <v>7</v>
      </c>
      <c r="AX934" s="43">
        <f t="shared" si="257"/>
        <v>20007</v>
      </c>
      <c r="AZ934" s="7" t="s">
        <v>319</v>
      </c>
      <c r="BJ934" s="1">
        <v>2114</v>
      </c>
      <c r="BK934" s="1">
        <f t="shared" si="256"/>
        <v>1781</v>
      </c>
      <c r="BL934" s="1">
        <v>333</v>
      </c>
    </row>
    <row r="935" spans="1:64" hidden="1" outlineLevel="1">
      <c r="A935" t="s">
        <v>2086</v>
      </c>
      <c r="B935" t="s">
        <v>2201</v>
      </c>
      <c r="C935" s="24">
        <v>27674</v>
      </c>
      <c r="F935" s="1">
        <f t="shared" si="249"/>
        <v>16826</v>
      </c>
      <c r="H935" s="1">
        <v>8336</v>
      </c>
      <c r="I935" s="1">
        <v>8129</v>
      </c>
      <c r="J935" s="2" t="str">
        <f t="shared" si="250"/>
        <v/>
      </c>
      <c r="K935" s="2">
        <f t="shared" si="251"/>
        <v>0.48312135980030907</v>
      </c>
      <c r="L935" s="10">
        <f t="shared" si="246"/>
        <v>3</v>
      </c>
      <c r="M935" s="9">
        <f t="shared" si="246"/>
        <v>1</v>
      </c>
      <c r="N935" s="8">
        <f t="shared" si="246"/>
        <v>2</v>
      </c>
      <c r="O935" s="2">
        <f t="shared" si="252"/>
        <v>0.2022465232378462</v>
      </c>
      <c r="P935" s="2">
        <f t="shared" si="253"/>
        <v>0.53857125876619516</v>
      </c>
      <c r="Q935" s="2">
        <f t="shared" si="254"/>
        <v>0.25329846665874245</v>
      </c>
      <c r="R935" s="2">
        <f t="shared" si="255"/>
        <v>5.883751337216192E-3</v>
      </c>
      <c r="S935" s="1">
        <v>3403</v>
      </c>
      <c r="T935" s="1">
        <v>9062</v>
      </c>
      <c r="U935" s="1">
        <v>4262</v>
      </c>
      <c r="V935" s="1">
        <v>90</v>
      </c>
      <c r="X935" s="1">
        <v>9</v>
      </c>
      <c r="AR935" t="s">
        <v>2086</v>
      </c>
      <c r="AS935" t="s">
        <v>2201</v>
      </c>
      <c r="AV935" s="38">
        <v>20</v>
      </c>
      <c r="AW935" s="40">
        <v>9</v>
      </c>
      <c r="AX935" s="43">
        <f t="shared" si="257"/>
        <v>20009</v>
      </c>
      <c r="AZ935" s="7" t="s">
        <v>319</v>
      </c>
      <c r="BJ935" s="1">
        <v>8336</v>
      </c>
      <c r="BK935" s="1">
        <f t="shared" si="256"/>
        <v>6213</v>
      </c>
      <c r="BL935" s="1">
        <v>2123</v>
      </c>
    </row>
    <row r="936" spans="1:64" hidden="1" outlineLevel="1">
      <c r="A936" t="s">
        <v>2087</v>
      </c>
      <c r="B936" t="s">
        <v>2201</v>
      </c>
      <c r="C936" s="24">
        <v>15173</v>
      </c>
      <c r="F936" s="1">
        <f t="shared" si="249"/>
        <v>10616</v>
      </c>
      <c r="H936" s="1">
        <v>5037</v>
      </c>
      <c r="I936" s="1">
        <v>4761</v>
      </c>
      <c r="J936" s="2" t="str">
        <f t="shared" si="250"/>
        <v/>
      </c>
      <c r="K936" s="2">
        <f t="shared" si="251"/>
        <v>0.44847400150715899</v>
      </c>
      <c r="L936" s="10">
        <f t="shared" si="246"/>
        <v>2</v>
      </c>
      <c r="M936" s="9">
        <f t="shared" si="246"/>
        <v>1</v>
      </c>
      <c r="N936" s="8">
        <f t="shared" si="246"/>
        <v>3</v>
      </c>
      <c r="O936" s="2">
        <f t="shared" si="252"/>
        <v>0.29785229841748306</v>
      </c>
      <c r="P936" s="2">
        <f t="shared" si="253"/>
        <v>0.40891107761868878</v>
      </c>
      <c r="Q936" s="2">
        <f t="shared" si="254"/>
        <v>0.28692539562923891</v>
      </c>
      <c r="R936" s="2">
        <f t="shared" si="255"/>
        <v>6.3112283345892473E-3</v>
      </c>
      <c r="S936" s="1">
        <v>3162</v>
      </c>
      <c r="T936" s="1">
        <v>4341</v>
      </c>
      <c r="U936" s="1">
        <v>3046</v>
      </c>
      <c r="V936" s="1">
        <v>53</v>
      </c>
      <c r="X936" s="1">
        <v>14</v>
      </c>
      <c r="AR936" t="s">
        <v>2087</v>
      </c>
      <c r="AS936" t="s">
        <v>2201</v>
      </c>
      <c r="AV936" s="38">
        <v>20</v>
      </c>
      <c r="AW936" s="40">
        <v>11</v>
      </c>
      <c r="AX936" s="43">
        <f t="shared" si="257"/>
        <v>20011</v>
      </c>
      <c r="AZ936" s="7" t="s">
        <v>319</v>
      </c>
      <c r="BJ936" s="1">
        <v>5037</v>
      </c>
      <c r="BK936" s="1">
        <f t="shared" si="256"/>
        <v>3773</v>
      </c>
      <c r="BL936" s="1">
        <v>1264</v>
      </c>
    </row>
    <row r="937" spans="1:64" hidden="1" outlineLevel="1">
      <c r="A937" t="s">
        <v>1356</v>
      </c>
      <c r="B937" t="s">
        <v>2201</v>
      </c>
      <c r="C937" s="24">
        <v>9984</v>
      </c>
      <c r="F937" s="1">
        <f t="shared" si="249"/>
        <v>6451</v>
      </c>
      <c r="H937" s="1">
        <v>3068</v>
      </c>
      <c r="I937" s="1">
        <v>2977</v>
      </c>
      <c r="J937" s="2" t="str">
        <f t="shared" si="250"/>
        <v/>
      </c>
      <c r="K937" s="2">
        <f t="shared" si="251"/>
        <v>0.46147884048984655</v>
      </c>
      <c r="L937" s="10">
        <f t="shared" si="246"/>
        <v>3</v>
      </c>
      <c r="M937" s="9">
        <f t="shared" si="246"/>
        <v>1</v>
      </c>
      <c r="N937" s="8">
        <f t="shared" si="246"/>
        <v>2</v>
      </c>
      <c r="O937" s="2">
        <f t="shared" si="252"/>
        <v>0.20306929158270035</v>
      </c>
      <c r="P937" s="2">
        <f t="shared" si="253"/>
        <v>0.58270035653387076</v>
      </c>
      <c r="Q937" s="2">
        <f t="shared" si="254"/>
        <v>0.21019996899705473</v>
      </c>
      <c r="R937" s="2">
        <f t="shared" si="255"/>
        <v>4.0303828863741398E-3</v>
      </c>
      <c r="S937" s="1">
        <v>1310</v>
      </c>
      <c r="T937" s="1">
        <v>3759</v>
      </c>
      <c r="U937" s="1">
        <v>1356</v>
      </c>
      <c r="V937" s="1">
        <v>22</v>
      </c>
      <c r="X937" s="1">
        <v>4</v>
      </c>
      <c r="AR937" t="s">
        <v>1356</v>
      </c>
      <c r="AS937" t="s">
        <v>2201</v>
      </c>
      <c r="AV937" s="38">
        <v>20</v>
      </c>
      <c r="AW937" s="40">
        <v>13</v>
      </c>
      <c r="AX937" s="43">
        <f t="shared" si="257"/>
        <v>20013</v>
      </c>
      <c r="AZ937" s="7" t="s">
        <v>319</v>
      </c>
      <c r="BJ937" s="1">
        <v>3068</v>
      </c>
      <c r="BK937" s="1">
        <f t="shared" si="256"/>
        <v>2615</v>
      </c>
      <c r="BL937" s="1">
        <v>453</v>
      </c>
    </row>
    <row r="938" spans="1:64" hidden="1" outlineLevel="1">
      <c r="A938" t="s">
        <v>778</v>
      </c>
      <c r="B938" t="s">
        <v>2201</v>
      </c>
      <c r="C938" s="24">
        <v>65880</v>
      </c>
      <c r="F938" s="1">
        <f t="shared" si="249"/>
        <v>39752</v>
      </c>
      <c r="H938" s="1">
        <v>21294</v>
      </c>
      <c r="I938" s="1">
        <v>20912</v>
      </c>
      <c r="J938" s="2" t="str">
        <f t="shared" si="250"/>
        <v/>
      </c>
      <c r="K938" s="2">
        <f t="shared" si="251"/>
        <v>0.52606158180720464</v>
      </c>
      <c r="L938" s="10">
        <f t="shared" si="246"/>
        <v>3</v>
      </c>
      <c r="M938" s="9">
        <f t="shared" si="246"/>
        <v>1</v>
      </c>
      <c r="N938" s="8">
        <f t="shared" si="246"/>
        <v>2</v>
      </c>
      <c r="O938" s="2">
        <f t="shared" si="252"/>
        <v>0.21264338901187363</v>
      </c>
      <c r="P938" s="2">
        <f t="shared" si="253"/>
        <v>0.49439021936003219</v>
      </c>
      <c r="Q938" s="2">
        <f t="shared" si="254"/>
        <v>0.28735661098812637</v>
      </c>
      <c r="R938" s="2">
        <f t="shared" si="255"/>
        <v>5.6097806399678096E-3</v>
      </c>
      <c r="S938" s="1">
        <v>8453</v>
      </c>
      <c r="T938" s="1">
        <v>19653</v>
      </c>
      <c r="U938" s="1">
        <v>11423</v>
      </c>
      <c r="V938" s="1">
        <v>203</v>
      </c>
      <c r="X938" s="1">
        <v>20</v>
      </c>
      <c r="AR938" t="s">
        <v>778</v>
      </c>
      <c r="AS938" t="s">
        <v>2201</v>
      </c>
      <c r="AV938" s="38">
        <v>20</v>
      </c>
      <c r="AW938" s="40">
        <v>15</v>
      </c>
      <c r="AX938" s="43">
        <f t="shared" si="257"/>
        <v>20015</v>
      </c>
      <c r="AZ938" s="7" t="s">
        <v>319</v>
      </c>
      <c r="BJ938" s="1">
        <v>21294</v>
      </c>
      <c r="BK938" s="1">
        <f t="shared" si="256"/>
        <v>16622</v>
      </c>
      <c r="BL938" s="1">
        <v>4672</v>
      </c>
    </row>
    <row r="939" spans="1:64" hidden="1" outlineLevel="1">
      <c r="A939" t="s">
        <v>2088</v>
      </c>
      <c r="B939" t="s">
        <v>2201</v>
      </c>
      <c r="C939" s="24">
        <v>2790</v>
      </c>
      <c r="F939" s="1">
        <f t="shared" si="249"/>
        <v>1984</v>
      </c>
      <c r="H939" s="1">
        <v>1098</v>
      </c>
      <c r="I939" s="1">
        <v>1069</v>
      </c>
      <c r="J939" s="2" t="str">
        <f t="shared" si="250"/>
        <v/>
      </c>
      <c r="K939" s="2">
        <f t="shared" si="251"/>
        <v>0.53881048387096775</v>
      </c>
      <c r="L939" s="10">
        <f t="shared" si="246"/>
        <v>2</v>
      </c>
      <c r="M939" s="9">
        <f t="shared" si="246"/>
        <v>1</v>
      </c>
      <c r="N939" s="8">
        <f t="shared" si="246"/>
        <v>3</v>
      </c>
      <c r="O939" s="2">
        <f t="shared" si="252"/>
        <v>0.16683467741935484</v>
      </c>
      <c r="P939" s="2">
        <f t="shared" si="253"/>
        <v>0.66078629032258063</v>
      </c>
      <c r="Q939" s="2">
        <f t="shared" si="254"/>
        <v>0.16633064516129031</v>
      </c>
      <c r="R939" s="2">
        <f t="shared" si="255"/>
        <v>6.0483870967741882E-3</v>
      </c>
      <c r="S939" s="1">
        <v>331</v>
      </c>
      <c r="T939" s="1">
        <v>1311</v>
      </c>
      <c r="U939" s="1">
        <v>330</v>
      </c>
      <c r="V939" s="1">
        <v>12</v>
      </c>
      <c r="X939" s="1">
        <v>0</v>
      </c>
      <c r="AR939" t="s">
        <v>2088</v>
      </c>
      <c r="AS939" t="s">
        <v>2201</v>
      </c>
      <c r="AV939" s="38">
        <v>20</v>
      </c>
      <c r="AW939" s="40">
        <v>17</v>
      </c>
      <c r="AX939" s="43">
        <f t="shared" si="257"/>
        <v>20017</v>
      </c>
      <c r="AZ939" s="7" t="s">
        <v>319</v>
      </c>
      <c r="BJ939" s="1">
        <v>1098</v>
      </c>
      <c r="BK939" s="1">
        <f t="shared" si="256"/>
        <v>726</v>
      </c>
      <c r="BL939" s="1">
        <v>372</v>
      </c>
    </row>
    <row r="940" spans="1:64" hidden="1" outlineLevel="1">
      <c r="A940" t="s">
        <v>1700</v>
      </c>
      <c r="B940" t="s">
        <v>2201</v>
      </c>
      <c r="C940" s="24">
        <v>3669</v>
      </c>
      <c r="F940" s="1">
        <f t="shared" si="249"/>
        <v>2880</v>
      </c>
      <c r="H940" s="1">
        <v>1321</v>
      </c>
      <c r="I940" s="1">
        <v>1286</v>
      </c>
      <c r="J940" s="2" t="str">
        <f t="shared" si="250"/>
        <v/>
      </c>
      <c r="K940" s="2">
        <f t="shared" si="251"/>
        <v>0.4465277777777778</v>
      </c>
      <c r="L940" s="10">
        <f t="shared" si="246"/>
        <v>3</v>
      </c>
      <c r="M940" s="9">
        <f t="shared" si="246"/>
        <v>1</v>
      </c>
      <c r="N940" s="8">
        <f t="shared" si="246"/>
        <v>2</v>
      </c>
      <c r="O940" s="2">
        <f t="shared" si="252"/>
        <v>0.15416666666666667</v>
      </c>
      <c r="P940" s="2">
        <f t="shared" si="253"/>
        <v>0.62986111111111109</v>
      </c>
      <c r="Q940" s="2">
        <f t="shared" si="254"/>
        <v>0.21041666666666667</v>
      </c>
      <c r="R940" s="2">
        <f t="shared" si="255"/>
        <v>5.5555555555555636E-3</v>
      </c>
      <c r="S940" s="1">
        <v>444</v>
      </c>
      <c r="T940" s="1">
        <v>1814</v>
      </c>
      <c r="U940" s="1">
        <v>606</v>
      </c>
      <c r="V940" s="1">
        <v>14</v>
      </c>
      <c r="X940" s="1">
        <v>2</v>
      </c>
      <c r="AR940" t="s">
        <v>1700</v>
      </c>
      <c r="AS940" t="s">
        <v>2201</v>
      </c>
      <c r="AV940" s="38">
        <v>20</v>
      </c>
      <c r="AW940" s="40">
        <v>19</v>
      </c>
      <c r="AX940" s="43">
        <f t="shared" si="257"/>
        <v>20019</v>
      </c>
      <c r="AZ940" s="7" t="s">
        <v>319</v>
      </c>
      <c r="BJ940" s="1">
        <v>1321</v>
      </c>
      <c r="BK940" s="1">
        <f t="shared" si="256"/>
        <v>1086</v>
      </c>
      <c r="BL940" s="1">
        <v>235</v>
      </c>
    </row>
    <row r="941" spans="1:64" hidden="1" outlineLevel="1">
      <c r="A941" t="s">
        <v>2234</v>
      </c>
      <c r="B941" t="s">
        <v>2201</v>
      </c>
      <c r="C941" s="24">
        <v>21603</v>
      </c>
      <c r="F941" s="1">
        <f t="shared" si="249"/>
        <v>16658</v>
      </c>
      <c r="H941" s="1">
        <v>6216</v>
      </c>
      <c r="I941" s="1">
        <v>6066</v>
      </c>
      <c r="J941" s="2" t="str">
        <f t="shared" si="250"/>
        <v/>
      </c>
      <c r="K941" s="2">
        <f t="shared" si="251"/>
        <v>0.36414935766598633</v>
      </c>
      <c r="L941" s="10">
        <f t="shared" si="246"/>
        <v>1</v>
      </c>
      <c r="M941" s="9">
        <f t="shared" si="246"/>
        <v>2</v>
      </c>
      <c r="N941" s="8">
        <f t="shared" si="246"/>
        <v>3</v>
      </c>
      <c r="O941" s="2">
        <f t="shared" si="252"/>
        <v>0.35670548685316367</v>
      </c>
      <c r="P941" s="2">
        <f t="shared" si="253"/>
        <v>0.35460439428502821</v>
      </c>
      <c r="Q941" s="2">
        <f t="shared" si="254"/>
        <v>0.28106615440028815</v>
      </c>
      <c r="R941" s="2">
        <f t="shared" si="255"/>
        <v>7.6239644615200275E-3</v>
      </c>
      <c r="S941" s="1">
        <v>5942</v>
      </c>
      <c r="T941" s="1">
        <v>5907</v>
      </c>
      <c r="U941" s="1">
        <v>4682</v>
      </c>
      <c r="V941" s="1">
        <v>112</v>
      </c>
      <c r="X941" s="1">
        <v>15</v>
      </c>
      <c r="AR941" t="s">
        <v>2234</v>
      </c>
      <c r="AS941" t="s">
        <v>2201</v>
      </c>
      <c r="AV941" s="38">
        <v>20</v>
      </c>
      <c r="AW941" s="40">
        <v>21</v>
      </c>
      <c r="AX941" s="43">
        <f t="shared" si="257"/>
        <v>20021</v>
      </c>
      <c r="AZ941" s="7" t="s">
        <v>319</v>
      </c>
      <c r="BJ941" s="1">
        <v>6216</v>
      </c>
      <c r="BK941" s="1">
        <f t="shared" si="256"/>
        <v>5895</v>
      </c>
      <c r="BL941" s="1">
        <v>321</v>
      </c>
    </row>
    <row r="942" spans="1:64" hidden="1" outlineLevel="1">
      <c r="A942" t="s">
        <v>2349</v>
      </c>
      <c r="B942" t="s">
        <v>2201</v>
      </c>
      <c r="C942" s="24">
        <v>2726</v>
      </c>
      <c r="F942" s="1">
        <f t="shared" si="249"/>
        <v>1905</v>
      </c>
      <c r="H942" s="1">
        <v>1153</v>
      </c>
      <c r="I942" s="1">
        <v>1114</v>
      </c>
      <c r="J942" s="2" t="str">
        <f t="shared" si="250"/>
        <v/>
      </c>
      <c r="K942" s="2">
        <f t="shared" si="251"/>
        <v>0.58477690288713913</v>
      </c>
      <c r="L942" s="10">
        <f t="shared" si="246"/>
        <v>2</v>
      </c>
      <c r="M942" s="9">
        <f t="shared" si="246"/>
        <v>1</v>
      </c>
      <c r="N942" s="8">
        <f t="shared" si="246"/>
        <v>3</v>
      </c>
      <c r="O942" s="2">
        <f t="shared" si="252"/>
        <v>0.13805774278215224</v>
      </c>
      <c r="P942" s="2">
        <f t="shared" si="253"/>
        <v>0.74173228346456688</v>
      </c>
      <c r="Q942" s="2">
        <f t="shared" si="254"/>
        <v>0.11496062992125984</v>
      </c>
      <c r="R942" s="2">
        <f t="shared" si="255"/>
        <v>5.2493438320210667E-3</v>
      </c>
      <c r="S942" s="1">
        <v>263</v>
      </c>
      <c r="T942" s="1">
        <v>1413</v>
      </c>
      <c r="U942" s="1">
        <v>219</v>
      </c>
      <c r="V942" s="1">
        <v>10</v>
      </c>
      <c r="X942" s="1">
        <v>0</v>
      </c>
      <c r="AR942" t="s">
        <v>2349</v>
      </c>
      <c r="AS942" t="s">
        <v>2201</v>
      </c>
      <c r="AV942" s="38">
        <v>20</v>
      </c>
      <c r="AW942" s="40">
        <v>23</v>
      </c>
      <c r="AX942" s="43">
        <f t="shared" si="257"/>
        <v>20023</v>
      </c>
      <c r="AZ942" s="7" t="s">
        <v>319</v>
      </c>
      <c r="BJ942" s="1">
        <v>1153</v>
      </c>
      <c r="BK942" s="1">
        <f t="shared" si="256"/>
        <v>836</v>
      </c>
      <c r="BL942" s="1">
        <v>317</v>
      </c>
    </row>
    <row r="943" spans="1:64" hidden="1" outlineLevel="1">
      <c r="A943" t="s">
        <v>652</v>
      </c>
      <c r="B943" t="s">
        <v>2201</v>
      </c>
      <c r="C943" s="24">
        <v>2215</v>
      </c>
      <c r="F943" s="1">
        <f t="shared" si="249"/>
        <v>1493</v>
      </c>
      <c r="H943" s="1">
        <v>957</v>
      </c>
      <c r="I943" s="1">
        <v>911</v>
      </c>
      <c r="J943" s="2" t="str">
        <f t="shared" si="250"/>
        <v/>
      </c>
      <c r="K943" s="2">
        <f t="shared" si="251"/>
        <v>0.61018084393837912</v>
      </c>
      <c r="L943" s="10">
        <f t="shared" si="246"/>
        <v>2</v>
      </c>
      <c r="M943" s="9">
        <f t="shared" si="246"/>
        <v>1</v>
      </c>
      <c r="N943" s="8">
        <f t="shared" si="246"/>
        <v>3</v>
      </c>
      <c r="O943" s="2">
        <f t="shared" si="252"/>
        <v>0.20294708640321502</v>
      </c>
      <c r="P943" s="2">
        <f t="shared" si="253"/>
        <v>0.63764233087742794</v>
      </c>
      <c r="Q943" s="2">
        <f t="shared" si="254"/>
        <v>0.15539182853315472</v>
      </c>
      <c r="R943" s="2">
        <f t="shared" si="255"/>
        <v>4.0187541862023168E-3</v>
      </c>
      <c r="S943" s="1">
        <v>303</v>
      </c>
      <c r="T943" s="1">
        <v>952</v>
      </c>
      <c r="U943" s="1">
        <v>232</v>
      </c>
      <c r="V943" s="1">
        <v>5</v>
      </c>
      <c r="X943" s="1">
        <v>1</v>
      </c>
      <c r="AR943" t="s">
        <v>652</v>
      </c>
      <c r="AS943" t="s">
        <v>2201</v>
      </c>
      <c r="AV943" s="38">
        <v>20</v>
      </c>
      <c r="AW943" s="40">
        <v>25</v>
      </c>
      <c r="AX943" s="43">
        <f t="shared" si="257"/>
        <v>20025</v>
      </c>
      <c r="AZ943" s="7" t="s">
        <v>319</v>
      </c>
      <c r="BJ943" s="1">
        <v>957</v>
      </c>
      <c r="BK943" s="1">
        <f t="shared" si="256"/>
        <v>713</v>
      </c>
      <c r="BL943" s="1">
        <v>244</v>
      </c>
    </row>
    <row r="944" spans="1:64" hidden="1" outlineLevel="1">
      <c r="A944" t="s">
        <v>1905</v>
      </c>
      <c r="B944" t="s">
        <v>2201</v>
      </c>
      <c r="C944" s="24">
        <v>8535</v>
      </c>
      <c r="F944" s="1">
        <f t="shared" si="249"/>
        <v>6270</v>
      </c>
      <c r="H944" s="1">
        <v>2980</v>
      </c>
      <c r="I944" s="1">
        <v>2912</v>
      </c>
      <c r="J944" s="2" t="str">
        <f t="shared" si="250"/>
        <v/>
      </c>
      <c r="K944" s="2">
        <f t="shared" si="251"/>
        <v>0.46443381180223287</v>
      </c>
      <c r="L944" s="10">
        <f t="shared" si="246"/>
        <v>3</v>
      </c>
      <c r="M944" s="9">
        <f t="shared" si="246"/>
        <v>1</v>
      </c>
      <c r="N944" s="8">
        <f t="shared" si="246"/>
        <v>2</v>
      </c>
      <c r="O944" s="2">
        <f t="shared" si="252"/>
        <v>0.12185007974481658</v>
      </c>
      <c r="P944" s="2">
        <f t="shared" si="253"/>
        <v>0.66778309409888359</v>
      </c>
      <c r="Q944" s="2">
        <f t="shared" si="254"/>
        <v>0.20462519936204146</v>
      </c>
      <c r="R944" s="2">
        <f t="shared" si="255"/>
        <v>5.7416267942584087E-3</v>
      </c>
      <c r="S944" s="1">
        <v>764</v>
      </c>
      <c r="T944" s="1">
        <v>4187</v>
      </c>
      <c r="U944" s="1">
        <v>1283</v>
      </c>
      <c r="V944" s="1">
        <v>32</v>
      </c>
      <c r="X944" s="1">
        <v>4</v>
      </c>
      <c r="AR944" t="s">
        <v>1905</v>
      </c>
      <c r="AS944" t="s">
        <v>2201</v>
      </c>
      <c r="AV944" s="38">
        <v>20</v>
      </c>
      <c r="AW944" s="40">
        <v>27</v>
      </c>
      <c r="AX944" s="43">
        <f t="shared" si="257"/>
        <v>20027</v>
      </c>
      <c r="AZ944" s="7" t="s">
        <v>319</v>
      </c>
      <c r="BJ944" s="1">
        <v>2980</v>
      </c>
      <c r="BK944" s="1">
        <f t="shared" si="256"/>
        <v>2026</v>
      </c>
      <c r="BL944" s="1">
        <v>954</v>
      </c>
    </row>
    <row r="945" spans="1:64" hidden="1" outlineLevel="1">
      <c r="A945" t="s">
        <v>2085</v>
      </c>
      <c r="B945" t="s">
        <v>2201</v>
      </c>
      <c r="C945" s="24">
        <v>9533</v>
      </c>
      <c r="F945" s="1">
        <f t="shared" si="249"/>
        <v>6272</v>
      </c>
      <c r="H945" s="1">
        <v>3144</v>
      </c>
      <c r="I945" s="1">
        <v>3049</v>
      </c>
      <c r="J945" s="2" t="str">
        <f t="shared" si="250"/>
        <v/>
      </c>
      <c r="K945" s="2">
        <f t="shared" si="251"/>
        <v>0.48612882653061223</v>
      </c>
      <c r="L945" s="10">
        <f t="shared" si="246"/>
        <v>3</v>
      </c>
      <c r="M945" s="9">
        <f t="shared" si="246"/>
        <v>1</v>
      </c>
      <c r="N945" s="8">
        <f t="shared" si="246"/>
        <v>2</v>
      </c>
      <c r="O945" s="2">
        <f t="shared" si="252"/>
        <v>0.19339923469387754</v>
      </c>
      <c r="P945" s="2">
        <f t="shared" si="253"/>
        <v>0.57079081632653061</v>
      </c>
      <c r="Q945" s="2">
        <f t="shared" si="254"/>
        <v>0.23054846938775511</v>
      </c>
      <c r="R945" s="2">
        <f t="shared" si="255"/>
        <v>5.2614795918367319E-3</v>
      </c>
      <c r="S945" s="1">
        <v>1213</v>
      </c>
      <c r="T945" s="1">
        <v>3580</v>
      </c>
      <c r="U945" s="1">
        <v>1446</v>
      </c>
      <c r="V945" s="1">
        <v>30</v>
      </c>
      <c r="X945" s="1">
        <v>3</v>
      </c>
      <c r="AR945" t="s">
        <v>2085</v>
      </c>
      <c r="AS945" t="s">
        <v>2201</v>
      </c>
      <c r="AV945" s="38">
        <v>20</v>
      </c>
      <c r="AW945" s="40">
        <v>29</v>
      </c>
      <c r="AX945" s="43">
        <f t="shared" si="257"/>
        <v>20029</v>
      </c>
      <c r="AZ945" s="7" t="s">
        <v>319</v>
      </c>
      <c r="BJ945" s="1">
        <v>3144</v>
      </c>
      <c r="BK945" s="1">
        <f t="shared" si="256"/>
        <v>2645</v>
      </c>
      <c r="BL945" s="1">
        <v>499</v>
      </c>
    </row>
    <row r="946" spans="1:64" hidden="1" outlineLevel="1">
      <c r="A946" t="s">
        <v>360</v>
      </c>
      <c r="B946" t="s">
        <v>2201</v>
      </c>
      <c r="C946" s="24">
        <v>8601</v>
      </c>
      <c r="F946" s="1">
        <f t="shared" si="249"/>
        <v>6254</v>
      </c>
      <c r="H946" s="1">
        <v>3058</v>
      </c>
      <c r="I946" s="1">
        <v>2992</v>
      </c>
      <c r="J946" s="2" t="str">
        <f t="shared" si="250"/>
        <v/>
      </c>
      <c r="K946" s="2">
        <f t="shared" si="251"/>
        <v>0.47841381515829867</v>
      </c>
      <c r="L946" s="10">
        <f t="shared" si="246"/>
        <v>3</v>
      </c>
      <c r="M946" s="9">
        <f t="shared" si="246"/>
        <v>1</v>
      </c>
      <c r="N946" s="8">
        <f t="shared" si="246"/>
        <v>2</v>
      </c>
      <c r="O946" s="2">
        <f t="shared" si="252"/>
        <v>0.18228333866325552</v>
      </c>
      <c r="P946" s="2">
        <f t="shared" si="253"/>
        <v>0.5890629996802047</v>
      </c>
      <c r="Q946" s="2">
        <f t="shared" si="254"/>
        <v>0.22497601535017589</v>
      </c>
      <c r="R946" s="2">
        <f t="shared" si="255"/>
        <v>3.6776463063638853E-3</v>
      </c>
      <c r="S946" s="1">
        <v>1140</v>
      </c>
      <c r="T946" s="1">
        <v>3684</v>
      </c>
      <c r="U946" s="1">
        <v>1407</v>
      </c>
      <c r="V946" s="1">
        <v>22</v>
      </c>
      <c r="X946" s="1">
        <v>1</v>
      </c>
      <c r="AR946" t="s">
        <v>360</v>
      </c>
      <c r="AS946" t="s">
        <v>2201</v>
      </c>
      <c r="AV946" s="38">
        <v>20</v>
      </c>
      <c r="AW946" s="40">
        <v>31</v>
      </c>
      <c r="AX946" s="43">
        <f t="shared" si="257"/>
        <v>20031</v>
      </c>
      <c r="AZ946" s="7" t="s">
        <v>319</v>
      </c>
      <c r="BJ946" s="1">
        <v>3058</v>
      </c>
      <c r="BK946" s="1">
        <f t="shared" si="256"/>
        <v>2458</v>
      </c>
      <c r="BL946" s="1">
        <v>600</v>
      </c>
    </row>
    <row r="947" spans="1:64" hidden="1" outlineLevel="1">
      <c r="A947" t="s">
        <v>1838</v>
      </c>
      <c r="B947" t="s">
        <v>2201</v>
      </c>
      <c r="C947" s="24">
        <v>1891</v>
      </c>
      <c r="F947" s="1">
        <f t="shared" si="249"/>
        <v>1256</v>
      </c>
      <c r="H947" s="1">
        <v>833</v>
      </c>
      <c r="I947" s="1">
        <v>783</v>
      </c>
      <c r="J947" s="2" t="str">
        <f t="shared" si="250"/>
        <v/>
      </c>
      <c r="K947" s="2">
        <f t="shared" si="251"/>
        <v>0.62340764331210186</v>
      </c>
      <c r="L947" s="10">
        <f t="shared" si="246"/>
        <v>2</v>
      </c>
      <c r="M947" s="9">
        <f t="shared" si="246"/>
        <v>1</v>
      </c>
      <c r="N947" s="8">
        <f t="shared" si="246"/>
        <v>3</v>
      </c>
      <c r="O947" s="2">
        <f t="shared" si="252"/>
        <v>0.15923566878980891</v>
      </c>
      <c r="P947" s="2">
        <f t="shared" si="253"/>
        <v>0.71019108280254772</v>
      </c>
      <c r="Q947" s="2">
        <f t="shared" si="254"/>
        <v>0.12659235668789809</v>
      </c>
      <c r="R947" s="2">
        <f t="shared" si="255"/>
        <v>3.9808917197453053E-3</v>
      </c>
      <c r="S947" s="1">
        <v>200</v>
      </c>
      <c r="T947" s="1">
        <v>892</v>
      </c>
      <c r="U947" s="1">
        <v>159</v>
      </c>
      <c r="V947" s="1">
        <v>5</v>
      </c>
      <c r="X947" s="1">
        <v>0</v>
      </c>
      <c r="AR947" t="s">
        <v>1838</v>
      </c>
      <c r="AS947" t="s">
        <v>2201</v>
      </c>
      <c r="AV947" s="38">
        <v>20</v>
      </c>
      <c r="AW947" s="40">
        <v>33</v>
      </c>
      <c r="AX947" s="43">
        <f t="shared" si="257"/>
        <v>20033</v>
      </c>
      <c r="AZ947" s="7" t="s">
        <v>319</v>
      </c>
      <c r="BJ947" s="1">
        <v>833</v>
      </c>
      <c r="BK947" s="1">
        <f t="shared" si="256"/>
        <v>747</v>
      </c>
      <c r="BL947" s="1">
        <v>86</v>
      </c>
    </row>
    <row r="948" spans="1:64" hidden="1" outlineLevel="1">
      <c r="A948" t="s">
        <v>136</v>
      </c>
      <c r="B948" t="s">
        <v>2201</v>
      </c>
      <c r="C948" s="24">
        <v>36311</v>
      </c>
      <c r="F948" s="1">
        <f t="shared" si="249"/>
        <v>23034</v>
      </c>
      <c r="H948" s="1">
        <v>10334</v>
      </c>
      <c r="I948" s="1">
        <v>10132</v>
      </c>
      <c r="J948" s="2" t="str">
        <f t="shared" si="250"/>
        <v/>
      </c>
      <c r="K948" s="2">
        <f t="shared" si="251"/>
        <v>0.43987149431275507</v>
      </c>
      <c r="L948" s="10">
        <f t="shared" si="246"/>
        <v>3</v>
      </c>
      <c r="M948" s="9">
        <f t="shared" si="246"/>
        <v>1</v>
      </c>
      <c r="N948" s="8">
        <f t="shared" si="246"/>
        <v>2</v>
      </c>
      <c r="O948" s="2">
        <f t="shared" si="252"/>
        <v>0.26981852913085003</v>
      </c>
      <c r="P948" s="2">
        <f t="shared" si="253"/>
        <v>0.42732482417296169</v>
      </c>
      <c r="Q948" s="2">
        <f t="shared" si="254"/>
        <v>0.29413041590692018</v>
      </c>
      <c r="R948" s="2">
        <f t="shared" si="255"/>
        <v>8.7262307892680968E-3</v>
      </c>
      <c r="S948" s="1">
        <v>6215</v>
      </c>
      <c r="T948" s="1">
        <v>9843</v>
      </c>
      <c r="U948" s="1">
        <v>6775</v>
      </c>
      <c r="V948" s="1">
        <v>161</v>
      </c>
      <c r="X948" s="1">
        <v>40</v>
      </c>
      <c r="AR948" t="s">
        <v>136</v>
      </c>
      <c r="AS948" t="s">
        <v>2201</v>
      </c>
      <c r="AV948" s="38">
        <v>20</v>
      </c>
      <c r="AW948" s="40">
        <v>35</v>
      </c>
      <c r="AX948" s="43">
        <f t="shared" si="257"/>
        <v>20035</v>
      </c>
      <c r="AZ948" s="7" t="s">
        <v>319</v>
      </c>
      <c r="BJ948" s="1">
        <v>10334</v>
      </c>
      <c r="BK948" s="1">
        <f t="shared" si="256"/>
        <v>7983</v>
      </c>
      <c r="BL948" s="1">
        <v>2351</v>
      </c>
    </row>
    <row r="949" spans="1:64" hidden="1" outlineLevel="1">
      <c r="A949" t="s">
        <v>341</v>
      </c>
      <c r="B949" t="s">
        <v>2201</v>
      </c>
      <c r="C949" s="24">
        <v>39134</v>
      </c>
      <c r="F949" s="1">
        <f t="shared" si="249"/>
        <v>23080</v>
      </c>
      <c r="H949" s="1">
        <v>11616</v>
      </c>
      <c r="I949" s="1">
        <v>10999</v>
      </c>
      <c r="J949" s="2" t="str">
        <f t="shared" si="250"/>
        <v/>
      </c>
      <c r="K949" s="2">
        <f t="shared" si="251"/>
        <v>0.47655979202772963</v>
      </c>
      <c r="L949" s="10">
        <f t="shared" si="246"/>
        <v>1</v>
      </c>
      <c r="M949" s="9">
        <f t="shared" si="246"/>
        <v>2</v>
      </c>
      <c r="N949" s="8">
        <f t="shared" si="246"/>
        <v>3</v>
      </c>
      <c r="O949" s="2">
        <f t="shared" si="252"/>
        <v>0.38526863084922008</v>
      </c>
      <c r="P949" s="2">
        <f t="shared" si="253"/>
        <v>0.31572790294627384</v>
      </c>
      <c r="Q949" s="2">
        <f t="shared" si="254"/>
        <v>0.29202772963604851</v>
      </c>
      <c r="R949" s="2">
        <f t="shared" si="255"/>
        <v>6.9757365684575134E-3</v>
      </c>
      <c r="S949" s="1">
        <v>8892</v>
      </c>
      <c r="T949" s="1">
        <v>7287</v>
      </c>
      <c r="U949" s="1">
        <v>6740</v>
      </c>
      <c r="V949" s="1">
        <v>152</v>
      </c>
      <c r="X949" s="1">
        <v>9</v>
      </c>
      <c r="AR949" t="s">
        <v>341</v>
      </c>
      <c r="AS949" t="s">
        <v>2201</v>
      </c>
      <c r="AV949" s="38">
        <v>20</v>
      </c>
      <c r="AW949" s="40">
        <v>37</v>
      </c>
      <c r="AX949" s="43">
        <f t="shared" si="257"/>
        <v>20037</v>
      </c>
      <c r="AZ949" s="7" t="s">
        <v>319</v>
      </c>
      <c r="BJ949" s="1">
        <v>11616</v>
      </c>
      <c r="BK949" s="1">
        <f t="shared" si="256"/>
        <v>9783</v>
      </c>
      <c r="BL949" s="1">
        <v>1833</v>
      </c>
    </row>
    <row r="950" spans="1:64" hidden="1" outlineLevel="1">
      <c r="A950" t="s">
        <v>2600</v>
      </c>
      <c r="B950" t="s">
        <v>2201</v>
      </c>
      <c r="C950" s="24">
        <v>2961</v>
      </c>
      <c r="F950" s="1">
        <f t="shared" si="249"/>
        <v>2013</v>
      </c>
      <c r="H950" s="1">
        <v>1228</v>
      </c>
      <c r="I950" s="1">
        <v>1156</v>
      </c>
      <c r="J950" s="2" t="str">
        <f t="shared" si="250"/>
        <v/>
      </c>
      <c r="K950" s="2">
        <f t="shared" si="251"/>
        <v>0.57426726279185292</v>
      </c>
      <c r="L950" s="10">
        <f t="shared" si="246"/>
        <v>2</v>
      </c>
      <c r="M950" s="9">
        <f t="shared" si="246"/>
        <v>1</v>
      </c>
      <c r="N950" s="8">
        <f t="shared" si="246"/>
        <v>3</v>
      </c>
      <c r="O950" s="2">
        <f t="shared" si="252"/>
        <v>0.18976651763537009</v>
      </c>
      <c r="P950" s="2">
        <f t="shared" si="253"/>
        <v>0.64431197218082459</v>
      </c>
      <c r="Q950" s="2">
        <f t="shared" si="254"/>
        <v>0.15996025832091407</v>
      </c>
      <c r="R950" s="2">
        <f t="shared" si="255"/>
        <v>5.9612518628912314E-3</v>
      </c>
      <c r="S950" s="1">
        <v>382</v>
      </c>
      <c r="T950" s="1">
        <v>1297</v>
      </c>
      <c r="U950" s="1">
        <v>322</v>
      </c>
      <c r="V950" s="1">
        <v>8</v>
      </c>
      <c r="X950" s="1">
        <v>4</v>
      </c>
      <c r="AR950" t="s">
        <v>2600</v>
      </c>
      <c r="AS950" t="s">
        <v>2201</v>
      </c>
      <c r="AV950" s="38">
        <v>20</v>
      </c>
      <c r="AW950" s="40">
        <v>39</v>
      </c>
      <c r="AX950" s="43">
        <f t="shared" si="257"/>
        <v>20039</v>
      </c>
      <c r="AZ950" s="7" t="s">
        <v>319</v>
      </c>
      <c r="BJ950" s="1">
        <v>1228</v>
      </c>
      <c r="BK950" s="1">
        <f t="shared" si="256"/>
        <v>956</v>
      </c>
      <c r="BL950" s="1">
        <v>272</v>
      </c>
    </row>
    <row r="951" spans="1:64" hidden="1" outlineLevel="1">
      <c r="A951" t="s">
        <v>2749</v>
      </c>
      <c r="B951" t="s">
        <v>2201</v>
      </c>
      <c r="C951" s="24">
        <v>19754</v>
      </c>
      <c r="F951" s="1">
        <f t="shared" si="249"/>
        <v>12635</v>
      </c>
      <c r="H951" s="1">
        <v>6226</v>
      </c>
      <c r="I951" s="1">
        <v>6178</v>
      </c>
      <c r="J951" s="2" t="str">
        <f t="shared" si="250"/>
        <v/>
      </c>
      <c r="K951" s="2">
        <f t="shared" si="251"/>
        <v>0.48895924020577758</v>
      </c>
      <c r="L951" s="10">
        <f t="shared" si="246"/>
        <v>3</v>
      </c>
      <c r="M951" s="9">
        <f t="shared" si="246"/>
        <v>1</v>
      </c>
      <c r="N951" s="8">
        <f t="shared" si="246"/>
        <v>2</v>
      </c>
      <c r="O951" s="2">
        <f t="shared" si="252"/>
        <v>0.1738820736050653</v>
      </c>
      <c r="P951" s="2">
        <f t="shared" si="253"/>
        <v>0.57214087851206963</v>
      </c>
      <c r="Q951" s="2">
        <f t="shared" si="254"/>
        <v>0.24724970320538187</v>
      </c>
      <c r="R951" s="2">
        <f t="shared" si="255"/>
        <v>6.7273446774832601E-3</v>
      </c>
      <c r="S951" s="1">
        <v>2197</v>
      </c>
      <c r="T951" s="1">
        <v>7229</v>
      </c>
      <c r="U951" s="1">
        <v>3124</v>
      </c>
      <c r="V951" s="1">
        <v>76</v>
      </c>
      <c r="X951" s="1">
        <v>9</v>
      </c>
      <c r="AR951" t="s">
        <v>2749</v>
      </c>
      <c r="AS951" t="s">
        <v>2201</v>
      </c>
      <c r="AV951" s="38">
        <v>20</v>
      </c>
      <c r="AW951" s="40">
        <v>41</v>
      </c>
      <c r="AX951" s="43">
        <f t="shared" si="257"/>
        <v>20041</v>
      </c>
      <c r="AZ951" s="7" t="s">
        <v>319</v>
      </c>
      <c r="BJ951" s="1">
        <v>6226</v>
      </c>
      <c r="BK951" s="1">
        <f t="shared" si="256"/>
        <v>5189</v>
      </c>
      <c r="BL951" s="1">
        <v>1037</v>
      </c>
    </row>
    <row r="952" spans="1:64" hidden="1" outlineLevel="1">
      <c r="A952" t="s">
        <v>1109</v>
      </c>
      <c r="B952" t="s">
        <v>2201</v>
      </c>
      <c r="C952" s="24">
        <v>7945</v>
      </c>
      <c r="F952" s="1">
        <f t="shared" si="249"/>
        <v>5423</v>
      </c>
      <c r="H952" s="1">
        <v>2373</v>
      </c>
      <c r="I952" s="1">
        <v>2232</v>
      </c>
      <c r="J952" s="2" t="str">
        <f t="shared" si="250"/>
        <v/>
      </c>
      <c r="K952" s="2">
        <f t="shared" si="251"/>
        <v>0.41158030610363266</v>
      </c>
      <c r="L952" s="10">
        <f t="shared" si="246"/>
        <v>3</v>
      </c>
      <c r="M952" s="9">
        <f t="shared" si="246"/>
        <v>1</v>
      </c>
      <c r="N952" s="8">
        <f t="shared" si="246"/>
        <v>2</v>
      </c>
      <c r="O952" s="2">
        <f t="shared" si="252"/>
        <v>0.18937857274571271</v>
      </c>
      <c r="P952" s="2">
        <f t="shared" si="253"/>
        <v>0.56426332288401249</v>
      </c>
      <c r="Q952" s="2">
        <f t="shared" si="254"/>
        <v>0.2408261110086668</v>
      </c>
      <c r="R952" s="2">
        <f t="shared" si="255"/>
        <v>5.5319933616080341E-3</v>
      </c>
      <c r="S952" s="1">
        <v>1027</v>
      </c>
      <c r="T952" s="1">
        <v>3060</v>
      </c>
      <c r="U952" s="1">
        <v>1306</v>
      </c>
      <c r="V952" s="1">
        <v>25</v>
      </c>
      <c r="X952" s="1">
        <v>5</v>
      </c>
      <c r="AR952" t="s">
        <v>1109</v>
      </c>
      <c r="AS952" t="s">
        <v>2201</v>
      </c>
      <c r="AV952" s="38">
        <v>20</v>
      </c>
      <c r="AW952" s="40">
        <v>43</v>
      </c>
      <c r="AX952" s="43">
        <f t="shared" si="257"/>
        <v>20043</v>
      </c>
      <c r="AZ952" s="7" t="s">
        <v>319</v>
      </c>
      <c r="BJ952" s="1">
        <v>2373</v>
      </c>
      <c r="BK952" s="1">
        <f t="shared" si="256"/>
        <v>2178</v>
      </c>
      <c r="BL952" s="1">
        <v>195</v>
      </c>
    </row>
    <row r="953" spans="1:64" hidden="1" outlineLevel="1">
      <c r="A953" t="s">
        <v>2955</v>
      </c>
      <c r="B953" t="s">
        <v>2201</v>
      </c>
      <c r="C953" s="24">
        <v>110826</v>
      </c>
      <c r="F953" s="1">
        <f t="shared" si="249"/>
        <v>79820</v>
      </c>
      <c r="H953" s="1">
        <v>33800</v>
      </c>
      <c r="I953" s="1">
        <v>32655</v>
      </c>
      <c r="J953" s="2" t="str">
        <f t="shared" si="250"/>
        <v/>
      </c>
      <c r="K953" s="2">
        <f t="shared" si="251"/>
        <v>0.40910799298421446</v>
      </c>
      <c r="L953" s="10">
        <f t="shared" si="246"/>
        <v>2</v>
      </c>
      <c r="M953" s="9">
        <f t="shared" si="246"/>
        <v>3</v>
      </c>
      <c r="N953" s="8">
        <f t="shared" si="246"/>
        <v>1</v>
      </c>
      <c r="O953" s="2">
        <f t="shared" si="252"/>
        <v>0.34865948383863693</v>
      </c>
      <c r="P953" s="2">
        <f t="shared" si="253"/>
        <v>0.29067902781257832</v>
      </c>
      <c r="Q953" s="2">
        <f t="shared" si="254"/>
        <v>0.35097719869706839</v>
      </c>
      <c r="R953" s="2">
        <f t="shared" si="255"/>
        <v>9.6842896517163046E-3</v>
      </c>
      <c r="S953" s="1">
        <v>27830</v>
      </c>
      <c r="T953" s="1">
        <v>23202</v>
      </c>
      <c r="U953" s="1">
        <v>28015</v>
      </c>
      <c r="V953" s="1">
        <v>701</v>
      </c>
      <c r="X953" s="1">
        <v>72</v>
      </c>
      <c r="AR953" t="s">
        <v>2955</v>
      </c>
      <c r="AS953" t="s">
        <v>2201</v>
      </c>
      <c r="AV953" s="38">
        <v>20</v>
      </c>
      <c r="AW953" s="40">
        <v>45</v>
      </c>
      <c r="AX953" s="43">
        <f t="shared" si="257"/>
        <v>20045</v>
      </c>
      <c r="AZ953" s="7" t="s">
        <v>319</v>
      </c>
      <c r="BJ953" s="1">
        <v>33800</v>
      </c>
      <c r="BK953" s="1">
        <f t="shared" si="256"/>
        <v>27645</v>
      </c>
      <c r="BL953" s="1">
        <v>6155</v>
      </c>
    </row>
    <row r="954" spans="1:64" hidden="1" outlineLevel="1">
      <c r="A954" t="s">
        <v>469</v>
      </c>
      <c r="B954" t="s">
        <v>2201</v>
      </c>
      <c r="C954" s="24">
        <v>3037</v>
      </c>
      <c r="F954" s="1">
        <f t="shared" si="249"/>
        <v>1921</v>
      </c>
      <c r="H954" s="1">
        <v>1072</v>
      </c>
      <c r="I954" s="1">
        <v>1058</v>
      </c>
      <c r="J954" s="2" t="str">
        <f t="shared" si="250"/>
        <v/>
      </c>
      <c r="K954" s="2">
        <f t="shared" si="251"/>
        <v>0.55075481520041647</v>
      </c>
      <c r="L954" s="10">
        <f t="shared" si="246"/>
        <v>2</v>
      </c>
      <c r="M954" s="9">
        <f t="shared" si="246"/>
        <v>1</v>
      </c>
      <c r="N954" s="8">
        <f t="shared" si="246"/>
        <v>3</v>
      </c>
      <c r="O954" s="2">
        <f t="shared" si="252"/>
        <v>0.19521082769390943</v>
      </c>
      <c r="P954" s="2">
        <f t="shared" si="253"/>
        <v>0.6199895887558563</v>
      </c>
      <c r="Q954" s="2">
        <f t="shared" si="254"/>
        <v>0.17803227485684539</v>
      </c>
      <c r="R954" s="2">
        <f t="shared" si="255"/>
        <v>6.7673086933889015E-3</v>
      </c>
      <c r="S954" s="1">
        <v>375</v>
      </c>
      <c r="T954" s="1">
        <v>1191</v>
      </c>
      <c r="U954" s="1">
        <v>342</v>
      </c>
      <c r="V954" s="1">
        <v>12</v>
      </c>
      <c r="X954" s="1">
        <v>1</v>
      </c>
      <c r="AR954" t="s">
        <v>469</v>
      </c>
      <c r="AS954" t="s">
        <v>2201</v>
      </c>
      <c r="AV954" s="38">
        <v>20</v>
      </c>
      <c r="AW954" s="40">
        <v>47</v>
      </c>
      <c r="AX954" s="43">
        <f t="shared" si="257"/>
        <v>20047</v>
      </c>
      <c r="AZ954" s="7" t="s">
        <v>319</v>
      </c>
      <c r="BJ954" s="1">
        <v>1072</v>
      </c>
      <c r="BK954" s="1">
        <f t="shared" si="256"/>
        <v>954</v>
      </c>
      <c r="BL954" s="1">
        <v>118</v>
      </c>
    </row>
    <row r="955" spans="1:64" hidden="1" outlineLevel="1">
      <c r="A955" t="s">
        <v>470</v>
      </c>
      <c r="B955" t="s">
        <v>2201</v>
      </c>
      <c r="C955" s="24">
        <v>2882</v>
      </c>
      <c r="F955" s="1">
        <f t="shared" si="249"/>
        <v>1929</v>
      </c>
      <c r="H955" s="1">
        <v>1165</v>
      </c>
      <c r="I955" s="1">
        <v>1137</v>
      </c>
      <c r="J955" s="2" t="str">
        <f t="shared" si="250"/>
        <v/>
      </c>
      <c r="K955" s="2">
        <f t="shared" si="251"/>
        <v>0.58942457231726286</v>
      </c>
      <c r="L955" s="10">
        <f t="shared" si="246"/>
        <v>2</v>
      </c>
      <c r="M955" s="9">
        <f t="shared" si="246"/>
        <v>1</v>
      </c>
      <c r="N955" s="8">
        <f t="shared" si="246"/>
        <v>3</v>
      </c>
      <c r="O955" s="2">
        <f t="shared" si="252"/>
        <v>0.23587350959046138</v>
      </c>
      <c r="P955" s="2">
        <f t="shared" si="253"/>
        <v>0.59253499222395023</v>
      </c>
      <c r="Q955" s="2">
        <f t="shared" si="254"/>
        <v>0.17055469155002592</v>
      </c>
      <c r="R955" s="2">
        <f t="shared" si="255"/>
        <v>1.036806635562465E-3</v>
      </c>
      <c r="S955" s="1">
        <v>455</v>
      </c>
      <c r="T955" s="1">
        <v>1143</v>
      </c>
      <c r="U955" s="1">
        <v>329</v>
      </c>
      <c r="V955" s="1">
        <v>2</v>
      </c>
      <c r="X955" s="1">
        <v>0</v>
      </c>
      <c r="AR955" t="s">
        <v>470</v>
      </c>
      <c r="AS955" t="s">
        <v>2201</v>
      </c>
      <c r="AV955" s="38">
        <v>20</v>
      </c>
      <c r="AW955" s="40">
        <v>49</v>
      </c>
      <c r="AX955" s="43">
        <f t="shared" si="257"/>
        <v>20049</v>
      </c>
      <c r="AZ955" s="7" t="s">
        <v>319</v>
      </c>
      <c r="BJ955" s="1">
        <v>1165</v>
      </c>
      <c r="BK955" s="1">
        <f t="shared" si="256"/>
        <v>877</v>
      </c>
      <c r="BL955" s="1">
        <v>288</v>
      </c>
    </row>
    <row r="956" spans="1:64" hidden="1" outlineLevel="1">
      <c r="A956" t="s">
        <v>855</v>
      </c>
      <c r="B956" t="s">
        <v>2201</v>
      </c>
      <c r="C956" s="24">
        <v>28452</v>
      </c>
      <c r="F956" s="1">
        <f t="shared" si="249"/>
        <v>17539</v>
      </c>
      <c r="H956" s="1">
        <v>8947</v>
      </c>
      <c r="I956" s="1">
        <v>8593</v>
      </c>
      <c r="J956" s="2" t="str">
        <f t="shared" si="250"/>
        <v/>
      </c>
      <c r="K956" s="2">
        <f t="shared" si="251"/>
        <v>0.489936712469354</v>
      </c>
      <c r="L956" s="10">
        <f t="shared" si="246"/>
        <v>2</v>
      </c>
      <c r="M956" s="9">
        <f t="shared" si="246"/>
        <v>1</v>
      </c>
      <c r="N956" s="8">
        <f t="shared" si="246"/>
        <v>3</v>
      </c>
      <c r="O956" s="2">
        <f t="shared" si="252"/>
        <v>0.28792975654256231</v>
      </c>
      <c r="P956" s="2">
        <f t="shared" si="253"/>
        <v>0.43343406123496209</v>
      </c>
      <c r="Q956" s="2">
        <f t="shared" si="254"/>
        <v>0.27150920805063</v>
      </c>
      <c r="R956" s="2">
        <f t="shared" si="255"/>
        <v>7.126974171845657E-3</v>
      </c>
      <c r="S956" s="1">
        <v>5050</v>
      </c>
      <c r="T956" s="1">
        <v>7602</v>
      </c>
      <c r="U956" s="1">
        <v>4762</v>
      </c>
      <c r="V956" s="1">
        <v>111</v>
      </c>
      <c r="X956" s="1">
        <v>14</v>
      </c>
      <c r="AR956" t="s">
        <v>855</v>
      </c>
      <c r="AS956" t="s">
        <v>2201</v>
      </c>
      <c r="AV956" s="38">
        <v>20</v>
      </c>
      <c r="AW956" s="40">
        <v>51</v>
      </c>
      <c r="AX956" s="43">
        <f t="shared" si="257"/>
        <v>20051</v>
      </c>
      <c r="AZ956" s="7" t="s">
        <v>319</v>
      </c>
      <c r="BJ956" s="1">
        <v>8947</v>
      </c>
      <c r="BK956" s="1">
        <f t="shared" si="256"/>
        <v>7181</v>
      </c>
      <c r="BL956" s="1">
        <v>1766</v>
      </c>
    </row>
    <row r="957" spans="1:64" hidden="1" outlineLevel="1">
      <c r="A957" t="s">
        <v>566</v>
      </c>
      <c r="B957" t="s">
        <v>2201</v>
      </c>
      <c r="C957" s="24">
        <v>6497</v>
      </c>
      <c r="F957" s="1">
        <f t="shared" si="249"/>
        <v>4073</v>
      </c>
      <c r="H957" s="1">
        <v>2272</v>
      </c>
      <c r="I957" s="1">
        <v>2227</v>
      </c>
      <c r="J957" s="2" t="str">
        <f t="shared" si="250"/>
        <v/>
      </c>
      <c r="K957" s="2">
        <f t="shared" si="251"/>
        <v>0.5467714215565922</v>
      </c>
      <c r="L957" s="10">
        <f t="shared" si="246"/>
        <v>2</v>
      </c>
      <c r="M957" s="9">
        <f t="shared" si="246"/>
        <v>1</v>
      </c>
      <c r="N957" s="8">
        <f t="shared" si="246"/>
        <v>3</v>
      </c>
      <c r="O957" s="2">
        <f t="shared" si="252"/>
        <v>0.25092069727473609</v>
      </c>
      <c r="P957" s="2">
        <f t="shared" si="253"/>
        <v>0.53351338080039279</v>
      </c>
      <c r="Q957" s="2">
        <f t="shared" si="254"/>
        <v>0.20942794009329732</v>
      </c>
      <c r="R957" s="2">
        <f t="shared" si="255"/>
        <v>6.1379818315737966E-3</v>
      </c>
      <c r="S957" s="1">
        <v>1022</v>
      </c>
      <c r="T957" s="1">
        <v>2173</v>
      </c>
      <c r="U957" s="1">
        <v>853</v>
      </c>
      <c r="V957" s="1">
        <v>24</v>
      </c>
      <c r="X957" s="1">
        <v>1</v>
      </c>
      <c r="AR957" t="s">
        <v>566</v>
      </c>
      <c r="AS957" t="s">
        <v>2201</v>
      </c>
      <c r="AV957" s="38">
        <v>20</v>
      </c>
      <c r="AW957" s="40">
        <v>53</v>
      </c>
      <c r="AX957" s="43">
        <f t="shared" si="257"/>
        <v>20053</v>
      </c>
      <c r="AZ957" s="7" t="s">
        <v>319</v>
      </c>
      <c r="BJ957" s="1">
        <v>2272</v>
      </c>
      <c r="BK957" s="1">
        <f t="shared" si="256"/>
        <v>1902</v>
      </c>
      <c r="BL957" s="1">
        <v>370</v>
      </c>
    </row>
    <row r="958" spans="1:64" hidden="1" outlineLevel="1">
      <c r="A958" t="s">
        <v>637</v>
      </c>
      <c r="B958" t="s">
        <v>2201</v>
      </c>
      <c r="C958" s="24">
        <v>36776</v>
      </c>
      <c r="F958" s="1">
        <f t="shared" si="249"/>
        <v>15798</v>
      </c>
      <c r="H958" s="1">
        <v>6463</v>
      </c>
      <c r="I958" s="1">
        <v>6375</v>
      </c>
      <c r="J958" s="2" t="str">
        <f t="shared" si="250"/>
        <v/>
      </c>
      <c r="K958" s="2">
        <f t="shared" si="251"/>
        <v>0.40353209266995821</v>
      </c>
      <c r="L958" s="10">
        <f t="shared" si="246"/>
        <v>3</v>
      </c>
      <c r="M958" s="9">
        <f t="shared" si="246"/>
        <v>1</v>
      </c>
      <c r="N958" s="8">
        <f t="shared" si="246"/>
        <v>2</v>
      </c>
      <c r="O958" s="2">
        <f t="shared" si="252"/>
        <v>0.2157235093049753</v>
      </c>
      <c r="P958" s="2">
        <f t="shared" si="253"/>
        <v>0.45708317508545387</v>
      </c>
      <c r="Q958" s="2">
        <f t="shared" si="254"/>
        <v>0.32174958855551333</v>
      </c>
      <c r="R958" s="2">
        <f t="shared" si="255"/>
        <v>5.44372705405749E-3</v>
      </c>
      <c r="S958" s="1">
        <v>3408</v>
      </c>
      <c r="T958" s="1">
        <v>7221</v>
      </c>
      <c r="U958" s="1">
        <v>5083</v>
      </c>
      <c r="V958" s="1">
        <v>74</v>
      </c>
      <c r="X958" s="1">
        <v>12</v>
      </c>
      <c r="AR958" t="s">
        <v>637</v>
      </c>
      <c r="AS958" t="s">
        <v>2201</v>
      </c>
      <c r="AV958" s="38">
        <v>20</v>
      </c>
      <c r="AW958" s="40">
        <v>55</v>
      </c>
      <c r="AX958" s="43">
        <f t="shared" si="257"/>
        <v>20055</v>
      </c>
      <c r="AZ958" s="7" t="s">
        <v>319</v>
      </c>
      <c r="BJ958" s="1">
        <v>6463</v>
      </c>
      <c r="BK958" s="1">
        <f t="shared" si="256"/>
        <v>5529</v>
      </c>
      <c r="BL958" s="1">
        <v>934</v>
      </c>
    </row>
    <row r="959" spans="1:64" hidden="1" outlineLevel="1">
      <c r="A959" t="s">
        <v>762</v>
      </c>
      <c r="B959" t="s">
        <v>2201</v>
      </c>
      <c r="C959" s="24">
        <v>33848</v>
      </c>
      <c r="F959" s="1">
        <f t="shared" si="249"/>
        <v>15756</v>
      </c>
      <c r="H959" s="1">
        <v>6473</v>
      </c>
      <c r="I959" s="1">
        <v>6281</v>
      </c>
      <c r="J959" s="2" t="str">
        <f t="shared" si="250"/>
        <v/>
      </c>
      <c r="K959" s="2">
        <f t="shared" si="251"/>
        <v>0.39864178725564864</v>
      </c>
      <c r="L959" s="10">
        <f t="shared" si="246"/>
        <v>3</v>
      </c>
      <c r="M959" s="9">
        <f t="shared" si="246"/>
        <v>1</v>
      </c>
      <c r="N959" s="8">
        <f t="shared" si="246"/>
        <v>2</v>
      </c>
      <c r="O959" s="2">
        <f t="shared" si="252"/>
        <v>0.24492256917999491</v>
      </c>
      <c r="P959" s="2">
        <f t="shared" si="253"/>
        <v>0.41127189642041129</v>
      </c>
      <c r="Q959" s="2">
        <f t="shared" si="254"/>
        <v>0.33523736989083525</v>
      </c>
      <c r="R959" s="2">
        <f t="shared" si="255"/>
        <v>8.56816450875858E-3</v>
      </c>
      <c r="S959" s="1">
        <v>3859</v>
      </c>
      <c r="T959" s="1">
        <v>6480</v>
      </c>
      <c r="U959" s="1">
        <v>5282</v>
      </c>
      <c r="V959" s="1">
        <v>124</v>
      </c>
      <c r="X959" s="1">
        <v>11</v>
      </c>
      <c r="AR959" t="s">
        <v>762</v>
      </c>
      <c r="AS959" t="s">
        <v>2201</v>
      </c>
      <c r="AV959" s="38">
        <v>20</v>
      </c>
      <c r="AW959" s="40">
        <v>57</v>
      </c>
      <c r="AX959" s="43">
        <f t="shared" si="257"/>
        <v>20057</v>
      </c>
      <c r="AZ959" s="7" t="s">
        <v>319</v>
      </c>
      <c r="BJ959" s="1">
        <v>6473</v>
      </c>
      <c r="BK959" s="1">
        <f t="shared" si="256"/>
        <v>4853</v>
      </c>
      <c r="BL959" s="1">
        <v>1620</v>
      </c>
    </row>
    <row r="960" spans="1:64" hidden="1" outlineLevel="1">
      <c r="A960" t="s">
        <v>1480</v>
      </c>
      <c r="B960" t="s">
        <v>2201</v>
      </c>
      <c r="C960" s="24">
        <v>25992</v>
      </c>
      <c r="F960" s="1">
        <f t="shared" si="249"/>
        <v>17125</v>
      </c>
      <c r="H960" s="1">
        <v>6821</v>
      </c>
      <c r="I960" s="1">
        <v>7549</v>
      </c>
      <c r="J960" s="2" t="str">
        <f t="shared" si="250"/>
        <v/>
      </c>
      <c r="K960" s="2">
        <f t="shared" si="251"/>
        <v>0.44081751824817517</v>
      </c>
      <c r="L960" s="10">
        <f t="shared" si="246"/>
        <v>3</v>
      </c>
      <c r="M960" s="9">
        <f t="shared" si="246"/>
        <v>1</v>
      </c>
      <c r="N960" s="8">
        <f t="shared" si="246"/>
        <v>2</v>
      </c>
      <c r="O960" s="2">
        <f t="shared" si="252"/>
        <v>0.23071532846715329</v>
      </c>
      <c r="P960" s="2">
        <f t="shared" si="253"/>
        <v>0.45576642335766421</v>
      </c>
      <c r="Q960" s="2">
        <f t="shared" si="254"/>
        <v>0.30604379562043793</v>
      </c>
      <c r="R960" s="2">
        <f t="shared" si="255"/>
        <v>7.4744525547446039E-3</v>
      </c>
      <c r="S960" s="1">
        <v>3951</v>
      </c>
      <c r="T960" s="1">
        <v>7805</v>
      </c>
      <c r="U960" s="1">
        <v>5241</v>
      </c>
      <c r="V960" s="1">
        <v>111</v>
      </c>
      <c r="X960" s="1">
        <v>17</v>
      </c>
      <c r="AR960" t="s">
        <v>1480</v>
      </c>
      <c r="AS960" t="s">
        <v>2201</v>
      </c>
      <c r="AV960" s="38">
        <v>20</v>
      </c>
      <c r="AW960" s="40">
        <v>59</v>
      </c>
      <c r="AX960" s="43">
        <f t="shared" si="257"/>
        <v>20059</v>
      </c>
      <c r="AZ960" s="7" t="s">
        <v>319</v>
      </c>
      <c r="BJ960" s="1">
        <v>6821</v>
      </c>
      <c r="BK960" s="1">
        <f t="shared" si="256"/>
        <v>5865</v>
      </c>
      <c r="BL960" s="1">
        <v>956</v>
      </c>
    </row>
    <row r="961" spans="1:64" hidden="1" outlineLevel="1">
      <c r="A961" t="s">
        <v>1618</v>
      </c>
      <c r="B961" t="s">
        <v>2201</v>
      </c>
      <c r="C961" s="24">
        <v>34362</v>
      </c>
      <c r="F961" s="1">
        <f t="shared" si="249"/>
        <v>12765</v>
      </c>
      <c r="H961" s="1">
        <v>5154</v>
      </c>
      <c r="I961" s="1">
        <v>4826</v>
      </c>
      <c r="J961" s="2" t="str">
        <f t="shared" si="250"/>
        <v/>
      </c>
      <c r="K961" s="2">
        <f t="shared" si="251"/>
        <v>0.37806502154328242</v>
      </c>
      <c r="L961" s="10">
        <f t="shared" si="246"/>
        <v>2</v>
      </c>
      <c r="M961" s="9">
        <f t="shared" si="246"/>
        <v>1</v>
      </c>
      <c r="N961" s="8">
        <f t="shared" si="246"/>
        <v>3</v>
      </c>
      <c r="O961" s="2">
        <f t="shared" si="252"/>
        <v>0.30959655307481393</v>
      </c>
      <c r="P961" s="2">
        <f t="shared" si="253"/>
        <v>0.3935761848805327</v>
      </c>
      <c r="Q961" s="2">
        <f t="shared" si="254"/>
        <v>0.29032510771641207</v>
      </c>
      <c r="R961" s="2">
        <f t="shared" si="255"/>
        <v>6.5021543282413052E-3</v>
      </c>
      <c r="S961" s="1">
        <v>3952</v>
      </c>
      <c r="T961" s="1">
        <v>5024</v>
      </c>
      <c r="U961" s="1">
        <v>3706</v>
      </c>
      <c r="V961" s="1">
        <v>70</v>
      </c>
      <c r="X961" s="1">
        <v>13</v>
      </c>
      <c r="AR961" t="s">
        <v>1618</v>
      </c>
      <c r="AS961" t="s">
        <v>2201</v>
      </c>
      <c r="AV961" s="38">
        <v>20</v>
      </c>
      <c r="AW961" s="40">
        <v>61</v>
      </c>
      <c r="AX961" s="43">
        <f t="shared" si="257"/>
        <v>20061</v>
      </c>
      <c r="AZ961" s="7" t="s">
        <v>319</v>
      </c>
      <c r="BJ961" s="1">
        <v>5154</v>
      </c>
      <c r="BK961" s="1">
        <f t="shared" si="256"/>
        <v>4041</v>
      </c>
      <c r="BL961" s="1">
        <v>1113</v>
      </c>
    </row>
    <row r="962" spans="1:64" hidden="1" outlineLevel="1">
      <c r="A962" t="s">
        <v>1619</v>
      </c>
      <c r="B962" t="s">
        <v>2201</v>
      </c>
      <c r="C962" s="24">
        <v>2695</v>
      </c>
      <c r="F962" s="1">
        <f t="shared" si="249"/>
        <v>1896</v>
      </c>
      <c r="H962" s="1">
        <v>1135</v>
      </c>
      <c r="I962" s="1">
        <v>1084</v>
      </c>
      <c r="J962" s="2" t="str">
        <f t="shared" si="250"/>
        <v/>
      </c>
      <c r="K962" s="2">
        <f t="shared" si="251"/>
        <v>0.57172995780590719</v>
      </c>
      <c r="L962" s="10">
        <f t="shared" si="246"/>
        <v>2</v>
      </c>
      <c r="M962" s="9">
        <f t="shared" si="246"/>
        <v>1</v>
      </c>
      <c r="N962" s="8">
        <f t="shared" si="246"/>
        <v>3</v>
      </c>
      <c r="O962" s="2">
        <f t="shared" si="252"/>
        <v>0.19092827004219409</v>
      </c>
      <c r="P962" s="2">
        <f t="shared" si="253"/>
        <v>0.6418776371308017</v>
      </c>
      <c r="Q962" s="2">
        <f t="shared" si="254"/>
        <v>0.16719409282700423</v>
      </c>
      <c r="R962" s="2">
        <f t="shared" si="255"/>
        <v>-8.3266726846886741E-17</v>
      </c>
      <c r="S962" s="1">
        <v>362</v>
      </c>
      <c r="T962" s="1">
        <v>1217</v>
      </c>
      <c r="U962" s="1">
        <v>317</v>
      </c>
      <c r="V962" s="1">
        <v>0</v>
      </c>
      <c r="X962" s="1">
        <v>0</v>
      </c>
      <c r="AR962" t="s">
        <v>1619</v>
      </c>
      <c r="AS962" t="s">
        <v>2201</v>
      </c>
      <c r="AV962" s="38">
        <v>20</v>
      </c>
      <c r="AW962" s="40">
        <v>63</v>
      </c>
      <c r="AX962" s="43">
        <f t="shared" si="257"/>
        <v>20063</v>
      </c>
      <c r="AZ962" s="7" t="s">
        <v>319</v>
      </c>
      <c r="BJ962" s="1">
        <v>1135</v>
      </c>
      <c r="BK962" s="1">
        <f t="shared" si="256"/>
        <v>988</v>
      </c>
      <c r="BL962" s="1">
        <v>147</v>
      </c>
    </row>
    <row r="963" spans="1:64" hidden="1" outlineLevel="1">
      <c r="A963" t="s">
        <v>1921</v>
      </c>
      <c r="B963" t="s">
        <v>2201</v>
      </c>
      <c r="C963" s="24">
        <v>2597</v>
      </c>
      <c r="F963" s="1">
        <f t="shared" ref="F963:F994" si="258">SUM(S963:X963)</f>
        <v>2089</v>
      </c>
      <c r="H963" s="1">
        <v>1106</v>
      </c>
      <c r="I963" s="1">
        <v>1075</v>
      </c>
      <c r="J963" s="2" t="str">
        <f t="shared" ref="J963:J994" si="259">IF(D963&gt;0,I963/D963,"")</f>
        <v/>
      </c>
      <c r="K963" s="2">
        <f t="shared" ref="K963:K994" si="260">IF(F963&gt;0,I963/F963,"")</f>
        <v>0.51460028721876494</v>
      </c>
      <c r="L963" s="10">
        <f t="shared" si="246"/>
        <v>3</v>
      </c>
      <c r="M963" s="9">
        <f t="shared" si="246"/>
        <v>1</v>
      </c>
      <c r="N963" s="8">
        <f t="shared" si="246"/>
        <v>2</v>
      </c>
      <c r="O963" s="2">
        <f t="shared" ref="O963:O994" si="261">IF(SUM($S963:$AN963)=0,"-",S963/SUM($S963:$AN963))</f>
        <v>0.15988511249401627</v>
      </c>
      <c r="P963" s="2">
        <f t="shared" ref="P963:P994" si="262">IF(SUM($S963:$AN963)=0,"-",T963/SUM($S963:$AN963))</f>
        <v>0.66491144088080423</v>
      </c>
      <c r="Q963" s="2">
        <f t="shared" ref="Q963:Q994" si="263">IF(SUM($S963:$AN963)=0,"-",U963/SUM($S963:$AN963))</f>
        <v>0.1713738630923887</v>
      </c>
      <c r="R963" s="2">
        <f t="shared" ref="R963:R994" si="264">IF(SUM($S963:$AN963)=0,"-",(1-O963-P963-Q963))</f>
        <v>3.829583532790809E-3</v>
      </c>
      <c r="S963" s="1">
        <v>334</v>
      </c>
      <c r="T963" s="1">
        <v>1389</v>
      </c>
      <c r="U963" s="1">
        <v>358</v>
      </c>
      <c r="V963" s="1">
        <v>7</v>
      </c>
      <c r="X963" s="1">
        <v>1</v>
      </c>
      <c r="AR963" t="s">
        <v>1921</v>
      </c>
      <c r="AS963" t="s">
        <v>2201</v>
      </c>
      <c r="AV963" s="38">
        <v>20</v>
      </c>
      <c r="AW963" s="40">
        <v>65</v>
      </c>
      <c r="AX963" s="43">
        <f t="shared" si="257"/>
        <v>20065</v>
      </c>
      <c r="AZ963" s="7" t="s">
        <v>319</v>
      </c>
      <c r="BJ963" s="1">
        <v>1106</v>
      </c>
      <c r="BK963" s="1">
        <f t="shared" si="256"/>
        <v>894</v>
      </c>
      <c r="BL963" s="1">
        <v>212</v>
      </c>
    </row>
    <row r="964" spans="1:64" hidden="1" outlineLevel="1">
      <c r="A964" t="s">
        <v>1042</v>
      </c>
      <c r="B964" t="s">
        <v>2201</v>
      </c>
      <c r="C964" s="24">
        <v>7829</v>
      </c>
      <c r="F964" s="1">
        <f t="shared" si="258"/>
        <v>4013</v>
      </c>
      <c r="H964" s="1">
        <v>1807</v>
      </c>
      <c r="I964" s="1">
        <v>1774</v>
      </c>
      <c r="J964" s="2" t="str">
        <f t="shared" si="259"/>
        <v/>
      </c>
      <c r="K964" s="2">
        <f t="shared" si="260"/>
        <v>0.44206329429354596</v>
      </c>
      <c r="L964" s="10">
        <f t="shared" si="246"/>
        <v>3</v>
      </c>
      <c r="M964" s="9">
        <f t="shared" si="246"/>
        <v>1</v>
      </c>
      <c r="N964" s="8">
        <f t="shared" si="246"/>
        <v>2</v>
      </c>
      <c r="O964" s="2">
        <f t="shared" si="261"/>
        <v>0.17069524046847745</v>
      </c>
      <c r="P964" s="2">
        <f t="shared" si="262"/>
        <v>0.60204335908298034</v>
      </c>
      <c r="Q964" s="2">
        <f t="shared" si="263"/>
        <v>0.22352354846748068</v>
      </c>
      <c r="R964" s="2">
        <f t="shared" si="264"/>
        <v>3.7378519810615796E-3</v>
      </c>
      <c r="S964" s="1">
        <v>685</v>
      </c>
      <c r="T964" s="1">
        <v>2416</v>
      </c>
      <c r="U964" s="1">
        <v>897</v>
      </c>
      <c r="V964" s="1">
        <v>13</v>
      </c>
      <c r="X964" s="1">
        <v>2</v>
      </c>
      <c r="AR964" t="s">
        <v>1042</v>
      </c>
      <c r="AS964" t="s">
        <v>2201</v>
      </c>
      <c r="AV964" s="38">
        <v>20</v>
      </c>
      <c r="AW964" s="40">
        <v>67</v>
      </c>
      <c r="AX964" s="43">
        <f t="shared" si="257"/>
        <v>20067</v>
      </c>
      <c r="AZ964" s="7" t="s">
        <v>319</v>
      </c>
      <c r="BJ964" s="1">
        <v>1807</v>
      </c>
      <c r="BK964" s="1">
        <f t="shared" si="256"/>
        <v>1452</v>
      </c>
      <c r="BL964" s="1">
        <v>355</v>
      </c>
    </row>
    <row r="965" spans="1:64" hidden="1" outlineLevel="1">
      <c r="A965" t="s">
        <v>2046</v>
      </c>
      <c r="B965" t="s">
        <v>2201</v>
      </c>
      <c r="C965" s="24">
        <v>6006</v>
      </c>
      <c r="F965" s="1">
        <f t="shared" si="258"/>
        <v>2856</v>
      </c>
      <c r="H965" s="1">
        <v>1600</v>
      </c>
      <c r="I965" s="1">
        <v>1568</v>
      </c>
      <c r="J965" s="2" t="str">
        <f t="shared" si="259"/>
        <v/>
      </c>
      <c r="K965" s="2">
        <f t="shared" si="260"/>
        <v>0.5490196078431373</v>
      </c>
      <c r="L965" s="10">
        <f t="shared" si="246"/>
        <v>3</v>
      </c>
      <c r="M965" s="9">
        <f t="shared" si="246"/>
        <v>1</v>
      </c>
      <c r="N965" s="8">
        <f t="shared" si="246"/>
        <v>2</v>
      </c>
      <c r="O965" s="2">
        <f t="shared" si="261"/>
        <v>0.19257703081232494</v>
      </c>
      <c r="P965" s="2">
        <f t="shared" si="262"/>
        <v>0.57983193277310929</v>
      </c>
      <c r="Q965" s="2">
        <f t="shared" si="263"/>
        <v>0.21988795518207283</v>
      </c>
      <c r="R965" s="2">
        <f t="shared" si="264"/>
        <v>7.7030812324929698E-3</v>
      </c>
      <c r="S965" s="1">
        <v>550</v>
      </c>
      <c r="T965" s="1">
        <v>1656</v>
      </c>
      <c r="U965" s="1">
        <v>628</v>
      </c>
      <c r="V965" s="1">
        <v>22</v>
      </c>
      <c r="X965" s="1">
        <v>0</v>
      </c>
      <c r="AR965" t="s">
        <v>2046</v>
      </c>
      <c r="AS965" t="s">
        <v>2201</v>
      </c>
      <c r="AV965" s="38">
        <v>20</v>
      </c>
      <c r="AW965" s="40">
        <v>69</v>
      </c>
      <c r="AX965" s="43">
        <f t="shared" si="257"/>
        <v>20069</v>
      </c>
      <c r="AZ965" s="7" t="s">
        <v>319</v>
      </c>
      <c r="BJ965" s="1">
        <v>1600</v>
      </c>
      <c r="BK965" s="1">
        <f t="shared" si="256"/>
        <v>1171</v>
      </c>
      <c r="BL965" s="1">
        <v>429</v>
      </c>
    </row>
    <row r="966" spans="1:64" hidden="1" outlineLevel="1">
      <c r="A966" t="s">
        <v>273</v>
      </c>
      <c r="B966" t="s">
        <v>2201</v>
      </c>
      <c r="C966" s="24">
        <v>1247</v>
      </c>
      <c r="F966" s="1">
        <f t="shared" si="258"/>
        <v>926</v>
      </c>
      <c r="H966" s="1">
        <v>642</v>
      </c>
      <c r="I966" s="1">
        <v>611</v>
      </c>
      <c r="J966" s="2" t="str">
        <f t="shared" si="259"/>
        <v/>
      </c>
      <c r="K966" s="2">
        <f t="shared" si="260"/>
        <v>0.65982721382289422</v>
      </c>
      <c r="L966" s="10">
        <f t="shared" si="246"/>
        <v>3</v>
      </c>
      <c r="M966" s="9">
        <f t="shared" si="246"/>
        <v>1</v>
      </c>
      <c r="N966" s="8">
        <f t="shared" si="246"/>
        <v>2</v>
      </c>
      <c r="O966" s="2">
        <f t="shared" si="261"/>
        <v>0.11339092872570194</v>
      </c>
      <c r="P966" s="2">
        <f t="shared" si="262"/>
        <v>0.75917926565874727</v>
      </c>
      <c r="Q966" s="2">
        <f t="shared" si="263"/>
        <v>0.12311015118790497</v>
      </c>
      <c r="R966" s="2">
        <f t="shared" si="264"/>
        <v>4.3196544276457582E-3</v>
      </c>
      <c r="S966" s="1">
        <v>105</v>
      </c>
      <c r="T966" s="1">
        <v>703</v>
      </c>
      <c r="U966" s="1">
        <v>114</v>
      </c>
      <c r="V966" s="1">
        <v>4</v>
      </c>
      <c r="X966" s="1">
        <v>0</v>
      </c>
      <c r="AR966" t="s">
        <v>273</v>
      </c>
      <c r="AS966" t="s">
        <v>2201</v>
      </c>
      <c r="AV966" s="38">
        <v>20</v>
      </c>
      <c r="AW966" s="40">
        <v>71</v>
      </c>
      <c r="AX966" s="43">
        <f t="shared" si="257"/>
        <v>20071</v>
      </c>
      <c r="AZ966" s="7" t="s">
        <v>319</v>
      </c>
      <c r="BJ966" s="1">
        <v>642</v>
      </c>
      <c r="BK966" s="1">
        <f t="shared" si="256"/>
        <v>502</v>
      </c>
      <c r="BL966" s="1">
        <v>140</v>
      </c>
    </row>
    <row r="967" spans="1:64" hidden="1" outlineLevel="1">
      <c r="A967" t="s">
        <v>2128</v>
      </c>
      <c r="B967" t="s">
        <v>2201</v>
      </c>
      <c r="C967" s="24">
        <v>6689</v>
      </c>
      <c r="F967" s="1">
        <f t="shared" si="258"/>
        <v>5166</v>
      </c>
      <c r="H967" s="1">
        <v>2361</v>
      </c>
      <c r="I967" s="1">
        <v>2313</v>
      </c>
      <c r="J967" s="2" t="str">
        <f t="shared" si="259"/>
        <v/>
      </c>
      <c r="K967" s="2">
        <f t="shared" si="260"/>
        <v>0.44773519163763065</v>
      </c>
      <c r="L967" s="10">
        <f t="shared" si="246"/>
        <v>3</v>
      </c>
      <c r="M967" s="9">
        <f t="shared" si="246"/>
        <v>2</v>
      </c>
      <c r="N967" s="8">
        <f t="shared" si="246"/>
        <v>1</v>
      </c>
      <c r="O967" s="2">
        <f t="shared" si="261"/>
        <v>4.6651180797522264E-2</v>
      </c>
      <c r="P967" s="2">
        <f t="shared" si="262"/>
        <v>0.25493612078977934</v>
      </c>
      <c r="Q967" s="2">
        <f t="shared" si="263"/>
        <v>0.69841269841269837</v>
      </c>
      <c r="R967" s="2">
        <f t="shared" si="264"/>
        <v>0</v>
      </c>
      <c r="S967" s="1">
        <v>241</v>
      </c>
      <c r="T967" s="1">
        <v>1317</v>
      </c>
      <c r="U967" s="1">
        <v>3608</v>
      </c>
      <c r="V967" s="1">
        <v>0</v>
      </c>
      <c r="X967" s="1">
        <v>0</v>
      </c>
      <c r="AR967" t="s">
        <v>2128</v>
      </c>
      <c r="AS967" t="s">
        <v>2201</v>
      </c>
      <c r="AV967" s="38">
        <v>20</v>
      </c>
      <c r="AW967" s="40">
        <v>73</v>
      </c>
      <c r="AX967" s="43">
        <f t="shared" si="257"/>
        <v>20073</v>
      </c>
      <c r="AZ967" s="7" t="s">
        <v>319</v>
      </c>
      <c r="BJ967" s="1">
        <v>2361</v>
      </c>
      <c r="BK967" s="1">
        <f t="shared" si="256"/>
        <v>1846</v>
      </c>
      <c r="BL967" s="1">
        <v>515</v>
      </c>
    </row>
    <row r="968" spans="1:64" hidden="1" outlineLevel="1">
      <c r="A968" t="s">
        <v>1492</v>
      </c>
      <c r="B968" t="s">
        <v>2201</v>
      </c>
      <c r="C968" s="24">
        <v>2690</v>
      </c>
      <c r="F968" s="1">
        <f t="shared" si="258"/>
        <v>1420</v>
      </c>
      <c r="H968" s="1">
        <v>841</v>
      </c>
      <c r="I968" s="1">
        <v>802</v>
      </c>
      <c r="J968" s="2" t="str">
        <f t="shared" si="259"/>
        <v/>
      </c>
      <c r="K968" s="2">
        <f t="shared" si="260"/>
        <v>0.56478873239436622</v>
      </c>
      <c r="L968" s="10">
        <f t="shared" ref="L968:N1031" si="265">IF(S968&gt;0,RANK(S968,$S968:$AO968),"")</f>
        <v>3</v>
      </c>
      <c r="M968" s="9">
        <f t="shared" si="265"/>
        <v>1</v>
      </c>
      <c r="N968" s="8">
        <f t="shared" si="265"/>
        <v>2</v>
      </c>
      <c r="O968" s="2">
        <f t="shared" si="261"/>
        <v>0.14014084507042254</v>
      </c>
      <c r="P968" s="2">
        <f t="shared" si="262"/>
        <v>0.69788732394366193</v>
      </c>
      <c r="Q968" s="2">
        <f t="shared" si="263"/>
        <v>0.15845070422535212</v>
      </c>
      <c r="R968" s="2">
        <f t="shared" si="264"/>
        <v>3.5211267605633756E-3</v>
      </c>
      <c r="S968" s="1">
        <v>199</v>
      </c>
      <c r="T968" s="1">
        <v>991</v>
      </c>
      <c r="U968" s="1">
        <v>225</v>
      </c>
      <c r="V968" s="1">
        <v>4</v>
      </c>
      <c r="X968" s="1">
        <v>1</v>
      </c>
      <c r="AR968" t="s">
        <v>1492</v>
      </c>
      <c r="AS968" t="s">
        <v>2201</v>
      </c>
      <c r="AV968" s="38">
        <v>20</v>
      </c>
      <c r="AW968" s="40">
        <v>75</v>
      </c>
      <c r="AX968" s="43">
        <f t="shared" si="257"/>
        <v>20075</v>
      </c>
      <c r="AZ968" s="7" t="s">
        <v>319</v>
      </c>
      <c r="BJ968" s="1">
        <v>841</v>
      </c>
      <c r="BK968" s="1">
        <f t="shared" si="256"/>
        <v>503</v>
      </c>
      <c r="BL968" s="1">
        <v>338</v>
      </c>
    </row>
    <row r="969" spans="1:64" hidden="1" outlineLevel="1">
      <c r="A969" t="s">
        <v>1540</v>
      </c>
      <c r="B969" t="s">
        <v>2201</v>
      </c>
      <c r="C969" s="24">
        <v>6034</v>
      </c>
      <c r="F969" s="1">
        <f t="shared" si="258"/>
        <v>4214</v>
      </c>
      <c r="H969" s="1">
        <v>2120</v>
      </c>
      <c r="I969" s="1">
        <v>2106</v>
      </c>
      <c r="J969" s="2" t="str">
        <f t="shared" si="259"/>
        <v/>
      </c>
      <c r="K969" s="2">
        <f t="shared" si="260"/>
        <v>0.49976269577598481</v>
      </c>
      <c r="L969" s="10">
        <f t="shared" si="265"/>
        <v>2</v>
      </c>
      <c r="M969" s="9">
        <f t="shared" si="265"/>
        <v>1</v>
      </c>
      <c r="N969" s="8">
        <f t="shared" si="265"/>
        <v>3</v>
      </c>
      <c r="O969" s="2">
        <f t="shared" si="261"/>
        <v>0.21120075937351684</v>
      </c>
      <c r="P969" s="2">
        <f t="shared" si="262"/>
        <v>0.57285239677266253</v>
      </c>
      <c r="Q969" s="2">
        <f t="shared" si="263"/>
        <v>0.21072615092548647</v>
      </c>
      <c r="R969" s="2">
        <f t="shared" si="264"/>
        <v>5.2206929283342141E-3</v>
      </c>
      <c r="S969" s="1">
        <v>890</v>
      </c>
      <c r="T969" s="1">
        <v>2414</v>
      </c>
      <c r="U969" s="1">
        <v>888</v>
      </c>
      <c r="V969" s="1">
        <v>22</v>
      </c>
      <c r="X969" s="1">
        <v>0</v>
      </c>
      <c r="AR969" t="s">
        <v>1540</v>
      </c>
      <c r="AS969" t="s">
        <v>2201</v>
      </c>
      <c r="AV969" s="38">
        <v>20</v>
      </c>
      <c r="AW969" s="40">
        <v>77</v>
      </c>
      <c r="AX969" s="43">
        <f t="shared" si="257"/>
        <v>20077</v>
      </c>
      <c r="AZ969" s="7" t="s">
        <v>319</v>
      </c>
      <c r="BJ969" s="1">
        <v>2120</v>
      </c>
      <c r="BK969" s="1">
        <f t="shared" si="256"/>
        <v>1795</v>
      </c>
      <c r="BL969" s="1">
        <v>325</v>
      </c>
    </row>
    <row r="970" spans="1:64" hidden="1" outlineLevel="1">
      <c r="A970" t="s">
        <v>2039</v>
      </c>
      <c r="B970" t="s">
        <v>2201</v>
      </c>
      <c r="C970" s="24">
        <v>34684</v>
      </c>
      <c r="F970" s="1">
        <f t="shared" si="258"/>
        <v>21419</v>
      </c>
      <c r="H970" s="1">
        <v>11640</v>
      </c>
      <c r="I970" s="1">
        <v>11471</v>
      </c>
      <c r="J970" s="2" t="str">
        <f t="shared" si="259"/>
        <v/>
      </c>
      <c r="K970" s="2">
        <f t="shared" si="260"/>
        <v>0.53555254680423925</v>
      </c>
      <c r="L970" s="10">
        <f t="shared" si="265"/>
        <v>3</v>
      </c>
      <c r="M970" s="9">
        <f t="shared" si="265"/>
        <v>1</v>
      </c>
      <c r="N970" s="8">
        <f t="shared" si="265"/>
        <v>2</v>
      </c>
      <c r="O970" s="2">
        <f t="shared" si="261"/>
        <v>0.22951585041318456</v>
      </c>
      <c r="P970" s="2">
        <f t="shared" si="262"/>
        <v>0.49306690321677016</v>
      </c>
      <c r="Q970" s="2">
        <f t="shared" si="263"/>
        <v>0.27326205705214995</v>
      </c>
      <c r="R970" s="2">
        <f t="shared" si="264"/>
        <v>4.1551893178953248E-3</v>
      </c>
      <c r="S970" s="1">
        <v>4916</v>
      </c>
      <c r="T970" s="1">
        <v>10561</v>
      </c>
      <c r="U970" s="1">
        <v>5853</v>
      </c>
      <c r="V970" s="1">
        <v>82</v>
      </c>
      <c r="X970" s="1">
        <v>7</v>
      </c>
      <c r="AR970" t="s">
        <v>2039</v>
      </c>
      <c r="AS970" t="s">
        <v>2201</v>
      </c>
      <c r="AV970" s="38">
        <v>20</v>
      </c>
      <c r="AW970" s="40">
        <v>79</v>
      </c>
      <c r="AX970" s="43">
        <f t="shared" si="257"/>
        <v>20079</v>
      </c>
      <c r="AZ970" s="7" t="s">
        <v>319</v>
      </c>
      <c r="BJ970" s="1">
        <v>11640</v>
      </c>
      <c r="BK970" s="1">
        <f t="shared" si="256"/>
        <v>9114</v>
      </c>
      <c r="BL970" s="1">
        <v>2526</v>
      </c>
    </row>
    <row r="971" spans="1:64" hidden="1" outlineLevel="1">
      <c r="A971" t="s">
        <v>2061</v>
      </c>
      <c r="B971" t="s">
        <v>2201</v>
      </c>
      <c r="C971" s="24">
        <v>4256</v>
      </c>
      <c r="F971" s="1">
        <f t="shared" si="258"/>
        <v>2397</v>
      </c>
      <c r="H971" s="1">
        <v>1191</v>
      </c>
      <c r="I971" s="1">
        <v>1149</v>
      </c>
      <c r="J971" s="2" t="str">
        <f t="shared" si="259"/>
        <v/>
      </c>
      <c r="K971" s="2">
        <f t="shared" si="260"/>
        <v>0.47934918648310387</v>
      </c>
      <c r="L971" s="10">
        <f t="shared" si="265"/>
        <v>3</v>
      </c>
      <c r="M971" s="9">
        <f t="shared" si="265"/>
        <v>1</v>
      </c>
      <c r="N971" s="8">
        <f t="shared" si="265"/>
        <v>2</v>
      </c>
      <c r="O971" s="2">
        <f t="shared" si="261"/>
        <v>0.12807676261994158</v>
      </c>
      <c r="P971" s="2">
        <f t="shared" si="262"/>
        <v>0.65373383395911555</v>
      </c>
      <c r="Q971" s="2">
        <f t="shared" si="263"/>
        <v>0.2165206508135169</v>
      </c>
      <c r="R971" s="2">
        <f t="shared" si="264"/>
        <v>1.6687526074259385E-3</v>
      </c>
      <c r="S971" s="1">
        <v>307</v>
      </c>
      <c r="T971" s="1">
        <v>1567</v>
      </c>
      <c r="U971" s="1">
        <v>519</v>
      </c>
      <c r="V971" s="1">
        <v>4</v>
      </c>
      <c r="X971" s="1">
        <v>0</v>
      </c>
      <c r="AR971" t="s">
        <v>2061</v>
      </c>
      <c r="AS971" t="s">
        <v>2201</v>
      </c>
      <c r="AV971" s="38">
        <v>20</v>
      </c>
      <c r="AW971" s="40">
        <v>81</v>
      </c>
      <c r="AX971" s="43">
        <f t="shared" si="257"/>
        <v>20081</v>
      </c>
      <c r="AZ971" s="7" t="s">
        <v>319</v>
      </c>
      <c r="BJ971" s="1">
        <v>1191</v>
      </c>
      <c r="BK971" s="1">
        <f t="shared" si="256"/>
        <v>1007</v>
      </c>
      <c r="BL971" s="1">
        <v>184</v>
      </c>
    </row>
    <row r="972" spans="1:64" hidden="1" outlineLevel="1">
      <c r="A972" t="s">
        <v>794</v>
      </c>
      <c r="B972" t="s">
        <v>2201</v>
      </c>
      <c r="C972" s="24">
        <v>1916</v>
      </c>
      <c r="F972" s="1">
        <f t="shared" si="258"/>
        <v>1481</v>
      </c>
      <c r="H972" s="1">
        <v>922</v>
      </c>
      <c r="I972" s="1">
        <v>911</v>
      </c>
      <c r="J972" s="2" t="str">
        <f t="shared" si="259"/>
        <v/>
      </c>
      <c r="K972" s="2">
        <f t="shared" si="260"/>
        <v>0.61512491559756921</v>
      </c>
      <c r="L972" s="10">
        <f t="shared" si="265"/>
        <v>2</v>
      </c>
      <c r="M972" s="9">
        <f t="shared" si="265"/>
        <v>1</v>
      </c>
      <c r="N972" s="8">
        <f t="shared" si="265"/>
        <v>3</v>
      </c>
      <c r="O972" s="2">
        <f t="shared" si="261"/>
        <v>0.17015530047265362</v>
      </c>
      <c r="P972" s="2">
        <f t="shared" si="262"/>
        <v>0.66779203241053342</v>
      </c>
      <c r="Q972" s="2">
        <f t="shared" si="263"/>
        <v>0.15530047265361244</v>
      </c>
      <c r="R972" s="2">
        <f t="shared" si="264"/>
        <v>6.7521944632005504E-3</v>
      </c>
      <c r="S972" s="1">
        <v>252</v>
      </c>
      <c r="T972" s="1">
        <v>989</v>
      </c>
      <c r="U972" s="1">
        <v>230</v>
      </c>
      <c r="V972" s="1">
        <v>2</v>
      </c>
      <c r="X972" s="1">
        <v>8</v>
      </c>
      <c r="AR972" t="s">
        <v>794</v>
      </c>
      <c r="AS972" t="s">
        <v>2201</v>
      </c>
      <c r="AV972" s="38">
        <v>20</v>
      </c>
      <c r="AW972" s="40">
        <v>83</v>
      </c>
      <c r="AX972" s="43">
        <f t="shared" si="257"/>
        <v>20083</v>
      </c>
      <c r="AZ972" s="7" t="s">
        <v>319</v>
      </c>
      <c r="BJ972" s="1">
        <v>922</v>
      </c>
      <c r="BK972" s="1">
        <f t="shared" si="256"/>
        <v>792</v>
      </c>
      <c r="BL972" s="1">
        <v>130</v>
      </c>
    </row>
    <row r="973" spans="1:64" hidden="1" outlineLevel="1">
      <c r="A973" t="s">
        <v>1032</v>
      </c>
      <c r="B973" t="s">
        <v>2201</v>
      </c>
      <c r="C973" s="24">
        <v>13462</v>
      </c>
      <c r="F973" s="1">
        <f t="shared" si="258"/>
        <v>8704</v>
      </c>
      <c r="H973" s="1">
        <v>4362</v>
      </c>
      <c r="I973" s="1">
        <v>4241</v>
      </c>
      <c r="J973" s="2" t="str">
        <f t="shared" si="259"/>
        <v/>
      </c>
      <c r="K973" s="2">
        <f t="shared" si="260"/>
        <v>0.48724724264705882</v>
      </c>
      <c r="L973" s="10">
        <f t="shared" si="265"/>
        <v>3</v>
      </c>
      <c r="M973" s="9">
        <f t="shared" si="265"/>
        <v>1</v>
      </c>
      <c r="N973" s="8">
        <f t="shared" si="265"/>
        <v>2</v>
      </c>
      <c r="O973" s="2">
        <f t="shared" si="261"/>
        <v>0.25723805147058826</v>
      </c>
      <c r="P973" s="2">
        <f t="shared" si="262"/>
        <v>0.478515625</v>
      </c>
      <c r="Q973" s="2">
        <f t="shared" si="263"/>
        <v>0.25930606617647056</v>
      </c>
      <c r="R973" s="2">
        <f t="shared" si="264"/>
        <v>4.9402573529411242E-3</v>
      </c>
      <c r="S973" s="1">
        <v>2239</v>
      </c>
      <c r="T973" s="1">
        <v>4165</v>
      </c>
      <c r="U973" s="1">
        <v>2257</v>
      </c>
      <c r="V973" s="1">
        <v>36</v>
      </c>
      <c r="X973" s="1">
        <v>7</v>
      </c>
      <c r="AR973" t="s">
        <v>1032</v>
      </c>
      <c r="AS973" t="s">
        <v>2201</v>
      </c>
      <c r="AV973" s="38">
        <v>20</v>
      </c>
      <c r="AW973" s="40">
        <v>85</v>
      </c>
      <c r="AX973" s="43">
        <f t="shared" si="257"/>
        <v>20085</v>
      </c>
      <c r="AZ973" s="7" t="s">
        <v>319</v>
      </c>
      <c r="BJ973" s="1">
        <v>4362</v>
      </c>
      <c r="BK973" s="1">
        <f t="shared" si="256"/>
        <v>3647</v>
      </c>
      <c r="BL973" s="1">
        <v>715</v>
      </c>
    </row>
    <row r="974" spans="1:64" hidden="1" outlineLevel="1">
      <c r="A974" t="s">
        <v>1357</v>
      </c>
      <c r="B974" t="s">
        <v>2201</v>
      </c>
      <c r="C974" s="24">
        <v>19126</v>
      </c>
      <c r="F974" s="1">
        <f t="shared" si="258"/>
        <v>12627</v>
      </c>
      <c r="H974" s="1">
        <v>6382</v>
      </c>
      <c r="I974" s="1">
        <v>6186</v>
      </c>
      <c r="J974" s="2" t="str">
        <f t="shared" si="259"/>
        <v/>
      </c>
      <c r="K974" s="2">
        <f t="shared" si="260"/>
        <v>0.48990258968876216</v>
      </c>
      <c r="L974" s="10">
        <f t="shared" si="265"/>
        <v>3</v>
      </c>
      <c r="M974" s="9">
        <f t="shared" si="265"/>
        <v>1</v>
      </c>
      <c r="N974" s="8">
        <f t="shared" si="265"/>
        <v>2</v>
      </c>
      <c r="O974" s="2">
        <f t="shared" si="261"/>
        <v>0.24637681159420291</v>
      </c>
      <c r="P974" s="2">
        <f t="shared" si="262"/>
        <v>0.46091708244238538</v>
      </c>
      <c r="Q974" s="2">
        <f t="shared" si="263"/>
        <v>0.28605369446424328</v>
      </c>
      <c r="R974" s="2">
        <f t="shared" si="264"/>
        <v>6.6524114991684535E-3</v>
      </c>
      <c r="S974" s="1">
        <v>3111</v>
      </c>
      <c r="T974" s="1">
        <v>5820</v>
      </c>
      <c r="U974" s="1">
        <v>3612</v>
      </c>
      <c r="V974" s="1">
        <v>72</v>
      </c>
      <c r="X974" s="1">
        <v>12</v>
      </c>
      <c r="AR974" t="s">
        <v>1357</v>
      </c>
      <c r="AS974" t="s">
        <v>2201</v>
      </c>
      <c r="AV974" s="38">
        <v>20</v>
      </c>
      <c r="AW974" s="40">
        <v>87</v>
      </c>
      <c r="AX974" s="43">
        <f t="shared" si="257"/>
        <v>20087</v>
      </c>
      <c r="AZ974" s="7" t="s">
        <v>319</v>
      </c>
      <c r="BJ974" s="1">
        <v>6382</v>
      </c>
      <c r="BK974" s="1">
        <f t="shared" si="256"/>
        <v>5748</v>
      </c>
      <c r="BL974" s="1">
        <v>634</v>
      </c>
    </row>
    <row r="975" spans="1:64" hidden="1" outlineLevel="1">
      <c r="A975" t="s">
        <v>744</v>
      </c>
      <c r="B975" t="s">
        <v>2201</v>
      </c>
      <c r="C975" s="24">
        <v>3077</v>
      </c>
      <c r="F975" s="1">
        <f t="shared" si="258"/>
        <v>2422</v>
      </c>
      <c r="H975" s="1">
        <v>1185</v>
      </c>
      <c r="I975" s="1">
        <v>1143</v>
      </c>
      <c r="J975" s="2" t="str">
        <f t="shared" si="259"/>
        <v/>
      </c>
      <c r="K975" s="2">
        <f t="shared" si="260"/>
        <v>0.47192402972749792</v>
      </c>
      <c r="L975" s="10">
        <f t="shared" si="265"/>
        <v>3</v>
      </c>
      <c r="M975" s="9">
        <f t="shared" si="265"/>
        <v>1</v>
      </c>
      <c r="N975" s="8">
        <f t="shared" si="265"/>
        <v>2</v>
      </c>
      <c r="O975" s="2">
        <f t="shared" si="261"/>
        <v>0.14368290668868702</v>
      </c>
      <c r="P975" s="2">
        <f t="shared" si="262"/>
        <v>0.61436829066886867</v>
      </c>
      <c r="Q975" s="2">
        <f t="shared" si="263"/>
        <v>0.23699421965317918</v>
      </c>
      <c r="R975" s="2">
        <f t="shared" si="264"/>
        <v>4.9545829892651549E-3</v>
      </c>
      <c r="S975" s="1">
        <v>348</v>
      </c>
      <c r="T975" s="1">
        <v>1488</v>
      </c>
      <c r="U975" s="1">
        <v>574</v>
      </c>
      <c r="V975" s="1">
        <v>12</v>
      </c>
      <c r="X975" s="1">
        <v>0</v>
      </c>
      <c r="AR975" t="s">
        <v>744</v>
      </c>
      <c r="AS975" t="s">
        <v>2201</v>
      </c>
      <c r="AV975" s="38">
        <v>20</v>
      </c>
      <c r="AW975" s="40">
        <v>89</v>
      </c>
      <c r="AX975" s="43">
        <f t="shared" si="257"/>
        <v>20089</v>
      </c>
      <c r="AZ975" s="7" t="s">
        <v>319</v>
      </c>
      <c r="BJ975" s="1">
        <v>1185</v>
      </c>
      <c r="BK975" s="1">
        <f t="shared" si="256"/>
        <v>958</v>
      </c>
      <c r="BL975" s="1">
        <v>227</v>
      </c>
    </row>
    <row r="976" spans="1:64" hidden="1" outlineLevel="1">
      <c r="A976" t="s">
        <v>1556</v>
      </c>
      <c r="B976" t="s">
        <v>2201</v>
      </c>
      <c r="C976" s="24">
        <v>544179</v>
      </c>
      <c r="F976" s="1">
        <f t="shared" si="258"/>
        <v>365917</v>
      </c>
      <c r="H976" s="1">
        <v>186547</v>
      </c>
      <c r="I976" s="1">
        <v>183633</v>
      </c>
      <c r="J976" s="2" t="str">
        <f t="shared" si="259"/>
        <v/>
      </c>
      <c r="K976" s="2">
        <f t="shared" si="260"/>
        <v>0.50184331419420247</v>
      </c>
      <c r="L976" s="10">
        <f t="shared" si="265"/>
        <v>3</v>
      </c>
      <c r="M976" s="9">
        <f t="shared" si="265"/>
        <v>1</v>
      </c>
      <c r="N976" s="8">
        <f t="shared" si="265"/>
        <v>2</v>
      </c>
      <c r="O976" s="2">
        <f t="shared" si="261"/>
        <v>0.23383444879576515</v>
      </c>
      <c r="P976" s="2">
        <f t="shared" si="262"/>
        <v>0.46975406991202923</v>
      </c>
      <c r="Q976" s="2">
        <f t="shared" si="263"/>
        <v>0.28953560506890907</v>
      </c>
      <c r="R976" s="2">
        <f t="shared" si="264"/>
        <v>6.8758762232966064E-3</v>
      </c>
      <c r="S976" s="1">
        <v>85564</v>
      </c>
      <c r="T976" s="1">
        <v>171891</v>
      </c>
      <c r="U976" s="1">
        <v>105946</v>
      </c>
      <c r="V976" s="1">
        <v>2305</v>
      </c>
      <c r="X976" s="1">
        <v>211</v>
      </c>
      <c r="AR976" t="s">
        <v>1556</v>
      </c>
      <c r="AS976" t="s">
        <v>2201</v>
      </c>
      <c r="AV976" s="38">
        <v>20</v>
      </c>
      <c r="AW976" s="40">
        <v>91</v>
      </c>
      <c r="AX976" s="43">
        <f t="shared" si="257"/>
        <v>20091</v>
      </c>
      <c r="AZ976" s="7" t="s">
        <v>319</v>
      </c>
      <c r="BJ976" s="1">
        <v>186547</v>
      </c>
      <c r="BK976" s="1">
        <f t="shared" si="256"/>
        <v>113866</v>
      </c>
      <c r="BL976" s="1">
        <v>72681</v>
      </c>
    </row>
    <row r="977" spans="1:64" hidden="1" outlineLevel="1">
      <c r="A977" t="s">
        <v>1748</v>
      </c>
      <c r="B977" t="s">
        <v>2201</v>
      </c>
      <c r="C977" s="24">
        <v>3977</v>
      </c>
      <c r="F977" s="1">
        <f t="shared" si="258"/>
        <v>2308</v>
      </c>
      <c r="H977" s="1">
        <v>1089</v>
      </c>
      <c r="I977" s="1">
        <v>1049</v>
      </c>
      <c r="J977" s="2" t="str">
        <f t="shared" si="259"/>
        <v/>
      </c>
      <c r="K977" s="2">
        <f t="shared" si="260"/>
        <v>0.45450606585788561</v>
      </c>
      <c r="L977" s="10">
        <f t="shared" si="265"/>
        <v>3</v>
      </c>
      <c r="M977" s="9">
        <f t="shared" si="265"/>
        <v>1</v>
      </c>
      <c r="N977" s="8">
        <f t="shared" si="265"/>
        <v>2</v>
      </c>
      <c r="O977" s="2">
        <f t="shared" si="261"/>
        <v>0.15771230502599654</v>
      </c>
      <c r="P977" s="2">
        <f t="shared" si="262"/>
        <v>0.60441941074523398</v>
      </c>
      <c r="Q977" s="2">
        <f t="shared" si="263"/>
        <v>0.23483535528596186</v>
      </c>
      <c r="R977" s="2">
        <f t="shared" si="264"/>
        <v>3.0329289428076278E-3</v>
      </c>
      <c r="S977" s="1">
        <v>364</v>
      </c>
      <c r="T977" s="1">
        <v>1395</v>
      </c>
      <c r="U977" s="1">
        <v>542</v>
      </c>
      <c r="V977" s="1">
        <v>6</v>
      </c>
      <c r="X977" s="1">
        <v>1</v>
      </c>
      <c r="AR977" t="s">
        <v>1748</v>
      </c>
      <c r="AS977" t="s">
        <v>2201</v>
      </c>
      <c r="AV977" s="38">
        <v>20</v>
      </c>
      <c r="AW977" s="40">
        <v>93</v>
      </c>
      <c r="AX977" s="43">
        <f t="shared" si="257"/>
        <v>20093</v>
      </c>
      <c r="AZ977" s="7" t="s">
        <v>319</v>
      </c>
      <c r="BJ977" s="1">
        <v>1089</v>
      </c>
      <c r="BK977" s="1">
        <f t="shared" si="256"/>
        <v>931</v>
      </c>
      <c r="BL977" s="1">
        <v>158</v>
      </c>
    </row>
    <row r="978" spans="1:64" hidden="1" outlineLevel="1">
      <c r="A978" t="s">
        <v>1530</v>
      </c>
      <c r="B978" t="s">
        <v>2201</v>
      </c>
      <c r="C978" s="24">
        <v>7858</v>
      </c>
      <c r="F978" s="1">
        <f t="shared" si="258"/>
        <v>5416</v>
      </c>
      <c r="H978" s="1">
        <v>2783</v>
      </c>
      <c r="I978" s="1">
        <v>2681</v>
      </c>
      <c r="J978" s="2" t="str">
        <f t="shared" si="259"/>
        <v/>
      </c>
      <c r="K978" s="2">
        <f t="shared" si="260"/>
        <v>0.49501477104874447</v>
      </c>
      <c r="L978" s="10">
        <f t="shared" si="265"/>
        <v>3</v>
      </c>
      <c r="M978" s="9">
        <f t="shared" si="265"/>
        <v>1</v>
      </c>
      <c r="N978" s="8">
        <f t="shared" si="265"/>
        <v>2</v>
      </c>
      <c r="O978" s="2">
        <f t="shared" si="261"/>
        <v>0.19719350073855244</v>
      </c>
      <c r="P978" s="2">
        <f t="shared" si="262"/>
        <v>0.54708271787296903</v>
      </c>
      <c r="Q978" s="2">
        <f t="shared" si="263"/>
        <v>0.25110782865583459</v>
      </c>
      <c r="R978" s="2">
        <f t="shared" si="264"/>
        <v>4.6159527326439243E-3</v>
      </c>
      <c r="S978" s="1">
        <v>1068</v>
      </c>
      <c r="T978" s="1">
        <v>2963</v>
      </c>
      <c r="U978" s="1">
        <v>1360</v>
      </c>
      <c r="V978" s="1">
        <v>21</v>
      </c>
      <c r="X978" s="1">
        <v>4</v>
      </c>
      <c r="AR978" t="s">
        <v>1530</v>
      </c>
      <c r="AS978" t="s">
        <v>2201</v>
      </c>
      <c r="AV978" s="38">
        <v>20</v>
      </c>
      <c r="AW978" s="40">
        <v>95</v>
      </c>
      <c r="AX978" s="43">
        <f t="shared" si="257"/>
        <v>20095</v>
      </c>
      <c r="AZ978" s="7" t="s">
        <v>319</v>
      </c>
      <c r="BJ978" s="1">
        <v>2783</v>
      </c>
      <c r="BK978" s="1">
        <f t="shared" si="256"/>
        <v>2171</v>
      </c>
      <c r="BL978" s="1">
        <v>612</v>
      </c>
    </row>
    <row r="979" spans="1:64" hidden="1" outlineLevel="1">
      <c r="A979" t="s">
        <v>2877</v>
      </c>
      <c r="B979" t="s">
        <v>2201</v>
      </c>
      <c r="C979" s="24">
        <v>2553</v>
      </c>
      <c r="F979" s="1">
        <f t="shared" si="258"/>
        <v>1740</v>
      </c>
      <c r="H979" s="1">
        <v>1077</v>
      </c>
      <c r="I979" s="1">
        <v>1038</v>
      </c>
      <c r="J979" s="2" t="str">
        <f t="shared" si="259"/>
        <v/>
      </c>
      <c r="K979" s="2">
        <f t="shared" si="260"/>
        <v>0.59655172413793101</v>
      </c>
      <c r="L979" s="10">
        <f t="shared" si="265"/>
        <v>2</v>
      </c>
      <c r="M979" s="9">
        <f t="shared" si="265"/>
        <v>1</v>
      </c>
      <c r="N979" s="8">
        <f t="shared" si="265"/>
        <v>3</v>
      </c>
      <c r="O979" s="2">
        <f t="shared" si="261"/>
        <v>0.15459770114942528</v>
      </c>
      <c r="P979" s="2">
        <f t="shared" si="262"/>
        <v>0.69655172413793098</v>
      </c>
      <c r="Q979" s="2">
        <f t="shared" si="263"/>
        <v>0.14367816091954022</v>
      </c>
      <c r="R979" s="2">
        <f t="shared" si="264"/>
        <v>5.1724137931035141E-3</v>
      </c>
      <c r="S979" s="1">
        <v>269</v>
      </c>
      <c r="T979" s="1">
        <v>1212</v>
      </c>
      <c r="U979" s="1">
        <v>250</v>
      </c>
      <c r="V979" s="1">
        <v>9</v>
      </c>
      <c r="X979" s="1">
        <v>0</v>
      </c>
      <c r="AR979" t="s">
        <v>2877</v>
      </c>
      <c r="AS979" t="s">
        <v>2201</v>
      </c>
      <c r="AV979" s="38">
        <v>20</v>
      </c>
      <c r="AW979" s="40">
        <v>97</v>
      </c>
      <c r="AX979" s="43">
        <f t="shared" si="257"/>
        <v>20097</v>
      </c>
      <c r="AZ979" s="7" t="s">
        <v>319</v>
      </c>
      <c r="BJ979" s="1">
        <v>1077</v>
      </c>
      <c r="BK979" s="1">
        <f t="shared" si="256"/>
        <v>977</v>
      </c>
      <c r="BL979" s="1">
        <v>100</v>
      </c>
    </row>
    <row r="980" spans="1:64" hidden="1" outlineLevel="1">
      <c r="A980" t="s">
        <v>567</v>
      </c>
      <c r="B980" t="s">
        <v>2201</v>
      </c>
      <c r="C980" s="24">
        <v>21607</v>
      </c>
      <c r="F980" s="1">
        <f t="shared" si="258"/>
        <v>15919</v>
      </c>
      <c r="H980" s="1">
        <v>5804</v>
      </c>
      <c r="I980" s="1">
        <v>5672</v>
      </c>
      <c r="J980" s="2" t="str">
        <f t="shared" si="259"/>
        <v/>
      </c>
      <c r="K980" s="2">
        <f t="shared" si="260"/>
        <v>0.35630378792637729</v>
      </c>
      <c r="L980" s="10">
        <f t="shared" si="265"/>
        <v>3</v>
      </c>
      <c r="M980" s="9">
        <f t="shared" si="265"/>
        <v>1</v>
      </c>
      <c r="N980" s="8">
        <f t="shared" si="265"/>
        <v>2</v>
      </c>
      <c r="O980" s="2">
        <f t="shared" si="261"/>
        <v>0.30070984358313962</v>
      </c>
      <c r="P980" s="2">
        <f t="shared" si="262"/>
        <v>0.35749733023431118</v>
      </c>
      <c r="Q980" s="2">
        <f t="shared" si="263"/>
        <v>0.33287266788114833</v>
      </c>
      <c r="R980" s="2">
        <f t="shared" si="264"/>
        <v>8.9201583014008046E-3</v>
      </c>
      <c r="S980" s="1">
        <v>4787</v>
      </c>
      <c r="T980" s="1">
        <v>5691</v>
      </c>
      <c r="U980" s="1">
        <v>5299</v>
      </c>
      <c r="V980" s="1">
        <v>129</v>
      </c>
      <c r="X980" s="1">
        <v>13</v>
      </c>
      <c r="AR980" t="s">
        <v>567</v>
      </c>
      <c r="AS980" t="s">
        <v>2201</v>
      </c>
      <c r="AV980" s="38">
        <v>20</v>
      </c>
      <c r="AW980" s="40">
        <v>99</v>
      </c>
      <c r="AX980" s="43">
        <f t="shared" si="257"/>
        <v>20099</v>
      </c>
      <c r="AZ980" s="7" t="s">
        <v>319</v>
      </c>
      <c r="BJ980" s="1">
        <v>5804</v>
      </c>
      <c r="BK980" s="1">
        <f t="shared" si="256"/>
        <v>5308</v>
      </c>
      <c r="BL980" s="1">
        <v>496</v>
      </c>
    </row>
    <row r="981" spans="1:64" hidden="1" outlineLevel="1">
      <c r="A981" t="s">
        <v>1311</v>
      </c>
      <c r="B981" t="s">
        <v>2201</v>
      </c>
      <c r="C981" s="24">
        <v>1750</v>
      </c>
      <c r="F981" s="1">
        <f t="shared" si="258"/>
        <v>1331</v>
      </c>
      <c r="H981" s="1">
        <v>771</v>
      </c>
      <c r="I981" s="1">
        <v>758</v>
      </c>
      <c r="J981" s="2" t="str">
        <f t="shared" si="259"/>
        <v/>
      </c>
      <c r="K981" s="2">
        <f t="shared" si="260"/>
        <v>0.56949661908339599</v>
      </c>
      <c r="L981" s="10">
        <f t="shared" si="265"/>
        <v>2</v>
      </c>
      <c r="M981" s="9">
        <f t="shared" si="265"/>
        <v>1</v>
      </c>
      <c r="N981" s="8">
        <f t="shared" si="265"/>
        <v>3</v>
      </c>
      <c r="O981" s="2">
        <f t="shared" si="261"/>
        <v>0.13974455296769348</v>
      </c>
      <c r="P981" s="2">
        <f t="shared" si="262"/>
        <v>0.71900826446280997</v>
      </c>
      <c r="Q981" s="2">
        <f t="shared" si="263"/>
        <v>0.13899323816679188</v>
      </c>
      <c r="R981" s="2">
        <f t="shared" si="264"/>
        <v>2.2539444027046551E-3</v>
      </c>
      <c r="S981" s="1">
        <v>186</v>
      </c>
      <c r="T981" s="1">
        <v>957</v>
      </c>
      <c r="U981" s="1">
        <v>185</v>
      </c>
      <c r="V981" s="1">
        <v>3</v>
      </c>
      <c r="X981" s="1">
        <v>0</v>
      </c>
      <c r="AR981" t="s">
        <v>1311</v>
      </c>
      <c r="AS981" t="s">
        <v>2201</v>
      </c>
      <c r="AV981" s="38">
        <v>20</v>
      </c>
      <c r="AW981" s="40">
        <v>101</v>
      </c>
      <c r="AX981" s="43">
        <f t="shared" si="257"/>
        <v>20101</v>
      </c>
      <c r="AZ981" s="7" t="s">
        <v>319</v>
      </c>
      <c r="BJ981" s="1">
        <v>771</v>
      </c>
      <c r="BK981" s="1">
        <f t="shared" si="256"/>
        <v>642</v>
      </c>
      <c r="BL981" s="1">
        <v>129</v>
      </c>
    </row>
    <row r="982" spans="1:64" hidden="1" outlineLevel="1">
      <c r="A982" t="s">
        <v>1916</v>
      </c>
      <c r="B982" t="s">
        <v>2201</v>
      </c>
      <c r="C982" s="24">
        <v>76227</v>
      </c>
      <c r="F982" s="1">
        <f t="shared" si="258"/>
        <v>44298</v>
      </c>
      <c r="H982" s="1">
        <v>19083</v>
      </c>
      <c r="I982" s="1">
        <v>18620</v>
      </c>
      <c r="J982" s="2" t="str">
        <f t="shared" si="259"/>
        <v/>
      </c>
      <c r="K982" s="2">
        <f t="shared" si="260"/>
        <v>0.42033500383764505</v>
      </c>
      <c r="L982" s="10">
        <f t="shared" si="265"/>
        <v>3</v>
      </c>
      <c r="M982" s="9">
        <f t="shared" si="265"/>
        <v>1</v>
      </c>
      <c r="N982" s="8">
        <f t="shared" si="265"/>
        <v>2</v>
      </c>
      <c r="O982" s="2">
        <f t="shared" si="261"/>
        <v>0.2974626393968125</v>
      </c>
      <c r="P982" s="2">
        <f t="shared" si="262"/>
        <v>0.38225202040724188</v>
      </c>
      <c r="Q982" s="2">
        <f t="shared" si="263"/>
        <v>0.31337757912321096</v>
      </c>
      <c r="R982" s="2">
        <f t="shared" si="264"/>
        <v>6.9077610727346639E-3</v>
      </c>
      <c r="S982" s="1">
        <v>13177</v>
      </c>
      <c r="T982" s="1">
        <v>16933</v>
      </c>
      <c r="U982" s="1">
        <v>13882</v>
      </c>
      <c r="V982" s="1">
        <v>274</v>
      </c>
      <c r="X982" s="1">
        <v>32</v>
      </c>
      <c r="AR982" t="s">
        <v>1916</v>
      </c>
      <c r="AS982" t="s">
        <v>2201</v>
      </c>
      <c r="AV982" s="38">
        <v>20</v>
      </c>
      <c r="AW982" s="40">
        <v>103</v>
      </c>
      <c r="AX982" s="43">
        <f t="shared" si="257"/>
        <v>20103</v>
      </c>
      <c r="AZ982" s="7" t="s">
        <v>319</v>
      </c>
      <c r="BJ982" s="1">
        <v>19083</v>
      </c>
      <c r="BK982" s="1">
        <f t="shared" si="256"/>
        <v>15227</v>
      </c>
      <c r="BL982" s="1">
        <v>3856</v>
      </c>
    </row>
    <row r="983" spans="1:64" hidden="1" outlineLevel="1">
      <c r="A983" t="s">
        <v>1585</v>
      </c>
      <c r="B983" t="s">
        <v>2201</v>
      </c>
      <c r="C983" s="24">
        <v>3241</v>
      </c>
      <c r="F983" s="1">
        <f t="shared" si="258"/>
        <v>2238</v>
      </c>
      <c r="H983" s="1">
        <v>1210</v>
      </c>
      <c r="I983" s="1">
        <v>1177</v>
      </c>
      <c r="J983" s="2" t="str">
        <f t="shared" si="259"/>
        <v/>
      </c>
      <c r="K983" s="2">
        <f t="shared" si="260"/>
        <v>0.52591599642537978</v>
      </c>
      <c r="L983" s="10">
        <f t="shared" si="265"/>
        <v>3</v>
      </c>
      <c r="M983" s="9">
        <f t="shared" si="265"/>
        <v>1</v>
      </c>
      <c r="N983" s="8">
        <f t="shared" si="265"/>
        <v>2</v>
      </c>
      <c r="O983" s="2">
        <f t="shared" si="261"/>
        <v>0.14253798033958892</v>
      </c>
      <c r="P983" s="2">
        <f t="shared" si="262"/>
        <v>0.65147453083109919</v>
      </c>
      <c r="Q983" s="2">
        <f t="shared" si="263"/>
        <v>0.19973190348525469</v>
      </c>
      <c r="R983" s="2">
        <f t="shared" si="264"/>
        <v>6.2555853440571518E-3</v>
      </c>
      <c r="S983" s="1">
        <v>319</v>
      </c>
      <c r="T983" s="1">
        <v>1458</v>
      </c>
      <c r="U983" s="1">
        <v>447</v>
      </c>
      <c r="V983" s="1">
        <v>10</v>
      </c>
      <c r="X983" s="1">
        <v>4</v>
      </c>
      <c r="AR983" t="s">
        <v>1585</v>
      </c>
      <c r="AS983" t="s">
        <v>2201</v>
      </c>
      <c r="AV983" s="38">
        <v>20</v>
      </c>
      <c r="AW983" s="40">
        <v>105</v>
      </c>
      <c r="AX983" s="43">
        <f t="shared" si="257"/>
        <v>20105</v>
      </c>
      <c r="AZ983" s="7" t="s">
        <v>319</v>
      </c>
      <c r="BJ983" s="1">
        <v>1210</v>
      </c>
      <c r="BK983" s="1">
        <f t="shared" si="256"/>
        <v>992</v>
      </c>
      <c r="BL983" s="1">
        <v>218</v>
      </c>
    </row>
    <row r="984" spans="1:64" hidden="1" outlineLevel="1">
      <c r="A984" t="s">
        <v>658</v>
      </c>
      <c r="B984" t="s">
        <v>2201</v>
      </c>
      <c r="C984" s="24">
        <v>9656</v>
      </c>
      <c r="F984" s="1">
        <f t="shared" si="258"/>
        <v>6900</v>
      </c>
      <c r="H984" s="1">
        <v>3396</v>
      </c>
      <c r="I984" s="1">
        <v>3287</v>
      </c>
      <c r="J984" s="2" t="str">
        <f t="shared" si="259"/>
        <v/>
      </c>
      <c r="K984" s="2">
        <f t="shared" si="260"/>
        <v>0.47637681159420292</v>
      </c>
      <c r="L984" s="10">
        <f t="shared" si="265"/>
        <v>3</v>
      </c>
      <c r="M984" s="9">
        <f t="shared" si="265"/>
        <v>1</v>
      </c>
      <c r="N984" s="8">
        <f t="shared" si="265"/>
        <v>2</v>
      </c>
      <c r="O984" s="2">
        <f t="shared" si="261"/>
        <v>0.22159420289855072</v>
      </c>
      <c r="P984" s="2">
        <f t="shared" si="262"/>
        <v>0.52260869565217394</v>
      </c>
      <c r="Q984" s="2">
        <f t="shared" si="263"/>
        <v>0.24797101449275363</v>
      </c>
      <c r="R984" s="2">
        <f t="shared" si="264"/>
        <v>7.8260869565217328E-3</v>
      </c>
      <c r="S984" s="1">
        <v>1529</v>
      </c>
      <c r="T984" s="1">
        <v>3606</v>
      </c>
      <c r="U984" s="1">
        <v>1711</v>
      </c>
      <c r="V984" s="1">
        <v>45</v>
      </c>
      <c r="X984" s="1">
        <v>9</v>
      </c>
      <c r="AR984" t="s">
        <v>658</v>
      </c>
      <c r="AS984" t="s">
        <v>2201</v>
      </c>
      <c r="AV984" s="38">
        <v>20</v>
      </c>
      <c r="AW984" s="40">
        <v>107</v>
      </c>
      <c r="AX984" s="43">
        <f t="shared" si="257"/>
        <v>20107</v>
      </c>
      <c r="AZ984" s="7" t="s">
        <v>319</v>
      </c>
      <c r="BJ984" s="1">
        <v>3396</v>
      </c>
      <c r="BK984" s="1">
        <f t="shared" si="256"/>
        <v>2910</v>
      </c>
      <c r="BL984" s="1">
        <v>486</v>
      </c>
    </row>
    <row r="985" spans="1:64" hidden="1" outlineLevel="1">
      <c r="A985" t="s">
        <v>2935</v>
      </c>
      <c r="B985" t="s">
        <v>2201</v>
      </c>
      <c r="C985" s="24">
        <v>2756</v>
      </c>
      <c r="F985" s="1">
        <f t="shared" si="258"/>
        <v>1773</v>
      </c>
      <c r="H985" s="1">
        <v>1111</v>
      </c>
      <c r="I985" s="1">
        <v>1091</v>
      </c>
      <c r="J985" s="2" t="str">
        <f t="shared" si="259"/>
        <v/>
      </c>
      <c r="K985" s="2">
        <f t="shared" si="260"/>
        <v>0.61534122955442749</v>
      </c>
      <c r="L985" s="10">
        <f t="shared" si="265"/>
        <v>2</v>
      </c>
      <c r="M985" s="9">
        <f t="shared" si="265"/>
        <v>1</v>
      </c>
      <c r="N985" s="8">
        <f t="shared" si="265"/>
        <v>3</v>
      </c>
      <c r="O985" s="2">
        <f t="shared" si="261"/>
        <v>0.14438804286520024</v>
      </c>
      <c r="P985" s="2">
        <f t="shared" si="262"/>
        <v>0.73209249858996051</v>
      </c>
      <c r="Q985" s="2">
        <f t="shared" si="263"/>
        <v>0.12013536379018612</v>
      </c>
      <c r="R985" s="2">
        <f t="shared" si="264"/>
        <v>3.3840947546531358E-3</v>
      </c>
      <c r="S985" s="1">
        <v>256</v>
      </c>
      <c r="T985" s="1">
        <v>1298</v>
      </c>
      <c r="U985" s="1">
        <v>213</v>
      </c>
      <c r="V985" s="1">
        <v>5</v>
      </c>
      <c r="X985" s="1">
        <v>1</v>
      </c>
      <c r="AR985" t="s">
        <v>2935</v>
      </c>
      <c r="AS985" t="s">
        <v>2201</v>
      </c>
      <c r="AV985" s="38">
        <v>20</v>
      </c>
      <c r="AW985" s="40">
        <v>109</v>
      </c>
      <c r="AX985" s="43">
        <f t="shared" si="257"/>
        <v>20109</v>
      </c>
      <c r="AZ985" s="7" t="s">
        <v>319</v>
      </c>
      <c r="BJ985" s="1">
        <v>1111</v>
      </c>
      <c r="BK985" s="1">
        <f t="shared" si="256"/>
        <v>819</v>
      </c>
      <c r="BL985" s="1">
        <v>292</v>
      </c>
    </row>
    <row r="986" spans="1:64" hidden="1" outlineLevel="1">
      <c r="A986" t="s">
        <v>2548</v>
      </c>
      <c r="B986" t="s">
        <v>2201</v>
      </c>
      <c r="C986" s="24">
        <v>33690</v>
      </c>
      <c r="F986" s="1">
        <f t="shared" si="258"/>
        <v>19694</v>
      </c>
      <c r="H986" s="1">
        <v>8917</v>
      </c>
      <c r="I986" s="1">
        <v>8555</v>
      </c>
      <c r="J986" s="2" t="str">
        <f t="shared" si="259"/>
        <v/>
      </c>
      <c r="K986" s="2">
        <f t="shared" si="260"/>
        <v>0.43439626282116378</v>
      </c>
      <c r="L986" s="10">
        <f t="shared" si="265"/>
        <v>3</v>
      </c>
      <c r="M986" s="9">
        <f t="shared" si="265"/>
        <v>1</v>
      </c>
      <c r="N986" s="8">
        <f t="shared" si="265"/>
        <v>2</v>
      </c>
      <c r="O986" s="2">
        <f t="shared" si="261"/>
        <v>0.26002843505636236</v>
      </c>
      <c r="P986" s="2">
        <f t="shared" si="262"/>
        <v>0.41439016959480046</v>
      </c>
      <c r="Q986" s="2">
        <f t="shared" si="263"/>
        <v>0.31806641616736064</v>
      </c>
      <c r="R986" s="2">
        <f t="shared" si="264"/>
        <v>7.5149791814764777E-3</v>
      </c>
      <c r="S986" s="1">
        <v>5121</v>
      </c>
      <c r="T986" s="1">
        <v>8161</v>
      </c>
      <c r="U986" s="1">
        <v>6264</v>
      </c>
      <c r="V986" s="1">
        <v>133</v>
      </c>
      <c r="X986" s="1">
        <v>15</v>
      </c>
      <c r="AR986" t="s">
        <v>2548</v>
      </c>
      <c r="AS986" t="s">
        <v>2201</v>
      </c>
      <c r="AV986" s="38">
        <v>20</v>
      </c>
      <c r="AW986" s="40">
        <v>111</v>
      </c>
      <c r="AX986" s="43">
        <f t="shared" si="257"/>
        <v>20111</v>
      </c>
      <c r="AZ986" s="7" t="s">
        <v>319</v>
      </c>
      <c r="BJ986" s="1">
        <v>8917</v>
      </c>
      <c r="BK986" s="1">
        <f t="shared" si="256"/>
        <v>6691</v>
      </c>
      <c r="BL986" s="1">
        <v>2226</v>
      </c>
    </row>
    <row r="987" spans="1:64" hidden="1" outlineLevel="1">
      <c r="A987" t="s">
        <v>761</v>
      </c>
      <c r="B987" t="s">
        <v>2201</v>
      </c>
      <c r="C987" s="24">
        <v>29180</v>
      </c>
      <c r="F987" s="1">
        <f t="shared" si="258"/>
        <v>14905</v>
      </c>
      <c r="H987" s="1">
        <v>9767</v>
      </c>
      <c r="I987" s="1">
        <v>9532</v>
      </c>
      <c r="J987" s="2" t="str">
        <f t="shared" si="259"/>
        <v/>
      </c>
      <c r="K987" s="2">
        <f t="shared" si="260"/>
        <v>0.6395169406239517</v>
      </c>
      <c r="L987" s="10">
        <f t="shared" si="265"/>
        <v>3</v>
      </c>
      <c r="M987" s="9">
        <f t="shared" si="265"/>
        <v>1</v>
      </c>
      <c r="N987" s="8">
        <f t="shared" si="265"/>
        <v>2</v>
      </c>
      <c r="O987" s="2">
        <f t="shared" si="261"/>
        <v>0.17893324387789333</v>
      </c>
      <c r="P987" s="2">
        <f t="shared" si="262"/>
        <v>0.61268030862126799</v>
      </c>
      <c r="Q987" s="2">
        <f t="shared" si="263"/>
        <v>0.20355585374035559</v>
      </c>
      <c r="R987" s="2">
        <f t="shared" si="264"/>
        <v>4.8305937604830873E-3</v>
      </c>
      <c r="S987" s="1">
        <v>2667</v>
      </c>
      <c r="T987" s="1">
        <v>9132</v>
      </c>
      <c r="U987" s="1">
        <v>3034</v>
      </c>
      <c r="V987" s="1">
        <v>66</v>
      </c>
      <c r="X987" s="1">
        <v>6</v>
      </c>
      <c r="AR987" t="s">
        <v>761</v>
      </c>
      <c r="AS987" t="s">
        <v>2201</v>
      </c>
      <c r="AV987" s="38">
        <v>20</v>
      </c>
      <c r="AW987" s="40">
        <v>113</v>
      </c>
      <c r="AX987" s="43">
        <f t="shared" si="257"/>
        <v>20113</v>
      </c>
      <c r="AZ987" s="7" t="s">
        <v>319</v>
      </c>
      <c r="BJ987" s="1">
        <v>9767</v>
      </c>
      <c r="BK987" s="1">
        <f t="shared" si="256"/>
        <v>8125</v>
      </c>
      <c r="BL987" s="1">
        <v>1642</v>
      </c>
    </row>
    <row r="988" spans="1:64" hidden="1" outlineLevel="1">
      <c r="A988" t="s">
        <v>2712</v>
      </c>
      <c r="B988" t="s">
        <v>2201</v>
      </c>
      <c r="C988" s="24">
        <v>12660</v>
      </c>
      <c r="F988" s="1">
        <f t="shared" si="258"/>
        <v>7658</v>
      </c>
      <c r="H988" s="1">
        <v>4559</v>
      </c>
      <c r="I988" s="1">
        <v>4471</v>
      </c>
      <c r="J988" s="2" t="str">
        <f t="shared" si="259"/>
        <v/>
      </c>
      <c r="K988" s="2">
        <f t="shared" si="260"/>
        <v>0.58383389919038908</v>
      </c>
      <c r="L988" s="10">
        <f t="shared" si="265"/>
        <v>3</v>
      </c>
      <c r="M988" s="9">
        <f t="shared" si="265"/>
        <v>1</v>
      </c>
      <c r="N988" s="8">
        <f t="shared" si="265"/>
        <v>2</v>
      </c>
      <c r="O988" s="2">
        <f t="shared" si="261"/>
        <v>0.17249934708801254</v>
      </c>
      <c r="P988" s="2">
        <f t="shared" si="262"/>
        <v>0.61974405850091407</v>
      </c>
      <c r="Q988" s="2">
        <f t="shared" si="263"/>
        <v>0.2041002872812745</v>
      </c>
      <c r="R988" s="2">
        <f t="shared" si="264"/>
        <v>3.6563071297989191E-3</v>
      </c>
      <c r="S988" s="1">
        <v>1321</v>
      </c>
      <c r="T988" s="1">
        <v>4746</v>
      </c>
      <c r="U988" s="1">
        <v>1563</v>
      </c>
      <c r="V988" s="1">
        <v>26</v>
      </c>
      <c r="X988" s="1">
        <v>2</v>
      </c>
      <c r="AR988" t="s">
        <v>2712</v>
      </c>
      <c r="AS988" t="s">
        <v>2201</v>
      </c>
      <c r="AV988" s="38">
        <v>20</v>
      </c>
      <c r="AW988" s="40">
        <v>115</v>
      </c>
      <c r="AX988" s="43">
        <f t="shared" si="257"/>
        <v>20115</v>
      </c>
      <c r="AZ988" s="7" t="s">
        <v>319</v>
      </c>
      <c r="BJ988" s="1">
        <v>4559</v>
      </c>
      <c r="BK988" s="1">
        <f t="shared" si="256"/>
        <v>4092</v>
      </c>
      <c r="BL988" s="1">
        <v>467</v>
      </c>
    </row>
    <row r="989" spans="1:64" hidden="1" outlineLevel="1">
      <c r="A989" t="s">
        <v>2356</v>
      </c>
      <c r="B989" t="s">
        <v>2201</v>
      </c>
      <c r="C989" s="24">
        <v>10117</v>
      </c>
      <c r="F989" s="1">
        <f t="shared" si="258"/>
        <v>7297</v>
      </c>
      <c r="H989" s="1">
        <v>3897</v>
      </c>
      <c r="I989" s="1">
        <v>3681</v>
      </c>
      <c r="J989" s="2" t="str">
        <f t="shared" si="259"/>
        <v/>
      </c>
      <c r="K989" s="2">
        <f t="shared" si="260"/>
        <v>0.50445388515828427</v>
      </c>
      <c r="L989" s="10">
        <f t="shared" si="265"/>
        <v>2</v>
      </c>
      <c r="M989" s="9">
        <f t="shared" si="265"/>
        <v>1</v>
      </c>
      <c r="N989" s="8">
        <f t="shared" si="265"/>
        <v>3</v>
      </c>
      <c r="O989" s="2">
        <f t="shared" si="261"/>
        <v>0.25709195559819104</v>
      </c>
      <c r="P989" s="2">
        <f t="shared" si="262"/>
        <v>0.49033849527202961</v>
      </c>
      <c r="Q989" s="2">
        <f t="shared" si="263"/>
        <v>0.24832122790187749</v>
      </c>
      <c r="R989" s="2">
        <f t="shared" si="264"/>
        <v>4.2483212279019189E-3</v>
      </c>
      <c r="S989" s="1">
        <v>1876</v>
      </c>
      <c r="T989" s="1">
        <v>3578</v>
      </c>
      <c r="U989" s="1">
        <v>1812</v>
      </c>
      <c r="V989" s="1">
        <v>31</v>
      </c>
      <c r="X989" s="1">
        <v>0</v>
      </c>
      <c r="AR989" t="s">
        <v>2356</v>
      </c>
      <c r="AS989" t="s">
        <v>2201</v>
      </c>
      <c r="AV989" s="38">
        <v>20</v>
      </c>
      <c r="AW989" s="40">
        <v>117</v>
      </c>
      <c r="AX989" s="43">
        <f t="shared" si="257"/>
        <v>20117</v>
      </c>
      <c r="AZ989" s="7" t="s">
        <v>319</v>
      </c>
      <c r="BJ989" s="1">
        <v>3897</v>
      </c>
      <c r="BK989" s="1">
        <f t="shared" si="256"/>
        <v>2684</v>
      </c>
      <c r="BL989" s="1">
        <v>1213</v>
      </c>
    </row>
    <row r="990" spans="1:64" hidden="1" outlineLevel="1">
      <c r="A990" t="s">
        <v>1609</v>
      </c>
      <c r="B990" t="s">
        <v>2201</v>
      </c>
      <c r="C990" s="24">
        <v>4575</v>
      </c>
      <c r="F990" s="1">
        <f t="shared" si="258"/>
        <v>3024</v>
      </c>
      <c r="H990" s="1">
        <v>1521</v>
      </c>
      <c r="I990" s="1">
        <v>1487</v>
      </c>
      <c r="J990" s="2" t="str">
        <f t="shared" si="259"/>
        <v/>
      </c>
      <c r="K990" s="2">
        <f t="shared" si="260"/>
        <v>0.49173280423280424</v>
      </c>
      <c r="L990" s="10">
        <f t="shared" si="265"/>
        <v>3</v>
      </c>
      <c r="M990" s="9">
        <f t="shared" si="265"/>
        <v>1</v>
      </c>
      <c r="N990" s="8">
        <f t="shared" si="265"/>
        <v>2</v>
      </c>
      <c r="O990" s="2">
        <f t="shared" si="261"/>
        <v>0.13392857142857142</v>
      </c>
      <c r="P990" s="2">
        <f t="shared" si="262"/>
        <v>0.67361111111111116</v>
      </c>
      <c r="Q990" s="2">
        <f t="shared" si="263"/>
        <v>0.18783068783068782</v>
      </c>
      <c r="R990" s="2">
        <f t="shared" si="264"/>
        <v>4.6296296296296224E-3</v>
      </c>
      <c r="S990" s="1">
        <v>405</v>
      </c>
      <c r="T990" s="1">
        <v>2037</v>
      </c>
      <c r="U990" s="1">
        <v>568</v>
      </c>
      <c r="V990" s="1">
        <v>11</v>
      </c>
      <c r="X990" s="1">
        <v>3</v>
      </c>
      <c r="AR990" t="s">
        <v>1609</v>
      </c>
      <c r="AS990" t="s">
        <v>2201</v>
      </c>
      <c r="AV990" s="38">
        <v>20</v>
      </c>
      <c r="AW990" s="40">
        <v>119</v>
      </c>
      <c r="AX990" s="43">
        <f t="shared" si="257"/>
        <v>20119</v>
      </c>
      <c r="AZ990" s="7" t="s">
        <v>319</v>
      </c>
      <c r="BJ990" s="1">
        <v>1521</v>
      </c>
      <c r="BK990" s="1">
        <f t="shared" si="256"/>
        <v>1253</v>
      </c>
      <c r="BL990" s="1">
        <v>268</v>
      </c>
    </row>
    <row r="991" spans="1:64" hidden="1" outlineLevel="1">
      <c r="A991" t="s">
        <v>2168</v>
      </c>
      <c r="B991" t="s">
        <v>2201</v>
      </c>
      <c r="C991" s="24">
        <v>32787</v>
      </c>
      <c r="F991" s="1">
        <f t="shared" si="258"/>
        <v>20597</v>
      </c>
      <c r="H991" s="1">
        <v>12351</v>
      </c>
      <c r="I991" s="1">
        <v>9933</v>
      </c>
      <c r="J991" s="2" t="str">
        <f t="shared" si="259"/>
        <v/>
      </c>
      <c r="K991" s="2">
        <f t="shared" si="260"/>
        <v>0.4822546972860125</v>
      </c>
      <c r="L991" s="10">
        <f t="shared" si="265"/>
        <v>3</v>
      </c>
      <c r="M991" s="9">
        <f t="shared" si="265"/>
        <v>1</v>
      </c>
      <c r="N991" s="8">
        <f t="shared" si="265"/>
        <v>2</v>
      </c>
      <c r="O991" s="2">
        <f t="shared" si="261"/>
        <v>0.23610234500169927</v>
      </c>
      <c r="P991" s="2">
        <f t="shared" si="262"/>
        <v>0.46472787299121232</v>
      </c>
      <c r="Q991" s="2">
        <f t="shared" si="263"/>
        <v>0.29280963247074815</v>
      </c>
      <c r="R991" s="2">
        <f t="shared" si="264"/>
        <v>6.3601495363402871E-3</v>
      </c>
      <c r="S991" s="1">
        <v>4863</v>
      </c>
      <c r="T991" s="1">
        <v>9572</v>
      </c>
      <c r="U991" s="1">
        <v>6031</v>
      </c>
      <c r="V991" s="1">
        <v>117</v>
      </c>
      <c r="X991" s="1">
        <v>14</v>
      </c>
      <c r="AR991" t="s">
        <v>2168</v>
      </c>
      <c r="AS991" t="s">
        <v>2201</v>
      </c>
      <c r="AV991" s="38">
        <v>20</v>
      </c>
      <c r="AW991" s="40">
        <v>121</v>
      </c>
      <c r="AX991" s="43">
        <f t="shared" si="257"/>
        <v>20121</v>
      </c>
      <c r="AZ991" s="7" t="s">
        <v>319</v>
      </c>
      <c r="BJ991" s="1">
        <v>12351</v>
      </c>
      <c r="BK991" s="1">
        <f t="shared" si="256"/>
        <v>10182</v>
      </c>
      <c r="BL991" s="1">
        <v>2169</v>
      </c>
    </row>
    <row r="992" spans="1:64" hidden="1" outlineLevel="1">
      <c r="A992" t="s">
        <v>1826</v>
      </c>
      <c r="B992" t="s">
        <v>2201</v>
      </c>
      <c r="C992" s="24">
        <v>6373</v>
      </c>
      <c r="F992" s="1">
        <f t="shared" si="258"/>
        <v>4070</v>
      </c>
      <c r="H992" s="1">
        <v>2274</v>
      </c>
      <c r="I992" s="1">
        <v>2211</v>
      </c>
      <c r="J992" s="2" t="str">
        <f t="shared" si="259"/>
        <v/>
      </c>
      <c r="K992" s="2">
        <f t="shared" si="260"/>
        <v>0.54324324324324325</v>
      </c>
      <c r="L992" s="10">
        <f t="shared" si="265"/>
        <v>3</v>
      </c>
      <c r="M992" s="9">
        <f t="shared" si="265"/>
        <v>1</v>
      </c>
      <c r="N992" s="8">
        <f t="shared" si="265"/>
        <v>2</v>
      </c>
      <c r="O992" s="2">
        <f t="shared" si="261"/>
        <v>0.18206388206388208</v>
      </c>
      <c r="P992" s="2">
        <f t="shared" si="262"/>
        <v>0.62604422604422605</v>
      </c>
      <c r="Q992" s="2">
        <f t="shared" si="263"/>
        <v>0.1891891891891892</v>
      </c>
      <c r="R992" s="2">
        <f t="shared" si="264"/>
        <v>2.7027027027027306E-3</v>
      </c>
      <c r="S992" s="1">
        <v>741</v>
      </c>
      <c r="T992" s="1">
        <v>2548</v>
      </c>
      <c r="U992" s="1">
        <v>770</v>
      </c>
      <c r="V992" s="1">
        <v>10</v>
      </c>
      <c r="X992" s="1">
        <v>1</v>
      </c>
      <c r="AR992" t="s">
        <v>1826</v>
      </c>
      <c r="AS992" t="s">
        <v>2201</v>
      </c>
      <c r="AV992" s="38">
        <v>20</v>
      </c>
      <c r="AW992" s="40">
        <v>123</v>
      </c>
      <c r="AX992" s="43">
        <f t="shared" si="257"/>
        <v>20123</v>
      </c>
      <c r="AZ992" s="7" t="s">
        <v>319</v>
      </c>
      <c r="BJ992" s="1">
        <v>2274</v>
      </c>
      <c r="BK992" s="1">
        <f t="shared" si="256"/>
        <v>1870</v>
      </c>
      <c r="BL992" s="1">
        <v>404</v>
      </c>
    </row>
    <row r="993" spans="1:64" hidden="1" outlineLevel="1">
      <c r="A993" t="s">
        <v>859</v>
      </c>
      <c r="B993" t="s">
        <v>2201</v>
      </c>
      <c r="C993" s="24">
        <v>35471</v>
      </c>
      <c r="F993" s="1">
        <f t="shared" si="258"/>
        <v>21626</v>
      </c>
      <c r="H993" s="1">
        <v>9456</v>
      </c>
      <c r="I993" s="1">
        <v>9242</v>
      </c>
      <c r="J993" s="2" t="str">
        <f t="shared" si="259"/>
        <v/>
      </c>
      <c r="K993" s="2">
        <f t="shared" si="260"/>
        <v>0.42735596041801538</v>
      </c>
      <c r="L993" s="10">
        <f t="shared" si="265"/>
        <v>2</v>
      </c>
      <c r="M993" s="9">
        <f t="shared" si="265"/>
        <v>1</v>
      </c>
      <c r="N993" s="8">
        <f t="shared" si="265"/>
        <v>3</v>
      </c>
      <c r="O993" s="2">
        <f t="shared" si="261"/>
        <v>0.27078516600388419</v>
      </c>
      <c r="P993" s="2">
        <f t="shared" si="262"/>
        <v>0.49403495792102098</v>
      </c>
      <c r="Q993" s="2">
        <f t="shared" si="263"/>
        <v>0.22935355590492926</v>
      </c>
      <c r="R993" s="2">
        <f t="shared" si="264"/>
        <v>5.8263201701655165E-3</v>
      </c>
      <c r="S993" s="1">
        <v>5856</v>
      </c>
      <c r="T993" s="1">
        <v>10684</v>
      </c>
      <c r="U993" s="1">
        <v>4960</v>
      </c>
      <c r="V993" s="1">
        <v>109</v>
      </c>
      <c r="X993" s="1">
        <v>17</v>
      </c>
      <c r="AR993" t="s">
        <v>859</v>
      </c>
      <c r="AS993" t="s">
        <v>2201</v>
      </c>
      <c r="AV993" s="38">
        <v>20</v>
      </c>
      <c r="AW993" s="40">
        <v>125</v>
      </c>
      <c r="AX993" s="43">
        <f t="shared" si="257"/>
        <v>20125</v>
      </c>
      <c r="AZ993" s="7" t="s">
        <v>319</v>
      </c>
      <c r="BJ993" s="1">
        <v>9456</v>
      </c>
      <c r="BK993" s="1">
        <f t="shared" si="256"/>
        <v>8294</v>
      </c>
      <c r="BL993" s="1">
        <v>1162</v>
      </c>
    </row>
    <row r="994" spans="1:64" hidden="1" outlineLevel="1">
      <c r="A994" t="s">
        <v>1610</v>
      </c>
      <c r="B994" t="s">
        <v>2201</v>
      </c>
      <c r="C994" s="24">
        <v>5923</v>
      </c>
      <c r="F994" s="1">
        <f t="shared" si="258"/>
        <v>3925</v>
      </c>
      <c r="H994" s="1">
        <v>2125</v>
      </c>
      <c r="I994" s="1">
        <v>2045</v>
      </c>
      <c r="J994" s="2" t="str">
        <f t="shared" si="259"/>
        <v/>
      </c>
      <c r="K994" s="2">
        <f t="shared" si="260"/>
        <v>0.52101910828025477</v>
      </c>
      <c r="L994" s="10">
        <f t="shared" si="265"/>
        <v>3</v>
      </c>
      <c r="M994" s="9">
        <f t="shared" si="265"/>
        <v>1</v>
      </c>
      <c r="N994" s="8">
        <f t="shared" si="265"/>
        <v>2</v>
      </c>
      <c r="O994" s="2">
        <f t="shared" si="261"/>
        <v>0.21987261146496814</v>
      </c>
      <c r="P994" s="2">
        <f t="shared" si="262"/>
        <v>0.55235668789808923</v>
      </c>
      <c r="Q994" s="2">
        <f t="shared" si="263"/>
        <v>0.22343949044585987</v>
      </c>
      <c r="R994" s="2">
        <f t="shared" si="264"/>
        <v>4.331210191082735E-3</v>
      </c>
      <c r="S994" s="1">
        <v>863</v>
      </c>
      <c r="T994" s="1">
        <v>2168</v>
      </c>
      <c r="U994" s="1">
        <v>877</v>
      </c>
      <c r="V994" s="1">
        <v>15</v>
      </c>
      <c r="X994" s="1">
        <v>2</v>
      </c>
      <c r="AR994" t="s">
        <v>1610</v>
      </c>
      <c r="AS994" t="s">
        <v>2201</v>
      </c>
      <c r="AV994" s="38">
        <v>20</v>
      </c>
      <c r="AW994" s="40">
        <v>127</v>
      </c>
      <c r="AX994" s="43">
        <f t="shared" si="257"/>
        <v>20127</v>
      </c>
      <c r="AZ994" s="7" t="s">
        <v>319</v>
      </c>
      <c r="BJ994" s="1">
        <v>2125</v>
      </c>
      <c r="BK994" s="1">
        <f t="shared" si="256"/>
        <v>1265</v>
      </c>
      <c r="BL994" s="1">
        <v>860</v>
      </c>
    </row>
    <row r="995" spans="1:64" hidden="1" outlineLevel="1">
      <c r="A995" t="s">
        <v>2231</v>
      </c>
      <c r="B995" t="s">
        <v>2201</v>
      </c>
      <c r="C995" s="24">
        <v>3233</v>
      </c>
      <c r="F995" s="1">
        <f t="shared" ref="F995:F1026" si="266">SUM(S995:X995)</f>
        <v>1856</v>
      </c>
      <c r="H995" s="1">
        <v>1018</v>
      </c>
      <c r="I995" s="1">
        <v>995</v>
      </c>
      <c r="J995" s="2" t="str">
        <f t="shared" ref="J995:J1026" si="267">IF(D995&gt;0,I995/D995,"")</f>
        <v/>
      </c>
      <c r="K995" s="2">
        <f t="shared" ref="K995:K1026" si="268">IF(F995&gt;0,I995/F995,"")</f>
        <v>0.53609913793103448</v>
      </c>
      <c r="L995" s="10">
        <f t="shared" si="265"/>
        <v>2</v>
      </c>
      <c r="M995" s="9">
        <f t="shared" si="265"/>
        <v>1</v>
      </c>
      <c r="N995" s="8">
        <f t="shared" si="265"/>
        <v>3</v>
      </c>
      <c r="O995" s="2">
        <f t="shared" ref="O995:O1026" si="269">IF(SUM($S995:$AN995)=0,"-",S995/SUM($S995:$AN995))</f>
        <v>0.18211206896551724</v>
      </c>
      <c r="P995" s="2">
        <f t="shared" ref="P995:P1026" si="270">IF(SUM($S995:$AN995)=0,"-",T995/SUM($S995:$AN995))</f>
        <v>0.69019396551724133</v>
      </c>
      <c r="Q995" s="2">
        <f t="shared" ref="Q995:Q1026" si="271">IF(SUM($S995:$AN995)=0,"-",U995/SUM($S995:$AN995))</f>
        <v>0.12392241379310345</v>
      </c>
      <c r="R995" s="2">
        <f t="shared" ref="R995:R1026" si="272">IF(SUM($S995:$AN995)=0,"-",(1-O995-P995-Q995))</f>
        <v>3.7715517241379837E-3</v>
      </c>
      <c r="S995" s="1">
        <v>338</v>
      </c>
      <c r="T995" s="1">
        <v>1281</v>
      </c>
      <c r="U995" s="1">
        <v>230</v>
      </c>
      <c r="V995" s="1">
        <v>7</v>
      </c>
      <c r="X995" s="1">
        <v>0</v>
      </c>
      <c r="AR995" t="s">
        <v>2231</v>
      </c>
      <c r="AS995" t="s">
        <v>2201</v>
      </c>
      <c r="AV995" s="38">
        <v>20</v>
      </c>
      <c r="AW995" s="40">
        <v>129</v>
      </c>
      <c r="AX995" s="43">
        <f t="shared" si="257"/>
        <v>20129</v>
      </c>
      <c r="AZ995" s="7" t="s">
        <v>319</v>
      </c>
      <c r="BJ995" s="1">
        <v>1018</v>
      </c>
      <c r="BK995" s="1">
        <f t="shared" si="256"/>
        <v>826</v>
      </c>
      <c r="BL995" s="1">
        <v>192</v>
      </c>
    </row>
    <row r="996" spans="1:64" hidden="1" outlineLevel="1">
      <c r="A996" t="s">
        <v>2459</v>
      </c>
      <c r="B996" t="s">
        <v>2201</v>
      </c>
      <c r="C996" s="24">
        <v>10178</v>
      </c>
      <c r="F996" s="1">
        <f t="shared" si="266"/>
        <v>7568</v>
      </c>
      <c r="H996" s="1">
        <v>4309</v>
      </c>
      <c r="I996" s="1">
        <v>4098</v>
      </c>
      <c r="J996" s="2" t="str">
        <f t="shared" si="267"/>
        <v/>
      </c>
      <c r="K996" s="2">
        <f t="shared" si="268"/>
        <v>0.54149048625792817</v>
      </c>
      <c r="L996" s="10">
        <f t="shared" si="265"/>
        <v>2</v>
      </c>
      <c r="M996" s="9">
        <f t="shared" si="265"/>
        <v>1</v>
      </c>
      <c r="N996" s="8">
        <f t="shared" si="265"/>
        <v>3</v>
      </c>
      <c r="O996" s="2">
        <f t="shared" si="269"/>
        <v>0.25409619450317122</v>
      </c>
      <c r="P996" s="2">
        <f t="shared" si="270"/>
        <v>0.48969344608879495</v>
      </c>
      <c r="Q996" s="2">
        <f t="shared" si="271"/>
        <v>0.25303911205073998</v>
      </c>
      <c r="R996" s="2">
        <f t="shared" si="272"/>
        <v>3.1712473572938493E-3</v>
      </c>
      <c r="S996" s="1">
        <v>1923</v>
      </c>
      <c r="T996" s="1">
        <v>3706</v>
      </c>
      <c r="U996" s="1">
        <v>1915</v>
      </c>
      <c r="V996" s="1">
        <v>21</v>
      </c>
      <c r="X996" s="1">
        <v>3</v>
      </c>
      <c r="AR996" t="s">
        <v>2459</v>
      </c>
      <c r="AS996" t="s">
        <v>2201</v>
      </c>
      <c r="AV996" s="38">
        <v>20</v>
      </c>
      <c r="AW996" s="40">
        <v>131</v>
      </c>
      <c r="AX996" s="43">
        <f t="shared" si="257"/>
        <v>20131</v>
      </c>
      <c r="AZ996" s="7" t="s">
        <v>319</v>
      </c>
      <c r="BJ996" s="1">
        <v>4309</v>
      </c>
      <c r="BK996" s="1">
        <f t="shared" ref="BK996:BK1035" si="273">BJ996-BL996</f>
        <v>3784</v>
      </c>
      <c r="BL996" s="1">
        <v>525</v>
      </c>
    </row>
    <row r="997" spans="1:64" hidden="1" outlineLevel="1">
      <c r="A997" t="s">
        <v>2866</v>
      </c>
      <c r="B997" t="s">
        <v>2201</v>
      </c>
      <c r="C997" s="24">
        <v>16512</v>
      </c>
      <c r="F997" s="1">
        <f t="shared" si="266"/>
        <v>11753</v>
      </c>
      <c r="H997" s="1">
        <v>4906</v>
      </c>
      <c r="I997" s="1">
        <v>4756</v>
      </c>
      <c r="J997" s="2" t="str">
        <f t="shared" si="267"/>
        <v/>
      </c>
      <c r="K997" s="2">
        <f t="shared" si="268"/>
        <v>0.4046626393261295</v>
      </c>
      <c r="L997" s="10">
        <f t="shared" si="265"/>
        <v>3</v>
      </c>
      <c r="M997" s="9">
        <f t="shared" si="265"/>
        <v>1</v>
      </c>
      <c r="N997" s="8">
        <f t="shared" si="265"/>
        <v>2</v>
      </c>
      <c r="O997" s="2">
        <f t="shared" si="269"/>
        <v>0.24121500893388922</v>
      </c>
      <c r="P997" s="2">
        <f t="shared" si="270"/>
        <v>0.42542329617969882</v>
      </c>
      <c r="Q997" s="2">
        <f t="shared" si="271"/>
        <v>0.32604441419212116</v>
      </c>
      <c r="R997" s="2">
        <f t="shared" si="272"/>
        <v>7.3172806942907731E-3</v>
      </c>
      <c r="S997" s="1">
        <v>2835</v>
      </c>
      <c r="T997" s="1">
        <v>5000</v>
      </c>
      <c r="U997" s="1">
        <v>3832</v>
      </c>
      <c r="V997" s="1">
        <v>81</v>
      </c>
      <c r="X997" s="1">
        <v>5</v>
      </c>
      <c r="AR997" t="s">
        <v>2866</v>
      </c>
      <c r="AS997" t="s">
        <v>2201</v>
      </c>
      <c r="AV997" s="38">
        <v>20</v>
      </c>
      <c r="AW997" s="40">
        <v>133</v>
      </c>
      <c r="AX997" s="43">
        <f t="shared" ref="AX997:AX1060" si="274">1000*AV997+AW997</f>
        <v>20133</v>
      </c>
      <c r="AZ997" s="7" t="s">
        <v>319</v>
      </c>
      <c r="BJ997" s="1">
        <v>4906</v>
      </c>
      <c r="BK997" s="1">
        <f t="shared" si="273"/>
        <v>4464</v>
      </c>
      <c r="BL997" s="1">
        <v>442</v>
      </c>
    </row>
    <row r="998" spans="1:64" hidden="1" outlineLevel="1">
      <c r="A998" t="s">
        <v>2650</v>
      </c>
      <c r="B998" t="s">
        <v>2201</v>
      </c>
      <c r="C998" s="24">
        <v>3107</v>
      </c>
      <c r="F998" s="1">
        <f t="shared" si="266"/>
        <v>2093</v>
      </c>
      <c r="H998" s="1">
        <v>1157</v>
      </c>
      <c r="I998" s="1">
        <v>1123</v>
      </c>
      <c r="J998" s="2" t="str">
        <f t="shared" si="267"/>
        <v/>
      </c>
      <c r="K998" s="2">
        <f t="shared" si="268"/>
        <v>0.53655040611562355</v>
      </c>
      <c r="L998" s="10">
        <f t="shared" si="265"/>
        <v>2</v>
      </c>
      <c r="M998" s="9">
        <f t="shared" si="265"/>
        <v>1</v>
      </c>
      <c r="N998" s="8">
        <f t="shared" si="265"/>
        <v>3</v>
      </c>
      <c r="O998" s="2">
        <f t="shared" si="269"/>
        <v>0.18442427138079312</v>
      </c>
      <c r="P998" s="2">
        <f t="shared" si="270"/>
        <v>0.64357381748686093</v>
      </c>
      <c r="Q998" s="2">
        <f t="shared" si="271"/>
        <v>0.16770186335403728</v>
      </c>
      <c r="R998" s="2">
        <f t="shared" si="272"/>
        <v>4.3000477783086966E-3</v>
      </c>
      <c r="S998" s="1">
        <v>386</v>
      </c>
      <c r="T998" s="1">
        <v>1347</v>
      </c>
      <c r="U998" s="1">
        <v>351</v>
      </c>
      <c r="V998" s="1">
        <v>6</v>
      </c>
      <c r="X998" s="1">
        <v>3</v>
      </c>
      <c r="AR998" t="s">
        <v>2650</v>
      </c>
      <c r="AS998" t="s">
        <v>2201</v>
      </c>
      <c r="AV998" s="38">
        <v>20</v>
      </c>
      <c r="AW998" s="40">
        <v>135</v>
      </c>
      <c r="AX998" s="43">
        <f t="shared" si="274"/>
        <v>20135</v>
      </c>
      <c r="AZ998" s="7" t="s">
        <v>319</v>
      </c>
      <c r="BJ998" s="1">
        <v>1157</v>
      </c>
      <c r="BK998" s="1">
        <f t="shared" si="273"/>
        <v>857</v>
      </c>
      <c r="BL998" s="1">
        <v>300</v>
      </c>
    </row>
    <row r="999" spans="1:64" hidden="1" outlineLevel="1">
      <c r="A999" t="s">
        <v>995</v>
      </c>
      <c r="B999" t="s">
        <v>2201</v>
      </c>
      <c r="C999" s="24">
        <v>5671</v>
      </c>
      <c r="F999" s="1">
        <f t="shared" si="266"/>
        <v>4144</v>
      </c>
      <c r="H999" s="1">
        <v>1780</v>
      </c>
      <c r="I999" s="1">
        <v>1734</v>
      </c>
      <c r="J999" s="2" t="str">
        <f t="shared" si="267"/>
        <v/>
      </c>
      <c r="K999" s="2">
        <f t="shared" si="268"/>
        <v>0.41843629343629346</v>
      </c>
      <c r="L999" s="10">
        <f t="shared" si="265"/>
        <v>3</v>
      </c>
      <c r="M999" s="9">
        <f t="shared" si="265"/>
        <v>1</v>
      </c>
      <c r="N999" s="8">
        <f t="shared" si="265"/>
        <v>2</v>
      </c>
      <c r="O999" s="2">
        <f t="shared" si="269"/>
        <v>0.16578185328185327</v>
      </c>
      <c r="P999" s="2">
        <f t="shared" si="270"/>
        <v>0.62282818532818529</v>
      </c>
      <c r="Q999" s="2">
        <f t="shared" si="271"/>
        <v>0.20656370656370657</v>
      </c>
      <c r="R999" s="2">
        <f t="shared" si="272"/>
        <v>4.8262548262548999E-3</v>
      </c>
      <c r="S999" s="1">
        <v>687</v>
      </c>
      <c r="T999" s="1">
        <v>2581</v>
      </c>
      <c r="U999" s="1">
        <v>856</v>
      </c>
      <c r="V999" s="1">
        <v>17</v>
      </c>
      <c r="X999" s="1">
        <v>3</v>
      </c>
      <c r="AR999" t="s">
        <v>995</v>
      </c>
      <c r="AS999" t="s">
        <v>2201</v>
      </c>
      <c r="AV999" s="38">
        <v>20</v>
      </c>
      <c r="AW999" s="40">
        <v>137</v>
      </c>
      <c r="AX999" s="43">
        <f t="shared" si="274"/>
        <v>20137</v>
      </c>
      <c r="AZ999" s="7" t="s">
        <v>319</v>
      </c>
      <c r="BJ999" s="1">
        <v>1780</v>
      </c>
      <c r="BK999" s="1">
        <f t="shared" si="273"/>
        <v>1535</v>
      </c>
      <c r="BL999" s="1">
        <v>245</v>
      </c>
    </row>
    <row r="1000" spans="1:64" hidden="1" outlineLevel="1">
      <c r="A1000" t="s">
        <v>2904</v>
      </c>
      <c r="B1000" t="s">
        <v>2201</v>
      </c>
      <c r="C1000" s="24">
        <v>16295</v>
      </c>
      <c r="F1000" s="1">
        <f t="shared" si="266"/>
        <v>10757</v>
      </c>
      <c r="H1000" s="1">
        <v>5725</v>
      </c>
      <c r="I1000" s="1">
        <v>5573</v>
      </c>
      <c r="J1000" s="2" t="str">
        <f t="shared" si="267"/>
        <v/>
      </c>
      <c r="K1000" s="2">
        <f t="shared" si="268"/>
        <v>0.51808124941898304</v>
      </c>
      <c r="L1000" s="10">
        <f t="shared" si="265"/>
        <v>3</v>
      </c>
      <c r="M1000" s="9">
        <f t="shared" si="265"/>
        <v>1</v>
      </c>
      <c r="N1000" s="8">
        <f t="shared" si="265"/>
        <v>2</v>
      </c>
      <c r="O1000" s="2">
        <f t="shared" si="269"/>
        <v>0.2351027238077531</v>
      </c>
      <c r="P1000" s="2">
        <f t="shared" si="270"/>
        <v>0.48080319791763504</v>
      </c>
      <c r="Q1000" s="2">
        <f t="shared" si="271"/>
        <v>0.27786557590406247</v>
      </c>
      <c r="R1000" s="2">
        <f t="shared" si="272"/>
        <v>6.2285023705493936E-3</v>
      </c>
      <c r="S1000" s="1">
        <v>2529</v>
      </c>
      <c r="T1000" s="1">
        <v>5172</v>
      </c>
      <c r="U1000" s="1">
        <v>2989</v>
      </c>
      <c r="V1000" s="1">
        <v>61</v>
      </c>
      <c r="X1000" s="1">
        <v>6</v>
      </c>
      <c r="AR1000" t="s">
        <v>2904</v>
      </c>
      <c r="AS1000" t="s">
        <v>2201</v>
      </c>
      <c r="AV1000" s="38">
        <v>20</v>
      </c>
      <c r="AW1000" s="40">
        <v>139</v>
      </c>
      <c r="AX1000" s="43">
        <f t="shared" si="274"/>
        <v>20139</v>
      </c>
      <c r="AZ1000" s="7" t="s">
        <v>319</v>
      </c>
      <c r="BJ1000" s="1">
        <v>5725</v>
      </c>
      <c r="BK1000" s="1">
        <f t="shared" si="273"/>
        <v>5116</v>
      </c>
      <c r="BL1000" s="1">
        <v>609</v>
      </c>
    </row>
    <row r="1001" spans="1:64" hidden="1" outlineLevel="1">
      <c r="A1001" t="s">
        <v>1670</v>
      </c>
      <c r="B1001" t="s">
        <v>2201</v>
      </c>
      <c r="C1001" s="24">
        <v>3858</v>
      </c>
      <c r="F1001" s="1">
        <f t="shared" si="266"/>
        <v>2929</v>
      </c>
      <c r="H1001" s="1">
        <v>1606</v>
      </c>
      <c r="I1001" s="1">
        <v>1564</v>
      </c>
      <c r="J1001" s="2" t="str">
        <f t="shared" si="267"/>
        <v/>
      </c>
      <c r="K1001" s="2">
        <f t="shared" si="268"/>
        <v>0.53397063844315462</v>
      </c>
      <c r="L1001" s="10">
        <f t="shared" si="265"/>
        <v>3</v>
      </c>
      <c r="M1001" s="9">
        <f t="shared" si="265"/>
        <v>1</v>
      </c>
      <c r="N1001" s="8">
        <f t="shared" si="265"/>
        <v>2</v>
      </c>
      <c r="O1001" s="2">
        <f t="shared" si="269"/>
        <v>0.20109252304540798</v>
      </c>
      <c r="P1001" s="2">
        <f t="shared" si="270"/>
        <v>0.55684533970638439</v>
      </c>
      <c r="Q1001" s="2">
        <f t="shared" si="271"/>
        <v>0.24035506998975759</v>
      </c>
      <c r="R1001" s="2">
        <f t="shared" si="272"/>
        <v>1.7070672584501012E-3</v>
      </c>
      <c r="S1001" s="1">
        <v>589</v>
      </c>
      <c r="T1001" s="1">
        <v>1631</v>
      </c>
      <c r="U1001" s="1">
        <v>704</v>
      </c>
      <c r="V1001" s="1">
        <v>5</v>
      </c>
      <c r="X1001" s="1">
        <v>0</v>
      </c>
      <c r="AR1001" t="s">
        <v>1670</v>
      </c>
      <c r="AS1001" t="s">
        <v>2201</v>
      </c>
      <c r="AV1001" s="38">
        <v>20</v>
      </c>
      <c r="AW1001" s="40">
        <v>141</v>
      </c>
      <c r="AX1001" s="43">
        <f t="shared" si="274"/>
        <v>20141</v>
      </c>
      <c r="AZ1001" s="7" t="s">
        <v>319</v>
      </c>
      <c r="BJ1001" s="1">
        <v>1606</v>
      </c>
      <c r="BK1001" s="1">
        <f t="shared" si="273"/>
        <v>1441</v>
      </c>
      <c r="BL1001" s="1">
        <v>165</v>
      </c>
    </row>
    <row r="1002" spans="1:64" hidden="1" outlineLevel="1">
      <c r="A1002" t="s">
        <v>2615</v>
      </c>
      <c r="B1002" t="s">
        <v>2201</v>
      </c>
      <c r="C1002" s="24">
        <v>6091</v>
      </c>
      <c r="F1002" s="1">
        <f t="shared" si="266"/>
        <v>4306</v>
      </c>
      <c r="H1002" s="1">
        <v>2220</v>
      </c>
      <c r="I1002" s="1">
        <v>2164</v>
      </c>
      <c r="J1002" s="2" t="str">
        <f t="shared" si="267"/>
        <v/>
      </c>
      <c r="K1002" s="2">
        <f t="shared" si="268"/>
        <v>0.50255457501161171</v>
      </c>
      <c r="L1002" s="10">
        <f t="shared" si="265"/>
        <v>3</v>
      </c>
      <c r="M1002" s="9">
        <f t="shared" si="265"/>
        <v>1</v>
      </c>
      <c r="N1002" s="8">
        <f t="shared" si="265"/>
        <v>2</v>
      </c>
      <c r="O1002" s="2">
        <f t="shared" si="269"/>
        <v>0.14537854156990246</v>
      </c>
      <c r="P1002" s="2">
        <f t="shared" si="270"/>
        <v>0.6165815141662796</v>
      </c>
      <c r="Q1002" s="2">
        <f t="shared" si="271"/>
        <v>0.23362749651648862</v>
      </c>
      <c r="R1002" s="2">
        <f t="shared" si="272"/>
        <v>4.4124477473292956E-3</v>
      </c>
      <c r="S1002" s="1">
        <v>626</v>
      </c>
      <c r="T1002" s="1">
        <v>2655</v>
      </c>
      <c r="U1002" s="1">
        <v>1006</v>
      </c>
      <c r="V1002" s="1">
        <v>17</v>
      </c>
      <c r="X1002" s="1">
        <v>2</v>
      </c>
      <c r="AR1002" t="s">
        <v>2615</v>
      </c>
      <c r="AS1002" t="s">
        <v>2201</v>
      </c>
      <c r="AV1002" s="38">
        <v>20</v>
      </c>
      <c r="AW1002" s="40">
        <v>143</v>
      </c>
      <c r="AX1002" s="43">
        <f t="shared" si="274"/>
        <v>20143</v>
      </c>
      <c r="AZ1002" s="7" t="s">
        <v>319</v>
      </c>
      <c r="BJ1002" s="1">
        <v>2220</v>
      </c>
      <c r="BK1002" s="1">
        <f t="shared" si="273"/>
        <v>1899</v>
      </c>
      <c r="BL1002" s="1">
        <v>321</v>
      </c>
    </row>
    <row r="1003" spans="1:64" hidden="1" outlineLevel="1">
      <c r="A1003" t="s">
        <v>2178</v>
      </c>
      <c r="B1003" t="s">
        <v>2201</v>
      </c>
      <c r="C1003" s="24">
        <v>6973</v>
      </c>
      <c r="F1003" s="1">
        <f t="shared" si="266"/>
        <v>3902</v>
      </c>
      <c r="H1003" s="1">
        <v>2213</v>
      </c>
      <c r="I1003" s="1">
        <v>2171</v>
      </c>
      <c r="J1003" s="2" t="str">
        <f t="shared" si="267"/>
        <v/>
      </c>
      <c r="K1003" s="2">
        <f t="shared" si="268"/>
        <v>0.55638134290107633</v>
      </c>
      <c r="L1003" s="10">
        <f t="shared" si="265"/>
        <v>2</v>
      </c>
      <c r="M1003" s="9">
        <f t="shared" si="265"/>
        <v>1</v>
      </c>
      <c r="N1003" s="8">
        <f t="shared" si="265"/>
        <v>3</v>
      </c>
      <c r="O1003" s="2">
        <f t="shared" si="269"/>
        <v>0.2157867760123014</v>
      </c>
      <c r="P1003" s="2">
        <f t="shared" si="270"/>
        <v>0.5732957457713993</v>
      </c>
      <c r="Q1003" s="2">
        <f t="shared" si="271"/>
        <v>0.20758585340850846</v>
      </c>
      <c r="R1003" s="2">
        <f t="shared" si="272"/>
        <v>3.331624807790895E-3</v>
      </c>
      <c r="S1003" s="1">
        <v>842</v>
      </c>
      <c r="T1003" s="1">
        <v>2237</v>
      </c>
      <c r="U1003" s="1">
        <v>810</v>
      </c>
      <c r="V1003" s="1">
        <v>13</v>
      </c>
      <c r="X1003" s="1">
        <v>0</v>
      </c>
      <c r="AR1003" t="s">
        <v>2178</v>
      </c>
      <c r="AS1003" t="s">
        <v>2201</v>
      </c>
      <c r="AV1003" s="38">
        <v>20</v>
      </c>
      <c r="AW1003" s="40">
        <v>145</v>
      </c>
      <c r="AX1003" s="43">
        <f t="shared" si="274"/>
        <v>20145</v>
      </c>
      <c r="AZ1003" s="7" t="s">
        <v>319</v>
      </c>
      <c r="BJ1003" s="1">
        <v>2213</v>
      </c>
      <c r="BK1003" s="1">
        <f t="shared" si="273"/>
        <v>1616</v>
      </c>
      <c r="BL1003" s="1">
        <v>597</v>
      </c>
    </row>
    <row r="1004" spans="1:64" hidden="1" outlineLevel="1">
      <c r="A1004" t="s">
        <v>429</v>
      </c>
      <c r="B1004" t="s">
        <v>2201</v>
      </c>
      <c r="C1004" s="24">
        <v>5642</v>
      </c>
      <c r="F1004" s="1">
        <f t="shared" si="266"/>
        <v>3877</v>
      </c>
      <c r="H1004" s="1">
        <v>2024</v>
      </c>
      <c r="I1004" s="1">
        <v>1962</v>
      </c>
      <c r="J1004" s="2" t="str">
        <f t="shared" si="267"/>
        <v/>
      </c>
      <c r="K1004" s="2">
        <f t="shared" si="268"/>
        <v>0.50606138767087949</v>
      </c>
      <c r="L1004" s="10">
        <f t="shared" si="265"/>
        <v>3</v>
      </c>
      <c r="M1004" s="9">
        <f t="shared" si="265"/>
        <v>1</v>
      </c>
      <c r="N1004" s="8">
        <f t="shared" si="265"/>
        <v>2</v>
      </c>
      <c r="O1004" s="2">
        <f t="shared" si="269"/>
        <v>0.13154500902759866</v>
      </c>
      <c r="P1004" s="2">
        <f t="shared" si="270"/>
        <v>0.68661336084601499</v>
      </c>
      <c r="Q1004" s="2">
        <f t="shared" si="271"/>
        <v>0.17668300232138251</v>
      </c>
      <c r="R1004" s="2">
        <f t="shared" si="272"/>
        <v>5.1586278050038126E-3</v>
      </c>
      <c r="S1004" s="1">
        <v>510</v>
      </c>
      <c r="T1004" s="1">
        <v>2662</v>
      </c>
      <c r="U1004" s="1">
        <v>685</v>
      </c>
      <c r="V1004" s="1">
        <v>17</v>
      </c>
      <c r="X1004" s="1">
        <v>3</v>
      </c>
      <c r="AR1004" t="s">
        <v>429</v>
      </c>
      <c r="AS1004" t="s">
        <v>2201</v>
      </c>
      <c r="AV1004" s="38">
        <v>20</v>
      </c>
      <c r="AW1004" s="40">
        <v>147</v>
      </c>
      <c r="AX1004" s="43">
        <f t="shared" si="274"/>
        <v>20147</v>
      </c>
      <c r="AZ1004" s="7" t="s">
        <v>319</v>
      </c>
      <c r="BJ1004" s="1">
        <v>2024</v>
      </c>
      <c r="BK1004" s="1">
        <f t="shared" si="273"/>
        <v>1814</v>
      </c>
      <c r="BL1004" s="1">
        <v>210</v>
      </c>
    </row>
    <row r="1005" spans="1:64" hidden="1" outlineLevel="1">
      <c r="A1005" t="s">
        <v>2245</v>
      </c>
      <c r="B1005" t="s">
        <v>2201</v>
      </c>
      <c r="C1005" s="24">
        <v>21604</v>
      </c>
      <c r="F1005" s="1">
        <f t="shared" si="266"/>
        <v>12441</v>
      </c>
      <c r="H1005" s="1">
        <v>7213</v>
      </c>
      <c r="I1005" s="1">
        <v>6709</v>
      </c>
      <c r="J1005" s="2" t="str">
        <f t="shared" si="267"/>
        <v/>
      </c>
      <c r="K1005" s="2">
        <f t="shared" si="268"/>
        <v>0.5392653323687806</v>
      </c>
      <c r="L1005" s="10">
        <f t="shared" si="265"/>
        <v>3</v>
      </c>
      <c r="M1005" s="9">
        <f t="shared" si="265"/>
        <v>1</v>
      </c>
      <c r="N1005" s="8">
        <f t="shared" si="265"/>
        <v>2</v>
      </c>
      <c r="O1005" s="2">
        <f t="shared" si="269"/>
        <v>0.16743027087854673</v>
      </c>
      <c r="P1005" s="2">
        <f t="shared" si="270"/>
        <v>0.60260429225946466</v>
      </c>
      <c r="Q1005" s="2">
        <f t="shared" si="271"/>
        <v>0.2230528092597058</v>
      </c>
      <c r="R1005" s="2">
        <f t="shared" si="272"/>
        <v>6.912627602282867E-3</v>
      </c>
      <c r="S1005" s="1">
        <v>2083</v>
      </c>
      <c r="T1005" s="1">
        <v>7497</v>
      </c>
      <c r="U1005" s="1">
        <v>2775</v>
      </c>
      <c r="V1005" s="1">
        <v>72</v>
      </c>
      <c r="X1005" s="1">
        <v>14</v>
      </c>
      <c r="AR1005" t="s">
        <v>2245</v>
      </c>
      <c r="AS1005" t="s">
        <v>2201</v>
      </c>
      <c r="AV1005" s="38">
        <v>20</v>
      </c>
      <c r="AW1005" s="40">
        <v>149</v>
      </c>
      <c r="AX1005" s="43">
        <f t="shared" si="274"/>
        <v>20149</v>
      </c>
      <c r="AZ1005" s="7" t="s">
        <v>319</v>
      </c>
      <c r="BJ1005" s="1">
        <v>7213</v>
      </c>
      <c r="BK1005" s="1">
        <f t="shared" si="273"/>
        <v>6291</v>
      </c>
      <c r="BL1005" s="1">
        <v>922</v>
      </c>
    </row>
    <row r="1006" spans="1:64" hidden="1" outlineLevel="1">
      <c r="A1006" t="s">
        <v>1601</v>
      </c>
      <c r="B1006" t="s">
        <v>2201</v>
      </c>
      <c r="C1006" s="24">
        <v>9656</v>
      </c>
      <c r="F1006" s="1">
        <f t="shared" si="266"/>
        <v>6212</v>
      </c>
      <c r="H1006" s="1">
        <v>3093</v>
      </c>
      <c r="I1006" s="1">
        <v>3003</v>
      </c>
      <c r="J1006" s="2" t="str">
        <f t="shared" si="267"/>
        <v/>
      </c>
      <c r="K1006" s="2">
        <f t="shared" si="268"/>
        <v>0.48341918866709593</v>
      </c>
      <c r="L1006" s="10">
        <f t="shared" si="265"/>
        <v>3</v>
      </c>
      <c r="M1006" s="9">
        <f t="shared" si="265"/>
        <v>1</v>
      </c>
      <c r="N1006" s="8">
        <f t="shared" si="265"/>
        <v>2</v>
      </c>
      <c r="O1006" s="2">
        <f t="shared" si="269"/>
        <v>0.21377978106889892</v>
      </c>
      <c r="P1006" s="2">
        <f t="shared" si="270"/>
        <v>0.56245975531229875</v>
      </c>
      <c r="Q1006" s="2">
        <f t="shared" si="271"/>
        <v>0.21812620734063104</v>
      </c>
      <c r="R1006" s="2">
        <f t="shared" si="272"/>
        <v>5.634256278171268E-3</v>
      </c>
      <c r="S1006" s="1">
        <v>1328</v>
      </c>
      <c r="T1006" s="1">
        <v>3494</v>
      </c>
      <c r="U1006" s="1">
        <v>1355</v>
      </c>
      <c r="V1006" s="1">
        <v>31</v>
      </c>
      <c r="X1006" s="1">
        <v>4</v>
      </c>
      <c r="AR1006" t="s">
        <v>1601</v>
      </c>
      <c r="AS1006" t="s">
        <v>2201</v>
      </c>
      <c r="AV1006" s="38">
        <v>20</v>
      </c>
      <c r="AW1006" s="40">
        <v>151</v>
      </c>
      <c r="AX1006" s="43">
        <f t="shared" si="274"/>
        <v>20151</v>
      </c>
      <c r="AZ1006" s="7" t="s">
        <v>319</v>
      </c>
      <c r="BJ1006" s="1">
        <v>3093</v>
      </c>
      <c r="BK1006" s="1">
        <f t="shared" si="273"/>
        <v>2664</v>
      </c>
      <c r="BL1006" s="1">
        <v>429</v>
      </c>
    </row>
    <row r="1007" spans="1:64" hidden="1" outlineLevel="1">
      <c r="A1007" t="s">
        <v>2651</v>
      </c>
      <c r="B1007" t="s">
        <v>2201</v>
      </c>
      <c r="C1007" s="24">
        <v>2519</v>
      </c>
      <c r="F1007" s="1">
        <f t="shared" si="266"/>
        <v>2058</v>
      </c>
      <c r="H1007" s="1">
        <v>1205</v>
      </c>
      <c r="I1007" s="1">
        <v>1136</v>
      </c>
      <c r="J1007" s="2" t="str">
        <f t="shared" si="267"/>
        <v/>
      </c>
      <c r="K1007" s="2">
        <f t="shared" si="268"/>
        <v>0.5519922254616132</v>
      </c>
      <c r="L1007" s="10">
        <f t="shared" si="265"/>
        <v>2</v>
      </c>
      <c r="M1007" s="9">
        <f t="shared" si="265"/>
        <v>1</v>
      </c>
      <c r="N1007" s="8">
        <f t="shared" si="265"/>
        <v>3</v>
      </c>
      <c r="O1007" s="2">
        <f t="shared" si="269"/>
        <v>0.13070942662779397</v>
      </c>
      <c r="P1007" s="2">
        <f t="shared" si="270"/>
        <v>0.73760932944606417</v>
      </c>
      <c r="Q1007" s="2">
        <f t="shared" si="271"/>
        <v>0.12730806608357628</v>
      </c>
      <c r="R1007" s="2">
        <f t="shared" si="272"/>
        <v>4.3731778425656065E-3</v>
      </c>
      <c r="S1007" s="1">
        <v>269</v>
      </c>
      <c r="T1007" s="1">
        <v>1518</v>
      </c>
      <c r="U1007" s="1">
        <v>262</v>
      </c>
      <c r="V1007" s="1">
        <v>9</v>
      </c>
      <c r="X1007" s="1">
        <v>0</v>
      </c>
      <c r="AR1007" t="s">
        <v>2651</v>
      </c>
      <c r="AS1007" t="s">
        <v>2201</v>
      </c>
      <c r="AV1007" s="38">
        <v>20</v>
      </c>
      <c r="AW1007" s="40">
        <v>153</v>
      </c>
      <c r="AX1007" s="43">
        <f t="shared" si="274"/>
        <v>20153</v>
      </c>
      <c r="AZ1007" s="7" t="s">
        <v>319</v>
      </c>
      <c r="BJ1007" s="1">
        <v>1205</v>
      </c>
      <c r="BK1007" s="1">
        <f t="shared" si="273"/>
        <v>888</v>
      </c>
      <c r="BL1007" s="1">
        <v>317</v>
      </c>
    </row>
    <row r="1008" spans="1:64" hidden="1" outlineLevel="1">
      <c r="A1008" t="s">
        <v>2652</v>
      </c>
      <c r="B1008" t="s">
        <v>2201</v>
      </c>
      <c r="C1008" s="24">
        <v>64511</v>
      </c>
      <c r="F1008" s="1">
        <f t="shared" si="266"/>
        <v>40372</v>
      </c>
      <c r="H1008" s="1">
        <v>18732</v>
      </c>
      <c r="I1008" s="1">
        <v>18162</v>
      </c>
      <c r="J1008" s="2" t="str">
        <f t="shared" si="267"/>
        <v/>
      </c>
      <c r="K1008" s="2">
        <f t="shared" si="268"/>
        <v>0.44986624393143765</v>
      </c>
      <c r="L1008" s="10">
        <f t="shared" si="265"/>
        <v>3</v>
      </c>
      <c r="M1008" s="9">
        <f t="shared" si="265"/>
        <v>1</v>
      </c>
      <c r="N1008" s="8">
        <f t="shared" si="265"/>
        <v>2</v>
      </c>
      <c r="O1008" s="2">
        <f t="shared" si="269"/>
        <v>0.24777073219062717</v>
      </c>
      <c r="P1008" s="2">
        <f t="shared" si="270"/>
        <v>0.45573664916278611</v>
      </c>
      <c r="Q1008" s="2">
        <f t="shared" si="271"/>
        <v>0.29054790448825918</v>
      </c>
      <c r="R1008" s="2">
        <f t="shared" si="272"/>
        <v>5.9447141583275354E-3</v>
      </c>
      <c r="S1008" s="1">
        <v>10003</v>
      </c>
      <c r="T1008" s="1">
        <v>18399</v>
      </c>
      <c r="U1008" s="1">
        <v>11730</v>
      </c>
      <c r="V1008" s="1">
        <v>211</v>
      </c>
      <c r="X1008" s="1">
        <v>29</v>
      </c>
      <c r="AR1008" t="s">
        <v>2652</v>
      </c>
      <c r="AS1008" t="s">
        <v>2201</v>
      </c>
      <c r="AV1008" s="38">
        <v>20</v>
      </c>
      <c r="AW1008" s="40">
        <v>155</v>
      </c>
      <c r="AX1008" s="43">
        <f t="shared" si="274"/>
        <v>20155</v>
      </c>
      <c r="AZ1008" s="7" t="s">
        <v>319</v>
      </c>
      <c r="BJ1008" s="1">
        <v>18732</v>
      </c>
      <c r="BK1008" s="1">
        <f t="shared" si="273"/>
        <v>13744</v>
      </c>
      <c r="BL1008" s="1">
        <v>4988</v>
      </c>
    </row>
    <row r="1009" spans="1:64" hidden="1" outlineLevel="1">
      <c r="A1009" t="s">
        <v>183</v>
      </c>
      <c r="B1009" t="s">
        <v>2201</v>
      </c>
      <c r="C1009" s="24">
        <v>4980</v>
      </c>
      <c r="F1009" s="1">
        <f t="shared" si="266"/>
        <v>3724</v>
      </c>
      <c r="H1009" s="1">
        <v>1955</v>
      </c>
      <c r="I1009" s="1">
        <v>1881</v>
      </c>
      <c r="J1009" s="2" t="str">
        <f t="shared" si="267"/>
        <v/>
      </c>
      <c r="K1009" s="2">
        <f t="shared" si="268"/>
        <v>0.50510204081632648</v>
      </c>
      <c r="L1009" s="10">
        <f t="shared" si="265"/>
        <v>3</v>
      </c>
      <c r="M1009" s="9">
        <f t="shared" si="265"/>
        <v>1</v>
      </c>
      <c r="N1009" s="8">
        <f t="shared" si="265"/>
        <v>2</v>
      </c>
      <c r="O1009" s="2">
        <f t="shared" si="269"/>
        <v>0.15171858216970999</v>
      </c>
      <c r="P1009" s="2">
        <f t="shared" si="270"/>
        <v>0.67239527389903331</v>
      </c>
      <c r="Q1009" s="2">
        <f t="shared" si="271"/>
        <v>0.17266380236305048</v>
      </c>
      <c r="R1009" s="2">
        <f t="shared" si="272"/>
        <v>3.222341568206194E-3</v>
      </c>
      <c r="S1009" s="1">
        <v>565</v>
      </c>
      <c r="T1009" s="1">
        <v>2504</v>
      </c>
      <c r="U1009" s="1">
        <v>643</v>
      </c>
      <c r="V1009" s="1">
        <v>12</v>
      </c>
      <c r="X1009" s="1">
        <v>0</v>
      </c>
      <c r="AR1009" t="s">
        <v>183</v>
      </c>
      <c r="AS1009" t="s">
        <v>2201</v>
      </c>
      <c r="AV1009" s="38">
        <v>20</v>
      </c>
      <c r="AW1009" s="40">
        <v>157</v>
      </c>
      <c r="AX1009" s="43">
        <f t="shared" si="274"/>
        <v>20157</v>
      </c>
      <c r="AZ1009" s="7" t="s">
        <v>319</v>
      </c>
      <c r="BJ1009" s="1">
        <v>1955</v>
      </c>
      <c r="BK1009" s="1">
        <f t="shared" si="273"/>
        <v>1537</v>
      </c>
      <c r="BL1009" s="1">
        <v>418</v>
      </c>
    </row>
    <row r="1010" spans="1:64" hidden="1" outlineLevel="1">
      <c r="A1010" t="s">
        <v>1633</v>
      </c>
      <c r="B1010" t="s">
        <v>2201</v>
      </c>
      <c r="C1010" s="24">
        <v>10083</v>
      </c>
      <c r="F1010" s="1">
        <f t="shared" si="266"/>
        <v>5816</v>
      </c>
      <c r="H1010" s="1">
        <v>2964</v>
      </c>
      <c r="I1010" s="1">
        <v>2923</v>
      </c>
      <c r="J1010" s="2" t="str">
        <f t="shared" si="267"/>
        <v/>
      </c>
      <c r="K1010" s="2">
        <f t="shared" si="268"/>
        <v>0.50257909215955987</v>
      </c>
      <c r="L1010" s="10">
        <f t="shared" si="265"/>
        <v>3</v>
      </c>
      <c r="M1010" s="9">
        <f t="shared" si="265"/>
        <v>1</v>
      </c>
      <c r="N1010" s="8">
        <f t="shared" si="265"/>
        <v>2</v>
      </c>
      <c r="O1010" s="2">
        <f t="shared" si="269"/>
        <v>0.21079779917469052</v>
      </c>
      <c r="P1010" s="2">
        <f t="shared" si="270"/>
        <v>0.54315680880330119</v>
      </c>
      <c r="Q1010" s="2">
        <f t="shared" si="271"/>
        <v>0.24157496561210454</v>
      </c>
      <c r="R1010" s="2">
        <f t="shared" si="272"/>
        <v>4.4704264099037216E-3</v>
      </c>
      <c r="S1010" s="1">
        <v>1226</v>
      </c>
      <c r="T1010" s="1">
        <v>3159</v>
      </c>
      <c r="U1010" s="1">
        <v>1405</v>
      </c>
      <c r="V1010" s="1">
        <v>21</v>
      </c>
      <c r="X1010" s="1">
        <v>5</v>
      </c>
      <c r="AR1010" t="s">
        <v>1633</v>
      </c>
      <c r="AS1010" t="s">
        <v>2201</v>
      </c>
      <c r="AV1010" s="38">
        <v>20</v>
      </c>
      <c r="AW1010" s="40">
        <v>159</v>
      </c>
      <c r="AX1010" s="43">
        <f t="shared" si="274"/>
        <v>20159</v>
      </c>
      <c r="AZ1010" s="7" t="s">
        <v>319</v>
      </c>
      <c r="BJ1010" s="1">
        <v>2964</v>
      </c>
      <c r="BK1010" s="1">
        <f t="shared" si="273"/>
        <v>2297</v>
      </c>
      <c r="BL1010" s="1">
        <v>667</v>
      </c>
    </row>
    <row r="1011" spans="1:64" hidden="1" outlineLevel="1">
      <c r="A1011" t="s">
        <v>2798</v>
      </c>
      <c r="B1011" t="s">
        <v>2201</v>
      </c>
      <c r="C1011" s="24">
        <v>71115</v>
      </c>
      <c r="F1011" s="1">
        <f t="shared" si="266"/>
        <v>32731</v>
      </c>
      <c r="H1011" s="1">
        <v>14343</v>
      </c>
      <c r="I1011" s="1">
        <v>13922</v>
      </c>
      <c r="J1011" s="2" t="str">
        <f t="shared" si="267"/>
        <v/>
      </c>
      <c r="K1011" s="2">
        <f t="shared" si="268"/>
        <v>0.42534600226085362</v>
      </c>
      <c r="L1011" s="10">
        <f t="shared" si="265"/>
        <v>3</v>
      </c>
      <c r="M1011" s="9">
        <f t="shared" si="265"/>
        <v>1</v>
      </c>
      <c r="N1011" s="8">
        <f t="shared" si="265"/>
        <v>2</v>
      </c>
      <c r="O1011" s="2">
        <f t="shared" si="269"/>
        <v>0.24362225413216829</v>
      </c>
      <c r="P1011" s="2">
        <f t="shared" si="270"/>
        <v>0.43289236503620421</v>
      </c>
      <c r="Q1011" s="2">
        <f t="shared" si="271"/>
        <v>0.31120344627417434</v>
      </c>
      <c r="R1011" s="2">
        <f t="shared" si="272"/>
        <v>1.2281934557453134E-2</v>
      </c>
      <c r="S1011" s="1">
        <v>7974</v>
      </c>
      <c r="T1011" s="1">
        <v>14169</v>
      </c>
      <c r="U1011" s="1">
        <v>10186</v>
      </c>
      <c r="V1011" s="1">
        <v>243</v>
      </c>
      <c r="X1011" s="1">
        <v>159</v>
      </c>
      <c r="AR1011" t="s">
        <v>2798</v>
      </c>
      <c r="AS1011" t="s">
        <v>2201</v>
      </c>
      <c r="AV1011" s="38">
        <v>20</v>
      </c>
      <c r="AW1011" s="40">
        <v>161</v>
      </c>
      <c r="AX1011" s="43">
        <f t="shared" si="274"/>
        <v>20161</v>
      </c>
      <c r="AZ1011" s="7" t="s">
        <v>319</v>
      </c>
      <c r="BJ1011" s="1">
        <v>14343</v>
      </c>
      <c r="BK1011" s="1">
        <f t="shared" si="273"/>
        <v>10999</v>
      </c>
      <c r="BL1011" s="1">
        <v>3344</v>
      </c>
    </row>
    <row r="1012" spans="1:64" hidden="1" outlineLevel="1">
      <c r="A1012" t="s">
        <v>2940</v>
      </c>
      <c r="B1012" t="s">
        <v>2201</v>
      </c>
      <c r="C1012" s="24">
        <v>5181</v>
      </c>
      <c r="F1012" s="1">
        <f t="shared" si="266"/>
        <v>3665</v>
      </c>
      <c r="H1012" s="1">
        <v>2073</v>
      </c>
      <c r="I1012" s="1">
        <v>1980</v>
      </c>
      <c r="J1012" s="2" t="str">
        <f t="shared" si="267"/>
        <v/>
      </c>
      <c r="K1012" s="2">
        <f t="shared" si="268"/>
        <v>0.54024556616643926</v>
      </c>
      <c r="L1012" s="10">
        <f t="shared" si="265"/>
        <v>3</v>
      </c>
      <c r="M1012" s="9">
        <f t="shared" si="265"/>
        <v>1</v>
      </c>
      <c r="N1012" s="8">
        <f t="shared" si="265"/>
        <v>2</v>
      </c>
      <c r="O1012" s="2">
        <f t="shared" si="269"/>
        <v>0.14351978171896315</v>
      </c>
      <c r="P1012" s="2">
        <f t="shared" si="270"/>
        <v>0.68103683492496592</v>
      </c>
      <c r="Q1012" s="2">
        <f t="shared" si="271"/>
        <v>0.17244201909959073</v>
      </c>
      <c r="R1012" s="2">
        <f t="shared" si="272"/>
        <v>3.0013642564801768E-3</v>
      </c>
      <c r="S1012" s="1">
        <v>526</v>
      </c>
      <c r="T1012" s="1">
        <v>2496</v>
      </c>
      <c r="U1012" s="1">
        <v>632</v>
      </c>
      <c r="V1012" s="1">
        <v>10</v>
      </c>
      <c r="X1012" s="1">
        <v>1</v>
      </c>
      <c r="AR1012" t="s">
        <v>2940</v>
      </c>
      <c r="AS1012" t="s">
        <v>2201</v>
      </c>
      <c r="AV1012" s="38">
        <v>20</v>
      </c>
      <c r="AW1012" s="40">
        <v>163</v>
      </c>
      <c r="AX1012" s="43">
        <f t="shared" si="274"/>
        <v>20163</v>
      </c>
      <c r="AZ1012" s="7" t="s">
        <v>319</v>
      </c>
      <c r="BJ1012" s="1">
        <v>2073</v>
      </c>
      <c r="BK1012" s="1">
        <f t="shared" si="273"/>
        <v>1713</v>
      </c>
      <c r="BL1012" s="1">
        <v>360</v>
      </c>
    </row>
    <row r="1013" spans="1:64" hidden="1" outlineLevel="1">
      <c r="A1013" t="s">
        <v>623</v>
      </c>
      <c r="B1013" t="s">
        <v>2201</v>
      </c>
      <c r="C1013" s="24">
        <v>3307</v>
      </c>
      <c r="F1013" s="1">
        <f t="shared" si="266"/>
        <v>2506</v>
      </c>
      <c r="H1013" s="1">
        <v>1313</v>
      </c>
      <c r="I1013" s="1">
        <v>1265</v>
      </c>
      <c r="J1013" s="2" t="str">
        <f t="shared" si="267"/>
        <v/>
      </c>
      <c r="K1013" s="2">
        <f t="shared" si="268"/>
        <v>0.50478850758180371</v>
      </c>
      <c r="L1013" s="10">
        <f t="shared" si="265"/>
        <v>3</v>
      </c>
      <c r="M1013" s="9">
        <f t="shared" si="265"/>
        <v>1</v>
      </c>
      <c r="N1013" s="8">
        <f t="shared" si="265"/>
        <v>2</v>
      </c>
      <c r="O1013" s="2">
        <f t="shared" si="269"/>
        <v>0.20391061452513967</v>
      </c>
      <c r="P1013" s="2">
        <f t="shared" si="270"/>
        <v>0.58699122106943336</v>
      </c>
      <c r="Q1013" s="2">
        <f t="shared" si="271"/>
        <v>0.20710295291300879</v>
      </c>
      <c r="R1013" s="2">
        <f t="shared" si="272"/>
        <v>1.9952114924181585E-3</v>
      </c>
      <c r="S1013" s="1">
        <v>511</v>
      </c>
      <c r="T1013" s="1">
        <v>1471</v>
      </c>
      <c r="U1013" s="1">
        <v>519</v>
      </c>
      <c r="V1013" s="1">
        <v>3</v>
      </c>
      <c r="X1013" s="1">
        <v>2</v>
      </c>
      <c r="AR1013" t="s">
        <v>623</v>
      </c>
      <c r="AS1013" t="s">
        <v>2201</v>
      </c>
      <c r="AV1013" s="38">
        <v>20</v>
      </c>
      <c r="AW1013" s="40">
        <v>165</v>
      </c>
      <c r="AX1013" s="43">
        <f t="shared" si="274"/>
        <v>20165</v>
      </c>
      <c r="AZ1013" s="7" t="s">
        <v>319</v>
      </c>
      <c r="BJ1013" s="1">
        <v>1313</v>
      </c>
      <c r="BK1013" s="1">
        <f t="shared" si="273"/>
        <v>1066</v>
      </c>
      <c r="BL1013" s="1">
        <v>247</v>
      </c>
    </row>
    <row r="1014" spans="1:64" hidden="1" outlineLevel="1">
      <c r="A1014" t="s">
        <v>826</v>
      </c>
      <c r="B1014" t="s">
        <v>2201</v>
      </c>
      <c r="C1014" s="24">
        <v>6970</v>
      </c>
      <c r="F1014" s="1">
        <f t="shared" si="266"/>
        <v>4335</v>
      </c>
      <c r="H1014" s="1">
        <v>2735</v>
      </c>
      <c r="I1014" s="1">
        <v>2676</v>
      </c>
      <c r="J1014" s="2" t="str">
        <f t="shared" si="267"/>
        <v/>
      </c>
      <c r="K1014" s="2">
        <f t="shared" si="268"/>
        <v>0.61730103806228376</v>
      </c>
      <c r="L1014" s="10">
        <f t="shared" si="265"/>
        <v>2</v>
      </c>
      <c r="M1014" s="9">
        <f t="shared" si="265"/>
        <v>1</v>
      </c>
      <c r="N1014" s="8">
        <f t="shared" si="265"/>
        <v>3</v>
      </c>
      <c r="O1014" s="2">
        <f t="shared" si="269"/>
        <v>0.19584775086505191</v>
      </c>
      <c r="P1014" s="2">
        <f t="shared" si="270"/>
        <v>0.63783160322952714</v>
      </c>
      <c r="Q1014" s="2">
        <f t="shared" si="271"/>
        <v>0.16193771626297579</v>
      </c>
      <c r="R1014" s="2">
        <f t="shared" si="272"/>
        <v>4.3829296424451603E-3</v>
      </c>
      <c r="S1014" s="1">
        <v>849</v>
      </c>
      <c r="T1014" s="1">
        <v>2765</v>
      </c>
      <c r="U1014" s="1">
        <v>702</v>
      </c>
      <c r="V1014" s="1">
        <v>18</v>
      </c>
      <c r="X1014" s="1">
        <v>1</v>
      </c>
      <c r="AR1014" t="s">
        <v>826</v>
      </c>
      <c r="AS1014" t="s">
        <v>2201</v>
      </c>
      <c r="AV1014" s="38">
        <v>20</v>
      </c>
      <c r="AW1014" s="40">
        <v>167</v>
      </c>
      <c r="AX1014" s="43">
        <f t="shared" si="274"/>
        <v>20167</v>
      </c>
      <c r="AZ1014" s="7" t="s">
        <v>319</v>
      </c>
      <c r="BJ1014" s="1">
        <v>2735</v>
      </c>
      <c r="BK1014" s="1">
        <f t="shared" si="273"/>
        <v>2273</v>
      </c>
      <c r="BL1014" s="1">
        <v>462</v>
      </c>
    </row>
    <row r="1015" spans="1:64" hidden="1" outlineLevel="1">
      <c r="A1015" t="s">
        <v>2928</v>
      </c>
      <c r="B1015" t="s">
        <v>2201</v>
      </c>
      <c r="C1015" s="24">
        <v>55606</v>
      </c>
      <c r="F1015" s="1">
        <f t="shared" si="266"/>
        <v>35681</v>
      </c>
      <c r="H1015" s="1">
        <v>17774</v>
      </c>
      <c r="I1015" s="1">
        <v>17529</v>
      </c>
      <c r="J1015" s="2" t="str">
        <f t="shared" si="267"/>
        <v/>
      </c>
      <c r="K1015" s="2">
        <f t="shared" si="268"/>
        <v>0.49126986351279395</v>
      </c>
      <c r="L1015" s="10">
        <f t="shared" si="265"/>
        <v>3</v>
      </c>
      <c r="M1015" s="9">
        <f t="shared" si="265"/>
        <v>1</v>
      </c>
      <c r="N1015" s="8">
        <f t="shared" si="265"/>
        <v>2</v>
      </c>
      <c r="O1015" s="2">
        <f t="shared" si="269"/>
        <v>0.22056556710854516</v>
      </c>
      <c r="P1015" s="2">
        <f t="shared" si="270"/>
        <v>0.46251506403968501</v>
      </c>
      <c r="Q1015" s="2">
        <f t="shared" si="271"/>
        <v>0.30814719318404754</v>
      </c>
      <c r="R1015" s="2">
        <f t="shared" si="272"/>
        <v>8.7721756677223151E-3</v>
      </c>
      <c r="S1015" s="1">
        <v>7870</v>
      </c>
      <c r="T1015" s="1">
        <v>16503</v>
      </c>
      <c r="U1015" s="1">
        <v>10995</v>
      </c>
      <c r="V1015" s="1">
        <v>287</v>
      </c>
      <c r="X1015" s="1">
        <v>26</v>
      </c>
      <c r="AR1015" t="s">
        <v>2928</v>
      </c>
      <c r="AS1015" t="s">
        <v>2201</v>
      </c>
      <c r="AV1015" s="38">
        <v>20</v>
      </c>
      <c r="AW1015" s="40">
        <v>169</v>
      </c>
      <c r="AX1015" s="43">
        <f t="shared" si="274"/>
        <v>20169</v>
      </c>
      <c r="AZ1015" s="7" t="s">
        <v>319</v>
      </c>
      <c r="BJ1015" s="1">
        <v>17774</v>
      </c>
      <c r="BK1015" s="1">
        <f t="shared" si="273"/>
        <v>14245</v>
      </c>
      <c r="BL1015" s="1">
        <v>3529</v>
      </c>
    </row>
    <row r="1016" spans="1:64" hidden="1" outlineLevel="1">
      <c r="A1016" t="s">
        <v>2936</v>
      </c>
      <c r="B1016" t="s">
        <v>2201</v>
      </c>
      <c r="C1016" s="24">
        <v>4936</v>
      </c>
      <c r="F1016" s="1">
        <f t="shared" si="266"/>
        <v>3245</v>
      </c>
      <c r="H1016" s="1">
        <v>1857</v>
      </c>
      <c r="I1016" s="1">
        <v>1790</v>
      </c>
      <c r="J1016" s="2" t="str">
        <f t="shared" si="267"/>
        <v/>
      </c>
      <c r="K1016" s="2">
        <f t="shared" si="268"/>
        <v>0.55161787365177195</v>
      </c>
      <c r="L1016" s="10">
        <f t="shared" si="265"/>
        <v>3</v>
      </c>
      <c r="M1016" s="9">
        <f t="shared" si="265"/>
        <v>1</v>
      </c>
      <c r="N1016" s="8">
        <f t="shared" si="265"/>
        <v>2</v>
      </c>
      <c r="O1016" s="2">
        <f t="shared" si="269"/>
        <v>0.11217257318952234</v>
      </c>
      <c r="P1016" s="2">
        <f t="shared" si="270"/>
        <v>0.68628659476117104</v>
      </c>
      <c r="Q1016" s="2">
        <f t="shared" si="271"/>
        <v>0.19845916795069338</v>
      </c>
      <c r="R1016" s="2">
        <f t="shared" si="272"/>
        <v>3.0816640986132404E-3</v>
      </c>
      <c r="S1016" s="1">
        <v>364</v>
      </c>
      <c r="T1016" s="1">
        <v>2227</v>
      </c>
      <c r="U1016" s="1">
        <v>644</v>
      </c>
      <c r="V1016" s="1">
        <v>9</v>
      </c>
      <c r="X1016" s="1">
        <v>1</v>
      </c>
      <c r="AR1016" t="s">
        <v>2936</v>
      </c>
      <c r="AS1016" t="s">
        <v>2201</v>
      </c>
      <c r="AV1016" s="38">
        <v>20</v>
      </c>
      <c r="AW1016" s="40">
        <v>171</v>
      </c>
      <c r="AX1016" s="43">
        <f t="shared" si="274"/>
        <v>20171</v>
      </c>
      <c r="AZ1016" s="7" t="s">
        <v>319</v>
      </c>
      <c r="BJ1016" s="1">
        <v>1857</v>
      </c>
      <c r="BK1016" s="1">
        <f t="shared" si="273"/>
        <v>1469</v>
      </c>
      <c r="BL1016" s="1">
        <v>388</v>
      </c>
    </row>
    <row r="1017" spans="1:64" hidden="1" outlineLevel="1">
      <c r="A1017" t="s">
        <v>466</v>
      </c>
      <c r="B1017" t="s">
        <v>2201</v>
      </c>
      <c r="C1017" s="24">
        <v>498365</v>
      </c>
      <c r="F1017" s="1">
        <f t="shared" si="266"/>
        <v>259888</v>
      </c>
      <c r="H1017" s="1">
        <v>136828</v>
      </c>
      <c r="I1017" s="1">
        <v>135021</v>
      </c>
      <c r="J1017" s="2" t="str">
        <f t="shared" si="267"/>
        <v/>
      </c>
      <c r="K1017" s="2">
        <f t="shared" si="268"/>
        <v>0.51953533829957521</v>
      </c>
      <c r="L1017" s="10">
        <f t="shared" si="265"/>
        <v>3</v>
      </c>
      <c r="M1017" s="9">
        <f t="shared" si="265"/>
        <v>1</v>
      </c>
      <c r="N1017" s="8">
        <f t="shared" si="265"/>
        <v>2</v>
      </c>
      <c r="O1017" s="2">
        <f t="shared" si="269"/>
        <v>0.27689620144062055</v>
      </c>
      <c r="P1017" s="2">
        <f t="shared" si="270"/>
        <v>0.41807624823000678</v>
      </c>
      <c r="Q1017" s="2">
        <f t="shared" si="271"/>
        <v>0.29860170534999692</v>
      </c>
      <c r="R1017" s="2">
        <f t="shared" si="272"/>
        <v>6.425844979375761E-3</v>
      </c>
      <c r="S1017" s="1">
        <v>71962</v>
      </c>
      <c r="T1017" s="1">
        <v>108653</v>
      </c>
      <c r="U1017" s="1">
        <v>77603</v>
      </c>
      <c r="V1017" s="1">
        <v>1516</v>
      </c>
      <c r="X1017" s="1">
        <v>154</v>
      </c>
      <c r="AR1017" t="s">
        <v>466</v>
      </c>
      <c r="AS1017" t="s">
        <v>2201</v>
      </c>
      <c r="AV1017" s="38">
        <v>20</v>
      </c>
      <c r="AW1017" s="40">
        <v>173</v>
      </c>
      <c r="AX1017" s="43">
        <f t="shared" si="274"/>
        <v>20173</v>
      </c>
      <c r="AZ1017" s="7" t="s">
        <v>319</v>
      </c>
      <c r="BJ1017" s="1">
        <v>136828</v>
      </c>
      <c r="BK1017" s="1">
        <f t="shared" si="273"/>
        <v>66699</v>
      </c>
      <c r="BL1017" s="1">
        <v>70129</v>
      </c>
    </row>
    <row r="1018" spans="1:64" hidden="1" outlineLevel="1">
      <c r="A1018" t="s">
        <v>2929</v>
      </c>
      <c r="B1018" t="s">
        <v>2201</v>
      </c>
      <c r="C1018" s="24">
        <v>22952</v>
      </c>
      <c r="F1018" s="1">
        <f t="shared" si="266"/>
        <v>9683</v>
      </c>
      <c r="H1018" s="1">
        <v>3658</v>
      </c>
      <c r="I1018" s="1">
        <v>3553</v>
      </c>
      <c r="J1018" s="2" t="str">
        <f t="shared" si="267"/>
        <v/>
      </c>
      <c r="K1018" s="2">
        <f t="shared" si="268"/>
        <v>0.3669317360322214</v>
      </c>
      <c r="L1018" s="10">
        <f t="shared" si="265"/>
        <v>3</v>
      </c>
      <c r="M1018" s="9">
        <f t="shared" si="265"/>
        <v>1</v>
      </c>
      <c r="N1018" s="8">
        <f t="shared" si="265"/>
        <v>2</v>
      </c>
      <c r="O1018" s="2">
        <f t="shared" si="269"/>
        <v>0.21326035319632344</v>
      </c>
      <c r="P1018" s="2">
        <f t="shared" si="270"/>
        <v>0.50903645564391198</v>
      </c>
      <c r="Q1018" s="2">
        <f t="shared" si="271"/>
        <v>0.26985438397190953</v>
      </c>
      <c r="R1018" s="2">
        <f t="shared" si="272"/>
        <v>7.848807187855078E-3</v>
      </c>
      <c r="S1018" s="1">
        <v>2065</v>
      </c>
      <c r="T1018" s="1">
        <v>4929</v>
      </c>
      <c r="U1018" s="1">
        <v>2613</v>
      </c>
      <c r="V1018" s="1">
        <v>68</v>
      </c>
      <c r="X1018" s="1">
        <v>8</v>
      </c>
      <c r="AR1018" t="s">
        <v>2929</v>
      </c>
      <c r="AS1018" t="s">
        <v>2201</v>
      </c>
      <c r="AV1018" s="38">
        <v>20</v>
      </c>
      <c r="AW1018" s="40">
        <v>175</v>
      </c>
      <c r="AX1018" s="43">
        <f t="shared" si="274"/>
        <v>20175</v>
      </c>
      <c r="AZ1018" s="7" t="s">
        <v>319</v>
      </c>
      <c r="BJ1018" s="1">
        <v>3658</v>
      </c>
      <c r="BK1018" s="1">
        <f t="shared" si="273"/>
        <v>2606</v>
      </c>
      <c r="BL1018" s="1">
        <v>1052</v>
      </c>
    </row>
    <row r="1019" spans="1:64" hidden="1" outlineLevel="1">
      <c r="A1019" t="s">
        <v>2925</v>
      </c>
      <c r="B1019" t="s">
        <v>2201</v>
      </c>
      <c r="C1019" s="24">
        <v>177934</v>
      </c>
      <c r="F1019" s="1">
        <f t="shared" si="266"/>
        <v>107067</v>
      </c>
      <c r="H1019" s="1">
        <v>59208</v>
      </c>
      <c r="I1019" s="1">
        <v>57133</v>
      </c>
      <c r="J1019" s="2" t="str">
        <f t="shared" si="267"/>
        <v/>
      </c>
      <c r="K1019" s="2">
        <f t="shared" si="268"/>
        <v>0.53361913568139574</v>
      </c>
      <c r="L1019" s="10">
        <f t="shared" si="265"/>
        <v>2</v>
      </c>
      <c r="M1019" s="9">
        <f t="shared" si="265"/>
        <v>1</v>
      </c>
      <c r="N1019" s="8">
        <f t="shared" si="265"/>
        <v>3</v>
      </c>
      <c r="O1019" s="2">
        <f t="shared" si="269"/>
        <v>0.33582709891936824</v>
      </c>
      <c r="P1019" s="2">
        <f t="shared" si="270"/>
        <v>0.39063390213604565</v>
      </c>
      <c r="Q1019" s="2">
        <f t="shared" si="271"/>
        <v>0.267029056572053</v>
      </c>
      <c r="R1019" s="2">
        <f t="shared" si="272"/>
        <v>6.5099423725331063E-3</v>
      </c>
      <c r="S1019" s="1">
        <v>35956</v>
      </c>
      <c r="T1019" s="1">
        <v>41824</v>
      </c>
      <c r="U1019" s="1">
        <v>28590</v>
      </c>
      <c r="V1019" s="1">
        <v>617</v>
      </c>
      <c r="X1019" s="1">
        <v>80</v>
      </c>
      <c r="AR1019" t="s">
        <v>2925</v>
      </c>
      <c r="AS1019" t="s">
        <v>2201</v>
      </c>
      <c r="AV1019" s="38">
        <v>20</v>
      </c>
      <c r="AW1019" s="40">
        <v>177</v>
      </c>
      <c r="AX1019" s="43">
        <f t="shared" si="274"/>
        <v>20177</v>
      </c>
      <c r="AZ1019" s="7" t="s">
        <v>319</v>
      </c>
      <c r="BJ1019" s="1">
        <v>59208</v>
      </c>
      <c r="BK1019" s="1">
        <f t="shared" si="273"/>
        <v>48716</v>
      </c>
      <c r="BL1019" s="1">
        <v>10492</v>
      </c>
    </row>
    <row r="1020" spans="1:64" hidden="1" outlineLevel="1">
      <c r="A1020" t="s">
        <v>1368</v>
      </c>
      <c r="B1020" t="s">
        <v>2201</v>
      </c>
      <c r="C1020" s="24">
        <v>2556</v>
      </c>
      <c r="F1020" s="1">
        <f t="shared" si="266"/>
        <v>1809</v>
      </c>
      <c r="H1020" s="1">
        <v>1080</v>
      </c>
      <c r="I1020" s="1">
        <v>1032</v>
      </c>
      <c r="J1020" s="2" t="str">
        <f t="shared" si="267"/>
        <v/>
      </c>
      <c r="K1020" s="2">
        <f t="shared" si="268"/>
        <v>0.57048092868988387</v>
      </c>
      <c r="L1020" s="10">
        <f t="shared" si="265"/>
        <v>3</v>
      </c>
      <c r="M1020" s="9">
        <f t="shared" si="265"/>
        <v>1</v>
      </c>
      <c r="N1020" s="8">
        <f t="shared" si="265"/>
        <v>2</v>
      </c>
      <c r="O1020" s="2">
        <f t="shared" si="269"/>
        <v>0.20508568269762301</v>
      </c>
      <c r="P1020" s="2">
        <f t="shared" si="270"/>
        <v>0.57711442786069655</v>
      </c>
      <c r="Q1020" s="2">
        <f t="shared" si="271"/>
        <v>0.21558872305140961</v>
      </c>
      <c r="R1020" s="2">
        <f t="shared" si="272"/>
        <v>2.2111663902707746E-3</v>
      </c>
      <c r="S1020" s="1">
        <v>371</v>
      </c>
      <c r="T1020" s="1">
        <v>1044</v>
      </c>
      <c r="U1020" s="1">
        <v>390</v>
      </c>
      <c r="V1020" s="1">
        <v>2</v>
      </c>
      <c r="X1020" s="1">
        <v>2</v>
      </c>
      <c r="AR1020" t="s">
        <v>1368</v>
      </c>
      <c r="AS1020" t="s">
        <v>2201</v>
      </c>
      <c r="AV1020" s="38">
        <v>20</v>
      </c>
      <c r="AW1020" s="40">
        <v>179</v>
      </c>
      <c r="AX1020" s="43">
        <f t="shared" si="274"/>
        <v>20179</v>
      </c>
      <c r="AZ1020" s="7" t="s">
        <v>319</v>
      </c>
      <c r="BJ1020" s="1">
        <v>1080</v>
      </c>
      <c r="BK1020" s="1">
        <f t="shared" si="273"/>
        <v>792</v>
      </c>
      <c r="BL1020" s="1">
        <v>288</v>
      </c>
    </row>
    <row r="1021" spans="1:64" hidden="1" outlineLevel="1">
      <c r="A1021" t="s">
        <v>1151</v>
      </c>
      <c r="B1021" t="s">
        <v>2201</v>
      </c>
      <c r="C1021" s="24">
        <v>6010</v>
      </c>
      <c r="F1021" s="1">
        <f t="shared" si="266"/>
        <v>3758</v>
      </c>
      <c r="H1021" s="1">
        <v>2021</v>
      </c>
      <c r="I1021" s="1">
        <v>1899</v>
      </c>
      <c r="J1021" s="2" t="str">
        <f t="shared" si="267"/>
        <v/>
      </c>
      <c r="K1021" s="2">
        <f t="shared" si="268"/>
        <v>0.50532197977647686</v>
      </c>
      <c r="L1021" s="10">
        <f t="shared" si="265"/>
        <v>3</v>
      </c>
      <c r="M1021" s="9">
        <f t="shared" si="265"/>
        <v>1</v>
      </c>
      <c r="N1021" s="8">
        <f t="shared" si="265"/>
        <v>2</v>
      </c>
      <c r="O1021" s="2">
        <f t="shared" si="269"/>
        <v>0.18307610431080362</v>
      </c>
      <c r="P1021" s="2">
        <f t="shared" si="270"/>
        <v>0.60883448642895155</v>
      </c>
      <c r="Q1021" s="2">
        <f t="shared" si="271"/>
        <v>0.20143693453964875</v>
      </c>
      <c r="R1021" s="2">
        <f t="shared" si="272"/>
        <v>6.6524747205961299E-3</v>
      </c>
      <c r="S1021" s="1">
        <v>688</v>
      </c>
      <c r="T1021" s="1">
        <v>2288</v>
      </c>
      <c r="U1021" s="1">
        <v>757</v>
      </c>
      <c r="V1021" s="1">
        <v>24</v>
      </c>
      <c r="X1021" s="1">
        <v>1</v>
      </c>
      <c r="AR1021" t="s">
        <v>1151</v>
      </c>
      <c r="AS1021" t="s">
        <v>2201</v>
      </c>
      <c r="AV1021" s="38">
        <v>20</v>
      </c>
      <c r="AW1021" s="40">
        <v>181</v>
      </c>
      <c r="AX1021" s="43">
        <f t="shared" si="274"/>
        <v>20181</v>
      </c>
      <c r="AZ1021" s="7" t="s">
        <v>319</v>
      </c>
      <c r="BJ1021" s="1">
        <v>2021</v>
      </c>
      <c r="BK1021" s="1">
        <f t="shared" si="273"/>
        <v>1468</v>
      </c>
      <c r="BL1021" s="1">
        <v>553</v>
      </c>
    </row>
    <row r="1022" spans="1:64" hidden="1" outlineLevel="1">
      <c r="A1022" t="s">
        <v>147</v>
      </c>
      <c r="B1022" t="s">
        <v>2201</v>
      </c>
      <c r="C1022" s="24">
        <v>3853</v>
      </c>
      <c r="F1022" s="1">
        <f t="shared" si="266"/>
        <v>3342</v>
      </c>
      <c r="H1022" s="1">
        <v>1588</v>
      </c>
      <c r="I1022" s="1">
        <v>1491</v>
      </c>
      <c r="J1022" s="2" t="str">
        <f t="shared" si="267"/>
        <v/>
      </c>
      <c r="K1022" s="2">
        <f t="shared" si="268"/>
        <v>0.44614003590664275</v>
      </c>
      <c r="L1022" s="10">
        <f t="shared" si="265"/>
        <v>2</v>
      </c>
      <c r="M1022" s="9">
        <f t="shared" si="265"/>
        <v>1</v>
      </c>
      <c r="N1022" s="8">
        <f t="shared" si="265"/>
        <v>3</v>
      </c>
      <c r="O1022" s="2">
        <f t="shared" si="269"/>
        <v>0.19030520646319568</v>
      </c>
      <c r="P1022" s="2">
        <f t="shared" si="270"/>
        <v>0.63674446439257926</v>
      </c>
      <c r="Q1022" s="2">
        <f t="shared" si="271"/>
        <v>0.16935966487133453</v>
      </c>
      <c r="R1022" s="2">
        <f t="shared" si="272"/>
        <v>3.5906642728905092E-3</v>
      </c>
      <c r="S1022" s="1">
        <v>636</v>
      </c>
      <c r="T1022" s="1">
        <v>2128</v>
      </c>
      <c r="U1022" s="1">
        <v>566</v>
      </c>
      <c r="V1022" s="1">
        <v>11</v>
      </c>
      <c r="X1022" s="1">
        <v>1</v>
      </c>
      <c r="AR1022" t="s">
        <v>147</v>
      </c>
      <c r="AS1022" t="s">
        <v>2201</v>
      </c>
      <c r="AV1022" s="38">
        <v>20</v>
      </c>
      <c r="AW1022" s="40">
        <v>183</v>
      </c>
      <c r="AX1022" s="43">
        <f t="shared" si="274"/>
        <v>20183</v>
      </c>
      <c r="AZ1022" s="7" t="s">
        <v>319</v>
      </c>
      <c r="BJ1022" s="1">
        <v>1588</v>
      </c>
      <c r="BK1022" s="1">
        <f t="shared" si="273"/>
        <v>1384</v>
      </c>
      <c r="BL1022" s="1">
        <v>204</v>
      </c>
    </row>
    <row r="1023" spans="1:64" hidden="1" outlineLevel="1">
      <c r="A1023" t="s">
        <v>108</v>
      </c>
      <c r="B1023" t="s">
        <v>2201</v>
      </c>
      <c r="C1023" s="24">
        <v>4437</v>
      </c>
      <c r="F1023" s="1">
        <f t="shared" si="266"/>
        <v>2758</v>
      </c>
      <c r="H1023" s="1">
        <v>1539</v>
      </c>
      <c r="I1023" s="1">
        <v>1492</v>
      </c>
      <c r="J1023" s="2" t="str">
        <f t="shared" si="267"/>
        <v/>
      </c>
      <c r="K1023" s="2">
        <f t="shared" si="268"/>
        <v>0.54097171863669324</v>
      </c>
      <c r="L1023" s="10">
        <f t="shared" si="265"/>
        <v>2</v>
      </c>
      <c r="M1023" s="9">
        <f t="shared" si="265"/>
        <v>1</v>
      </c>
      <c r="N1023" s="8">
        <f t="shared" si="265"/>
        <v>3</v>
      </c>
      <c r="O1023" s="2">
        <f t="shared" si="269"/>
        <v>0.18346627991298042</v>
      </c>
      <c r="P1023" s="2">
        <f t="shared" si="270"/>
        <v>0.63197969543147203</v>
      </c>
      <c r="Q1023" s="2">
        <f t="shared" si="271"/>
        <v>0.17802755620014504</v>
      </c>
      <c r="R1023" s="2">
        <f t="shared" si="272"/>
        <v>6.5264684554024455E-3</v>
      </c>
      <c r="S1023" s="1">
        <v>506</v>
      </c>
      <c r="T1023" s="1">
        <v>1743</v>
      </c>
      <c r="U1023" s="1">
        <v>491</v>
      </c>
      <c r="V1023" s="1">
        <v>18</v>
      </c>
      <c r="X1023" s="1">
        <v>0</v>
      </c>
      <c r="AR1023" t="s">
        <v>108</v>
      </c>
      <c r="AS1023" t="s">
        <v>2201</v>
      </c>
      <c r="AV1023" s="38">
        <v>20</v>
      </c>
      <c r="AW1023" s="40">
        <v>185</v>
      </c>
      <c r="AX1023" s="43">
        <f t="shared" si="274"/>
        <v>20185</v>
      </c>
      <c r="AZ1023" s="7" t="s">
        <v>319</v>
      </c>
      <c r="BJ1023" s="1">
        <v>1539</v>
      </c>
      <c r="BK1023" s="1">
        <f t="shared" si="273"/>
        <v>1094</v>
      </c>
      <c r="BL1023" s="1">
        <v>445</v>
      </c>
    </row>
    <row r="1024" spans="1:64" hidden="1" outlineLevel="1">
      <c r="A1024" t="s">
        <v>1155</v>
      </c>
      <c r="B1024" t="s">
        <v>2201</v>
      </c>
      <c r="C1024" s="24">
        <v>2235</v>
      </c>
      <c r="F1024" s="1">
        <f t="shared" si="266"/>
        <v>1208</v>
      </c>
      <c r="H1024" s="1">
        <v>608</v>
      </c>
      <c r="I1024" s="1">
        <v>579</v>
      </c>
      <c r="J1024" s="2" t="str">
        <f t="shared" si="267"/>
        <v/>
      </c>
      <c r="K1024" s="2">
        <f t="shared" si="268"/>
        <v>0.47930463576158938</v>
      </c>
      <c r="L1024" s="10">
        <f t="shared" si="265"/>
        <v>2</v>
      </c>
      <c r="M1024" s="9">
        <f t="shared" si="265"/>
        <v>1</v>
      </c>
      <c r="N1024" s="8">
        <f t="shared" si="265"/>
        <v>3</v>
      </c>
      <c r="O1024" s="2">
        <f t="shared" si="269"/>
        <v>0.1804635761589404</v>
      </c>
      <c r="P1024" s="2">
        <f t="shared" si="270"/>
        <v>0.65066225165562919</v>
      </c>
      <c r="Q1024" s="2">
        <f t="shared" si="271"/>
        <v>0.15976821192052981</v>
      </c>
      <c r="R1024" s="2">
        <f t="shared" si="272"/>
        <v>9.1059602649006255E-3</v>
      </c>
      <c r="S1024" s="1">
        <v>218</v>
      </c>
      <c r="T1024" s="1">
        <v>786</v>
      </c>
      <c r="U1024" s="1">
        <v>193</v>
      </c>
      <c r="V1024" s="1">
        <v>11</v>
      </c>
      <c r="X1024" s="1">
        <v>0</v>
      </c>
      <c r="AR1024" t="s">
        <v>1155</v>
      </c>
      <c r="AS1024" t="s">
        <v>2201</v>
      </c>
      <c r="AV1024" s="38">
        <v>20</v>
      </c>
      <c r="AW1024" s="40">
        <v>187</v>
      </c>
      <c r="AX1024" s="43">
        <f t="shared" si="274"/>
        <v>20187</v>
      </c>
      <c r="AZ1024" s="7" t="s">
        <v>319</v>
      </c>
      <c r="BJ1024" s="1">
        <v>608</v>
      </c>
      <c r="BK1024" s="1">
        <f t="shared" si="273"/>
        <v>532</v>
      </c>
      <c r="BL1024" s="1">
        <v>76</v>
      </c>
    </row>
    <row r="1025" spans="1:64" hidden="1" outlineLevel="1">
      <c r="A1025" t="s">
        <v>1156</v>
      </c>
      <c r="B1025" t="s">
        <v>2201</v>
      </c>
      <c r="C1025" s="24">
        <v>5724</v>
      </c>
      <c r="F1025" s="1">
        <f t="shared" si="266"/>
        <v>2884</v>
      </c>
      <c r="H1025" s="1">
        <v>1541</v>
      </c>
      <c r="I1025" s="1">
        <v>1502</v>
      </c>
      <c r="J1025" s="2" t="str">
        <f t="shared" si="267"/>
        <v/>
      </c>
      <c r="K1025" s="2">
        <f t="shared" si="268"/>
        <v>0.52080443828016643</v>
      </c>
      <c r="L1025" s="10">
        <f t="shared" si="265"/>
        <v>2</v>
      </c>
      <c r="M1025" s="9">
        <f t="shared" si="265"/>
        <v>1</v>
      </c>
      <c r="N1025" s="8">
        <f t="shared" si="265"/>
        <v>3</v>
      </c>
      <c r="O1025" s="2">
        <f t="shared" si="269"/>
        <v>0.13210818307905686</v>
      </c>
      <c r="P1025" s="2">
        <f t="shared" si="270"/>
        <v>0.74757281553398058</v>
      </c>
      <c r="Q1025" s="2">
        <f t="shared" si="271"/>
        <v>0.11685159500693482</v>
      </c>
      <c r="R1025" s="2">
        <f t="shared" si="272"/>
        <v>3.4674063800276822E-3</v>
      </c>
      <c r="S1025" s="1">
        <v>381</v>
      </c>
      <c r="T1025" s="1">
        <v>2156</v>
      </c>
      <c r="U1025" s="1">
        <v>337</v>
      </c>
      <c r="V1025" s="1">
        <v>10</v>
      </c>
      <c r="X1025" s="1">
        <v>0</v>
      </c>
      <c r="AR1025" t="s">
        <v>1156</v>
      </c>
      <c r="AS1025" t="s">
        <v>2201</v>
      </c>
      <c r="AV1025" s="38">
        <v>20</v>
      </c>
      <c r="AW1025" s="40">
        <v>189</v>
      </c>
      <c r="AX1025" s="43">
        <f t="shared" si="274"/>
        <v>20189</v>
      </c>
      <c r="AZ1025" s="7" t="s">
        <v>319</v>
      </c>
      <c r="BJ1025" s="1">
        <v>1541</v>
      </c>
      <c r="BK1025" s="1">
        <f t="shared" si="273"/>
        <v>1341</v>
      </c>
      <c r="BL1025" s="1">
        <v>200</v>
      </c>
    </row>
    <row r="1026" spans="1:64" hidden="1" outlineLevel="1">
      <c r="A1026" t="s">
        <v>489</v>
      </c>
      <c r="B1026" t="s">
        <v>2201</v>
      </c>
      <c r="C1026" s="24">
        <v>24132</v>
      </c>
      <c r="F1026" s="1">
        <f t="shared" si="266"/>
        <v>15171</v>
      </c>
      <c r="H1026" s="1">
        <v>7950</v>
      </c>
      <c r="I1026" s="1">
        <v>7771</v>
      </c>
      <c r="J1026" s="2" t="str">
        <f t="shared" si="267"/>
        <v/>
      </c>
      <c r="K1026" s="2">
        <f t="shared" si="268"/>
        <v>0.51222727572341964</v>
      </c>
      <c r="L1026" s="10">
        <f t="shared" si="265"/>
        <v>3</v>
      </c>
      <c r="M1026" s="9">
        <f t="shared" si="265"/>
        <v>1</v>
      </c>
      <c r="N1026" s="8">
        <f t="shared" si="265"/>
        <v>2</v>
      </c>
      <c r="O1026" s="2">
        <f t="shared" si="269"/>
        <v>0.25364181662382179</v>
      </c>
      <c r="P1026" s="2">
        <f t="shared" si="270"/>
        <v>0.45870410651901655</v>
      </c>
      <c r="Q1026" s="2">
        <f t="shared" si="271"/>
        <v>0.28152396018719927</v>
      </c>
      <c r="R1026" s="2">
        <f t="shared" si="272"/>
        <v>6.1301166699623821E-3</v>
      </c>
      <c r="S1026" s="1">
        <v>3848</v>
      </c>
      <c r="T1026" s="1">
        <v>6959</v>
      </c>
      <c r="U1026" s="1">
        <v>4271</v>
      </c>
      <c r="V1026" s="1">
        <v>81</v>
      </c>
      <c r="X1026" s="1">
        <v>12</v>
      </c>
      <c r="AR1026" t="s">
        <v>489</v>
      </c>
      <c r="AS1026" t="s">
        <v>2201</v>
      </c>
      <c r="AV1026" s="38">
        <v>20</v>
      </c>
      <c r="AW1026" s="40">
        <v>191</v>
      </c>
      <c r="AX1026" s="43">
        <f t="shared" si="274"/>
        <v>20191</v>
      </c>
      <c r="AZ1026" s="7" t="s">
        <v>319</v>
      </c>
      <c r="BJ1026" s="1">
        <v>7950</v>
      </c>
      <c r="BK1026" s="1">
        <f t="shared" si="273"/>
        <v>6568</v>
      </c>
      <c r="BL1026" s="1">
        <v>1382</v>
      </c>
    </row>
    <row r="1027" spans="1:64" hidden="1" outlineLevel="1">
      <c r="A1027" t="s">
        <v>2141</v>
      </c>
      <c r="B1027" t="s">
        <v>2201</v>
      </c>
      <c r="C1027" s="24">
        <v>7900</v>
      </c>
      <c r="F1027" s="1">
        <f t="shared" ref="F1027:F1035" si="275">SUM(S1027:X1027)</f>
        <v>4514</v>
      </c>
      <c r="H1027" s="1">
        <v>2588</v>
      </c>
      <c r="I1027" s="1">
        <v>2555</v>
      </c>
      <c r="J1027" s="2" t="str">
        <f t="shared" ref="J1027:J1036" si="276">IF(D1027&gt;0,I1027/D1027,"")</f>
        <v/>
      </c>
      <c r="K1027" s="2">
        <f t="shared" ref="K1027:K1036" si="277">IF(F1027&gt;0,I1027/F1027,"")</f>
        <v>0.56601683650863976</v>
      </c>
      <c r="L1027" s="10">
        <f t="shared" si="265"/>
        <v>3</v>
      </c>
      <c r="M1027" s="9">
        <f t="shared" si="265"/>
        <v>1</v>
      </c>
      <c r="N1027" s="8">
        <f t="shared" si="265"/>
        <v>2</v>
      </c>
      <c r="O1027" s="2">
        <f t="shared" ref="O1027:O1036" si="278">IF(SUM($S1027:$AN1027)=0,"-",S1027/SUM($S1027:$AN1027))</f>
        <v>0.16038989809481613</v>
      </c>
      <c r="P1027" s="2">
        <f t="shared" ref="P1027:P1036" si="279">IF(SUM($S1027:$AN1027)=0,"-",T1027/SUM($S1027:$AN1027))</f>
        <v>0.63159060700044312</v>
      </c>
      <c r="Q1027" s="2">
        <f t="shared" ref="Q1027:Q1036" si="280">IF(SUM($S1027:$AN1027)=0,"-",U1027/SUM($S1027:$AN1027))</f>
        <v>0.20336730172795747</v>
      </c>
      <c r="R1027" s="2">
        <f t="shared" ref="R1027:R1036" si="281">IF(SUM($S1027:$AN1027)=0,"-",(1-O1027-P1027-Q1027))</f>
        <v>4.6521931767832259E-3</v>
      </c>
      <c r="S1027" s="1">
        <v>724</v>
      </c>
      <c r="T1027" s="1">
        <v>2851</v>
      </c>
      <c r="U1027" s="1">
        <v>918</v>
      </c>
      <c r="V1027" s="1">
        <v>18</v>
      </c>
      <c r="X1027" s="1">
        <v>3</v>
      </c>
      <c r="AR1027" t="s">
        <v>2141</v>
      </c>
      <c r="AS1027" t="s">
        <v>2201</v>
      </c>
      <c r="AV1027" s="38">
        <v>20</v>
      </c>
      <c r="AW1027" s="40">
        <v>193</v>
      </c>
      <c r="AX1027" s="43">
        <f t="shared" si="274"/>
        <v>20193</v>
      </c>
      <c r="AZ1027" s="7" t="s">
        <v>319</v>
      </c>
      <c r="BJ1027" s="1">
        <v>2588</v>
      </c>
      <c r="BK1027" s="1">
        <f t="shared" si="273"/>
        <v>1627</v>
      </c>
      <c r="BL1027" s="1">
        <v>961</v>
      </c>
    </row>
    <row r="1028" spans="1:64" hidden="1" outlineLevel="1">
      <c r="A1028" t="s">
        <v>1831</v>
      </c>
      <c r="B1028" t="s">
        <v>2201</v>
      </c>
      <c r="C1028" s="24">
        <v>3001</v>
      </c>
      <c r="F1028" s="1">
        <f t="shared" si="275"/>
        <v>2191</v>
      </c>
      <c r="H1028" s="1">
        <v>1211</v>
      </c>
      <c r="I1028" s="1">
        <v>1157</v>
      </c>
      <c r="J1028" s="2" t="str">
        <f t="shared" si="276"/>
        <v/>
      </c>
      <c r="K1028" s="2">
        <f t="shared" si="277"/>
        <v>0.52806937471474213</v>
      </c>
      <c r="L1028" s="10">
        <f t="shared" si="265"/>
        <v>2</v>
      </c>
      <c r="M1028" s="9">
        <f t="shared" si="265"/>
        <v>1</v>
      </c>
      <c r="N1028" s="8">
        <f t="shared" si="265"/>
        <v>3</v>
      </c>
      <c r="O1028" s="2">
        <f t="shared" si="278"/>
        <v>0.23231401186672751</v>
      </c>
      <c r="P1028" s="2">
        <f t="shared" si="279"/>
        <v>0.52989502510269282</v>
      </c>
      <c r="Q1028" s="2">
        <f t="shared" si="280"/>
        <v>0.23185759926973984</v>
      </c>
      <c r="R1028" s="2">
        <f t="shared" si="281"/>
        <v>5.9333637608398326E-3</v>
      </c>
      <c r="S1028" s="1">
        <v>509</v>
      </c>
      <c r="T1028" s="1">
        <v>1161</v>
      </c>
      <c r="U1028" s="1">
        <v>508</v>
      </c>
      <c r="V1028" s="1">
        <v>11</v>
      </c>
      <c r="X1028" s="1">
        <v>2</v>
      </c>
      <c r="AR1028" t="s">
        <v>1831</v>
      </c>
      <c r="AS1028" t="s">
        <v>2201</v>
      </c>
      <c r="AV1028" s="38">
        <v>20</v>
      </c>
      <c r="AW1028" s="40">
        <v>195</v>
      </c>
      <c r="AX1028" s="43">
        <f t="shared" si="274"/>
        <v>20195</v>
      </c>
      <c r="AZ1028" s="7" t="s">
        <v>319</v>
      </c>
      <c r="BJ1028" s="1">
        <v>1211</v>
      </c>
      <c r="BK1028" s="1">
        <f t="shared" si="273"/>
        <v>875</v>
      </c>
      <c r="BL1028" s="1">
        <v>336</v>
      </c>
    </row>
    <row r="1029" spans="1:64" hidden="1" outlineLevel="1">
      <c r="A1029" t="s">
        <v>1744</v>
      </c>
      <c r="B1029" t="s">
        <v>2201</v>
      </c>
      <c r="C1029" s="24">
        <v>7053</v>
      </c>
      <c r="F1029" s="1">
        <f t="shared" si="275"/>
        <v>4592</v>
      </c>
      <c r="H1029" s="1">
        <v>2760</v>
      </c>
      <c r="I1029" s="1">
        <v>2696</v>
      </c>
      <c r="J1029" s="2" t="str">
        <f t="shared" si="276"/>
        <v/>
      </c>
      <c r="K1029" s="2">
        <f t="shared" si="277"/>
        <v>0.58710801393728218</v>
      </c>
      <c r="L1029" s="10">
        <f t="shared" si="265"/>
        <v>3</v>
      </c>
      <c r="M1029" s="9">
        <f t="shared" si="265"/>
        <v>1</v>
      </c>
      <c r="N1029" s="8">
        <f t="shared" si="265"/>
        <v>2</v>
      </c>
      <c r="O1029" s="2">
        <f t="shared" si="278"/>
        <v>0.18662891986062718</v>
      </c>
      <c r="P1029" s="2">
        <f t="shared" si="279"/>
        <v>0.59952090592334495</v>
      </c>
      <c r="Q1029" s="2">
        <f t="shared" si="280"/>
        <v>0.21036585365853658</v>
      </c>
      <c r="R1029" s="2">
        <f t="shared" si="281"/>
        <v>3.4843205574912328E-3</v>
      </c>
      <c r="S1029" s="1">
        <v>857</v>
      </c>
      <c r="T1029" s="1">
        <v>2753</v>
      </c>
      <c r="U1029" s="1">
        <v>966</v>
      </c>
      <c r="V1029" s="1">
        <v>13</v>
      </c>
      <c r="X1029" s="1">
        <v>3</v>
      </c>
      <c r="AR1029" t="s">
        <v>1744</v>
      </c>
      <c r="AS1029" t="s">
        <v>2201</v>
      </c>
      <c r="AV1029" s="38">
        <v>20</v>
      </c>
      <c r="AW1029" s="40">
        <v>197</v>
      </c>
      <c r="AX1029" s="43">
        <f t="shared" si="274"/>
        <v>20197</v>
      </c>
      <c r="AZ1029" s="7" t="s">
        <v>319</v>
      </c>
      <c r="BJ1029" s="1">
        <v>2760</v>
      </c>
      <c r="BK1029" s="1">
        <f t="shared" si="273"/>
        <v>2402</v>
      </c>
      <c r="BL1029" s="1">
        <v>358</v>
      </c>
    </row>
    <row r="1030" spans="1:64" hidden="1" outlineLevel="1">
      <c r="A1030" t="s">
        <v>2437</v>
      </c>
      <c r="B1030" t="s">
        <v>2201</v>
      </c>
      <c r="C1030" s="24">
        <v>1485</v>
      </c>
      <c r="F1030" s="1">
        <f t="shared" si="275"/>
        <v>1032</v>
      </c>
      <c r="H1030" s="1">
        <v>636</v>
      </c>
      <c r="I1030" s="1">
        <v>604</v>
      </c>
      <c r="J1030" s="2" t="str">
        <f t="shared" si="276"/>
        <v/>
      </c>
      <c r="K1030" s="2">
        <f t="shared" si="277"/>
        <v>0.5852713178294574</v>
      </c>
      <c r="L1030" s="10">
        <f t="shared" si="265"/>
        <v>2</v>
      </c>
      <c r="M1030" s="9">
        <f t="shared" si="265"/>
        <v>1</v>
      </c>
      <c r="N1030" s="8">
        <f t="shared" si="265"/>
        <v>3</v>
      </c>
      <c r="O1030" s="2">
        <f t="shared" si="278"/>
        <v>0.10368217054263566</v>
      </c>
      <c r="P1030" s="2">
        <f t="shared" si="279"/>
        <v>0.82073643410852715</v>
      </c>
      <c r="Q1030" s="2">
        <f t="shared" si="280"/>
        <v>7.0736434108527133E-2</v>
      </c>
      <c r="R1030" s="2">
        <f t="shared" si="281"/>
        <v>4.8449612403101E-3</v>
      </c>
      <c r="S1030" s="1">
        <v>107</v>
      </c>
      <c r="T1030" s="1">
        <v>847</v>
      </c>
      <c r="U1030" s="1">
        <v>73</v>
      </c>
      <c r="V1030" s="1">
        <v>4</v>
      </c>
      <c r="X1030" s="1">
        <v>1</v>
      </c>
      <c r="AR1030" t="s">
        <v>2437</v>
      </c>
      <c r="AS1030" t="s">
        <v>2201</v>
      </c>
      <c r="AV1030" s="38">
        <v>20</v>
      </c>
      <c r="AW1030" s="40">
        <v>199</v>
      </c>
      <c r="AX1030" s="43">
        <f t="shared" si="274"/>
        <v>20199</v>
      </c>
      <c r="AZ1030" s="7" t="s">
        <v>319</v>
      </c>
      <c r="BJ1030" s="1">
        <v>636</v>
      </c>
      <c r="BK1030" s="1">
        <f t="shared" si="273"/>
        <v>502</v>
      </c>
      <c r="BL1030" s="1">
        <v>134</v>
      </c>
    </row>
    <row r="1031" spans="1:64" hidden="1" outlineLevel="1">
      <c r="A1031" t="s">
        <v>2104</v>
      </c>
      <c r="B1031" t="s">
        <v>2201</v>
      </c>
      <c r="C1031" s="24">
        <v>5799</v>
      </c>
      <c r="F1031" s="1">
        <f t="shared" si="275"/>
        <v>3984</v>
      </c>
      <c r="H1031" s="1">
        <v>2218</v>
      </c>
      <c r="I1031" s="1">
        <v>2139</v>
      </c>
      <c r="J1031" s="2" t="str">
        <f t="shared" si="276"/>
        <v/>
      </c>
      <c r="K1031" s="2">
        <f t="shared" si="277"/>
        <v>0.5368975903614458</v>
      </c>
      <c r="L1031" s="10">
        <f t="shared" si="265"/>
        <v>3</v>
      </c>
      <c r="M1031" s="9">
        <f t="shared" si="265"/>
        <v>1</v>
      </c>
      <c r="N1031" s="8">
        <f t="shared" si="265"/>
        <v>2</v>
      </c>
      <c r="O1031" s="2">
        <f t="shared" si="278"/>
        <v>0.12274096385542169</v>
      </c>
      <c r="P1031" s="2">
        <f t="shared" si="279"/>
        <v>0.73569277108433739</v>
      </c>
      <c r="Q1031" s="2">
        <f t="shared" si="280"/>
        <v>0.13830321285140562</v>
      </c>
      <c r="R1031" s="2">
        <f t="shared" si="281"/>
        <v>3.2630522088353264E-3</v>
      </c>
      <c r="S1031" s="1">
        <v>489</v>
      </c>
      <c r="T1031" s="1">
        <v>2931</v>
      </c>
      <c r="U1031" s="1">
        <v>551</v>
      </c>
      <c r="V1031" s="1">
        <v>11</v>
      </c>
      <c r="X1031" s="1">
        <v>2</v>
      </c>
      <c r="AR1031" t="s">
        <v>2104</v>
      </c>
      <c r="AS1031" t="s">
        <v>2201</v>
      </c>
      <c r="AV1031" s="38">
        <v>20</v>
      </c>
      <c r="AW1031" s="40">
        <v>201</v>
      </c>
      <c r="AX1031" s="43">
        <f t="shared" si="274"/>
        <v>20201</v>
      </c>
      <c r="AZ1031" s="7" t="s">
        <v>319</v>
      </c>
      <c r="BJ1031" s="1">
        <v>2218</v>
      </c>
      <c r="BK1031" s="1">
        <f t="shared" si="273"/>
        <v>1819</v>
      </c>
      <c r="BL1031" s="1">
        <v>399</v>
      </c>
    </row>
    <row r="1032" spans="1:64" hidden="1" outlineLevel="1">
      <c r="A1032" t="s">
        <v>1645</v>
      </c>
      <c r="B1032" t="s">
        <v>2201</v>
      </c>
      <c r="C1032" s="24">
        <v>2234</v>
      </c>
      <c r="F1032" s="1">
        <f t="shared" si="275"/>
        <v>1349</v>
      </c>
      <c r="H1032" s="1">
        <v>781</v>
      </c>
      <c r="I1032" s="1">
        <v>760</v>
      </c>
      <c r="J1032" s="2" t="str">
        <f t="shared" si="276"/>
        <v/>
      </c>
      <c r="K1032" s="2">
        <f t="shared" si="277"/>
        <v>0.56338028169014087</v>
      </c>
      <c r="L1032" s="10">
        <f t="shared" ref="L1032:N1095" si="282">IF(S1032&gt;0,RANK(S1032,$S1032:$AO1032),"")</f>
        <v>3</v>
      </c>
      <c r="M1032" s="9">
        <f t="shared" si="282"/>
        <v>1</v>
      </c>
      <c r="N1032" s="8">
        <f t="shared" si="282"/>
        <v>2</v>
      </c>
      <c r="O1032" s="2">
        <f t="shared" si="278"/>
        <v>0.1475166790214974</v>
      </c>
      <c r="P1032" s="2">
        <f t="shared" si="279"/>
        <v>0.60266864343958493</v>
      </c>
      <c r="Q1032" s="2">
        <f t="shared" si="280"/>
        <v>0.24759080800593031</v>
      </c>
      <c r="R1032" s="2">
        <f t="shared" si="281"/>
        <v>2.2238695329873104E-3</v>
      </c>
      <c r="S1032" s="1">
        <v>199</v>
      </c>
      <c r="T1032" s="1">
        <v>813</v>
      </c>
      <c r="U1032" s="1">
        <v>334</v>
      </c>
      <c r="V1032" s="1">
        <v>3</v>
      </c>
      <c r="X1032" s="1">
        <v>0</v>
      </c>
      <c r="AR1032" t="s">
        <v>1645</v>
      </c>
      <c r="AS1032" t="s">
        <v>2201</v>
      </c>
      <c r="AV1032" s="38">
        <v>20</v>
      </c>
      <c r="AW1032" s="40">
        <v>203</v>
      </c>
      <c r="AX1032" s="43">
        <f t="shared" si="274"/>
        <v>20203</v>
      </c>
      <c r="AZ1032" s="7" t="s">
        <v>319</v>
      </c>
      <c r="BJ1032" s="1">
        <v>781</v>
      </c>
      <c r="BK1032" s="1">
        <f t="shared" si="273"/>
        <v>686</v>
      </c>
      <c r="BL1032" s="1">
        <v>95</v>
      </c>
    </row>
    <row r="1033" spans="1:64" hidden="1" outlineLevel="1">
      <c r="A1033" t="s">
        <v>1646</v>
      </c>
      <c r="B1033" t="s">
        <v>2201</v>
      </c>
      <c r="C1033" s="24">
        <v>9409</v>
      </c>
      <c r="F1033" s="1">
        <f t="shared" si="275"/>
        <v>5589</v>
      </c>
      <c r="H1033" s="1">
        <v>2787</v>
      </c>
      <c r="I1033" s="1">
        <v>2705</v>
      </c>
      <c r="J1033" s="2" t="str">
        <f t="shared" si="276"/>
        <v/>
      </c>
      <c r="K1033" s="2">
        <f t="shared" si="277"/>
        <v>0.483986401860798</v>
      </c>
      <c r="L1033" s="10">
        <f t="shared" si="282"/>
        <v>3</v>
      </c>
      <c r="M1033" s="9">
        <f t="shared" si="282"/>
        <v>1</v>
      </c>
      <c r="N1033" s="8">
        <f t="shared" si="282"/>
        <v>2</v>
      </c>
      <c r="O1033" s="2">
        <f t="shared" si="278"/>
        <v>0.18178565038468419</v>
      </c>
      <c r="P1033" s="2">
        <f t="shared" si="279"/>
        <v>0.61281087851136162</v>
      </c>
      <c r="Q1033" s="2">
        <f t="shared" si="280"/>
        <v>0.198962247271426</v>
      </c>
      <c r="R1033" s="2">
        <f t="shared" si="281"/>
        <v>6.4412238325281812E-3</v>
      </c>
      <c r="S1033" s="1">
        <v>1016</v>
      </c>
      <c r="T1033" s="1">
        <v>3425</v>
      </c>
      <c r="U1033" s="1">
        <v>1112</v>
      </c>
      <c r="V1033" s="1">
        <v>25</v>
      </c>
      <c r="X1033" s="1">
        <v>11</v>
      </c>
      <c r="AR1033" t="s">
        <v>1646</v>
      </c>
      <c r="AS1033" t="s">
        <v>2201</v>
      </c>
      <c r="AV1033" s="38">
        <v>20</v>
      </c>
      <c r="AW1033" s="40">
        <v>205</v>
      </c>
      <c r="AX1033" s="43">
        <f t="shared" si="274"/>
        <v>20205</v>
      </c>
      <c r="AZ1033" s="7" t="s">
        <v>319</v>
      </c>
      <c r="BJ1033" s="1">
        <v>2787</v>
      </c>
      <c r="BK1033" s="1">
        <f t="shared" si="273"/>
        <v>2188</v>
      </c>
      <c r="BL1033" s="1">
        <v>599</v>
      </c>
    </row>
    <row r="1034" spans="1:64" hidden="1" outlineLevel="1">
      <c r="A1034" t="s">
        <v>23</v>
      </c>
      <c r="B1034" t="s">
        <v>2201</v>
      </c>
      <c r="C1034" s="24">
        <v>3309</v>
      </c>
      <c r="F1034" s="1">
        <f t="shared" si="275"/>
        <v>2415</v>
      </c>
      <c r="H1034" s="1">
        <v>1200</v>
      </c>
      <c r="I1034" s="1">
        <v>1153</v>
      </c>
      <c r="J1034" s="2" t="str">
        <f t="shared" si="276"/>
        <v/>
      </c>
      <c r="K1034" s="2">
        <f t="shared" si="277"/>
        <v>0.47743271221532091</v>
      </c>
      <c r="L1034" s="10">
        <f t="shared" si="282"/>
        <v>3</v>
      </c>
      <c r="M1034" s="9">
        <f t="shared" si="282"/>
        <v>1</v>
      </c>
      <c r="N1034" s="8">
        <f t="shared" si="282"/>
        <v>2</v>
      </c>
      <c r="O1034" s="2">
        <f t="shared" si="278"/>
        <v>0.20082815734989648</v>
      </c>
      <c r="P1034" s="2">
        <f t="shared" si="279"/>
        <v>0.58385093167701863</v>
      </c>
      <c r="Q1034" s="2">
        <f t="shared" si="280"/>
        <v>0.20993788819875778</v>
      </c>
      <c r="R1034" s="2">
        <f t="shared" si="281"/>
        <v>5.3830227743271453E-3</v>
      </c>
      <c r="S1034" s="1">
        <v>485</v>
      </c>
      <c r="T1034" s="1">
        <v>1410</v>
      </c>
      <c r="U1034" s="1">
        <v>507</v>
      </c>
      <c r="V1034" s="1">
        <v>13</v>
      </c>
      <c r="X1034" s="1">
        <v>0</v>
      </c>
      <c r="AR1034" t="s">
        <v>23</v>
      </c>
      <c r="AS1034" t="s">
        <v>2201</v>
      </c>
      <c r="AV1034" s="38">
        <v>20</v>
      </c>
      <c r="AW1034" s="40">
        <v>207</v>
      </c>
      <c r="AX1034" s="43">
        <f t="shared" si="274"/>
        <v>20207</v>
      </c>
      <c r="AZ1034" s="7" t="s">
        <v>319</v>
      </c>
      <c r="BJ1034" s="1">
        <v>1200</v>
      </c>
      <c r="BK1034" s="1">
        <f t="shared" si="273"/>
        <v>953</v>
      </c>
      <c r="BL1034" s="1">
        <v>247</v>
      </c>
    </row>
    <row r="1035" spans="1:64" hidden="1" outlineLevel="1">
      <c r="A1035" t="s">
        <v>1248</v>
      </c>
      <c r="B1035" t="s">
        <v>2201</v>
      </c>
      <c r="C1035" s="24">
        <v>157505</v>
      </c>
      <c r="F1035" s="1">
        <f t="shared" si="275"/>
        <v>83646</v>
      </c>
      <c r="H1035" s="1">
        <v>33256</v>
      </c>
      <c r="I1035" s="1">
        <v>32400</v>
      </c>
      <c r="J1035" s="2" t="str">
        <f t="shared" si="276"/>
        <v/>
      </c>
      <c r="K1035" s="2">
        <f t="shared" si="277"/>
        <v>0.38734667527437056</v>
      </c>
      <c r="L1035" s="10">
        <f t="shared" si="282"/>
        <v>1</v>
      </c>
      <c r="M1035" s="9">
        <f t="shared" si="282"/>
        <v>3</v>
      </c>
      <c r="N1035" s="8">
        <f t="shared" si="282"/>
        <v>2</v>
      </c>
      <c r="O1035" s="2">
        <f t="shared" si="278"/>
        <v>0.54179518446787656</v>
      </c>
      <c r="P1035" s="2">
        <f t="shared" si="279"/>
        <v>0.16183678837003562</v>
      </c>
      <c r="Q1035" s="2">
        <f t="shared" si="280"/>
        <v>0.29058173732156944</v>
      </c>
      <c r="R1035" s="2">
        <f t="shared" si="281"/>
        <v>5.7862898405183771E-3</v>
      </c>
      <c r="S1035" s="1">
        <v>45319</v>
      </c>
      <c r="T1035" s="1">
        <v>13537</v>
      </c>
      <c r="U1035" s="1">
        <v>24306</v>
      </c>
      <c r="V1035" s="1">
        <v>430</v>
      </c>
      <c r="X1035" s="1">
        <v>54</v>
      </c>
      <c r="AR1035" t="s">
        <v>1248</v>
      </c>
      <c r="AS1035" t="s">
        <v>2201</v>
      </c>
      <c r="AV1035" s="38">
        <v>20</v>
      </c>
      <c r="AW1035" s="40">
        <v>209</v>
      </c>
      <c r="AX1035" s="43">
        <f t="shared" si="274"/>
        <v>20209</v>
      </c>
      <c r="AZ1035" s="7" t="s">
        <v>319</v>
      </c>
      <c r="BJ1035" s="1">
        <v>33256</v>
      </c>
      <c r="BK1035" s="1">
        <f t="shared" si="273"/>
        <v>24364</v>
      </c>
      <c r="BL1035" s="1">
        <v>8892</v>
      </c>
    </row>
    <row r="1036" spans="1:64" collapsed="1">
      <c r="A1036" t="s">
        <v>2855</v>
      </c>
      <c r="B1036" t="s">
        <v>2470</v>
      </c>
      <c r="C1036" s="1">
        <f>SUM(C931:C1035)</f>
        <v>2853118</v>
      </c>
      <c r="D1036" s="64">
        <v>2059000</v>
      </c>
      <c r="E1036" s="64">
        <v>1971000</v>
      </c>
      <c r="F1036" s="1">
        <f>SUM(F931:F1035)</f>
        <v>1725012</v>
      </c>
      <c r="H1036" s="1">
        <f>SUM(H931:H1035)</f>
        <v>857631</v>
      </c>
      <c r="I1036" s="1">
        <v>835529</v>
      </c>
      <c r="J1036" s="2">
        <f t="shared" si="276"/>
        <v>0.4057935891209325</v>
      </c>
      <c r="K1036" s="2">
        <f t="shared" si="277"/>
        <v>0.48436126821146752</v>
      </c>
      <c r="L1036" s="10">
        <f t="shared" si="282"/>
        <v>3</v>
      </c>
      <c r="M1036" s="9">
        <f t="shared" si="282"/>
        <v>1</v>
      </c>
      <c r="N1036" s="8">
        <f t="shared" si="282"/>
        <v>2</v>
      </c>
      <c r="O1036" s="2">
        <f t="shared" si="278"/>
        <v>0.26680568019236967</v>
      </c>
      <c r="P1036" s="2">
        <f t="shared" si="279"/>
        <v>0.4442995179163971</v>
      </c>
      <c r="Q1036" s="2">
        <f t="shared" si="280"/>
        <v>0.28230470280786452</v>
      </c>
      <c r="R1036" s="2">
        <f t="shared" si="281"/>
        <v>6.5900990833686612E-3</v>
      </c>
      <c r="S1036" s="1">
        <f>SUM(S931:S1035)</f>
        <v>460243</v>
      </c>
      <c r="T1036" s="1">
        <f>SUM(T931:T1035)</f>
        <v>766422</v>
      </c>
      <c r="U1036" s="1">
        <f>SUM(U931:U1035)</f>
        <v>486979</v>
      </c>
      <c r="V1036" s="1">
        <f>SUM(V931:V1035)</f>
        <v>10088</v>
      </c>
      <c r="X1036" s="1">
        <f>SUM(X931:X1035)</f>
        <v>1280</v>
      </c>
      <c r="AE1036" s="1">
        <f>SUM(AE931:AE1035)</f>
        <v>0</v>
      </c>
      <c r="AR1036" t="s">
        <v>2855</v>
      </c>
      <c r="AS1036" t="s">
        <v>2470</v>
      </c>
      <c r="AV1036" s="38">
        <v>20</v>
      </c>
      <c r="AW1036" s="40"/>
      <c r="AX1036" s="38">
        <v>20</v>
      </c>
      <c r="AZ1036" s="7" t="s">
        <v>2225</v>
      </c>
      <c r="BJ1036" s="1">
        <f>SUM(BJ931:BJ1035)</f>
        <v>857631</v>
      </c>
      <c r="BK1036" s="1">
        <f>SUM(BK931:BK1035)</f>
        <v>611204</v>
      </c>
      <c r="BL1036" s="1">
        <f>SUM(BL931:BL1035)</f>
        <v>246427</v>
      </c>
    </row>
    <row r="1037" spans="1:64">
      <c r="C1037" s="24"/>
      <c r="J1037" s="2"/>
      <c r="K1037" s="2"/>
      <c r="N1037" s="8"/>
      <c r="S1037" s="24"/>
      <c r="T1037" s="24"/>
      <c r="U1037" s="24"/>
      <c r="V1037" s="24"/>
      <c r="W1037" s="24"/>
      <c r="AC1037" s="24"/>
      <c r="AV1037" s="38"/>
      <c r="AW1037" s="40"/>
      <c r="AX1037" s="43"/>
    </row>
    <row r="1038" spans="1:64" hidden="1" outlineLevel="1">
      <c r="A1038" t="s">
        <v>2604</v>
      </c>
      <c r="B1038" t="s">
        <v>1648</v>
      </c>
      <c r="C1038" s="24">
        <v>18656</v>
      </c>
      <c r="F1038" s="1">
        <f t="shared" ref="F1038:F1069" si="283">SUM(S1038:AM1038)</f>
        <v>12324</v>
      </c>
      <c r="H1038" s="1">
        <v>7127</v>
      </c>
      <c r="I1038" s="1">
        <v>6404</v>
      </c>
      <c r="J1038" s="2" t="str">
        <f t="shared" ref="J1038:J1069" si="284">IF(D1038&gt;0,I1038/D1038,"")</f>
        <v/>
      </c>
      <c r="K1038" s="2">
        <f t="shared" ref="K1038:K1069" si="285">IF(F1038&gt;0,I1038/F1038,"")</f>
        <v>0.5196364816617981</v>
      </c>
      <c r="L1038" s="10">
        <f t="shared" si="282"/>
        <v>2</v>
      </c>
      <c r="M1038" s="9">
        <f t="shared" si="282"/>
        <v>1</v>
      </c>
      <c r="N1038" s="8" t="str">
        <f t="shared" si="282"/>
        <v/>
      </c>
      <c r="O1038" s="2">
        <f t="shared" ref="O1038:O1069" si="286">IF(SUM($S1038:$AN1038)=0,"-",S1038/SUM($S1038:$AN1038))</f>
        <v>0.28846153846153844</v>
      </c>
      <c r="P1038" s="2">
        <f t="shared" ref="P1038:P1069" si="287">IF(SUM($S1038:$AN1038)=0,"-",T1038/SUM($S1038:$AN1038))</f>
        <v>0.66950665368386886</v>
      </c>
      <c r="Q1038" s="2">
        <f t="shared" ref="Q1038:Q1069" si="288">IF(SUM($S1038:$AN1038)=0,"-",U1038/SUM($S1038:$AN1038))</f>
        <v>0</v>
      </c>
      <c r="R1038" s="2">
        <f t="shared" ref="R1038:R1069" si="289">IF(SUM($S1038:$AN1038)=0,"-",(1-O1038-P1038-Q1038))</f>
        <v>4.2031807854592707E-2</v>
      </c>
      <c r="S1038" s="24">
        <v>3555</v>
      </c>
      <c r="T1038" s="24">
        <v>8251</v>
      </c>
      <c r="U1038" s="24"/>
      <c r="V1038" s="24"/>
      <c r="W1038" s="24"/>
      <c r="AC1038" s="24">
        <v>518</v>
      </c>
      <c r="AR1038" t="s">
        <v>2604</v>
      </c>
      <c r="AS1038" t="s">
        <v>1648</v>
      </c>
      <c r="AV1038" s="38">
        <v>21</v>
      </c>
      <c r="AW1038" s="40">
        <v>1</v>
      </c>
      <c r="AX1038" s="43">
        <f t="shared" si="274"/>
        <v>21001</v>
      </c>
      <c r="AZ1038" s="7" t="s">
        <v>319</v>
      </c>
    </row>
    <row r="1039" spans="1:64" hidden="1" outlineLevel="1">
      <c r="A1039" t="s">
        <v>1851</v>
      </c>
      <c r="B1039" t="s">
        <v>1648</v>
      </c>
      <c r="C1039" s="24">
        <v>19956</v>
      </c>
      <c r="F1039" s="1">
        <f t="shared" si="283"/>
        <v>12659</v>
      </c>
      <c r="H1039" s="1">
        <v>6866</v>
      </c>
      <c r="I1039" s="1">
        <v>6422</v>
      </c>
      <c r="J1039" s="2" t="str">
        <f t="shared" si="284"/>
        <v/>
      </c>
      <c r="K1039" s="2">
        <f t="shared" si="285"/>
        <v>0.50730705426968958</v>
      </c>
      <c r="L1039" s="10">
        <f t="shared" si="282"/>
        <v>2</v>
      </c>
      <c r="M1039" s="9">
        <f t="shared" si="282"/>
        <v>1</v>
      </c>
      <c r="N1039" s="8" t="str">
        <f t="shared" si="282"/>
        <v/>
      </c>
      <c r="O1039" s="2">
        <f t="shared" si="286"/>
        <v>0.3656686942096532</v>
      </c>
      <c r="P1039" s="2">
        <f t="shared" si="287"/>
        <v>0.57982463069752743</v>
      </c>
      <c r="Q1039" s="2">
        <f t="shared" si="288"/>
        <v>0</v>
      </c>
      <c r="R1039" s="2">
        <f t="shared" si="289"/>
        <v>5.4506675092819368E-2</v>
      </c>
      <c r="S1039" s="24">
        <v>4629</v>
      </c>
      <c r="T1039" s="24">
        <v>7340</v>
      </c>
      <c r="U1039" s="24"/>
      <c r="V1039" s="24"/>
      <c r="W1039" s="24"/>
      <c r="AC1039" s="24">
        <v>690</v>
      </c>
      <c r="AR1039" t="s">
        <v>1851</v>
      </c>
      <c r="AS1039" t="s">
        <v>1648</v>
      </c>
      <c r="AV1039" s="38">
        <v>21</v>
      </c>
      <c r="AW1039" s="40">
        <v>3</v>
      </c>
      <c r="AX1039" s="43">
        <f t="shared" si="274"/>
        <v>21003</v>
      </c>
      <c r="AZ1039" s="7" t="s">
        <v>319</v>
      </c>
    </row>
    <row r="1040" spans="1:64" hidden="1" outlineLevel="1">
      <c r="A1040" t="s">
        <v>153</v>
      </c>
      <c r="B1040" t="s">
        <v>1648</v>
      </c>
      <c r="C1040" s="24">
        <v>21421</v>
      </c>
      <c r="F1040" s="1">
        <f t="shared" si="283"/>
        <v>15792</v>
      </c>
      <c r="H1040" s="1">
        <v>8457</v>
      </c>
      <c r="I1040" s="1">
        <v>8153</v>
      </c>
      <c r="J1040" s="2" t="str">
        <f t="shared" si="284"/>
        <v/>
      </c>
      <c r="K1040" s="2">
        <f t="shared" si="285"/>
        <v>0.51627406281661603</v>
      </c>
      <c r="L1040" s="10">
        <f t="shared" si="282"/>
        <v>1</v>
      </c>
      <c r="M1040" s="9">
        <f t="shared" si="282"/>
        <v>2</v>
      </c>
      <c r="N1040" s="8" t="str">
        <f t="shared" si="282"/>
        <v/>
      </c>
      <c r="O1040" s="2">
        <f t="shared" si="286"/>
        <v>0.64817629179331304</v>
      </c>
      <c r="P1040" s="2">
        <f t="shared" si="287"/>
        <v>0.29907548125633232</v>
      </c>
      <c r="Q1040" s="2">
        <f t="shared" si="288"/>
        <v>0</v>
      </c>
      <c r="R1040" s="2">
        <f t="shared" si="289"/>
        <v>5.2748226950354637E-2</v>
      </c>
      <c r="S1040" s="24">
        <v>10236</v>
      </c>
      <c r="T1040" s="24">
        <v>4723</v>
      </c>
      <c r="U1040" s="24"/>
      <c r="V1040" s="24"/>
      <c r="W1040" s="24"/>
      <c r="AC1040" s="24">
        <v>833</v>
      </c>
      <c r="AR1040" t="s">
        <v>153</v>
      </c>
      <c r="AS1040" t="s">
        <v>1648</v>
      </c>
      <c r="AV1040" s="38">
        <v>21</v>
      </c>
      <c r="AW1040" s="40">
        <v>5</v>
      </c>
      <c r="AX1040" s="43">
        <f t="shared" si="274"/>
        <v>21005</v>
      </c>
      <c r="AZ1040" s="7" t="s">
        <v>319</v>
      </c>
    </row>
    <row r="1041" spans="1:52" hidden="1" outlineLevel="1">
      <c r="A1041" t="s">
        <v>1869</v>
      </c>
      <c r="B1041" t="s">
        <v>1648</v>
      </c>
      <c r="C1041" s="24">
        <v>8249</v>
      </c>
      <c r="F1041" s="1">
        <f t="shared" si="283"/>
        <v>5940</v>
      </c>
      <c r="H1041" s="1">
        <v>3130</v>
      </c>
      <c r="I1041" s="1">
        <v>3026</v>
      </c>
      <c r="J1041" s="2" t="str">
        <f t="shared" si="284"/>
        <v/>
      </c>
      <c r="K1041" s="2">
        <f t="shared" si="285"/>
        <v>0.50942760942760945</v>
      </c>
      <c r="L1041" s="10">
        <f t="shared" si="282"/>
        <v>1</v>
      </c>
      <c r="M1041" s="9">
        <f t="shared" si="282"/>
        <v>2</v>
      </c>
      <c r="N1041" s="8" t="str">
        <f t="shared" si="282"/>
        <v/>
      </c>
      <c r="O1041" s="2">
        <f t="shared" si="286"/>
        <v>0.81077441077441081</v>
      </c>
      <c r="P1041" s="2">
        <f t="shared" si="287"/>
        <v>0.15538720538720538</v>
      </c>
      <c r="Q1041" s="2">
        <f t="shared" si="288"/>
        <v>0</v>
      </c>
      <c r="R1041" s="2">
        <f t="shared" si="289"/>
        <v>3.3838383838383806E-2</v>
      </c>
      <c r="S1041" s="24">
        <v>4816</v>
      </c>
      <c r="T1041" s="24">
        <v>923</v>
      </c>
      <c r="U1041" s="24"/>
      <c r="V1041" s="24"/>
      <c r="W1041" s="24"/>
      <c r="AC1041" s="24">
        <v>201</v>
      </c>
      <c r="AR1041" t="s">
        <v>1869</v>
      </c>
      <c r="AS1041" t="s">
        <v>1648</v>
      </c>
      <c r="AV1041" s="38">
        <v>21</v>
      </c>
      <c r="AW1041" s="40">
        <v>7</v>
      </c>
      <c r="AX1041" s="43">
        <f t="shared" si="274"/>
        <v>21007</v>
      </c>
      <c r="AZ1041" s="7" t="s">
        <v>319</v>
      </c>
    </row>
    <row r="1042" spans="1:52" hidden="1" outlineLevel="1">
      <c r="A1042" t="s">
        <v>1423</v>
      </c>
      <c r="B1042" t="s">
        <v>1648</v>
      </c>
      <c r="C1042" s="24">
        <v>42173</v>
      </c>
      <c r="F1042" s="1">
        <f t="shared" si="283"/>
        <v>27216</v>
      </c>
      <c r="H1042" s="1">
        <v>13676</v>
      </c>
      <c r="I1042" s="1">
        <v>12600</v>
      </c>
      <c r="J1042" s="2" t="str">
        <f t="shared" si="284"/>
        <v/>
      </c>
      <c r="K1042" s="2">
        <f t="shared" si="285"/>
        <v>0.46296296296296297</v>
      </c>
      <c r="L1042" s="10">
        <f t="shared" si="282"/>
        <v>1</v>
      </c>
      <c r="M1042" s="9">
        <f t="shared" si="282"/>
        <v>2</v>
      </c>
      <c r="N1042" s="8" t="str">
        <f t="shared" si="282"/>
        <v/>
      </c>
      <c r="O1042" s="2">
        <f t="shared" si="286"/>
        <v>0.6071428571428571</v>
      </c>
      <c r="P1042" s="2">
        <f t="shared" si="287"/>
        <v>0.33950617283950618</v>
      </c>
      <c r="Q1042" s="2">
        <f t="shared" si="288"/>
        <v>0</v>
      </c>
      <c r="R1042" s="2">
        <f t="shared" si="289"/>
        <v>5.3350970017636723E-2</v>
      </c>
      <c r="S1042" s="24">
        <v>16524</v>
      </c>
      <c r="T1042" s="24">
        <v>9240</v>
      </c>
      <c r="U1042" s="24"/>
      <c r="V1042" s="24"/>
      <c r="W1042" s="24"/>
      <c r="AC1042" s="24">
        <v>1452</v>
      </c>
      <c r="AR1042" t="s">
        <v>1423</v>
      </c>
      <c r="AS1042" t="s">
        <v>1648</v>
      </c>
      <c r="AV1042" s="38">
        <v>21</v>
      </c>
      <c r="AW1042" s="40">
        <v>9</v>
      </c>
      <c r="AX1042" s="43">
        <f t="shared" si="274"/>
        <v>21009</v>
      </c>
      <c r="AZ1042" s="7" t="s">
        <v>319</v>
      </c>
    </row>
    <row r="1043" spans="1:52" hidden="1" outlineLevel="1">
      <c r="A1043" t="s">
        <v>1863</v>
      </c>
      <c r="B1043" t="s">
        <v>1648</v>
      </c>
      <c r="C1043" s="24">
        <v>11591</v>
      </c>
      <c r="F1043" s="1">
        <f t="shared" si="283"/>
        <v>8436</v>
      </c>
      <c r="H1043" s="1">
        <v>3829</v>
      </c>
      <c r="I1043" s="1">
        <v>3182</v>
      </c>
      <c r="J1043" s="2" t="str">
        <f t="shared" si="284"/>
        <v/>
      </c>
      <c r="K1043" s="2">
        <f t="shared" si="285"/>
        <v>0.37719298245614036</v>
      </c>
      <c r="L1043" s="10">
        <f t="shared" si="282"/>
        <v>1</v>
      </c>
      <c r="M1043" s="9">
        <f t="shared" si="282"/>
        <v>2</v>
      </c>
      <c r="N1043" s="8" t="str">
        <f t="shared" si="282"/>
        <v/>
      </c>
      <c r="O1043" s="2">
        <f t="shared" si="286"/>
        <v>0.85360360360360366</v>
      </c>
      <c r="P1043" s="2">
        <f t="shared" si="287"/>
        <v>0.1161688003793267</v>
      </c>
      <c r="Q1043" s="2">
        <f t="shared" si="288"/>
        <v>0</v>
      </c>
      <c r="R1043" s="2">
        <f t="shared" si="289"/>
        <v>3.0227596017069647E-2</v>
      </c>
      <c r="S1043" s="24">
        <v>7201</v>
      </c>
      <c r="T1043" s="24">
        <v>980</v>
      </c>
      <c r="U1043" s="24"/>
      <c r="V1043" s="24"/>
      <c r="W1043" s="24"/>
      <c r="AC1043" s="24">
        <v>255</v>
      </c>
      <c r="AR1043" t="s">
        <v>1863</v>
      </c>
      <c r="AS1043" t="s">
        <v>1648</v>
      </c>
      <c r="AV1043" s="38">
        <v>21</v>
      </c>
      <c r="AW1043" s="40">
        <v>11</v>
      </c>
      <c r="AX1043" s="43">
        <f t="shared" si="274"/>
        <v>21011</v>
      </c>
      <c r="AZ1043" s="7" t="s">
        <v>319</v>
      </c>
    </row>
    <row r="1044" spans="1:52" hidden="1" outlineLevel="1">
      <c r="A1044" t="s">
        <v>1958</v>
      </c>
      <c r="B1044" t="s">
        <v>1648</v>
      </c>
      <c r="C1044" s="24">
        <v>28691</v>
      </c>
      <c r="F1044" s="1">
        <f t="shared" si="283"/>
        <v>19504</v>
      </c>
      <c r="H1044" s="1">
        <v>7319</v>
      </c>
      <c r="I1044" s="1">
        <v>8789</v>
      </c>
      <c r="J1044" s="2" t="str">
        <f t="shared" si="284"/>
        <v/>
      </c>
      <c r="K1044" s="2">
        <f t="shared" si="285"/>
        <v>0.45062551271534046</v>
      </c>
      <c r="L1044" s="10">
        <f t="shared" si="282"/>
        <v>2</v>
      </c>
      <c r="M1044" s="9">
        <f t="shared" si="282"/>
        <v>1</v>
      </c>
      <c r="N1044" s="8" t="str">
        <f t="shared" si="282"/>
        <v/>
      </c>
      <c r="O1044" s="2">
        <f t="shared" si="286"/>
        <v>0.4706214109926169</v>
      </c>
      <c r="P1044" s="2">
        <f t="shared" si="287"/>
        <v>0.49548810500410173</v>
      </c>
      <c r="Q1044" s="2">
        <f t="shared" si="288"/>
        <v>0</v>
      </c>
      <c r="R1044" s="2">
        <f t="shared" si="289"/>
        <v>3.3890484003281374E-2</v>
      </c>
      <c r="S1044" s="24">
        <v>9179</v>
      </c>
      <c r="T1044" s="24">
        <v>9664</v>
      </c>
      <c r="U1044" s="24"/>
      <c r="V1044" s="24"/>
      <c r="W1044" s="24"/>
      <c r="AC1044" s="24">
        <v>661</v>
      </c>
      <c r="AR1044" t="s">
        <v>1958</v>
      </c>
      <c r="AS1044" t="s">
        <v>1648</v>
      </c>
      <c r="AV1044" s="38">
        <v>21</v>
      </c>
      <c r="AW1044" s="40">
        <v>13</v>
      </c>
      <c r="AX1044" s="43">
        <f t="shared" si="274"/>
        <v>21013</v>
      </c>
      <c r="AZ1044" s="7" t="s">
        <v>319</v>
      </c>
    </row>
    <row r="1045" spans="1:52" hidden="1" outlineLevel="1">
      <c r="A1045" t="s">
        <v>2735</v>
      </c>
      <c r="B1045" t="s">
        <v>1648</v>
      </c>
      <c r="C1045" s="24">
        <v>118811</v>
      </c>
      <c r="F1045" s="1">
        <f t="shared" si="283"/>
        <v>80405</v>
      </c>
      <c r="H1045" s="1">
        <v>33109</v>
      </c>
      <c r="I1045" s="1">
        <v>32722</v>
      </c>
      <c r="J1045" s="2" t="str">
        <f t="shared" si="284"/>
        <v/>
      </c>
      <c r="K1045" s="2">
        <f t="shared" si="285"/>
        <v>0.40696474099869412</v>
      </c>
      <c r="L1045" s="10">
        <f t="shared" si="282"/>
        <v>2</v>
      </c>
      <c r="M1045" s="9">
        <f t="shared" si="282"/>
        <v>1</v>
      </c>
      <c r="N1045" s="8" t="str">
        <f t="shared" si="282"/>
        <v/>
      </c>
      <c r="O1045" s="2">
        <f t="shared" si="286"/>
        <v>0.36245258379454015</v>
      </c>
      <c r="P1045" s="2">
        <f t="shared" si="287"/>
        <v>0.5169952117405634</v>
      </c>
      <c r="Q1045" s="2">
        <f t="shared" si="288"/>
        <v>0</v>
      </c>
      <c r="R1045" s="2">
        <f t="shared" si="289"/>
        <v>0.12055220446489645</v>
      </c>
      <c r="S1045" s="24">
        <v>29143</v>
      </c>
      <c r="T1045" s="24">
        <v>41569</v>
      </c>
      <c r="U1045" s="24"/>
      <c r="V1045" s="24"/>
      <c r="W1045" s="24"/>
      <c r="AC1045" s="24">
        <v>9693</v>
      </c>
      <c r="AR1045" t="s">
        <v>2735</v>
      </c>
      <c r="AS1045" t="s">
        <v>1648</v>
      </c>
      <c r="AV1045" s="38">
        <v>21</v>
      </c>
      <c r="AW1045" s="40">
        <v>15</v>
      </c>
      <c r="AX1045" s="43">
        <f t="shared" si="274"/>
        <v>21015</v>
      </c>
      <c r="AZ1045" s="7" t="s">
        <v>319</v>
      </c>
    </row>
    <row r="1046" spans="1:52" hidden="1" outlineLevel="1">
      <c r="A1046" t="s">
        <v>2087</v>
      </c>
      <c r="B1046" t="s">
        <v>1648</v>
      </c>
      <c r="C1046" s="24">
        <v>19985</v>
      </c>
      <c r="F1046" s="1">
        <f t="shared" si="283"/>
        <v>12872</v>
      </c>
      <c r="H1046" s="1">
        <v>6152</v>
      </c>
      <c r="I1046" s="1">
        <v>5927</v>
      </c>
      <c r="J1046" s="2" t="str">
        <f t="shared" si="284"/>
        <v/>
      </c>
      <c r="K1046" s="2">
        <f t="shared" si="285"/>
        <v>0.46045680546923556</v>
      </c>
      <c r="L1046" s="10">
        <f t="shared" si="282"/>
        <v>1</v>
      </c>
      <c r="M1046" s="9">
        <f t="shared" si="282"/>
        <v>2</v>
      </c>
      <c r="N1046" s="8" t="str">
        <f t="shared" si="282"/>
        <v/>
      </c>
      <c r="O1046" s="2">
        <f t="shared" si="286"/>
        <v>0.7134866376631448</v>
      </c>
      <c r="P1046" s="2">
        <f t="shared" si="287"/>
        <v>0.23516159105034182</v>
      </c>
      <c r="Q1046" s="2">
        <f t="shared" si="288"/>
        <v>0</v>
      </c>
      <c r="R1046" s="2">
        <f t="shared" si="289"/>
        <v>5.1351771286513387E-2</v>
      </c>
      <c r="S1046" s="24">
        <v>9184</v>
      </c>
      <c r="T1046" s="24">
        <v>3027</v>
      </c>
      <c r="U1046" s="24"/>
      <c r="V1046" s="24"/>
      <c r="W1046" s="24"/>
      <c r="AC1046" s="24">
        <v>661</v>
      </c>
      <c r="AR1046" t="s">
        <v>2087</v>
      </c>
      <c r="AS1046" t="s">
        <v>1648</v>
      </c>
      <c r="AV1046" s="38">
        <v>21</v>
      </c>
      <c r="AW1046" s="40">
        <v>17</v>
      </c>
      <c r="AX1046" s="43">
        <f t="shared" si="274"/>
        <v>21017</v>
      </c>
      <c r="AZ1046" s="7" t="s">
        <v>319</v>
      </c>
    </row>
    <row r="1047" spans="1:52" hidden="1" outlineLevel="1">
      <c r="A1047" t="s">
        <v>747</v>
      </c>
      <c r="B1047" t="s">
        <v>1648</v>
      </c>
      <c r="C1047" s="24">
        <v>49542</v>
      </c>
      <c r="F1047" s="1">
        <f t="shared" si="283"/>
        <v>35204</v>
      </c>
      <c r="H1047" s="1">
        <v>14537</v>
      </c>
      <c r="I1047" s="1">
        <v>14193</v>
      </c>
      <c r="J1047" s="2" t="str">
        <f t="shared" si="284"/>
        <v/>
      </c>
      <c r="K1047" s="2">
        <f t="shared" si="285"/>
        <v>0.40316441313487106</v>
      </c>
      <c r="L1047" s="10">
        <f t="shared" si="282"/>
        <v>1</v>
      </c>
      <c r="M1047" s="9">
        <f t="shared" si="282"/>
        <v>2</v>
      </c>
      <c r="N1047" s="8" t="str">
        <f t="shared" si="282"/>
        <v/>
      </c>
      <c r="O1047" s="2">
        <f t="shared" si="286"/>
        <v>0.60098284285876602</v>
      </c>
      <c r="P1047" s="2">
        <f t="shared" si="287"/>
        <v>0.33334280195432336</v>
      </c>
      <c r="Q1047" s="2">
        <f t="shared" si="288"/>
        <v>0</v>
      </c>
      <c r="R1047" s="2">
        <f t="shared" si="289"/>
        <v>6.5674355186910616E-2</v>
      </c>
      <c r="S1047" s="24">
        <v>21157</v>
      </c>
      <c r="T1047" s="24">
        <v>11735</v>
      </c>
      <c r="U1047" s="24"/>
      <c r="V1047" s="24"/>
      <c r="W1047" s="24"/>
      <c r="AC1047" s="24">
        <v>2312</v>
      </c>
      <c r="AR1047" t="s">
        <v>747</v>
      </c>
      <c r="AS1047" t="s">
        <v>1648</v>
      </c>
      <c r="AV1047" s="38">
        <v>21</v>
      </c>
      <c r="AW1047" s="40">
        <v>19</v>
      </c>
      <c r="AX1047" s="43">
        <f t="shared" si="274"/>
        <v>21019</v>
      </c>
      <c r="AZ1047" s="7" t="s">
        <v>319</v>
      </c>
    </row>
    <row r="1048" spans="1:52" hidden="1" outlineLevel="1">
      <c r="A1048" t="s">
        <v>1659</v>
      </c>
      <c r="B1048" t="s">
        <v>1648</v>
      </c>
      <c r="C1048" s="24">
        <v>28432</v>
      </c>
      <c r="F1048" s="1">
        <f t="shared" si="283"/>
        <v>19139</v>
      </c>
      <c r="H1048" s="1">
        <v>9177</v>
      </c>
      <c r="I1048" s="1">
        <v>8910</v>
      </c>
      <c r="J1048" s="2" t="str">
        <f t="shared" si="284"/>
        <v/>
      </c>
      <c r="K1048" s="2">
        <f t="shared" si="285"/>
        <v>0.46554156434505461</v>
      </c>
      <c r="L1048" s="10">
        <f t="shared" si="282"/>
        <v>1</v>
      </c>
      <c r="M1048" s="9">
        <f t="shared" si="282"/>
        <v>2</v>
      </c>
      <c r="N1048" s="8" t="str">
        <f t="shared" si="282"/>
        <v/>
      </c>
      <c r="O1048" s="2">
        <f t="shared" si="286"/>
        <v>0.61037671769684931</v>
      </c>
      <c r="P1048" s="2">
        <f t="shared" si="287"/>
        <v>0.32478185903129736</v>
      </c>
      <c r="Q1048" s="2">
        <f t="shared" si="288"/>
        <v>0</v>
      </c>
      <c r="R1048" s="2">
        <f t="shared" si="289"/>
        <v>6.4841423271853327E-2</v>
      </c>
      <c r="S1048" s="24">
        <v>11682</v>
      </c>
      <c r="T1048" s="24">
        <v>6216</v>
      </c>
      <c r="U1048" s="24"/>
      <c r="V1048" s="24"/>
      <c r="W1048" s="24"/>
      <c r="AC1048" s="24">
        <v>1241</v>
      </c>
      <c r="AR1048" t="s">
        <v>1659</v>
      </c>
      <c r="AS1048" t="s">
        <v>1648</v>
      </c>
      <c r="AV1048" s="38">
        <v>21</v>
      </c>
      <c r="AW1048" s="40">
        <v>21</v>
      </c>
      <c r="AX1048" s="43">
        <f t="shared" si="274"/>
        <v>21021</v>
      </c>
      <c r="AZ1048" s="7" t="s">
        <v>319</v>
      </c>
    </row>
    <row r="1049" spans="1:52" hidden="1" outlineLevel="1">
      <c r="A1049" t="s">
        <v>789</v>
      </c>
      <c r="B1049" t="s">
        <v>1648</v>
      </c>
      <c r="C1049" s="24">
        <v>8488</v>
      </c>
      <c r="F1049" s="1">
        <f t="shared" si="283"/>
        <v>6086</v>
      </c>
      <c r="H1049" s="1">
        <v>3412</v>
      </c>
      <c r="I1049" s="1">
        <v>3106</v>
      </c>
      <c r="J1049" s="2" t="str">
        <f t="shared" si="284"/>
        <v/>
      </c>
      <c r="K1049" s="2">
        <f t="shared" si="285"/>
        <v>0.5103516266841932</v>
      </c>
      <c r="L1049" s="10">
        <f t="shared" si="282"/>
        <v>1</v>
      </c>
      <c r="M1049" s="9">
        <f t="shared" si="282"/>
        <v>2</v>
      </c>
      <c r="N1049" s="8" t="str">
        <f t="shared" si="282"/>
        <v/>
      </c>
      <c r="O1049" s="2">
        <f t="shared" si="286"/>
        <v>0.79526782780151162</v>
      </c>
      <c r="P1049" s="2">
        <f t="shared" si="287"/>
        <v>0.17236279986855077</v>
      </c>
      <c r="Q1049" s="2">
        <f t="shared" si="288"/>
        <v>0</v>
      </c>
      <c r="R1049" s="2">
        <f t="shared" si="289"/>
        <v>3.2369372329937612E-2</v>
      </c>
      <c r="S1049" s="24">
        <v>4840</v>
      </c>
      <c r="T1049" s="24">
        <v>1049</v>
      </c>
      <c r="U1049" s="24"/>
      <c r="V1049" s="24"/>
      <c r="W1049" s="24"/>
      <c r="AC1049" s="24">
        <v>197</v>
      </c>
      <c r="AR1049" t="s">
        <v>789</v>
      </c>
      <c r="AS1049" t="s">
        <v>1648</v>
      </c>
      <c r="AV1049" s="38">
        <v>21</v>
      </c>
      <c r="AW1049" s="40">
        <v>23</v>
      </c>
      <c r="AX1049" s="43">
        <f t="shared" si="274"/>
        <v>21023</v>
      </c>
      <c r="AZ1049" s="7" t="s">
        <v>319</v>
      </c>
    </row>
    <row r="1050" spans="1:52" hidden="1" outlineLevel="1">
      <c r="A1050" t="s">
        <v>2243</v>
      </c>
      <c r="B1050" t="s">
        <v>1648</v>
      </c>
      <c r="C1050" s="24">
        <v>13878</v>
      </c>
      <c r="F1050" s="1">
        <f t="shared" si="283"/>
        <v>11197</v>
      </c>
      <c r="H1050" s="1">
        <v>4995</v>
      </c>
      <c r="I1050" s="1">
        <v>4376</v>
      </c>
      <c r="J1050" s="2" t="str">
        <f t="shared" si="284"/>
        <v/>
      </c>
      <c r="K1050" s="2">
        <f t="shared" si="285"/>
        <v>0.39081896936679467</v>
      </c>
      <c r="L1050" s="10">
        <f t="shared" si="282"/>
        <v>1</v>
      </c>
      <c r="M1050" s="9">
        <f t="shared" si="282"/>
        <v>2</v>
      </c>
      <c r="N1050" s="8" t="str">
        <f t="shared" si="282"/>
        <v/>
      </c>
      <c r="O1050" s="2">
        <f t="shared" si="286"/>
        <v>0.90854693221398586</v>
      </c>
      <c r="P1050" s="2">
        <f t="shared" si="287"/>
        <v>7.0375993569706169E-2</v>
      </c>
      <c r="Q1050" s="2">
        <f t="shared" si="288"/>
        <v>0</v>
      </c>
      <c r="R1050" s="2">
        <f t="shared" si="289"/>
        <v>2.1077074216307973E-2</v>
      </c>
      <c r="S1050" s="24">
        <v>10173</v>
      </c>
      <c r="T1050" s="24">
        <v>788</v>
      </c>
      <c r="U1050" s="24"/>
      <c r="V1050" s="24"/>
      <c r="W1050" s="24"/>
      <c r="AC1050" s="24">
        <v>236</v>
      </c>
      <c r="AR1050" t="s">
        <v>2243</v>
      </c>
      <c r="AS1050" t="s">
        <v>1648</v>
      </c>
      <c r="AV1050" s="38">
        <v>21</v>
      </c>
      <c r="AW1050" s="40">
        <v>25</v>
      </c>
      <c r="AX1050" s="43">
        <f t="shared" si="274"/>
        <v>21025</v>
      </c>
      <c r="AZ1050" s="7" t="s">
        <v>319</v>
      </c>
    </row>
    <row r="1051" spans="1:52" hidden="1" outlineLevel="1">
      <c r="A1051" t="s">
        <v>2895</v>
      </c>
      <c r="B1051" t="s">
        <v>1648</v>
      </c>
      <c r="C1051" s="24">
        <v>20059</v>
      </c>
      <c r="F1051" s="1">
        <f t="shared" si="283"/>
        <v>13749</v>
      </c>
      <c r="H1051" s="1">
        <v>6786</v>
      </c>
      <c r="I1051" s="1">
        <v>6282</v>
      </c>
      <c r="J1051" s="2" t="str">
        <f t="shared" si="284"/>
        <v/>
      </c>
      <c r="K1051" s="2">
        <f t="shared" si="285"/>
        <v>0.45690595679685797</v>
      </c>
      <c r="L1051" s="10">
        <f t="shared" si="282"/>
        <v>1</v>
      </c>
      <c r="M1051" s="9">
        <f t="shared" si="282"/>
        <v>2</v>
      </c>
      <c r="N1051" s="8" t="str">
        <f t="shared" si="282"/>
        <v/>
      </c>
      <c r="O1051" s="2">
        <f t="shared" si="286"/>
        <v>0.52091061168084951</v>
      </c>
      <c r="P1051" s="2">
        <f t="shared" si="287"/>
        <v>0.42832205978616628</v>
      </c>
      <c r="Q1051" s="2">
        <f t="shared" si="288"/>
        <v>0</v>
      </c>
      <c r="R1051" s="2">
        <f t="shared" si="289"/>
        <v>5.0767328532984213E-2</v>
      </c>
      <c r="S1051" s="24">
        <v>7162</v>
      </c>
      <c r="T1051" s="24">
        <v>5889</v>
      </c>
      <c r="U1051" s="24"/>
      <c r="V1051" s="24"/>
      <c r="W1051" s="24"/>
      <c r="AC1051" s="24">
        <v>698</v>
      </c>
      <c r="AR1051" t="s">
        <v>2895</v>
      </c>
      <c r="AS1051" t="s">
        <v>1648</v>
      </c>
      <c r="AV1051" s="38">
        <v>21</v>
      </c>
      <c r="AW1051" s="40">
        <v>27</v>
      </c>
      <c r="AX1051" s="43">
        <f t="shared" si="274"/>
        <v>21027</v>
      </c>
      <c r="AZ1051" s="7" t="s">
        <v>319</v>
      </c>
    </row>
    <row r="1052" spans="1:52" hidden="1" outlineLevel="1">
      <c r="A1052" t="s">
        <v>667</v>
      </c>
      <c r="B1052" t="s">
        <v>1648</v>
      </c>
      <c r="C1052" s="24">
        <v>74319</v>
      </c>
      <c r="F1052" s="1">
        <f t="shared" si="283"/>
        <v>50177</v>
      </c>
      <c r="H1052" s="1">
        <v>23794</v>
      </c>
      <c r="I1052" s="1">
        <v>22728</v>
      </c>
      <c r="J1052" s="2" t="str">
        <f t="shared" si="284"/>
        <v/>
      </c>
      <c r="K1052" s="2">
        <f t="shared" si="285"/>
        <v>0.45295653387009982</v>
      </c>
      <c r="L1052" s="10">
        <f t="shared" si="282"/>
        <v>1</v>
      </c>
      <c r="M1052" s="9">
        <f t="shared" si="282"/>
        <v>2</v>
      </c>
      <c r="N1052" s="8" t="str">
        <f t="shared" si="282"/>
        <v/>
      </c>
      <c r="O1052" s="2">
        <f t="shared" si="286"/>
        <v>0.55569284732048552</v>
      </c>
      <c r="P1052" s="2">
        <f t="shared" si="287"/>
        <v>0.36859517308727108</v>
      </c>
      <c r="Q1052" s="2">
        <f t="shared" si="288"/>
        <v>0</v>
      </c>
      <c r="R1052" s="2">
        <f t="shared" si="289"/>
        <v>7.5711979592243406E-2</v>
      </c>
      <c r="S1052" s="24">
        <v>27883</v>
      </c>
      <c r="T1052" s="24">
        <v>18495</v>
      </c>
      <c r="U1052" s="24"/>
      <c r="V1052" s="24"/>
      <c r="W1052" s="24"/>
      <c r="AC1052" s="24">
        <v>3799</v>
      </c>
      <c r="AR1052" t="s">
        <v>667</v>
      </c>
      <c r="AS1052" t="s">
        <v>1648</v>
      </c>
      <c r="AV1052" s="38">
        <v>21</v>
      </c>
      <c r="AW1052" s="40">
        <v>29</v>
      </c>
      <c r="AX1052" s="43">
        <f t="shared" si="274"/>
        <v>21029</v>
      </c>
      <c r="AZ1052" s="7" t="s">
        <v>319</v>
      </c>
    </row>
    <row r="1053" spans="1:52" hidden="1" outlineLevel="1">
      <c r="A1053" t="s">
        <v>778</v>
      </c>
      <c r="B1053" t="s">
        <v>1648</v>
      </c>
      <c r="C1053" s="24">
        <v>12690</v>
      </c>
      <c r="F1053" s="1">
        <f t="shared" si="283"/>
        <v>8658</v>
      </c>
      <c r="H1053" s="1">
        <v>4196</v>
      </c>
      <c r="I1053" s="1">
        <v>3939</v>
      </c>
      <c r="J1053" s="2" t="str">
        <f t="shared" si="284"/>
        <v/>
      </c>
      <c r="K1053" s="2">
        <f t="shared" si="285"/>
        <v>0.45495495495495497</v>
      </c>
      <c r="L1053" s="10">
        <f t="shared" si="282"/>
        <v>2</v>
      </c>
      <c r="M1053" s="9">
        <f t="shared" si="282"/>
        <v>1</v>
      </c>
      <c r="N1053" s="8" t="str">
        <f t="shared" si="282"/>
        <v/>
      </c>
      <c r="O1053" s="2">
        <f t="shared" si="286"/>
        <v>0.22487872487872487</v>
      </c>
      <c r="P1053" s="2">
        <f t="shared" si="287"/>
        <v>0.75040425040425041</v>
      </c>
      <c r="Q1053" s="2">
        <f t="shared" si="288"/>
        <v>0</v>
      </c>
      <c r="R1053" s="2">
        <f t="shared" si="289"/>
        <v>2.4717024717024749E-2</v>
      </c>
      <c r="S1053" s="24">
        <v>1947</v>
      </c>
      <c r="T1053" s="24">
        <v>6497</v>
      </c>
      <c r="U1053" s="24"/>
      <c r="V1053" s="24"/>
      <c r="W1053" s="24"/>
      <c r="AC1053" s="24">
        <v>214</v>
      </c>
      <c r="AR1053" t="s">
        <v>778</v>
      </c>
      <c r="AS1053" t="s">
        <v>1648</v>
      </c>
      <c r="AV1053" s="38">
        <v>21</v>
      </c>
      <c r="AW1053" s="40">
        <v>31</v>
      </c>
      <c r="AX1053" s="43">
        <f t="shared" si="274"/>
        <v>21031</v>
      </c>
      <c r="AZ1053" s="7" t="s">
        <v>319</v>
      </c>
    </row>
    <row r="1054" spans="1:52" hidden="1" outlineLevel="1">
      <c r="A1054" t="s">
        <v>3008</v>
      </c>
      <c r="B1054" t="s">
        <v>1648</v>
      </c>
      <c r="C1054" s="24">
        <v>12984</v>
      </c>
      <c r="F1054" s="1">
        <f t="shared" si="283"/>
        <v>9614</v>
      </c>
      <c r="H1054" s="1">
        <v>4869</v>
      </c>
      <c r="I1054" s="1">
        <v>4694</v>
      </c>
      <c r="J1054" s="2" t="str">
        <f t="shared" si="284"/>
        <v/>
      </c>
      <c r="K1054" s="2">
        <f t="shared" si="285"/>
        <v>0.48824630746827541</v>
      </c>
      <c r="L1054" s="10">
        <f t="shared" si="282"/>
        <v>1</v>
      </c>
      <c r="M1054" s="9">
        <f t="shared" si="282"/>
        <v>2</v>
      </c>
      <c r="N1054" s="8" t="str">
        <f t="shared" si="282"/>
        <v/>
      </c>
      <c r="O1054" s="2">
        <f t="shared" si="286"/>
        <v>0.75660495111296022</v>
      </c>
      <c r="P1054" s="2">
        <f t="shared" si="287"/>
        <v>0.20334928229665072</v>
      </c>
      <c r="Q1054" s="2">
        <f t="shared" si="288"/>
        <v>0</v>
      </c>
      <c r="R1054" s="2">
        <f t="shared" si="289"/>
        <v>4.0045766590389054E-2</v>
      </c>
      <c r="S1054" s="24">
        <v>7274</v>
      </c>
      <c r="T1054" s="24">
        <v>1955</v>
      </c>
      <c r="U1054" s="24"/>
      <c r="V1054" s="24"/>
      <c r="W1054" s="24"/>
      <c r="AC1054" s="24">
        <v>385</v>
      </c>
      <c r="AR1054" t="s">
        <v>3008</v>
      </c>
      <c r="AS1054" t="s">
        <v>1648</v>
      </c>
      <c r="AV1054" s="38">
        <v>21</v>
      </c>
      <c r="AW1054" s="40">
        <v>33</v>
      </c>
      <c r="AX1054" s="43">
        <f t="shared" si="274"/>
        <v>21033</v>
      </c>
      <c r="AZ1054" s="7" t="s">
        <v>319</v>
      </c>
    </row>
    <row r="1055" spans="1:52" hidden="1" outlineLevel="1">
      <c r="A1055" t="s">
        <v>3009</v>
      </c>
      <c r="B1055" t="s">
        <v>1648</v>
      </c>
      <c r="C1055" s="24">
        <v>37191</v>
      </c>
      <c r="F1055" s="1">
        <f t="shared" si="283"/>
        <v>24433</v>
      </c>
      <c r="H1055" s="1">
        <v>11071</v>
      </c>
      <c r="I1055" s="1">
        <v>10532</v>
      </c>
      <c r="J1055" s="2" t="str">
        <f t="shared" si="284"/>
        <v/>
      </c>
      <c r="K1055" s="2">
        <f t="shared" si="285"/>
        <v>0.43105635820406829</v>
      </c>
      <c r="L1055" s="10">
        <f t="shared" si="282"/>
        <v>1</v>
      </c>
      <c r="M1055" s="9">
        <f t="shared" si="282"/>
        <v>2</v>
      </c>
      <c r="N1055" s="8" t="str">
        <f t="shared" si="282"/>
        <v/>
      </c>
      <c r="O1055" s="2">
        <f t="shared" si="286"/>
        <v>0.66021364547947448</v>
      </c>
      <c r="P1055" s="2">
        <f t="shared" si="287"/>
        <v>0.26435558466009085</v>
      </c>
      <c r="Q1055" s="2">
        <f t="shared" si="288"/>
        <v>0</v>
      </c>
      <c r="R1055" s="2">
        <f t="shared" si="289"/>
        <v>7.5430769860434677E-2</v>
      </c>
      <c r="S1055" s="24">
        <v>16131</v>
      </c>
      <c r="T1055" s="24">
        <v>6459</v>
      </c>
      <c r="U1055" s="24"/>
      <c r="V1055" s="24"/>
      <c r="W1055" s="24"/>
      <c r="AC1055" s="24">
        <v>1843</v>
      </c>
      <c r="AR1055" t="s">
        <v>3009</v>
      </c>
      <c r="AS1055" t="s">
        <v>1648</v>
      </c>
      <c r="AV1055" s="38">
        <v>21</v>
      </c>
      <c r="AW1055" s="40">
        <v>35</v>
      </c>
      <c r="AX1055" s="43">
        <f t="shared" si="274"/>
        <v>21035</v>
      </c>
      <c r="AZ1055" s="7" t="s">
        <v>319</v>
      </c>
    </row>
    <row r="1056" spans="1:52" hidden="1" outlineLevel="1">
      <c r="A1056" t="s">
        <v>2714</v>
      </c>
      <c r="B1056" t="s">
        <v>1648</v>
      </c>
      <c r="C1056" s="24">
        <v>90336</v>
      </c>
      <c r="F1056" s="1">
        <f t="shared" si="283"/>
        <v>60077</v>
      </c>
      <c r="H1056" s="1">
        <v>28932</v>
      </c>
      <c r="I1056" s="1">
        <v>28255</v>
      </c>
      <c r="J1056" s="2" t="str">
        <f t="shared" si="284"/>
        <v/>
      </c>
      <c r="K1056" s="2">
        <f t="shared" si="285"/>
        <v>0.47031309819065531</v>
      </c>
      <c r="L1056" s="10">
        <f t="shared" si="282"/>
        <v>1</v>
      </c>
      <c r="M1056" s="9">
        <f t="shared" si="282"/>
        <v>2</v>
      </c>
      <c r="N1056" s="8" t="str">
        <f t="shared" si="282"/>
        <v/>
      </c>
      <c r="O1056" s="2">
        <f t="shared" si="286"/>
        <v>0.44937330425953359</v>
      </c>
      <c r="P1056" s="2">
        <f t="shared" si="287"/>
        <v>0.43898663381993108</v>
      </c>
      <c r="Q1056" s="2">
        <f t="shared" si="288"/>
        <v>0</v>
      </c>
      <c r="R1056" s="2">
        <f t="shared" si="289"/>
        <v>0.11164006192053533</v>
      </c>
      <c r="S1056" s="24">
        <v>26997</v>
      </c>
      <c r="T1056" s="24">
        <v>26373</v>
      </c>
      <c r="U1056" s="24"/>
      <c r="V1056" s="24"/>
      <c r="W1056" s="24"/>
      <c r="AC1056" s="24">
        <v>6707</v>
      </c>
      <c r="AR1056" t="s">
        <v>2714</v>
      </c>
      <c r="AS1056" t="s">
        <v>1648</v>
      </c>
      <c r="AV1056" s="38">
        <v>21</v>
      </c>
      <c r="AW1056" s="40">
        <v>37</v>
      </c>
      <c r="AX1056" s="43">
        <f t="shared" si="274"/>
        <v>21037</v>
      </c>
      <c r="AZ1056" s="7" t="s">
        <v>319</v>
      </c>
    </row>
    <row r="1057" spans="1:52" hidden="1" outlineLevel="1">
      <c r="A1057" t="s">
        <v>2290</v>
      </c>
      <c r="B1057" t="s">
        <v>1648</v>
      </c>
      <c r="C1057" s="24">
        <v>5104</v>
      </c>
      <c r="F1057" s="1">
        <f t="shared" si="283"/>
        <v>3827</v>
      </c>
      <c r="H1057" s="1">
        <v>2285</v>
      </c>
      <c r="I1057" s="1">
        <v>2214</v>
      </c>
      <c r="J1057" s="2" t="str">
        <f t="shared" si="284"/>
        <v/>
      </c>
      <c r="K1057" s="2">
        <f t="shared" si="285"/>
        <v>0.57852103475307026</v>
      </c>
      <c r="L1057" s="10">
        <f t="shared" si="282"/>
        <v>1</v>
      </c>
      <c r="M1057" s="9">
        <f t="shared" si="282"/>
        <v>2</v>
      </c>
      <c r="N1057" s="8" t="str">
        <f t="shared" si="282"/>
        <v/>
      </c>
      <c r="O1057" s="2">
        <f t="shared" si="286"/>
        <v>0.8142147896524693</v>
      </c>
      <c r="P1057" s="2">
        <f t="shared" si="287"/>
        <v>0.16435850535667626</v>
      </c>
      <c r="Q1057" s="2">
        <f t="shared" si="288"/>
        <v>0</v>
      </c>
      <c r="R1057" s="2">
        <f t="shared" si="289"/>
        <v>2.1426704990854445E-2</v>
      </c>
      <c r="S1057" s="24">
        <v>3116</v>
      </c>
      <c r="T1057" s="24">
        <v>629</v>
      </c>
      <c r="U1057" s="24"/>
      <c r="V1057" s="24"/>
      <c r="W1057" s="24"/>
      <c r="AC1057" s="24">
        <v>82</v>
      </c>
      <c r="AR1057" t="s">
        <v>2290</v>
      </c>
      <c r="AS1057" t="s">
        <v>1648</v>
      </c>
      <c r="AV1057" s="38">
        <v>21</v>
      </c>
      <c r="AW1057" s="40">
        <v>39</v>
      </c>
      <c r="AX1057" s="43">
        <f t="shared" si="274"/>
        <v>21039</v>
      </c>
      <c r="AZ1057" s="7" t="s">
        <v>319</v>
      </c>
    </row>
    <row r="1058" spans="1:52" hidden="1" outlineLevel="1">
      <c r="A1058" t="s">
        <v>2778</v>
      </c>
      <c r="B1058" t="s">
        <v>1648</v>
      </c>
      <c r="C1058" s="24">
        <v>10811</v>
      </c>
      <c r="F1058" s="1">
        <f t="shared" si="283"/>
        <v>7109</v>
      </c>
      <c r="H1058" s="1">
        <v>3675</v>
      </c>
      <c r="I1058" s="1">
        <v>3253</v>
      </c>
      <c r="J1058" s="2" t="str">
        <f t="shared" si="284"/>
        <v/>
      </c>
      <c r="K1058" s="2">
        <f t="shared" si="285"/>
        <v>0.45758897172598118</v>
      </c>
      <c r="L1058" s="10">
        <f t="shared" si="282"/>
        <v>1</v>
      </c>
      <c r="M1058" s="9">
        <f t="shared" si="282"/>
        <v>2</v>
      </c>
      <c r="N1058" s="8" t="str">
        <f t="shared" si="282"/>
        <v/>
      </c>
      <c r="O1058" s="2">
        <f t="shared" si="286"/>
        <v>0.8327472218314812</v>
      </c>
      <c r="P1058" s="2">
        <f t="shared" si="287"/>
        <v>0.12519341679561119</v>
      </c>
      <c r="Q1058" s="2">
        <f t="shared" si="288"/>
        <v>0</v>
      </c>
      <c r="R1058" s="2">
        <f t="shared" si="289"/>
        <v>4.2059361372907611E-2</v>
      </c>
      <c r="S1058" s="24">
        <v>5920</v>
      </c>
      <c r="T1058" s="24">
        <v>890</v>
      </c>
      <c r="U1058" s="24"/>
      <c r="V1058" s="24"/>
      <c r="W1058" s="24"/>
      <c r="AC1058" s="24">
        <v>299</v>
      </c>
      <c r="AR1058" t="s">
        <v>2778</v>
      </c>
      <c r="AS1058" t="s">
        <v>1648</v>
      </c>
      <c r="AV1058" s="38">
        <v>21</v>
      </c>
      <c r="AW1058" s="40">
        <v>41</v>
      </c>
      <c r="AX1058" s="43">
        <f t="shared" si="274"/>
        <v>21041</v>
      </c>
      <c r="AZ1058" s="7" t="s">
        <v>319</v>
      </c>
    </row>
    <row r="1059" spans="1:52" hidden="1" outlineLevel="1">
      <c r="A1059" t="s">
        <v>2001</v>
      </c>
      <c r="B1059" t="s">
        <v>1648</v>
      </c>
      <c r="C1059" s="24">
        <v>27720</v>
      </c>
      <c r="F1059" s="1">
        <f t="shared" si="283"/>
        <v>18253</v>
      </c>
      <c r="H1059" s="1">
        <v>9049</v>
      </c>
      <c r="I1059" s="1">
        <v>8100</v>
      </c>
      <c r="J1059" s="2" t="str">
        <f t="shared" si="284"/>
        <v/>
      </c>
      <c r="K1059" s="2">
        <f t="shared" si="285"/>
        <v>0.44376266915027668</v>
      </c>
      <c r="L1059" s="10">
        <f t="shared" si="282"/>
        <v>1</v>
      </c>
      <c r="M1059" s="9">
        <f t="shared" si="282"/>
        <v>2</v>
      </c>
      <c r="N1059" s="8" t="str">
        <f t="shared" si="282"/>
        <v/>
      </c>
      <c r="O1059" s="2">
        <f t="shared" si="286"/>
        <v>0.61074891798608444</v>
      </c>
      <c r="P1059" s="2">
        <f t="shared" si="287"/>
        <v>0.3389579795102175</v>
      </c>
      <c r="Q1059" s="2">
        <f t="shared" si="288"/>
        <v>0</v>
      </c>
      <c r="R1059" s="2">
        <f t="shared" si="289"/>
        <v>5.0293102503698062E-2</v>
      </c>
      <c r="S1059" s="24">
        <v>11148</v>
      </c>
      <c r="T1059" s="24">
        <v>6187</v>
      </c>
      <c r="U1059" s="24"/>
      <c r="V1059" s="24"/>
      <c r="W1059" s="24"/>
      <c r="AC1059" s="24">
        <v>918</v>
      </c>
      <c r="AR1059" t="s">
        <v>2001</v>
      </c>
      <c r="AS1059" t="s">
        <v>1648</v>
      </c>
      <c r="AV1059" s="38">
        <v>21</v>
      </c>
      <c r="AW1059" s="40">
        <v>43</v>
      </c>
      <c r="AX1059" s="43">
        <f t="shared" si="274"/>
        <v>21043</v>
      </c>
      <c r="AZ1059" s="7" t="s">
        <v>319</v>
      </c>
    </row>
    <row r="1060" spans="1:52" hidden="1" outlineLevel="1">
      <c r="A1060" t="s">
        <v>2627</v>
      </c>
      <c r="B1060" t="s">
        <v>1648</v>
      </c>
      <c r="C1060" s="24">
        <v>15955</v>
      </c>
      <c r="F1060" s="1">
        <f t="shared" si="283"/>
        <v>10498</v>
      </c>
      <c r="H1060" s="1">
        <v>4854</v>
      </c>
      <c r="I1060" s="1">
        <v>4162</v>
      </c>
      <c r="J1060" s="2" t="str">
        <f t="shared" si="284"/>
        <v/>
      </c>
      <c r="K1060" s="2">
        <f t="shared" si="285"/>
        <v>0.39645646789864736</v>
      </c>
      <c r="L1060" s="10">
        <f t="shared" si="282"/>
        <v>2</v>
      </c>
      <c r="M1060" s="9">
        <f t="shared" si="282"/>
        <v>1</v>
      </c>
      <c r="N1060" s="8" t="str">
        <f t="shared" si="282"/>
        <v/>
      </c>
      <c r="O1060" s="2">
        <f t="shared" si="286"/>
        <v>0.19117927224233186</v>
      </c>
      <c r="P1060" s="2">
        <f t="shared" si="287"/>
        <v>0.78405410554391308</v>
      </c>
      <c r="Q1060" s="2">
        <f t="shared" si="288"/>
        <v>0</v>
      </c>
      <c r="R1060" s="2">
        <f t="shared" si="289"/>
        <v>2.476662221375503E-2</v>
      </c>
      <c r="S1060" s="24">
        <v>2007</v>
      </c>
      <c r="T1060" s="24">
        <v>8231</v>
      </c>
      <c r="U1060" s="24"/>
      <c r="V1060" s="24"/>
      <c r="W1060" s="24"/>
      <c r="AC1060" s="24">
        <v>260</v>
      </c>
      <c r="AR1060" t="s">
        <v>2627</v>
      </c>
      <c r="AS1060" t="s">
        <v>1648</v>
      </c>
      <c r="AV1060" s="38">
        <v>21</v>
      </c>
      <c r="AW1060" s="40">
        <v>45</v>
      </c>
      <c r="AX1060" s="43">
        <f t="shared" si="274"/>
        <v>21045</v>
      </c>
      <c r="AZ1060" s="7" t="s">
        <v>319</v>
      </c>
    </row>
    <row r="1061" spans="1:52" hidden="1" outlineLevel="1">
      <c r="A1061" t="s">
        <v>851</v>
      </c>
      <c r="B1061" t="s">
        <v>1648</v>
      </c>
      <c r="C1061" s="24">
        <v>73955</v>
      </c>
      <c r="F1061" s="1">
        <f t="shared" si="283"/>
        <v>40043</v>
      </c>
      <c r="H1061" s="1">
        <v>14589</v>
      </c>
      <c r="I1061" s="1">
        <v>14340</v>
      </c>
      <c r="J1061" s="2" t="str">
        <f t="shared" si="284"/>
        <v/>
      </c>
      <c r="K1061" s="2">
        <f t="shared" si="285"/>
        <v>0.3581150263466773</v>
      </c>
      <c r="L1061" s="10">
        <f t="shared" si="282"/>
        <v>1</v>
      </c>
      <c r="M1061" s="9">
        <f t="shared" si="282"/>
        <v>2</v>
      </c>
      <c r="N1061" s="8" t="str">
        <f t="shared" si="282"/>
        <v/>
      </c>
      <c r="O1061" s="2">
        <f t="shared" si="286"/>
        <v>0.62160677271932674</v>
      </c>
      <c r="P1061" s="2">
        <f t="shared" si="287"/>
        <v>0.29785480608346027</v>
      </c>
      <c r="Q1061" s="2">
        <f t="shared" si="288"/>
        <v>0</v>
      </c>
      <c r="R1061" s="2">
        <f t="shared" si="289"/>
        <v>8.0538421197212995E-2</v>
      </c>
      <c r="S1061" s="24">
        <v>24891</v>
      </c>
      <c r="T1061" s="24">
        <v>11927</v>
      </c>
      <c r="U1061" s="24"/>
      <c r="V1061" s="24"/>
      <c r="W1061" s="24"/>
      <c r="AC1061" s="24">
        <v>3225</v>
      </c>
      <c r="AR1061" t="s">
        <v>851</v>
      </c>
      <c r="AS1061" t="s">
        <v>1648</v>
      </c>
      <c r="AV1061" s="38">
        <v>21</v>
      </c>
      <c r="AW1061" s="40">
        <v>47</v>
      </c>
      <c r="AX1061" s="43">
        <f t="shared" ref="AX1061:AX1124" si="290">1000*AV1061+AW1061</f>
        <v>21047</v>
      </c>
      <c r="AZ1061" s="7" t="s">
        <v>319</v>
      </c>
    </row>
    <row r="1062" spans="1:52" hidden="1" outlineLevel="1">
      <c r="A1062" t="s">
        <v>652</v>
      </c>
      <c r="B1062" t="s">
        <v>1648</v>
      </c>
      <c r="C1062" s="24">
        <v>35613</v>
      </c>
      <c r="F1062" s="1">
        <f t="shared" si="283"/>
        <v>25024</v>
      </c>
      <c r="H1062" s="1">
        <v>11393</v>
      </c>
      <c r="I1062" s="1">
        <v>10828</v>
      </c>
      <c r="J1062" s="2" t="str">
        <f t="shared" si="284"/>
        <v/>
      </c>
      <c r="K1062" s="2">
        <f t="shared" si="285"/>
        <v>0.43270460358056267</v>
      </c>
      <c r="L1062" s="10">
        <f t="shared" si="282"/>
        <v>1</v>
      </c>
      <c r="M1062" s="9">
        <f t="shared" si="282"/>
        <v>2</v>
      </c>
      <c r="N1062" s="8" t="str">
        <f t="shared" si="282"/>
        <v/>
      </c>
      <c r="O1062" s="2">
        <f t="shared" si="286"/>
        <v>0.62859654731457804</v>
      </c>
      <c r="P1062" s="2">
        <f t="shared" si="287"/>
        <v>0.30570652173913043</v>
      </c>
      <c r="Q1062" s="2">
        <f t="shared" si="288"/>
        <v>0</v>
      </c>
      <c r="R1062" s="2">
        <f t="shared" si="289"/>
        <v>6.5696930946291532E-2</v>
      </c>
      <c r="S1062" s="24">
        <v>15730</v>
      </c>
      <c r="T1062" s="24">
        <v>7650</v>
      </c>
      <c r="U1062" s="24"/>
      <c r="V1062" s="24"/>
      <c r="W1062" s="24"/>
      <c r="AC1062" s="24">
        <v>1644</v>
      </c>
      <c r="AR1062" t="s">
        <v>652</v>
      </c>
      <c r="AS1062" t="s">
        <v>1648</v>
      </c>
      <c r="AV1062" s="38">
        <v>21</v>
      </c>
      <c r="AW1062" s="40">
        <v>49</v>
      </c>
      <c r="AX1062" s="43">
        <f t="shared" si="290"/>
        <v>21049</v>
      </c>
      <c r="AZ1062" s="7" t="s">
        <v>319</v>
      </c>
    </row>
    <row r="1063" spans="1:52" hidden="1" outlineLevel="1">
      <c r="A1063" t="s">
        <v>1905</v>
      </c>
      <c r="B1063" t="s">
        <v>1648</v>
      </c>
      <c r="C1063" s="24">
        <v>21730</v>
      </c>
      <c r="F1063" s="1">
        <f t="shared" si="283"/>
        <v>14437</v>
      </c>
      <c r="H1063" s="1">
        <v>5631</v>
      </c>
      <c r="I1063" s="1">
        <v>4988</v>
      </c>
      <c r="J1063" s="2" t="str">
        <f t="shared" si="284"/>
        <v/>
      </c>
      <c r="K1063" s="2">
        <f t="shared" si="285"/>
        <v>0.34550114289672368</v>
      </c>
      <c r="L1063" s="10">
        <f t="shared" si="282"/>
        <v>2</v>
      </c>
      <c r="M1063" s="9">
        <f t="shared" si="282"/>
        <v>1</v>
      </c>
      <c r="N1063" s="8" t="str">
        <f t="shared" si="282"/>
        <v/>
      </c>
      <c r="O1063" s="2">
        <f t="shared" si="286"/>
        <v>0.13652420863060191</v>
      </c>
      <c r="P1063" s="2">
        <f t="shared" si="287"/>
        <v>0.84588210847128908</v>
      </c>
      <c r="Q1063" s="2">
        <f t="shared" si="288"/>
        <v>0</v>
      </c>
      <c r="R1063" s="2">
        <f t="shared" si="289"/>
        <v>1.7593682898109031E-2</v>
      </c>
      <c r="S1063" s="24">
        <v>1971</v>
      </c>
      <c r="T1063" s="24">
        <v>12212</v>
      </c>
      <c r="U1063" s="24"/>
      <c r="V1063" s="24"/>
      <c r="W1063" s="24"/>
      <c r="AC1063" s="24">
        <v>254</v>
      </c>
      <c r="AR1063" t="s">
        <v>1905</v>
      </c>
      <c r="AS1063" t="s">
        <v>1648</v>
      </c>
      <c r="AV1063" s="38">
        <v>21</v>
      </c>
      <c r="AW1063" s="40">
        <v>51</v>
      </c>
      <c r="AX1063" s="43">
        <f t="shared" si="290"/>
        <v>21051</v>
      </c>
      <c r="AZ1063" s="7" t="s">
        <v>319</v>
      </c>
    </row>
    <row r="1064" spans="1:52" hidden="1" outlineLevel="1">
      <c r="A1064" t="s">
        <v>1387</v>
      </c>
      <c r="B1064" t="s">
        <v>1648</v>
      </c>
      <c r="C1064" s="24">
        <v>10272</v>
      </c>
      <c r="F1064" s="1">
        <f t="shared" si="283"/>
        <v>7178</v>
      </c>
      <c r="H1064" s="1">
        <v>4275</v>
      </c>
      <c r="I1064" s="1">
        <v>3427</v>
      </c>
      <c r="J1064" s="2" t="str">
        <f t="shared" si="284"/>
        <v/>
      </c>
      <c r="K1064" s="2">
        <f t="shared" si="285"/>
        <v>0.47743103928670938</v>
      </c>
      <c r="L1064" s="10">
        <f t="shared" si="282"/>
        <v>2</v>
      </c>
      <c r="M1064" s="9">
        <f t="shared" si="282"/>
        <v>1</v>
      </c>
      <c r="N1064" s="8" t="str">
        <f t="shared" si="282"/>
        <v/>
      </c>
      <c r="O1064" s="2">
        <f t="shared" si="286"/>
        <v>0.20604625243800501</v>
      </c>
      <c r="P1064" s="2">
        <f t="shared" si="287"/>
        <v>0.77876845918083026</v>
      </c>
      <c r="Q1064" s="2">
        <f t="shared" si="288"/>
        <v>0</v>
      </c>
      <c r="R1064" s="2">
        <f t="shared" si="289"/>
        <v>1.518528838116473E-2</v>
      </c>
      <c r="S1064" s="24">
        <v>1479</v>
      </c>
      <c r="T1064" s="24">
        <v>5590</v>
      </c>
      <c r="U1064" s="24"/>
      <c r="V1064" s="24"/>
      <c r="W1064" s="24"/>
      <c r="AC1064" s="24">
        <v>109</v>
      </c>
      <c r="AR1064" t="s">
        <v>1387</v>
      </c>
      <c r="AS1064" t="s">
        <v>1648</v>
      </c>
      <c r="AV1064" s="38">
        <v>21</v>
      </c>
      <c r="AW1064" s="40">
        <v>53</v>
      </c>
      <c r="AX1064" s="43">
        <f t="shared" si="290"/>
        <v>21053</v>
      </c>
      <c r="AZ1064" s="7" t="s">
        <v>319</v>
      </c>
    </row>
    <row r="1065" spans="1:52" hidden="1" outlineLevel="1">
      <c r="A1065" t="s">
        <v>2062</v>
      </c>
      <c r="B1065" t="s">
        <v>1648</v>
      </c>
      <c r="C1065" s="24">
        <v>9315</v>
      </c>
      <c r="F1065" s="1">
        <f t="shared" si="283"/>
        <v>6238</v>
      </c>
      <c r="H1065" s="1">
        <v>3566</v>
      </c>
      <c r="I1065" s="1">
        <v>3424</v>
      </c>
      <c r="J1065" s="2" t="str">
        <f t="shared" si="284"/>
        <v/>
      </c>
      <c r="K1065" s="2">
        <f t="shared" si="285"/>
        <v>0.54889387624238539</v>
      </c>
      <c r="L1065" s="10">
        <f t="shared" si="282"/>
        <v>1</v>
      </c>
      <c r="M1065" s="9">
        <f t="shared" si="282"/>
        <v>2</v>
      </c>
      <c r="N1065" s="8" t="str">
        <f t="shared" si="282"/>
        <v/>
      </c>
      <c r="O1065" s="2">
        <f t="shared" si="286"/>
        <v>0.5051298493106765</v>
      </c>
      <c r="P1065" s="2">
        <f t="shared" si="287"/>
        <v>0.43780057710804743</v>
      </c>
      <c r="Q1065" s="2">
        <f t="shared" si="288"/>
        <v>0</v>
      </c>
      <c r="R1065" s="2">
        <f t="shared" si="289"/>
        <v>5.7069573581276067E-2</v>
      </c>
      <c r="S1065" s="24">
        <v>3151</v>
      </c>
      <c r="T1065" s="24">
        <v>2731</v>
      </c>
      <c r="U1065" s="24"/>
      <c r="V1065" s="24"/>
      <c r="W1065" s="24"/>
      <c r="AC1065" s="24">
        <v>356</v>
      </c>
      <c r="AR1065" t="s">
        <v>2062</v>
      </c>
      <c r="AS1065" t="s">
        <v>1648</v>
      </c>
      <c r="AV1065" s="38">
        <v>21</v>
      </c>
      <c r="AW1065" s="40">
        <v>55</v>
      </c>
      <c r="AX1065" s="43">
        <f t="shared" si="290"/>
        <v>21055</v>
      </c>
      <c r="AZ1065" s="7" t="s">
        <v>319</v>
      </c>
    </row>
    <row r="1066" spans="1:52" hidden="1" outlineLevel="1">
      <c r="A1066" t="s">
        <v>932</v>
      </c>
      <c r="B1066" t="s">
        <v>1648</v>
      </c>
      <c r="C1066" s="24">
        <v>6856</v>
      </c>
      <c r="F1066" s="1">
        <f t="shared" si="283"/>
        <v>5161</v>
      </c>
      <c r="H1066" s="1">
        <v>2988</v>
      </c>
      <c r="I1066" s="1">
        <v>2520</v>
      </c>
      <c r="J1066" s="2" t="str">
        <f t="shared" si="284"/>
        <v/>
      </c>
      <c r="K1066" s="2">
        <f t="shared" si="285"/>
        <v>0.4882774656074404</v>
      </c>
      <c r="L1066" s="10">
        <f t="shared" si="282"/>
        <v>2</v>
      </c>
      <c r="M1066" s="9">
        <f t="shared" si="282"/>
        <v>1</v>
      </c>
      <c r="N1066" s="8" t="str">
        <f t="shared" si="282"/>
        <v/>
      </c>
      <c r="O1066" s="2">
        <f t="shared" si="286"/>
        <v>0.16024026351482271</v>
      </c>
      <c r="P1066" s="2">
        <f t="shared" si="287"/>
        <v>0.81379577601240072</v>
      </c>
      <c r="Q1066" s="2">
        <f t="shared" si="288"/>
        <v>0</v>
      </c>
      <c r="R1066" s="2">
        <f t="shared" si="289"/>
        <v>2.5963960472776604E-2</v>
      </c>
      <c r="S1066" s="24">
        <v>827</v>
      </c>
      <c r="T1066" s="24">
        <v>4200</v>
      </c>
      <c r="U1066" s="24"/>
      <c r="V1066" s="24"/>
      <c r="W1066" s="24"/>
      <c r="AC1066" s="24">
        <v>134</v>
      </c>
      <c r="AR1066" t="s">
        <v>932</v>
      </c>
      <c r="AS1066" t="s">
        <v>1648</v>
      </c>
      <c r="AV1066" s="38">
        <v>21</v>
      </c>
      <c r="AW1066" s="40">
        <v>57</v>
      </c>
      <c r="AX1066" s="43">
        <f t="shared" si="290"/>
        <v>21057</v>
      </c>
      <c r="AZ1066" s="7" t="s">
        <v>319</v>
      </c>
    </row>
    <row r="1067" spans="1:52" hidden="1" outlineLevel="1">
      <c r="A1067" t="s">
        <v>661</v>
      </c>
      <c r="B1067" t="s">
        <v>1648</v>
      </c>
      <c r="C1067" s="24">
        <v>96656</v>
      </c>
      <c r="F1067" s="1">
        <f t="shared" si="283"/>
        <v>64769</v>
      </c>
      <c r="H1067" s="1">
        <v>31729</v>
      </c>
      <c r="I1067" s="1">
        <v>30728</v>
      </c>
      <c r="J1067" s="2" t="str">
        <f t="shared" si="284"/>
        <v/>
      </c>
      <c r="K1067" s="2">
        <f t="shared" si="285"/>
        <v>0.47442449319890689</v>
      </c>
      <c r="L1067" s="10">
        <f t="shared" si="282"/>
        <v>1</v>
      </c>
      <c r="M1067" s="9">
        <f t="shared" si="282"/>
        <v>2</v>
      </c>
      <c r="N1067" s="8" t="str">
        <f t="shared" si="282"/>
        <v/>
      </c>
      <c r="O1067" s="2">
        <f t="shared" si="286"/>
        <v>0.62783121555064925</v>
      </c>
      <c r="P1067" s="2">
        <f t="shared" si="287"/>
        <v>0.30931464126356745</v>
      </c>
      <c r="Q1067" s="2">
        <f t="shared" si="288"/>
        <v>0</v>
      </c>
      <c r="R1067" s="2">
        <f t="shared" si="289"/>
        <v>6.2854143185783307E-2</v>
      </c>
      <c r="S1067" s="24">
        <v>40664</v>
      </c>
      <c r="T1067" s="24">
        <v>20034</v>
      </c>
      <c r="U1067" s="24"/>
      <c r="V1067" s="24"/>
      <c r="W1067" s="24"/>
      <c r="AC1067" s="24">
        <v>4071</v>
      </c>
      <c r="AR1067" t="s">
        <v>661</v>
      </c>
      <c r="AS1067" t="s">
        <v>1648</v>
      </c>
      <c r="AV1067" s="38">
        <v>21</v>
      </c>
      <c r="AW1067" s="40">
        <v>59</v>
      </c>
      <c r="AX1067" s="43">
        <f t="shared" si="290"/>
        <v>21059</v>
      </c>
      <c r="AZ1067" s="7" t="s">
        <v>319</v>
      </c>
    </row>
    <row r="1068" spans="1:52" hidden="1" outlineLevel="1">
      <c r="A1068" t="s">
        <v>933</v>
      </c>
      <c r="B1068" t="s">
        <v>1648</v>
      </c>
      <c r="C1068" s="24">
        <v>12161</v>
      </c>
      <c r="F1068" s="1">
        <f t="shared" si="283"/>
        <v>8596</v>
      </c>
      <c r="H1068" s="1">
        <v>4717</v>
      </c>
      <c r="I1068" s="1">
        <v>4286</v>
      </c>
      <c r="J1068" s="2" t="str">
        <f t="shared" si="284"/>
        <v/>
      </c>
      <c r="K1068" s="2">
        <f t="shared" si="285"/>
        <v>0.49860400186133086</v>
      </c>
      <c r="L1068" s="10">
        <f t="shared" si="282"/>
        <v>2</v>
      </c>
      <c r="M1068" s="9">
        <f t="shared" si="282"/>
        <v>1</v>
      </c>
      <c r="N1068" s="8" t="str">
        <f t="shared" si="282"/>
        <v/>
      </c>
      <c r="O1068" s="2">
        <f t="shared" si="286"/>
        <v>0.32701256398324802</v>
      </c>
      <c r="P1068" s="2">
        <f t="shared" si="287"/>
        <v>0.6376221498371335</v>
      </c>
      <c r="Q1068" s="2">
        <f t="shared" si="288"/>
        <v>0</v>
      </c>
      <c r="R1068" s="2">
        <f t="shared" si="289"/>
        <v>3.5365286179618538E-2</v>
      </c>
      <c r="S1068" s="24">
        <v>2811</v>
      </c>
      <c r="T1068" s="24">
        <v>5481</v>
      </c>
      <c r="U1068" s="24"/>
      <c r="V1068" s="24"/>
      <c r="W1068" s="24"/>
      <c r="AC1068" s="24">
        <v>304</v>
      </c>
      <c r="AR1068" t="s">
        <v>933</v>
      </c>
      <c r="AS1068" t="s">
        <v>1648</v>
      </c>
      <c r="AV1068" s="38">
        <v>21</v>
      </c>
      <c r="AW1068" s="40">
        <v>61</v>
      </c>
      <c r="AX1068" s="43">
        <f t="shared" si="290"/>
        <v>21061</v>
      </c>
      <c r="AZ1068" s="7" t="s">
        <v>319</v>
      </c>
    </row>
    <row r="1069" spans="1:52" hidden="1" outlineLevel="1">
      <c r="A1069" t="s">
        <v>883</v>
      </c>
      <c r="B1069" t="s">
        <v>1648</v>
      </c>
      <c r="C1069" s="24">
        <v>7852</v>
      </c>
      <c r="F1069" s="1">
        <f t="shared" si="283"/>
        <v>5005</v>
      </c>
      <c r="H1069" s="1">
        <v>1502</v>
      </c>
      <c r="I1069" s="1">
        <v>1407</v>
      </c>
      <c r="J1069" s="2" t="str">
        <f t="shared" si="284"/>
        <v/>
      </c>
      <c r="K1069" s="2">
        <f t="shared" si="285"/>
        <v>0.28111888111888111</v>
      </c>
      <c r="L1069" s="10">
        <f t="shared" si="282"/>
        <v>1</v>
      </c>
      <c r="M1069" s="9">
        <f t="shared" si="282"/>
        <v>2</v>
      </c>
      <c r="N1069" s="8" t="str">
        <f t="shared" si="282"/>
        <v/>
      </c>
      <c r="O1069" s="2">
        <f t="shared" si="286"/>
        <v>0.95304695304695308</v>
      </c>
      <c r="P1069" s="2">
        <f t="shared" si="287"/>
        <v>3.1368631368631369E-2</v>
      </c>
      <c r="Q1069" s="2">
        <f t="shared" si="288"/>
        <v>0</v>
      </c>
      <c r="R1069" s="2">
        <f t="shared" si="289"/>
        <v>1.5584415584415548E-2</v>
      </c>
      <c r="S1069" s="24">
        <v>4770</v>
      </c>
      <c r="T1069" s="24">
        <v>157</v>
      </c>
      <c r="U1069" s="24"/>
      <c r="V1069" s="24"/>
      <c r="W1069" s="24"/>
      <c r="AC1069" s="24">
        <v>78</v>
      </c>
      <c r="AR1069" t="s">
        <v>883</v>
      </c>
      <c r="AS1069" t="s">
        <v>1648</v>
      </c>
      <c r="AV1069" s="38">
        <v>21</v>
      </c>
      <c r="AW1069" s="40">
        <v>63</v>
      </c>
      <c r="AX1069" s="43">
        <f t="shared" si="290"/>
        <v>21063</v>
      </c>
      <c r="AZ1069" s="7" t="s">
        <v>319</v>
      </c>
    </row>
    <row r="1070" spans="1:52" hidden="1" outlineLevel="1">
      <c r="A1070" t="s">
        <v>2932</v>
      </c>
      <c r="B1070" t="s">
        <v>1648</v>
      </c>
      <c r="C1070" s="24">
        <v>14672</v>
      </c>
      <c r="F1070" s="1">
        <f t="shared" ref="F1070:F1101" si="291">SUM(S1070:AM1070)</f>
        <v>10030</v>
      </c>
      <c r="H1070" s="1">
        <v>5107</v>
      </c>
      <c r="I1070" s="1">
        <v>4594</v>
      </c>
      <c r="J1070" s="2" t="str">
        <f t="shared" ref="J1070:J1101" si="292">IF(D1070&gt;0,I1070/D1070,"")</f>
        <v/>
      </c>
      <c r="K1070" s="2">
        <f t="shared" ref="K1070:K1101" si="293">IF(F1070&gt;0,I1070/F1070,"")</f>
        <v>0.45802592223330008</v>
      </c>
      <c r="L1070" s="10">
        <f t="shared" si="282"/>
        <v>2</v>
      </c>
      <c r="M1070" s="9">
        <f t="shared" si="282"/>
        <v>1</v>
      </c>
      <c r="N1070" s="8" t="str">
        <f t="shared" si="282"/>
        <v/>
      </c>
      <c r="O1070" s="2">
        <f t="shared" ref="O1070:O1101" si="294">IF(SUM($S1070:$AN1070)=0,"-",S1070/SUM($S1070:$AN1070))</f>
        <v>0.42951146560319042</v>
      </c>
      <c r="P1070" s="2">
        <f t="shared" ref="P1070:P1101" si="295">IF(SUM($S1070:$AN1070)=0,"-",T1070/SUM($S1070:$AN1070))</f>
        <v>0.52422731804586242</v>
      </c>
      <c r="Q1070" s="2">
        <f t="shared" ref="Q1070:Q1101" si="296">IF(SUM($S1070:$AN1070)=0,"-",U1070/SUM($S1070:$AN1070))</f>
        <v>0</v>
      </c>
      <c r="R1070" s="2">
        <f t="shared" ref="R1070:R1101" si="297">IF(SUM($S1070:$AN1070)=0,"-",(1-O1070-P1070-Q1070))</f>
        <v>4.6261216350947154E-2</v>
      </c>
      <c r="S1070" s="24">
        <v>4308</v>
      </c>
      <c r="T1070" s="24">
        <v>5258</v>
      </c>
      <c r="U1070" s="24"/>
      <c r="V1070" s="24"/>
      <c r="W1070" s="24"/>
      <c r="AC1070" s="24">
        <v>464</v>
      </c>
      <c r="AR1070" t="s">
        <v>2932</v>
      </c>
      <c r="AS1070" t="s">
        <v>1648</v>
      </c>
      <c r="AV1070" s="38">
        <v>21</v>
      </c>
      <c r="AW1070" s="40">
        <v>65</v>
      </c>
      <c r="AX1070" s="43">
        <f t="shared" si="290"/>
        <v>21065</v>
      </c>
      <c r="AZ1070" s="7" t="s">
        <v>319</v>
      </c>
    </row>
    <row r="1071" spans="1:52" hidden="1" outlineLevel="1">
      <c r="A1071" t="s">
        <v>1642</v>
      </c>
      <c r="B1071" t="s">
        <v>1648</v>
      </c>
      <c r="C1071" s="24">
        <v>295803</v>
      </c>
      <c r="F1071" s="1">
        <f t="shared" si="291"/>
        <v>182284</v>
      </c>
      <c r="H1071" s="1">
        <v>90879</v>
      </c>
      <c r="I1071" s="1">
        <v>88490</v>
      </c>
      <c r="J1071" s="2" t="str">
        <f t="shared" si="292"/>
        <v/>
      </c>
      <c r="K1071" s="2">
        <f t="shared" si="293"/>
        <v>0.48545127383643105</v>
      </c>
      <c r="L1071" s="10">
        <f t="shared" si="282"/>
        <v>1</v>
      </c>
      <c r="M1071" s="9">
        <f t="shared" si="282"/>
        <v>2</v>
      </c>
      <c r="N1071" s="8" t="str">
        <f t="shared" si="282"/>
        <v/>
      </c>
      <c r="O1071" s="2">
        <f t="shared" si="294"/>
        <v>0.53983344670953015</v>
      </c>
      <c r="P1071" s="2">
        <f t="shared" si="295"/>
        <v>0.36418445941497884</v>
      </c>
      <c r="Q1071" s="2">
        <f t="shared" si="296"/>
        <v>0</v>
      </c>
      <c r="R1071" s="2">
        <f t="shared" si="297"/>
        <v>9.5982093875491004E-2</v>
      </c>
      <c r="S1071" s="24">
        <v>98403</v>
      </c>
      <c r="T1071" s="24">
        <v>66385</v>
      </c>
      <c r="U1071" s="24"/>
      <c r="V1071" s="24"/>
      <c r="W1071" s="24"/>
      <c r="AC1071" s="24">
        <v>17496</v>
      </c>
      <c r="AR1071" t="s">
        <v>1642</v>
      </c>
      <c r="AS1071" t="s">
        <v>1648</v>
      </c>
      <c r="AV1071" s="38">
        <v>21</v>
      </c>
      <c r="AW1071" s="40">
        <v>67</v>
      </c>
      <c r="AX1071" s="43">
        <f t="shared" si="290"/>
        <v>21067</v>
      </c>
      <c r="AZ1071" s="7" t="s">
        <v>319</v>
      </c>
    </row>
    <row r="1072" spans="1:52" hidden="1" outlineLevel="1">
      <c r="A1072" t="s">
        <v>1532</v>
      </c>
      <c r="B1072" t="s">
        <v>1648</v>
      </c>
      <c r="C1072" s="24">
        <v>14348</v>
      </c>
      <c r="F1072" s="1">
        <f t="shared" si="291"/>
        <v>10096</v>
      </c>
      <c r="H1072" s="1">
        <v>5690</v>
      </c>
      <c r="I1072" s="1">
        <v>4925</v>
      </c>
      <c r="J1072" s="2" t="str">
        <f t="shared" si="292"/>
        <v/>
      </c>
      <c r="K1072" s="2">
        <f t="shared" si="293"/>
        <v>0.48781695721077656</v>
      </c>
      <c r="L1072" s="10">
        <f t="shared" si="282"/>
        <v>1</v>
      </c>
      <c r="M1072" s="9">
        <f t="shared" si="282"/>
        <v>2</v>
      </c>
      <c r="N1072" s="8" t="str">
        <f t="shared" si="282"/>
        <v/>
      </c>
      <c r="O1072" s="2">
        <f t="shared" si="294"/>
        <v>0.6961172741679873</v>
      </c>
      <c r="P1072" s="2">
        <f t="shared" si="295"/>
        <v>0.26505546751188591</v>
      </c>
      <c r="Q1072" s="2">
        <f t="shared" si="296"/>
        <v>0</v>
      </c>
      <c r="R1072" s="2">
        <f t="shared" si="297"/>
        <v>3.882725832012679E-2</v>
      </c>
      <c r="S1072" s="24">
        <v>7028</v>
      </c>
      <c r="T1072" s="24">
        <v>2676</v>
      </c>
      <c r="U1072" s="24"/>
      <c r="V1072" s="24"/>
      <c r="W1072" s="24"/>
      <c r="AC1072" s="24">
        <v>392</v>
      </c>
      <c r="AR1072" t="s">
        <v>1532</v>
      </c>
      <c r="AS1072" t="s">
        <v>1648</v>
      </c>
      <c r="AV1072" s="38">
        <v>21</v>
      </c>
      <c r="AW1072" s="40">
        <v>69</v>
      </c>
      <c r="AX1072" s="43">
        <f t="shared" si="290"/>
        <v>21069</v>
      </c>
      <c r="AZ1072" s="7" t="s">
        <v>319</v>
      </c>
    </row>
    <row r="1073" spans="1:52" hidden="1" outlineLevel="1">
      <c r="A1073" t="s">
        <v>379</v>
      </c>
      <c r="B1073" t="s">
        <v>1648</v>
      </c>
      <c r="C1073" s="24">
        <v>39451</v>
      </c>
      <c r="F1073" s="1">
        <f t="shared" si="291"/>
        <v>29352</v>
      </c>
      <c r="H1073" s="1">
        <v>12223</v>
      </c>
      <c r="I1073" s="1">
        <v>10640</v>
      </c>
      <c r="J1073" s="2" t="str">
        <f t="shared" si="292"/>
        <v/>
      </c>
      <c r="K1073" s="2">
        <f t="shared" si="293"/>
        <v>0.36249659307713272</v>
      </c>
      <c r="L1073" s="10">
        <f t="shared" si="282"/>
        <v>1</v>
      </c>
      <c r="M1073" s="9">
        <f t="shared" si="282"/>
        <v>2</v>
      </c>
      <c r="N1073" s="8" t="str">
        <f t="shared" si="282"/>
        <v/>
      </c>
      <c r="O1073" s="2">
        <f t="shared" si="294"/>
        <v>0.88654946852003269</v>
      </c>
      <c r="P1073" s="2">
        <f t="shared" si="295"/>
        <v>9.3383755791768872E-2</v>
      </c>
      <c r="Q1073" s="2">
        <f t="shared" si="296"/>
        <v>0</v>
      </c>
      <c r="R1073" s="2">
        <f t="shared" si="297"/>
        <v>2.0066775688198438E-2</v>
      </c>
      <c r="S1073" s="24">
        <v>26022</v>
      </c>
      <c r="T1073" s="24">
        <v>2741</v>
      </c>
      <c r="U1073" s="24"/>
      <c r="V1073" s="24"/>
      <c r="W1073" s="24"/>
      <c r="AC1073" s="24">
        <v>589</v>
      </c>
      <c r="AR1073" t="s">
        <v>379</v>
      </c>
      <c r="AS1073" t="s">
        <v>1648</v>
      </c>
      <c r="AV1073" s="38">
        <v>21</v>
      </c>
      <c r="AW1073" s="40">
        <v>71</v>
      </c>
      <c r="AX1073" s="43">
        <f t="shared" si="290"/>
        <v>21071</v>
      </c>
      <c r="AZ1073" s="7" t="s">
        <v>319</v>
      </c>
    </row>
    <row r="1074" spans="1:52" hidden="1" outlineLevel="1">
      <c r="A1074" t="s">
        <v>1480</v>
      </c>
      <c r="B1074" t="s">
        <v>1648</v>
      </c>
      <c r="C1074" s="24">
        <v>49285</v>
      </c>
      <c r="F1074" s="1">
        <f t="shared" si="291"/>
        <v>31951</v>
      </c>
      <c r="H1074" s="1">
        <v>19339</v>
      </c>
      <c r="I1074" s="1">
        <v>18756</v>
      </c>
      <c r="J1074" s="2" t="str">
        <f t="shared" si="292"/>
        <v/>
      </c>
      <c r="K1074" s="2">
        <f t="shared" si="293"/>
        <v>0.58702388031673502</v>
      </c>
      <c r="L1074" s="10">
        <f t="shared" si="282"/>
        <v>1</v>
      </c>
      <c r="M1074" s="9">
        <f t="shared" si="282"/>
        <v>2</v>
      </c>
      <c r="N1074" s="8" t="str">
        <f t="shared" si="282"/>
        <v/>
      </c>
      <c r="O1074" s="2">
        <f t="shared" si="294"/>
        <v>0.7594441488529311</v>
      </c>
      <c r="P1074" s="2">
        <f t="shared" si="295"/>
        <v>0.1898219148070483</v>
      </c>
      <c r="Q1074" s="2">
        <f t="shared" si="296"/>
        <v>0</v>
      </c>
      <c r="R1074" s="2">
        <f t="shared" si="297"/>
        <v>5.0733936340020602E-2</v>
      </c>
      <c r="S1074" s="24">
        <v>24265</v>
      </c>
      <c r="T1074" s="24">
        <v>6065</v>
      </c>
      <c r="U1074" s="24"/>
      <c r="V1074" s="24"/>
      <c r="W1074" s="24"/>
      <c r="AC1074" s="24">
        <v>1621</v>
      </c>
      <c r="AR1074" t="s">
        <v>1480</v>
      </c>
      <c r="AS1074" t="s">
        <v>1648</v>
      </c>
      <c r="AV1074" s="38">
        <v>21</v>
      </c>
      <c r="AW1074" s="40">
        <v>73</v>
      </c>
      <c r="AX1074" s="43">
        <f t="shared" si="290"/>
        <v>21073</v>
      </c>
      <c r="AZ1074" s="7" t="s">
        <v>319</v>
      </c>
    </row>
    <row r="1075" spans="1:52" hidden="1" outlineLevel="1">
      <c r="A1075" t="s">
        <v>728</v>
      </c>
      <c r="B1075" t="s">
        <v>1648</v>
      </c>
      <c r="C1075" s="24">
        <v>6813</v>
      </c>
      <c r="F1075" s="1">
        <f t="shared" si="291"/>
        <v>4942</v>
      </c>
      <c r="H1075" s="1">
        <v>2182</v>
      </c>
      <c r="I1075" s="1">
        <v>2059</v>
      </c>
      <c r="J1075" s="2" t="str">
        <f t="shared" si="292"/>
        <v/>
      </c>
      <c r="K1075" s="2">
        <f t="shared" si="293"/>
        <v>0.41663294212869284</v>
      </c>
      <c r="L1075" s="10">
        <f t="shared" si="282"/>
        <v>1</v>
      </c>
      <c r="M1075" s="9">
        <f t="shared" si="282"/>
        <v>2</v>
      </c>
      <c r="N1075" s="8" t="str">
        <f t="shared" si="282"/>
        <v/>
      </c>
      <c r="O1075" s="2">
        <f t="shared" si="294"/>
        <v>0.7877377579927155</v>
      </c>
      <c r="P1075" s="2">
        <f t="shared" si="295"/>
        <v>0.15722379603399433</v>
      </c>
      <c r="Q1075" s="2">
        <f t="shared" si="296"/>
        <v>0</v>
      </c>
      <c r="R1075" s="2">
        <f t="shared" si="297"/>
        <v>5.5038445973290162E-2</v>
      </c>
      <c r="S1075" s="24">
        <v>3893</v>
      </c>
      <c r="T1075" s="24">
        <v>777</v>
      </c>
      <c r="U1075" s="24"/>
      <c r="V1075" s="24"/>
      <c r="W1075" s="24"/>
      <c r="AC1075" s="24">
        <v>272</v>
      </c>
      <c r="AR1075" t="s">
        <v>728</v>
      </c>
      <c r="AS1075" t="s">
        <v>1648</v>
      </c>
      <c r="AV1075" s="38">
        <v>21</v>
      </c>
      <c r="AW1075" s="40">
        <v>75</v>
      </c>
      <c r="AX1075" s="43">
        <f t="shared" si="290"/>
        <v>21075</v>
      </c>
      <c r="AZ1075" s="7" t="s">
        <v>319</v>
      </c>
    </row>
    <row r="1076" spans="1:52" hidden="1" outlineLevel="1">
      <c r="A1076" t="s">
        <v>2761</v>
      </c>
      <c r="B1076" t="s">
        <v>1648</v>
      </c>
      <c r="C1076" s="24">
        <v>8589</v>
      </c>
      <c r="F1076" s="1">
        <f t="shared" si="291"/>
        <v>5794</v>
      </c>
      <c r="H1076" s="1">
        <v>2917</v>
      </c>
      <c r="I1076" s="1">
        <v>2730</v>
      </c>
      <c r="J1076" s="2" t="str">
        <f t="shared" si="292"/>
        <v/>
      </c>
      <c r="K1076" s="2">
        <f t="shared" si="293"/>
        <v>0.47117707973765965</v>
      </c>
      <c r="L1076" s="10">
        <f t="shared" si="282"/>
        <v>1</v>
      </c>
      <c r="M1076" s="9">
        <f t="shared" si="282"/>
        <v>2</v>
      </c>
      <c r="N1076" s="8" t="str">
        <f t="shared" si="282"/>
        <v/>
      </c>
      <c r="O1076" s="2">
        <f t="shared" si="294"/>
        <v>0.70124266482568176</v>
      </c>
      <c r="P1076" s="2">
        <f t="shared" si="295"/>
        <v>0.23904038660683466</v>
      </c>
      <c r="Q1076" s="2">
        <f t="shared" si="296"/>
        <v>0</v>
      </c>
      <c r="R1076" s="2">
        <f t="shared" si="297"/>
        <v>5.971694856748358E-2</v>
      </c>
      <c r="S1076" s="24">
        <v>4063</v>
      </c>
      <c r="T1076" s="24">
        <v>1385</v>
      </c>
      <c r="U1076" s="24"/>
      <c r="V1076" s="24"/>
      <c r="W1076" s="24"/>
      <c r="AC1076" s="24">
        <v>346</v>
      </c>
      <c r="AR1076" t="s">
        <v>2761</v>
      </c>
      <c r="AS1076" t="s">
        <v>1648</v>
      </c>
      <c r="AV1076" s="38">
        <v>21</v>
      </c>
      <c r="AW1076" s="40">
        <v>77</v>
      </c>
      <c r="AX1076" s="43">
        <f t="shared" si="290"/>
        <v>21077</v>
      </c>
      <c r="AZ1076" s="7" t="s">
        <v>319</v>
      </c>
    </row>
    <row r="1077" spans="1:52" hidden="1" outlineLevel="1">
      <c r="A1077" t="s">
        <v>2174</v>
      </c>
      <c r="B1077" t="s">
        <v>1648</v>
      </c>
      <c r="C1077" s="24">
        <v>16912</v>
      </c>
      <c r="F1077" s="1">
        <f t="shared" si="291"/>
        <v>11447</v>
      </c>
      <c r="H1077" s="1">
        <v>5589</v>
      </c>
      <c r="I1077" s="1">
        <v>5368</v>
      </c>
      <c r="J1077" s="2" t="str">
        <f t="shared" si="292"/>
        <v/>
      </c>
      <c r="K1077" s="2">
        <f t="shared" si="293"/>
        <v>0.46894382807722546</v>
      </c>
      <c r="L1077" s="10">
        <f t="shared" si="282"/>
        <v>2</v>
      </c>
      <c r="M1077" s="9">
        <f t="shared" si="282"/>
        <v>1</v>
      </c>
      <c r="N1077" s="8" t="str">
        <f t="shared" si="282"/>
        <v/>
      </c>
      <c r="O1077" s="2">
        <f t="shared" si="294"/>
        <v>0.35895867912990304</v>
      </c>
      <c r="P1077" s="2">
        <f t="shared" si="295"/>
        <v>0.57368742902070413</v>
      </c>
      <c r="Q1077" s="2">
        <f t="shared" si="296"/>
        <v>0</v>
      </c>
      <c r="R1077" s="2">
        <f t="shared" si="297"/>
        <v>6.7353891849392777E-2</v>
      </c>
      <c r="S1077" s="24">
        <v>4109</v>
      </c>
      <c r="T1077" s="24">
        <v>6567</v>
      </c>
      <c r="U1077" s="24"/>
      <c r="V1077" s="24"/>
      <c r="W1077" s="24"/>
      <c r="AC1077" s="24">
        <v>771</v>
      </c>
      <c r="AR1077" t="s">
        <v>2174</v>
      </c>
      <c r="AS1077" t="s">
        <v>1648</v>
      </c>
      <c r="AV1077" s="38">
        <v>21</v>
      </c>
      <c r="AW1077" s="40">
        <v>79</v>
      </c>
      <c r="AX1077" s="43">
        <f t="shared" si="290"/>
        <v>21079</v>
      </c>
      <c r="AZ1077" s="7" t="s">
        <v>319</v>
      </c>
    </row>
    <row r="1078" spans="1:52" hidden="1" outlineLevel="1">
      <c r="A1078" t="s">
        <v>1042</v>
      </c>
      <c r="B1078" t="s">
        <v>1648</v>
      </c>
      <c r="C1078" s="24">
        <v>24662</v>
      </c>
      <c r="F1078" s="1">
        <f t="shared" si="291"/>
        <v>15453</v>
      </c>
      <c r="H1078" s="1">
        <v>6231</v>
      </c>
      <c r="I1078" s="1">
        <v>6027</v>
      </c>
      <c r="J1078" s="2" t="str">
        <f t="shared" si="292"/>
        <v/>
      </c>
      <c r="K1078" s="2">
        <f t="shared" si="293"/>
        <v>0.39002135507668412</v>
      </c>
      <c r="L1078" s="10">
        <f t="shared" si="282"/>
        <v>1</v>
      </c>
      <c r="M1078" s="9">
        <f t="shared" si="282"/>
        <v>2</v>
      </c>
      <c r="N1078" s="8" t="str">
        <f t="shared" si="282"/>
        <v/>
      </c>
      <c r="O1078" s="2">
        <f t="shared" si="294"/>
        <v>0.57147479453827732</v>
      </c>
      <c r="P1078" s="2">
        <f t="shared" si="295"/>
        <v>0.33553355335533552</v>
      </c>
      <c r="Q1078" s="2">
        <f t="shared" si="296"/>
        <v>0</v>
      </c>
      <c r="R1078" s="2">
        <f t="shared" si="297"/>
        <v>9.2991652106387157E-2</v>
      </c>
      <c r="S1078" s="24">
        <v>8831</v>
      </c>
      <c r="T1078" s="24">
        <v>5185</v>
      </c>
      <c r="U1078" s="24"/>
      <c r="V1078" s="24"/>
      <c r="W1078" s="24"/>
      <c r="AC1078" s="24">
        <v>1437</v>
      </c>
      <c r="AR1078" t="s">
        <v>1042</v>
      </c>
      <c r="AS1078" t="s">
        <v>1648</v>
      </c>
      <c r="AV1078" s="38">
        <v>21</v>
      </c>
      <c r="AW1078" s="40">
        <v>81</v>
      </c>
      <c r="AX1078" s="43">
        <f t="shared" si="290"/>
        <v>21081</v>
      </c>
      <c r="AZ1078" s="7" t="s">
        <v>319</v>
      </c>
    </row>
    <row r="1079" spans="1:52" hidden="1" outlineLevel="1">
      <c r="A1079" t="s">
        <v>2340</v>
      </c>
      <c r="B1079" t="s">
        <v>1648</v>
      </c>
      <c r="C1079" s="24">
        <v>37121</v>
      </c>
      <c r="F1079" s="1">
        <f t="shared" si="291"/>
        <v>23378</v>
      </c>
      <c r="H1079" s="1">
        <v>12476</v>
      </c>
      <c r="I1079" s="1">
        <v>11967</v>
      </c>
      <c r="J1079" s="2" t="str">
        <f t="shared" si="292"/>
        <v/>
      </c>
      <c r="K1079" s="2">
        <f t="shared" si="293"/>
        <v>0.51189152194370779</v>
      </c>
      <c r="L1079" s="10">
        <f t="shared" si="282"/>
        <v>1</v>
      </c>
      <c r="M1079" s="9">
        <f t="shared" si="282"/>
        <v>2</v>
      </c>
      <c r="N1079" s="8" t="str">
        <f t="shared" si="282"/>
        <v/>
      </c>
      <c r="O1079" s="2">
        <f t="shared" si="294"/>
        <v>0.76678928907519894</v>
      </c>
      <c r="P1079" s="2">
        <f t="shared" si="295"/>
        <v>0.19338694499101719</v>
      </c>
      <c r="Q1079" s="2">
        <f t="shared" si="296"/>
        <v>0</v>
      </c>
      <c r="R1079" s="2">
        <f t="shared" si="297"/>
        <v>3.9823765933783867E-2</v>
      </c>
      <c r="S1079" s="24">
        <v>17926</v>
      </c>
      <c r="T1079" s="24">
        <v>4521</v>
      </c>
      <c r="U1079" s="24"/>
      <c r="V1079" s="24"/>
      <c r="W1079" s="24"/>
      <c r="AC1079" s="24">
        <v>931</v>
      </c>
      <c r="AR1079" t="s">
        <v>2340</v>
      </c>
      <c r="AS1079" t="s">
        <v>1648</v>
      </c>
      <c r="AV1079" s="38">
        <v>21</v>
      </c>
      <c r="AW1079" s="40">
        <v>83</v>
      </c>
      <c r="AX1079" s="43">
        <f t="shared" si="290"/>
        <v>21083</v>
      </c>
      <c r="AZ1079" s="7" t="s">
        <v>319</v>
      </c>
    </row>
    <row r="1080" spans="1:52" hidden="1" outlineLevel="1">
      <c r="A1080" t="s">
        <v>2452</v>
      </c>
      <c r="B1080" t="s">
        <v>1648</v>
      </c>
      <c r="C1080" s="24">
        <v>25746</v>
      </c>
      <c r="F1080" s="1">
        <f t="shared" si="291"/>
        <v>17231</v>
      </c>
      <c r="H1080" s="1">
        <v>9242</v>
      </c>
      <c r="I1080" s="1">
        <v>8502</v>
      </c>
      <c r="J1080" s="2" t="str">
        <f t="shared" si="292"/>
        <v/>
      </c>
      <c r="K1080" s="2">
        <f t="shared" si="293"/>
        <v>0.49341303464685743</v>
      </c>
      <c r="L1080" s="10">
        <f t="shared" si="282"/>
        <v>2</v>
      </c>
      <c r="M1080" s="9">
        <f t="shared" si="282"/>
        <v>1</v>
      </c>
      <c r="N1080" s="8" t="str">
        <f t="shared" si="282"/>
        <v/>
      </c>
      <c r="O1080" s="2">
        <f t="shared" si="294"/>
        <v>0.34211595380419013</v>
      </c>
      <c r="P1080" s="2">
        <f t="shared" si="295"/>
        <v>0.60542046311879749</v>
      </c>
      <c r="Q1080" s="2">
        <f t="shared" si="296"/>
        <v>0</v>
      </c>
      <c r="R1080" s="2">
        <f t="shared" si="297"/>
        <v>5.2463583077012377E-2</v>
      </c>
      <c r="S1080" s="24">
        <v>5895</v>
      </c>
      <c r="T1080" s="24">
        <v>10432</v>
      </c>
      <c r="U1080" s="24"/>
      <c r="V1080" s="24"/>
      <c r="W1080" s="24"/>
      <c r="AC1080" s="24">
        <v>904</v>
      </c>
      <c r="AR1080" t="s">
        <v>2452</v>
      </c>
      <c r="AS1080" t="s">
        <v>1648</v>
      </c>
      <c r="AV1080" s="38">
        <v>21</v>
      </c>
      <c r="AW1080" s="40">
        <v>85</v>
      </c>
      <c r="AX1080" s="43">
        <f t="shared" si="290"/>
        <v>21085</v>
      </c>
      <c r="AZ1080" s="7" t="s">
        <v>319</v>
      </c>
    </row>
    <row r="1081" spans="1:52" hidden="1" outlineLevel="1">
      <c r="A1081" t="s">
        <v>2382</v>
      </c>
      <c r="B1081" t="s">
        <v>1648</v>
      </c>
      <c r="C1081" s="24">
        <v>11258</v>
      </c>
      <c r="F1081" s="1">
        <f t="shared" si="291"/>
        <v>8345</v>
      </c>
      <c r="H1081" s="1">
        <v>4548</v>
      </c>
      <c r="I1081" s="1">
        <v>4428</v>
      </c>
      <c r="J1081" s="2" t="str">
        <f t="shared" si="292"/>
        <v/>
      </c>
      <c r="K1081" s="2">
        <f t="shared" si="293"/>
        <v>0.5306171360095866</v>
      </c>
      <c r="L1081" s="10">
        <f t="shared" si="282"/>
        <v>2</v>
      </c>
      <c r="M1081" s="9">
        <f t="shared" si="282"/>
        <v>1</v>
      </c>
      <c r="N1081" s="8" t="str">
        <f t="shared" si="282"/>
        <v/>
      </c>
      <c r="O1081" s="2">
        <f t="shared" si="294"/>
        <v>0.37519472738166565</v>
      </c>
      <c r="P1081" s="2">
        <f t="shared" si="295"/>
        <v>0.59508687837028162</v>
      </c>
      <c r="Q1081" s="2">
        <f t="shared" si="296"/>
        <v>0</v>
      </c>
      <c r="R1081" s="2">
        <f t="shared" si="297"/>
        <v>2.9718394248052782E-2</v>
      </c>
      <c r="S1081" s="24">
        <v>3131</v>
      </c>
      <c r="T1081" s="24">
        <v>4966</v>
      </c>
      <c r="U1081" s="24"/>
      <c r="V1081" s="24"/>
      <c r="W1081" s="24"/>
      <c r="AC1081" s="24">
        <v>248</v>
      </c>
      <c r="AR1081" t="s">
        <v>2382</v>
      </c>
      <c r="AS1081" t="s">
        <v>1648</v>
      </c>
      <c r="AV1081" s="38">
        <v>21</v>
      </c>
      <c r="AW1081" s="40">
        <v>87</v>
      </c>
      <c r="AX1081" s="43">
        <f t="shared" si="290"/>
        <v>21087</v>
      </c>
      <c r="AZ1081" s="7" t="s">
        <v>319</v>
      </c>
    </row>
    <row r="1082" spans="1:52" hidden="1" outlineLevel="1">
      <c r="A1082" t="s">
        <v>1079</v>
      </c>
      <c r="B1082" t="s">
        <v>1648</v>
      </c>
      <c r="C1082" s="24">
        <v>36910</v>
      </c>
      <c r="F1082" s="1">
        <f t="shared" si="291"/>
        <v>26661</v>
      </c>
      <c r="H1082" s="1">
        <v>12070</v>
      </c>
      <c r="I1082" s="1">
        <v>11465</v>
      </c>
      <c r="J1082" s="2" t="str">
        <f t="shared" si="292"/>
        <v/>
      </c>
      <c r="K1082" s="2">
        <f t="shared" si="293"/>
        <v>0.43002888113724164</v>
      </c>
      <c r="L1082" s="10">
        <f t="shared" si="282"/>
        <v>1</v>
      </c>
      <c r="M1082" s="9">
        <f t="shared" si="282"/>
        <v>2</v>
      </c>
      <c r="N1082" s="8" t="str">
        <f t="shared" si="282"/>
        <v/>
      </c>
      <c r="O1082" s="2">
        <f t="shared" si="294"/>
        <v>0.61239263343460482</v>
      </c>
      <c r="P1082" s="2">
        <f t="shared" si="295"/>
        <v>0.32665691459435131</v>
      </c>
      <c r="Q1082" s="2">
        <f t="shared" si="296"/>
        <v>0</v>
      </c>
      <c r="R1082" s="2">
        <f t="shared" si="297"/>
        <v>6.0950451971043873E-2</v>
      </c>
      <c r="S1082" s="24">
        <v>16327</v>
      </c>
      <c r="T1082" s="24">
        <v>8709</v>
      </c>
      <c r="U1082" s="24"/>
      <c r="V1082" s="24"/>
      <c r="W1082" s="24"/>
      <c r="AC1082" s="24">
        <v>1625</v>
      </c>
      <c r="AR1082" t="s">
        <v>1079</v>
      </c>
      <c r="AS1082" t="s">
        <v>1648</v>
      </c>
      <c r="AV1082" s="38">
        <v>21</v>
      </c>
      <c r="AW1082" s="40">
        <v>89</v>
      </c>
      <c r="AX1082" s="43">
        <f t="shared" si="290"/>
        <v>21089</v>
      </c>
      <c r="AZ1082" s="7" t="s">
        <v>319</v>
      </c>
    </row>
    <row r="1083" spans="1:52" hidden="1" outlineLevel="1">
      <c r="A1083" t="s">
        <v>2538</v>
      </c>
      <c r="B1083" t="s">
        <v>1648</v>
      </c>
      <c r="C1083" s="24">
        <v>8565</v>
      </c>
      <c r="F1083" s="1">
        <f t="shared" si="291"/>
        <v>6007</v>
      </c>
      <c r="H1083" s="1">
        <v>3311</v>
      </c>
      <c r="I1083" s="1">
        <v>3095</v>
      </c>
      <c r="J1083" s="2" t="str">
        <f t="shared" si="292"/>
        <v/>
      </c>
      <c r="K1083" s="2">
        <f t="shared" si="293"/>
        <v>0.51523222906608956</v>
      </c>
      <c r="L1083" s="10">
        <f t="shared" si="282"/>
        <v>1</v>
      </c>
      <c r="M1083" s="9">
        <f t="shared" si="282"/>
        <v>2</v>
      </c>
      <c r="N1083" s="8" t="str">
        <f t="shared" si="282"/>
        <v/>
      </c>
      <c r="O1083" s="2">
        <f t="shared" si="294"/>
        <v>0.63026469119360751</v>
      </c>
      <c r="P1083" s="2">
        <f t="shared" si="295"/>
        <v>0.33061428333610787</v>
      </c>
      <c r="Q1083" s="2">
        <f t="shared" si="296"/>
        <v>0</v>
      </c>
      <c r="R1083" s="2">
        <f t="shared" si="297"/>
        <v>3.9121025470284621E-2</v>
      </c>
      <c r="S1083" s="24">
        <v>3786</v>
      </c>
      <c r="T1083" s="24">
        <v>1986</v>
      </c>
      <c r="U1083" s="24"/>
      <c r="V1083" s="24"/>
      <c r="W1083" s="24"/>
      <c r="AC1083" s="24">
        <v>235</v>
      </c>
      <c r="AR1083" t="s">
        <v>2538</v>
      </c>
      <c r="AS1083" t="s">
        <v>1648</v>
      </c>
      <c r="AV1083" s="38">
        <v>21</v>
      </c>
      <c r="AW1083" s="40">
        <v>91</v>
      </c>
      <c r="AX1083" s="43">
        <f t="shared" si="290"/>
        <v>21091</v>
      </c>
      <c r="AZ1083" s="7" t="s">
        <v>319</v>
      </c>
    </row>
    <row r="1084" spans="1:52" hidden="1" outlineLevel="1">
      <c r="A1084" t="s">
        <v>1158</v>
      </c>
      <c r="B1084" t="s">
        <v>1648</v>
      </c>
      <c r="C1084" s="24">
        <v>105543</v>
      </c>
      <c r="F1084" s="1">
        <f t="shared" si="291"/>
        <v>64409</v>
      </c>
      <c r="H1084" s="1">
        <v>28296</v>
      </c>
      <c r="I1084" s="1">
        <v>27106</v>
      </c>
      <c r="J1084" s="2" t="str">
        <f t="shared" si="292"/>
        <v/>
      </c>
      <c r="K1084" s="2">
        <f t="shared" si="293"/>
        <v>0.42084180782188824</v>
      </c>
      <c r="L1084" s="10">
        <f t="shared" si="282"/>
        <v>1</v>
      </c>
      <c r="M1084" s="9">
        <f t="shared" si="282"/>
        <v>2</v>
      </c>
      <c r="N1084" s="8" t="str">
        <f t="shared" si="282"/>
        <v/>
      </c>
      <c r="O1084" s="2">
        <f t="shared" si="294"/>
        <v>0.53669518235029268</v>
      </c>
      <c r="P1084" s="2">
        <f t="shared" si="295"/>
        <v>0.37494760049061465</v>
      </c>
      <c r="Q1084" s="2">
        <f t="shared" si="296"/>
        <v>0</v>
      </c>
      <c r="R1084" s="2">
        <f t="shared" si="297"/>
        <v>8.8357217159092671E-2</v>
      </c>
      <c r="S1084" s="24">
        <v>34568</v>
      </c>
      <c r="T1084" s="24">
        <v>24150</v>
      </c>
      <c r="U1084" s="24"/>
      <c r="V1084" s="24"/>
      <c r="W1084" s="24"/>
      <c r="AC1084" s="24">
        <v>5691</v>
      </c>
      <c r="AR1084" t="s">
        <v>1158</v>
      </c>
      <c r="AS1084" t="s">
        <v>1648</v>
      </c>
      <c r="AV1084" s="38">
        <v>21</v>
      </c>
      <c r="AW1084" s="40">
        <v>93</v>
      </c>
      <c r="AX1084" s="43">
        <f t="shared" si="290"/>
        <v>21093</v>
      </c>
      <c r="AZ1084" s="7" t="s">
        <v>319</v>
      </c>
    </row>
    <row r="1085" spans="1:52" hidden="1" outlineLevel="1">
      <c r="A1085" t="s">
        <v>2998</v>
      </c>
      <c r="B1085" t="s">
        <v>1648</v>
      </c>
      <c r="C1085" s="24">
        <v>29278</v>
      </c>
      <c r="F1085" s="1">
        <f t="shared" si="291"/>
        <v>19506</v>
      </c>
      <c r="H1085" s="1">
        <v>9246</v>
      </c>
      <c r="I1085" s="1">
        <v>8529</v>
      </c>
      <c r="J1085" s="2" t="str">
        <f t="shared" si="292"/>
        <v/>
      </c>
      <c r="K1085" s="2">
        <f t="shared" si="293"/>
        <v>0.43725007689941559</v>
      </c>
      <c r="L1085" s="10">
        <f t="shared" si="282"/>
        <v>1</v>
      </c>
      <c r="M1085" s="9">
        <f t="shared" si="282"/>
        <v>2</v>
      </c>
      <c r="N1085" s="8" t="str">
        <f t="shared" si="282"/>
        <v/>
      </c>
      <c r="O1085" s="2">
        <f t="shared" si="294"/>
        <v>0.73792679175638265</v>
      </c>
      <c r="P1085" s="2">
        <f t="shared" si="295"/>
        <v>0.23900338357428483</v>
      </c>
      <c r="Q1085" s="2">
        <f t="shared" si="296"/>
        <v>0</v>
      </c>
      <c r="R1085" s="2">
        <f t="shared" si="297"/>
        <v>2.3069824669332523E-2</v>
      </c>
      <c r="S1085" s="24">
        <v>14394</v>
      </c>
      <c r="T1085" s="24">
        <v>4662</v>
      </c>
      <c r="U1085" s="24"/>
      <c r="V1085" s="24"/>
      <c r="W1085" s="24"/>
      <c r="AC1085" s="24">
        <v>450</v>
      </c>
      <c r="AR1085" t="s">
        <v>2998</v>
      </c>
      <c r="AS1085" t="s">
        <v>1648</v>
      </c>
      <c r="AV1085" s="38">
        <v>21</v>
      </c>
      <c r="AW1085" s="40">
        <v>95</v>
      </c>
      <c r="AX1085" s="43">
        <f t="shared" si="290"/>
        <v>21095</v>
      </c>
      <c r="AZ1085" s="7" t="s">
        <v>319</v>
      </c>
    </row>
    <row r="1086" spans="1:52" hidden="1" outlineLevel="1">
      <c r="A1086" t="s">
        <v>597</v>
      </c>
      <c r="B1086" t="s">
        <v>1648</v>
      </c>
      <c r="C1086" s="24">
        <v>18846</v>
      </c>
      <c r="F1086" s="1">
        <f t="shared" si="291"/>
        <v>12464</v>
      </c>
      <c r="H1086" s="1">
        <v>6064</v>
      </c>
      <c r="I1086" s="1">
        <v>5610</v>
      </c>
      <c r="J1086" s="2" t="str">
        <f t="shared" si="292"/>
        <v/>
      </c>
      <c r="K1086" s="2">
        <f t="shared" si="293"/>
        <v>0.45009627727856227</v>
      </c>
      <c r="L1086" s="10">
        <f t="shared" si="282"/>
        <v>1</v>
      </c>
      <c r="M1086" s="9">
        <f t="shared" si="282"/>
        <v>2</v>
      </c>
      <c r="N1086" s="8" t="str">
        <f t="shared" si="282"/>
        <v/>
      </c>
      <c r="O1086" s="2">
        <f t="shared" si="294"/>
        <v>0.71774711168164318</v>
      </c>
      <c r="P1086" s="2">
        <f t="shared" si="295"/>
        <v>0.23547817715019256</v>
      </c>
      <c r="Q1086" s="2">
        <f t="shared" si="296"/>
        <v>0</v>
      </c>
      <c r="R1086" s="2">
        <f t="shared" si="297"/>
        <v>4.6774711168164257E-2</v>
      </c>
      <c r="S1086" s="24">
        <v>8946</v>
      </c>
      <c r="T1086" s="24">
        <v>2935</v>
      </c>
      <c r="U1086" s="24"/>
      <c r="V1086" s="24"/>
      <c r="W1086" s="24"/>
      <c r="AC1086" s="24">
        <v>583</v>
      </c>
      <c r="AR1086" t="s">
        <v>597</v>
      </c>
      <c r="AS1086" t="s">
        <v>1648</v>
      </c>
      <c r="AV1086" s="38">
        <v>21</v>
      </c>
      <c r="AW1086" s="40">
        <v>97</v>
      </c>
      <c r="AX1086" s="43">
        <f t="shared" si="290"/>
        <v>21097</v>
      </c>
      <c r="AZ1086" s="7" t="s">
        <v>319</v>
      </c>
    </row>
    <row r="1087" spans="1:52" hidden="1" outlineLevel="1">
      <c r="A1087" t="s">
        <v>381</v>
      </c>
      <c r="B1087" t="s">
        <v>1648</v>
      </c>
      <c r="C1087" s="24">
        <v>18199</v>
      </c>
      <c r="F1087" s="1">
        <f t="shared" si="291"/>
        <v>12124</v>
      </c>
      <c r="H1087" s="1">
        <v>5299</v>
      </c>
      <c r="I1087" s="1">
        <v>4887</v>
      </c>
      <c r="J1087" s="2" t="str">
        <f t="shared" si="292"/>
        <v/>
      </c>
      <c r="K1087" s="2">
        <f t="shared" si="293"/>
        <v>0.40308479049818541</v>
      </c>
      <c r="L1087" s="10">
        <f t="shared" si="282"/>
        <v>1</v>
      </c>
      <c r="M1087" s="9">
        <f t="shared" si="282"/>
        <v>2</v>
      </c>
      <c r="N1087" s="8" t="str">
        <f t="shared" si="282"/>
        <v/>
      </c>
      <c r="O1087" s="2">
        <f t="shared" si="294"/>
        <v>0.66949851534147142</v>
      </c>
      <c r="P1087" s="2">
        <f t="shared" si="295"/>
        <v>0.29124051468162321</v>
      </c>
      <c r="Q1087" s="2">
        <f t="shared" si="296"/>
        <v>0</v>
      </c>
      <c r="R1087" s="2">
        <f t="shared" si="297"/>
        <v>3.9260969976905369E-2</v>
      </c>
      <c r="S1087" s="24">
        <v>8117</v>
      </c>
      <c r="T1087" s="24">
        <v>3531</v>
      </c>
      <c r="U1087" s="24"/>
      <c r="V1087" s="24"/>
      <c r="W1087" s="24"/>
      <c r="AC1087" s="24">
        <v>476</v>
      </c>
      <c r="AR1087" t="s">
        <v>381</v>
      </c>
      <c r="AS1087" t="s">
        <v>1648</v>
      </c>
      <c r="AV1087" s="38">
        <v>21</v>
      </c>
      <c r="AW1087" s="40">
        <v>99</v>
      </c>
      <c r="AX1087" s="43">
        <f t="shared" si="290"/>
        <v>21099</v>
      </c>
      <c r="AZ1087" s="7" t="s">
        <v>319</v>
      </c>
    </row>
    <row r="1088" spans="1:52" hidden="1" outlineLevel="1">
      <c r="A1088" t="s">
        <v>2271</v>
      </c>
      <c r="B1088" t="s">
        <v>1648</v>
      </c>
      <c r="C1088" s="24">
        <v>46250</v>
      </c>
      <c r="F1088" s="1">
        <f t="shared" si="291"/>
        <v>30385</v>
      </c>
      <c r="H1088" s="1">
        <v>13907</v>
      </c>
      <c r="I1088" s="1">
        <v>13518</v>
      </c>
      <c r="J1088" s="2" t="str">
        <f t="shared" si="292"/>
        <v/>
      </c>
      <c r="K1088" s="2">
        <f t="shared" si="293"/>
        <v>0.44489057100543034</v>
      </c>
      <c r="L1088" s="10">
        <f t="shared" si="282"/>
        <v>1</v>
      </c>
      <c r="M1088" s="9">
        <f t="shared" si="282"/>
        <v>2</v>
      </c>
      <c r="N1088" s="8" t="str">
        <f t="shared" si="282"/>
        <v/>
      </c>
      <c r="O1088" s="2">
        <f t="shared" si="294"/>
        <v>0.74151719598486099</v>
      </c>
      <c r="P1088" s="2">
        <f t="shared" si="295"/>
        <v>0.20404805002468324</v>
      </c>
      <c r="Q1088" s="2">
        <f t="shared" si="296"/>
        <v>0</v>
      </c>
      <c r="R1088" s="2">
        <f t="shared" si="297"/>
        <v>5.4434753990455775E-2</v>
      </c>
      <c r="S1088" s="24">
        <v>22531</v>
      </c>
      <c r="T1088" s="24">
        <v>6200</v>
      </c>
      <c r="U1088" s="24"/>
      <c r="V1088" s="24"/>
      <c r="W1088" s="24"/>
      <c r="AC1088" s="24">
        <v>1654</v>
      </c>
      <c r="AR1088" t="s">
        <v>2271</v>
      </c>
      <c r="AS1088" t="s">
        <v>1648</v>
      </c>
      <c r="AV1088" s="38">
        <v>21</v>
      </c>
      <c r="AW1088" s="40">
        <v>101</v>
      </c>
      <c r="AX1088" s="43">
        <f t="shared" si="290"/>
        <v>21101</v>
      </c>
      <c r="AZ1088" s="7" t="s">
        <v>319</v>
      </c>
    </row>
    <row r="1089" spans="1:52" hidden="1" outlineLevel="1">
      <c r="A1089" t="s">
        <v>1320</v>
      </c>
      <c r="B1089" t="s">
        <v>1648</v>
      </c>
      <c r="C1089" s="24">
        <v>15416</v>
      </c>
      <c r="F1089" s="1">
        <f t="shared" si="291"/>
        <v>10868</v>
      </c>
      <c r="H1089" s="1">
        <v>5841</v>
      </c>
      <c r="I1089" s="1">
        <v>5478</v>
      </c>
      <c r="J1089" s="2" t="str">
        <f t="shared" si="292"/>
        <v/>
      </c>
      <c r="K1089" s="2">
        <f t="shared" si="293"/>
        <v>0.50404858299595146</v>
      </c>
      <c r="L1089" s="10">
        <f t="shared" si="282"/>
        <v>1</v>
      </c>
      <c r="M1089" s="9">
        <f t="shared" si="282"/>
        <v>2</v>
      </c>
      <c r="N1089" s="8" t="str">
        <f t="shared" si="282"/>
        <v/>
      </c>
      <c r="O1089" s="2">
        <f t="shared" si="294"/>
        <v>0.67215679057784317</v>
      </c>
      <c r="P1089" s="2">
        <f t="shared" si="295"/>
        <v>0.27926021347073976</v>
      </c>
      <c r="Q1089" s="2">
        <f t="shared" si="296"/>
        <v>0</v>
      </c>
      <c r="R1089" s="2">
        <f t="shared" si="297"/>
        <v>4.8582995951417074E-2</v>
      </c>
      <c r="S1089" s="24">
        <v>7305</v>
      </c>
      <c r="T1089" s="24">
        <v>3035</v>
      </c>
      <c r="U1089" s="24"/>
      <c r="V1089" s="24"/>
      <c r="W1089" s="24"/>
      <c r="AC1089" s="24">
        <v>528</v>
      </c>
      <c r="AR1089" t="s">
        <v>1320</v>
      </c>
      <c r="AS1089" t="s">
        <v>1648</v>
      </c>
      <c r="AV1089" s="38">
        <v>21</v>
      </c>
      <c r="AW1089" s="40">
        <v>103</v>
      </c>
      <c r="AX1089" s="43">
        <f t="shared" si="290"/>
        <v>21103</v>
      </c>
      <c r="AZ1089" s="7" t="s">
        <v>319</v>
      </c>
    </row>
    <row r="1090" spans="1:52" hidden="1" outlineLevel="1">
      <c r="A1090" t="s">
        <v>2563</v>
      </c>
      <c r="B1090" t="s">
        <v>1648</v>
      </c>
      <c r="C1090" s="24">
        <v>4902</v>
      </c>
      <c r="F1090" s="1">
        <f t="shared" si="291"/>
        <v>3526</v>
      </c>
      <c r="H1090" s="1">
        <v>1751</v>
      </c>
      <c r="I1090" s="1">
        <v>1696</v>
      </c>
      <c r="J1090" s="2" t="str">
        <f t="shared" si="292"/>
        <v/>
      </c>
      <c r="K1090" s="2">
        <f t="shared" si="293"/>
        <v>0.48099829835507657</v>
      </c>
      <c r="L1090" s="10">
        <f t="shared" si="282"/>
        <v>1</v>
      </c>
      <c r="M1090" s="9">
        <f t="shared" si="282"/>
        <v>2</v>
      </c>
      <c r="N1090" s="8" t="str">
        <f t="shared" si="282"/>
        <v/>
      </c>
      <c r="O1090" s="2">
        <f t="shared" si="294"/>
        <v>0.81707317073170727</v>
      </c>
      <c r="P1090" s="2">
        <f t="shared" si="295"/>
        <v>0.15059557572319909</v>
      </c>
      <c r="Q1090" s="2">
        <f t="shared" si="296"/>
        <v>0</v>
      </c>
      <c r="R1090" s="2">
        <f t="shared" si="297"/>
        <v>3.2331253545093641E-2</v>
      </c>
      <c r="S1090" s="24">
        <v>2881</v>
      </c>
      <c r="T1090" s="24">
        <v>531</v>
      </c>
      <c r="U1090" s="24"/>
      <c r="V1090" s="24"/>
      <c r="W1090" s="24"/>
      <c r="AC1090" s="24">
        <v>114</v>
      </c>
      <c r="AR1090" t="s">
        <v>2563</v>
      </c>
      <c r="AS1090" t="s">
        <v>1648</v>
      </c>
      <c r="AV1090" s="38">
        <v>21</v>
      </c>
      <c r="AW1090" s="40">
        <v>105</v>
      </c>
      <c r="AX1090" s="43">
        <f t="shared" si="290"/>
        <v>21105</v>
      </c>
      <c r="AZ1090" s="7" t="s">
        <v>319</v>
      </c>
    </row>
    <row r="1091" spans="1:52" hidden="1" outlineLevel="1">
      <c r="A1091" t="s">
        <v>2643</v>
      </c>
      <c r="B1091" t="s">
        <v>1648</v>
      </c>
      <c r="C1091" s="24">
        <v>46920</v>
      </c>
      <c r="F1091" s="1">
        <f t="shared" si="291"/>
        <v>31256</v>
      </c>
      <c r="H1091" s="1">
        <v>15982</v>
      </c>
      <c r="I1091" s="1">
        <v>15304</v>
      </c>
      <c r="J1091" s="2" t="str">
        <f t="shared" si="292"/>
        <v/>
      </c>
      <c r="K1091" s="2">
        <f t="shared" si="293"/>
        <v>0.48963399027386739</v>
      </c>
      <c r="L1091" s="10">
        <f t="shared" si="282"/>
        <v>1</v>
      </c>
      <c r="M1091" s="9">
        <f t="shared" si="282"/>
        <v>2</v>
      </c>
      <c r="N1091" s="8" t="str">
        <f t="shared" si="282"/>
        <v/>
      </c>
      <c r="O1091" s="2">
        <f t="shared" si="294"/>
        <v>0.70968773995392886</v>
      </c>
      <c r="P1091" s="2">
        <f t="shared" si="295"/>
        <v>0.2477604299974405</v>
      </c>
      <c r="Q1091" s="2">
        <f t="shared" si="296"/>
        <v>0</v>
      </c>
      <c r="R1091" s="2">
        <f t="shared" si="297"/>
        <v>4.255183004863064E-2</v>
      </c>
      <c r="S1091" s="24">
        <v>22182</v>
      </c>
      <c r="T1091" s="24">
        <v>7744</v>
      </c>
      <c r="U1091" s="24"/>
      <c r="V1091" s="24"/>
      <c r="W1091" s="24"/>
      <c r="AC1091" s="24">
        <v>1330</v>
      </c>
      <c r="AR1091" t="s">
        <v>2643</v>
      </c>
      <c r="AS1091" t="s">
        <v>1648</v>
      </c>
      <c r="AV1091" s="38">
        <v>21</v>
      </c>
      <c r="AW1091" s="40">
        <v>107</v>
      </c>
      <c r="AX1091" s="43">
        <f t="shared" si="290"/>
        <v>21107</v>
      </c>
      <c r="AZ1091" s="7" t="s">
        <v>319</v>
      </c>
    </row>
    <row r="1092" spans="1:52" hidden="1" outlineLevel="1">
      <c r="A1092" t="s">
        <v>1032</v>
      </c>
      <c r="B1092" t="s">
        <v>1648</v>
      </c>
      <c r="C1092" s="24">
        <v>13494</v>
      </c>
      <c r="F1092" s="1">
        <f t="shared" si="291"/>
        <v>9270</v>
      </c>
      <c r="H1092" s="1">
        <v>4436</v>
      </c>
      <c r="I1092" s="1">
        <v>4430</v>
      </c>
      <c r="J1092" s="2" t="str">
        <f t="shared" si="292"/>
        <v/>
      </c>
      <c r="K1092" s="2">
        <f t="shared" si="293"/>
        <v>0.4778856526429342</v>
      </c>
      <c r="L1092" s="10">
        <f t="shared" si="282"/>
        <v>2</v>
      </c>
      <c r="M1092" s="9">
        <f t="shared" si="282"/>
        <v>1</v>
      </c>
      <c r="N1092" s="8" t="str">
        <f t="shared" si="282"/>
        <v/>
      </c>
      <c r="O1092" s="2">
        <f t="shared" si="294"/>
        <v>0.12869471413160732</v>
      </c>
      <c r="P1092" s="2">
        <f t="shared" si="295"/>
        <v>0.83797195253505929</v>
      </c>
      <c r="Q1092" s="2">
        <f t="shared" si="296"/>
        <v>0</v>
      </c>
      <c r="R1092" s="2">
        <f t="shared" si="297"/>
        <v>3.3333333333333437E-2</v>
      </c>
      <c r="S1092" s="24">
        <v>1193</v>
      </c>
      <c r="T1092" s="24">
        <v>7768</v>
      </c>
      <c r="U1092" s="24"/>
      <c r="V1092" s="24"/>
      <c r="W1092" s="24"/>
      <c r="AC1092" s="24">
        <v>309</v>
      </c>
      <c r="AR1092" t="s">
        <v>1032</v>
      </c>
      <c r="AS1092" t="s">
        <v>1648</v>
      </c>
      <c r="AV1092" s="38">
        <v>21</v>
      </c>
      <c r="AW1092" s="40">
        <v>109</v>
      </c>
      <c r="AX1092" s="43">
        <f t="shared" si="290"/>
        <v>21109</v>
      </c>
      <c r="AZ1092" s="7" t="s">
        <v>319</v>
      </c>
    </row>
    <row r="1093" spans="1:52" hidden="1" outlineLevel="1">
      <c r="A1093" t="s">
        <v>1357</v>
      </c>
      <c r="B1093" t="s">
        <v>1648</v>
      </c>
      <c r="C1093" s="24">
        <v>741096</v>
      </c>
      <c r="F1093" s="1">
        <f t="shared" si="291"/>
        <v>493902</v>
      </c>
      <c r="H1093" s="1">
        <v>261540</v>
      </c>
      <c r="I1093" s="1">
        <v>260037</v>
      </c>
      <c r="J1093" s="2" t="str">
        <f t="shared" si="292"/>
        <v/>
      </c>
      <c r="K1093" s="2">
        <f t="shared" si="293"/>
        <v>0.52649513466234188</v>
      </c>
      <c r="L1093" s="10">
        <f t="shared" si="282"/>
        <v>1</v>
      </c>
      <c r="M1093" s="9">
        <f t="shared" si="282"/>
        <v>2</v>
      </c>
      <c r="N1093" s="8" t="str">
        <f t="shared" si="282"/>
        <v/>
      </c>
      <c r="O1093" s="2">
        <f t="shared" si="294"/>
        <v>0.58970200566104203</v>
      </c>
      <c r="P1093" s="2">
        <f t="shared" si="295"/>
        <v>0.32467979477710152</v>
      </c>
      <c r="Q1093" s="2">
        <f t="shared" si="296"/>
        <v>0</v>
      </c>
      <c r="R1093" s="2">
        <f t="shared" si="297"/>
        <v>8.5618199561856456E-2</v>
      </c>
      <c r="S1093" s="24">
        <v>291255</v>
      </c>
      <c r="T1093" s="24">
        <v>160360</v>
      </c>
      <c r="U1093" s="24"/>
      <c r="V1093" s="24"/>
      <c r="W1093" s="24"/>
      <c r="AC1093" s="24">
        <v>42287</v>
      </c>
      <c r="AR1093" t="s">
        <v>1357</v>
      </c>
      <c r="AS1093" t="s">
        <v>1648</v>
      </c>
      <c r="AV1093" s="38">
        <v>21</v>
      </c>
      <c r="AW1093" s="40">
        <v>111</v>
      </c>
      <c r="AX1093" s="43">
        <f t="shared" si="290"/>
        <v>21111</v>
      </c>
      <c r="AZ1093" s="7" t="s">
        <v>319</v>
      </c>
    </row>
    <row r="1094" spans="1:52" hidden="1" outlineLevel="1">
      <c r="A1094" t="s">
        <v>2628</v>
      </c>
      <c r="B1094" t="s">
        <v>1648</v>
      </c>
      <c r="C1094" s="24">
        <v>48586</v>
      </c>
      <c r="F1094" s="1">
        <f t="shared" si="291"/>
        <v>31617</v>
      </c>
      <c r="H1094" s="1">
        <v>16338</v>
      </c>
      <c r="I1094" s="1">
        <v>15821</v>
      </c>
      <c r="J1094" s="2" t="str">
        <f t="shared" si="292"/>
        <v/>
      </c>
      <c r="K1094" s="2">
        <f t="shared" si="293"/>
        <v>0.50039535692823478</v>
      </c>
      <c r="L1094" s="10">
        <f t="shared" si="282"/>
        <v>1</v>
      </c>
      <c r="M1094" s="9">
        <f t="shared" si="282"/>
        <v>2</v>
      </c>
      <c r="N1094" s="8" t="str">
        <f t="shared" si="282"/>
        <v/>
      </c>
      <c r="O1094" s="2">
        <f t="shared" si="294"/>
        <v>0.4951766454755353</v>
      </c>
      <c r="P1094" s="2">
        <f t="shared" si="295"/>
        <v>0.43283676503147039</v>
      </c>
      <c r="Q1094" s="2">
        <f t="shared" si="296"/>
        <v>0</v>
      </c>
      <c r="R1094" s="2">
        <f t="shared" si="297"/>
        <v>7.1986589492994302E-2</v>
      </c>
      <c r="S1094" s="24">
        <v>15656</v>
      </c>
      <c r="T1094" s="24">
        <v>13685</v>
      </c>
      <c r="U1094" s="24"/>
      <c r="V1094" s="24"/>
      <c r="W1094" s="24"/>
      <c r="AC1094" s="24">
        <v>2276</v>
      </c>
      <c r="AR1094" t="s">
        <v>2628</v>
      </c>
      <c r="AS1094" t="s">
        <v>1648</v>
      </c>
      <c r="AV1094" s="38">
        <v>21</v>
      </c>
      <c r="AW1094" s="40">
        <v>113</v>
      </c>
      <c r="AX1094" s="43">
        <f t="shared" si="290"/>
        <v>21113</v>
      </c>
      <c r="AZ1094" s="7" t="s">
        <v>319</v>
      </c>
    </row>
    <row r="1095" spans="1:52" hidden="1" outlineLevel="1">
      <c r="A1095" t="s">
        <v>1556</v>
      </c>
      <c r="B1095" t="s">
        <v>1648</v>
      </c>
      <c r="C1095" s="24">
        <v>23356</v>
      </c>
      <c r="F1095" s="1">
        <f t="shared" si="291"/>
        <v>16397</v>
      </c>
      <c r="H1095" s="1">
        <v>8570</v>
      </c>
      <c r="I1095" s="1">
        <v>7916</v>
      </c>
      <c r="J1095" s="2" t="str">
        <f t="shared" si="292"/>
        <v/>
      </c>
      <c r="K1095" s="2">
        <f t="shared" si="293"/>
        <v>0.48277123864121485</v>
      </c>
      <c r="L1095" s="10">
        <f t="shared" si="282"/>
        <v>2</v>
      </c>
      <c r="M1095" s="9">
        <f t="shared" si="282"/>
        <v>1</v>
      </c>
      <c r="N1095" s="8" t="str">
        <f t="shared" si="282"/>
        <v/>
      </c>
      <c r="O1095" s="2">
        <f t="shared" si="294"/>
        <v>0.41946697566628044</v>
      </c>
      <c r="P1095" s="2">
        <f t="shared" si="295"/>
        <v>0.54997865463194484</v>
      </c>
      <c r="Q1095" s="2">
        <f t="shared" si="296"/>
        <v>0</v>
      </c>
      <c r="R1095" s="2">
        <f t="shared" si="297"/>
        <v>3.055436970177472E-2</v>
      </c>
      <c r="S1095" s="24">
        <v>6878</v>
      </c>
      <c r="T1095" s="24">
        <v>9018</v>
      </c>
      <c r="U1095" s="24"/>
      <c r="V1095" s="24"/>
      <c r="W1095" s="24"/>
      <c r="AC1095" s="24">
        <v>501</v>
      </c>
      <c r="AR1095" t="s">
        <v>1556</v>
      </c>
      <c r="AS1095" t="s">
        <v>1648</v>
      </c>
      <c r="AV1095" s="38">
        <v>21</v>
      </c>
      <c r="AW1095" s="40">
        <v>115</v>
      </c>
      <c r="AX1095" s="43">
        <f t="shared" si="290"/>
        <v>21115</v>
      </c>
      <c r="AZ1095" s="7" t="s">
        <v>319</v>
      </c>
    </row>
    <row r="1096" spans="1:52" hidden="1" outlineLevel="1">
      <c r="A1096" t="s">
        <v>2056</v>
      </c>
      <c r="B1096" t="s">
        <v>1648</v>
      </c>
      <c r="C1096" s="24">
        <v>159720</v>
      </c>
      <c r="F1096" s="1">
        <f t="shared" si="291"/>
        <v>108192</v>
      </c>
      <c r="H1096" s="1">
        <v>44675</v>
      </c>
      <c r="I1096" s="1">
        <v>43947</v>
      </c>
      <c r="J1096" s="2" t="str">
        <f t="shared" si="292"/>
        <v/>
      </c>
      <c r="K1096" s="2">
        <f t="shared" si="293"/>
        <v>0.40619454303460517</v>
      </c>
      <c r="L1096" s="10">
        <f t="shared" ref="L1096:N1158" si="298">IF(S1096&gt;0,RANK(S1096,$S1096:$AO1096),"")</f>
        <v>2</v>
      </c>
      <c r="M1096" s="9">
        <f t="shared" si="298"/>
        <v>1</v>
      </c>
      <c r="N1096" s="8" t="str">
        <f t="shared" si="298"/>
        <v/>
      </c>
      <c r="O1096" s="2">
        <f t="shared" si="294"/>
        <v>0.43222234545992311</v>
      </c>
      <c r="P1096" s="2">
        <f t="shared" si="295"/>
        <v>0.44059634723454599</v>
      </c>
      <c r="Q1096" s="2">
        <f t="shared" si="296"/>
        <v>0</v>
      </c>
      <c r="R1096" s="2">
        <f t="shared" si="297"/>
        <v>0.1271813073055309</v>
      </c>
      <c r="S1096" s="24">
        <v>46763</v>
      </c>
      <c r="T1096" s="24">
        <v>47669</v>
      </c>
      <c r="U1096" s="24"/>
      <c r="V1096" s="24"/>
      <c r="W1096" s="24"/>
      <c r="AC1096" s="24">
        <v>13760</v>
      </c>
      <c r="AR1096" t="s">
        <v>2056</v>
      </c>
      <c r="AS1096" t="s">
        <v>1648</v>
      </c>
      <c r="AV1096" s="38">
        <v>21</v>
      </c>
      <c r="AW1096" s="40">
        <v>117</v>
      </c>
      <c r="AX1096" s="43">
        <f t="shared" si="290"/>
        <v>21117</v>
      </c>
      <c r="AZ1096" s="7" t="s">
        <v>319</v>
      </c>
    </row>
    <row r="1097" spans="1:52" hidden="1" outlineLevel="1">
      <c r="A1097" t="s">
        <v>2057</v>
      </c>
      <c r="B1097" t="s">
        <v>1648</v>
      </c>
      <c r="C1097" s="24">
        <v>16346</v>
      </c>
      <c r="F1097" s="1">
        <f t="shared" si="291"/>
        <v>11819</v>
      </c>
      <c r="H1097" s="1">
        <v>6702</v>
      </c>
      <c r="I1097" s="1">
        <v>5710</v>
      </c>
      <c r="J1097" s="2" t="str">
        <f t="shared" si="292"/>
        <v/>
      </c>
      <c r="K1097" s="2">
        <f t="shared" si="293"/>
        <v>0.4831203993569676</v>
      </c>
      <c r="L1097" s="10">
        <f t="shared" si="298"/>
        <v>1</v>
      </c>
      <c r="M1097" s="9">
        <f t="shared" si="298"/>
        <v>2</v>
      </c>
      <c r="N1097" s="8" t="str">
        <f t="shared" si="298"/>
        <v/>
      </c>
      <c r="O1097" s="2">
        <f t="shared" si="294"/>
        <v>0.93781199763093326</v>
      </c>
      <c r="P1097" s="2">
        <f t="shared" si="295"/>
        <v>4.6535239868009136E-2</v>
      </c>
      <c r="Q1097" s="2">
        <f t="shared" si="296"/>
        <v>0</v>
      </c>
      <c r="R1097" s="2">
        <f t="shared" si="297"/>
        <v>1.5652762501057606E-2</v>
      </c>
      <c r="S1097" s="24">
        <v>11084</v>
      </c>
      <c r="T1097" s="24">
        <v>550</v>
      </c>
      <c r="U1097" s="24"/>
      <c r="V1097" s="24"/>
      <c r="W1097" s="24"/>
      <c r="AC1097" s="24">
        <v>185</v>
      </c>
      <c r="AR1097" t="s">
        <v>2057</v>
      </c>
      <c r="AS1097" t="s">
        <v>1648</v>
      </c>
      <c r="AV1097" s="38">
        <v>21</v>
      </c>
      <c r="AW1097" s="40">
        <v>119</v>
      </c>
      <c r="AX1097" s="43">
        <f t="shared" si="290"/>
        <v>21119</v>
      </c>
      <c r="AZ1097" s="7" t="s">
        <v>319</v>
      </c>
    </row>
    <row r="1098" spans="1:52" hidden="1" outlineLevel="1">
      <c r="A1098" t="s">
        <v>1847</v>
      </c>
      <c r="B1098" t="s">
        <v>1648</v>
      </c>
      <c r="C1098" s="24">
        <v>31883</v>
      </c>
      <c r="F1098" s="1">
        <f t="shared" si="291"/>
        <v>21667</v>
      </c>
      <c r="H1098" s="1">
        <v>10087</v>
      </c>
      <c r="I1098" s="1">
        <v>8969</v>
      </c>
      <c r="J1098" s="2" t="str">
        <f t="shared" si="292"/>
        <v/>
      </c>
      <c r="K1098" s="2">
        <f t="shared" si="293"/>
        <v>0.41394747773111185</v>
      </c>
      <c r="L1098" s="10">
        <f t="shared" si="298"/>
        <v>2</v>
      </c>
      <c r="M1098" s="9">
        <f t="shared" si="298"/>
        <v>1</v>
      </c>
      <c r="N1098" s="8" t="str">
        <f t="shared" si="298"/>
        <v/>
      </c>
      <c r="O1098" s="2">
        <f t="shared" si="294"/>
        <v>0.34476392670881989</v>
      </c>
      <c r="P1098" s="2">
        <f t="shared" si="295"/>
        <v>0.62985184843310105</v>
      </c>
      <c r="Q1098" s="2">
        <f t="shared" si="296"/>
        <v>0</v>
      </c>
      <c r="R1098" s="2">
        <f t="shared" si="297"/>
        <v>2.5384224858079119E-2</v>
      </c>
      <c r="S1098" s="24">
        <v>7470</v>
      </c>
      <c r="T1098" s="24">
        <v>13647</v>
      </c>
      <c r="U1098" s="24"/>
      <c r="V1098" s="24"/>
      <c r="W1098" s="24"/>
      <c r="AC1098" s="24">
        <v>550</v>
      </c>
      <c r="AR1098" t="s">
        <v>1847</v>
      </c>
      <c r="AS1098" t="s">
        <v>1648</v>
      </c>
      <c r="AV1098" s="38">
        <v>21</v>
      </c>
      <c r="AW1098" s="40">
        <v>121</v>
      </c>
      <c r="AX1098" s="43">
        <f t="shared" si="290"/>
        <v>21121</v>
      </c>
      <c r="AZ1098" s="7" t="s">
        <v>319</v>
      </c>
    </row>
    <row r="1099" spans="1:52" hidden="1" outlineLevel="1">
      <c r="A1099" t="s">
        <v>2339</v>
      </c>
      <c r="B1099" t="s">
        <v>1648</v>
      </c>
      <c r="C1099" s="24">
        <v>14193</v>
      </c>
      <c r="F1099" s="1">
        <f t="shared" si="291"/>
        <v>9611</v>
      </c>
      <c r="H1099" s="1">
        <v>4822</v>
      </c>
      <c r="I1099" s="1">
        <v>4509</v>
      </c>
      <c r="J1099" s="2" t="str">
        <f t="shared" si="292"/>
        <v/>
      </c>
      <c r="K1099" s="2">
        <f t="shared" si="293"/>
        <v>0.46914993236916036</v>
      </c>
      <c r="L1099" s="10">
        <f t="shared" si="298"/>
        <v>1</v>
      </c>
      <c r="M1099" s="9">
        <f t="shared" si="298"/>
        <v>2</v>
      </c>
      <c r="N1099" s="8" t="str">
        <f t="shared" si="298"/>
        <v/>
      </c>
      <c r="O1099" s="2">
        <f t="shared" si="294"/>
        <v>0.66174175423993342</v>
      </c>
      <c r="P1099" s="2">
        <f t="shared" si="295"/>
        <v>0.28998023098532932</v>
      </c>
      <c r="Q1099" s="2">
        <f t="shared" si="296"/>
        <v>0</v>
      </c>
      <c r="R1099" s="2">
        <f t="shared" si="297"/>
        <v>4.8278014774737255E-2</v>
      </c>
      <c r="S1099" s="24">
        <v>6360</v>
      </c>
      <c r="T1099" s="24">
        <v>2787</v>
      </c>
      <c r="U1099" s="24"/>
      <c r="V1099" s="24"/>
      <c r="W1099" s="24"/>
      <c r="AC1099" s="24">
        <v>464</v>
      </c>
      <c r="AR1099" t="s">
        <v>2339</v>
      </c>
      <c r="AS1099" t="s">
        <v>1648</v>
      </c>
      <c r="AV1099" s="38">
        <v>21</v>
      </c>
      <c r="AW1099" s="40">
        <v>123</v>
      </c>
      <c r="AX1099" s="43">
        <f t="shared" si="290"/>
        <v>21123</v>
      </c>
      <c r="AZ1099" s="7" t="s">
        <v>319</v>
      </c>
    </row>
    <row r="1100" spans="1:52" hidden="1" outlineLevel="1">
      <c r="A1100" t="s">
        <v>2726</v>
      </c>
      <c r="B1100" t="s">
        <v>1648</v>
      </c>
      <c r="C1100" s="24">
        <v>58849</v>
      </c>
      <c r="F1100" s="1">
        <f t="shared" si="291"/>
        <v>40423</v>
      </c>
      <c r="H1100" s="1">
        <v>16536</v>
      </c>
      <c r="I1100" s="1">
        <v>15001</v>
      </c>
      <c r="J1100" s="2" t="str">
        <f t="shared" si="292"/>
        <v/>
      </c>
      <c r="K1100" s="2">
        <f t="shared" si="293"/>
        <v>0.3711006110382703</v>
      </c>
      <c r="L1100" s="10">
        <f t="shared" si="298"/>
        <v>2</v>
      </c>
      <c r="M1100" s="9">
        <f t="shared" si="298"/>
        <v>1</v>
      </c>
      <c r="N1100" s="8" t="str">
        <f t="shared" si="298"/>
        <v/>
      </c>
      <c r="O1100" s="2">
        <f t="shared" si="294"/>
        <v>0.24241149840437376</v>
      </c>
      <c r="P1100" s="2">
        <f t="shared" si="295"/>
        <v>0.71850184301016751</v>
      </c>
      <c r="Q1100" s="2">
        <f t="shared" si="296"/>
        <v>0</v>
      </c>
      <c r="R1100" s="2">
        <f t="shared" si="297"/>
        <v>3.9086658585458789E-2</v>
      </c>
      <c r="S1100" s="24">
        <v>9799</v>
      </c>
      <c r="T1100" s="24">
        <v>29044</v>
      </c>
      <c r="U1100" s="24"/>
      <c r="V1100" s="24"/>
      <c r="W1100" s="24"/>
      <c r="AC1100" s="24">
        <v>1580</v>
      </c>
      <c r="AR1100" t="s">
        <v>2726</v>
      </c>
      <c r="AS1100" t="s">
        <v>1648</v>
      </c>
      <c r="AV1100" s="38">
        <v>21</v>
      </c>
      <c r="AW1100" s="40">
        <v>125</v>
      </c>
      <c r="AX1100" s="43">
        <f t="shared" si="290"/>
        <v>21125</v>
      </c>
      <c r="AZ1100" s="7" t="s">
        <v>319</v>
      </c>
    </row>
    <row r="1101" spans="1:52" hidden="1" outlineLevel="1">
      <c r="A1101" t="s">
        <v>1450</v>
      </c>
      <c r="B1101" t="s">
        <v>1648</v>
      </c>
      <c r="C1101" s="24">
        <v>15860</v>
      </c>
      <c r="F1101" s="1">
        <f t="shared" si="291"/>
        <v>11198</v>
      </c>
      <c r="H1101" s="1">
        <v>5301</v>
      </c>
      <c r="I1101" s="1">
        <v>4828</v>
      </c>
      <c r="J1101" s="2" t="str">
        <f t="shared" si="292"/>
        <v/>
      </c>
      <c r="K1101" s="2">
        <f t="shared" si="293"/>
        <v>0.43114841936060011</v>
      </c>
      <c r="L1101" s="10">
        <f t="shared" si="298"/>
        <v>1</v>
      </c>
      <c r="M1101" s="9">
        <f t="shared" si="298"/>
        <v>2</v>
      </c>
      <c r="N1101" s="8" t="str">
        <f t="shared" si="298"/>
        <v/>
      </c>
      <c r="O1101" s="2">
        <f t="shared" si="294"/>
        <v>0.55608144311484198</v>
      </c>
      <c r="P1101" s="2">
        <f t="shared" si="295"/>
        <v>0.3989105197356671</v>
      </c>
      <c r="Q1101" s="2">
        <f t="shared" si="296"/>
        <v>0</v>
      </c>
      <c r="R1101" s="2">
        <f t="shared" si="297"/>
        <v>4.500803714949092E-2</v>
      </c>
      <c r="S1101" s="24">
        <v>6227</v>
      </c>
      <c r="T1101" s="24">
        <v>4467</v>
      </c>
      <c r="U1101" s="24"/>
      <c r="V1101" s="24"/>
      <c r="W1101" s="24"/>
      <c r="AC1101" s="24">
        <v>504</v>
      </c>
      <c r="AR1101" t="s">
        <v>1450</v>
      </c>
      <c r="AS1101" t="s">
        <v>1648</v>
      </c>
      <c r="AV1101" s="38">
        <v>21</v>
      </c>
      <c r="AW1101" s="40">
        <v>127</v>
      </c>
      <c r="AX1101" s="43">
        <f t="shared" si="290"/>
        <v>21127</v>
      </c>
      <c r="AZ1101" s="7" t="s">
        <v>319</v>
      </c>
    </row>
    <row r="1102" spans="1:52" hidden="1" outlineLevel="1">
      <c r="A1102" t="s">
        <v>1600</v>
      </c>
      <c r="B1102" t="s">
        <v>1648</v>
      </c>
      <c r="C1102" s="24">
        <v>7887</v>
      </c>
      <c r="F1102" s="1">
        <f t="shared" ref="F1102:F1133" si="299">SUM(S1102:AM1102)</f>
        <v>5165</v>
      </c>
      <c r="H1102" s="1">
        <v>3107</v>
      </c>
      <c r="I1102" s="1">
        <v>2749</v>
      </c>
      <c r="J1102" s="2" t="str">
        <f t="shared" ref="J1102:J1133" si="300">IF(D1102&gt;0,I1102/D1102,"")</f>
        <v/>
      </c>
      <c r="K1102" s="2">
        <f t="shared" ref="K1102:K1133" si="301">IF(F1102&gt;0,I1102/F1102,"")</f>
        <v>0.53223620522749271</v>
      </c>
      <c r="L1102" s="10">
        <f t="shared" si="298"/>
        <v>2</v>
      </c>
      <c r="M1102" s="9">
        <f t="shared" si="298"/>
        <v>1</v>
      </c>
      <c r="N1102" s="8" t="str">
        <f t="shared" si="298"/>
        <v/>
      </c>
      <c r="O1102" s="2">
        <f t="shared" ref="O1102:O1133" si="302">IF(SUM($S1102:$AN1102)=0,"-",S1102/SUM($S1102:$AN1102))</f>
        <v>0.36921587608906098</v>
      </c>
      <c r="P1102" s="2">
        <f t="shared" ref="P1102:P1133" si="303">IF(SUM($S1102:$AN1102)=0,"-",T1102/SUM($S1102:$AN1102))</f>
        <v>0.60484027105517912</v>
      </c>
      <c r="Q1102" s="2">
        <f t="shared" ref="Q1102:Q1133" si="304">IF(SUM($S1102:$AN1102)=0,"-",U1102/SUM($S1102:$AN1102))</f>
        <v>0</v>
      </c>
      <c r="R1102" s="2">
        <f t="shared" ref="R1102:R1133" si="305">IF(SUM($S1102:$AN1102)=0,"-",(1-O1102-P1102-Q1102))</f>
        <v>2.5943852855759952E-2</v>
      </c>
      <c r="S1102" s="24">
        <v>1907</v>
      </c>
      <c r="T1102" s="24">
        <v>3124</v>
      </c>
      <c r="U1102" s="24"/>
      <c r="V1102" s="24"/>
      <c r="W1102" s="24"/>
      <c r="AC1102" s="24">
        <v>134</v>
      </c>
      <c r="AR1102" t="s">
        <v>1600</v>
      </c>
      <c r="AS1102" t="s">
        <v>1648</v>
      </c>
      <c r="AV1102" s="38">
        <v>21</v>
      </c>
      <c r="AW1102" s="40">
        <v>129</v>
      </c>
      <c r="AX1102" s="43">
        <f t="shared" si="290"/>
        <v>21129</v>
      </c>
      <c r="AZ1102" s="7" t="s">
        <v>319</v>
      </c>
    </row>
    <row r="1103" spans="1:52" hidden="1" outlineLevel="1">
      <c r="A1103" t="s">
        <v>2819</v>
      </c>
      <c r="B1103" t="s">
        <v>1648</v>
      </c>
      <c r="C1103" s="24">
        <v>11310</v>
      </c>
      <c r="F1103" s="1">
        <f t="shared" si="299"/>
        <v>8870</v>
      </c>
      <c r="H1103" s="1">
        <v>5109</v>
      </c>
      <c r="I1103" s="1">
        <v>4488</v>
      </c>
      <c r="J1103" s="2" t="str">
        <f t="shared" si="300"/>
        <v/>
      </c>
      <c r="K1103" s="2">
        <f t="shared" si="301"/>
        <v>0.50597519729425033</v>
      </c>
      <c r="L1103" s="10">
        <f t="shared" si="298"/>
        <v>2</v>
      </c>
      <c r="M1103" s="9">
        <f t="shared" si="298"/>
        <v>1</v>
      </c>
      <c r="N1103" s="8" t="str">
        <f t="shared" si="298"/>
        <v/>
      </c>
      <c r="O1103" s="2">
        <f t="shared" si="302"/>
        <v>0.11104847801578353</v>
      </c>
      <c r="P1103" s="2">
        <f t="shared" si="303"/>
        <v>0.87046223224351749</v>
      </c>
      <c r="Q1103" s="2">
        <f t="shared" si="304"/>
        <v>0</v>
      </c>
      <c r="R1103" s="2">
        <f t="shared" si="305"/>
        <v>1.8489289740698966E-2</v>
      </c>
      <c r="S1103" s="24">
        <v>985</v>
      </c>
      <c r="T1103" s="24">
        <v>7721</v>
      </c>
      <c r="U1103" s="24"/>
      <c r="V1103" s="24"/>
      <c r="W1103" s="24"/>
      <c r="AC1103" s="24">
        <v>164</v>
      </c>
      <c r="AR1103" t="s">
        <v>2819</v>
      </c>
      <c r="AS1103" t="s">
        <v>1648</v>
      </c>
      <c r="AV1103" s="38">
        <v>21</v>
      </c>
      <c r="AW1103" s="40">
        <v>131</v>
      </c>
      <c r="AX1103" s="43">
        <f t="shared" si="290"/>
        <v>21131</v>
      </c>
      <c r="AZ1103" s="7" t="s">
        <v>319</v>
      </c>
    </row>
    <row r="1104" spans="1:52" hidden="1" outlineLevel="1">
      <c r="A1104" t="s">
        <v>2764</v>
      </c>
      <c r="B1104" t="s">
        <v>1648</v>
      </c>
      <c r="C1104" s="24">
        <v>24519</v>
      </c>
      <c r="F1104" s="1">
        <f t="shared" si="299"/>
        <v>15981</v>
      </c>
      <c r="H1104" s="1">
        <v>7580</v>
      </c>
      <c r="I1104" s="1">
        <v>7613</v>
      </c>
      <c r="J1104" s="2" t="str">
        <f t="shared" si="300"/>
        <v/>
      </c>
      <c r="K1104" s="2">
        <f t="shared" si="301"/>
        <v>0.47637819911144486</v>
      </c>
      <c r="L1104" s="10">
        <f t="shared" si="298"/>
        <v>1</v>
      </c>
      <c r="M1104" s="9">
        <f t="shared" si="298"/>
        <v>2</v>
      </c>
      <c r="N1104" s="8" t="str">
        <f t="shared" si="298"/>
        <v/>
      </c>
      <c r="O1104" s="2">
        <f t="shared" si="302"/>
        <v>0.75621049996871281</v>
      </c>
      <c r="P1104" s="2">
        <f t="shared" si="303"/>
        <v>0.22157562104999687</v>
      </c>
      <c r="Q1104" s="2">
        <f t="shared" si="304"/>
        <v>0</v>
      </c>
      <c r="R1104" s="2">
        <f t="shared" si="305"/>
        <v>2.2213878981290319E-2</v>
      </c>
      <c r="S1104" s="24">
        <v>12085</v>
      </c>
      <c r="T1104" s="24">
        <v>3541</v>
      </c>
      <c r="U1104" s="24"/>
      <c r="V1104" s="24"/>
      <c r="W1104" s="24"/>
      <c r="AC1104" s="24">
        <v>355</v>
      </c>
      <c r="AR1104" t="s">
        <v>2764</v>
      </c>
      <c r="AS1104" t="s">
        <v>1648</v>
      </c>
      <c r="AV1104" s="38">
        <v>21</v>
      </c>
      <c r="AW1104" s="40">
        <v>133</v>
      </c>
      <c r="AX1104" s="43">
        <f t="shared" si="290"/>
        <v>21133</v>
      </c>
      <c r="AZ1104" s="7" t="s">
        <v>319</v>
      </c>
    </row>
    <row r="1105" spans="1:52" hidden="1" outlineLevel="1">
      <c r="A1105" t="s">
        <v>1182</v>
      </c>
      <c r="B1105" t="s">
        <v>1648</v>
      </c>
      <c r="C1105" s="24">
        <v>13870</v>
      </c>
      <c r="F1105" s="1">
        <f t="shared" si="299"/>
        <v>9666</v>
      </c>
      <c r="H1105" s="1">
        <v>3901</v>
      </c>
      <c r="I1105" s="1">
        <v>3414</v>
      </c>
      <c r="J1105" s="2" t="str">
        <f t="shared" si="300"/>
        <v/>
      </c>
      <c r="K1105" s="2">
        <f t="shared" si="301"/>
        <v>0.35319677219118562</v>
      </c>
      <c r="L1105" s="10">
        <f t="shared" si="298"/>
        <v>2</v>
      </c>
      <c r="M1105" s="9">
        <f t="shared" si="298"/>
        <v>1</v>
      </c>
      <c r="N1105" s="8" t="str">
        <f t="shared" si="298"/>
        <v/>
      </c>
      <c r="O1105" s="2">
        <f t="shared" si="302"/>
        <v>0.2377405338299193</v>
      </c>
      <c r="P1105" s="2">
        <f t="shared" si="303"/>
        <v>0.72925719015104495</v>
      </c>
      <c r="Q1105" s="2">
        <f t="shared" si="304"/>
        <v>0</v>
      </c>
      <c r="R1105" s="2">
        <f t="shared" si="305"/>
        <v>3.3002276019035715E-2</v>
      </c>
      <c r="S1105" s="24">
        <v>2298</v>
      </c>
      <c r="T1105" s="24">
        <v>7049</v>
      </c>
      <c r="U1105" s="24"/>
      <c r="V1105" s="24"/>
      <c r="W1105" s="24"/>
      <c r="AC1105" s="24">
        <v>319</v>
      </c>
      <c r="AR1105" t="s">
        <v>1182</v>
      </c>
      <c r="AS1105" t="s">
        <v>1648</v>
      </c>
      <c r="AV1105" s="38">
        <v>21</v>
      </c>
      <c r="AW1105" s="40">
        <v>135</v>
      </c>
      <c r="AX1105" s="43">
        <f t="shared" si="290"/>
        <v>21135</v>
      </c>
      <c r="AZ1105" s="7" t="s">
        <v>319</v>
      </c>
    </row>
    <row r="1106" spans="1:52" hidden="1" outlineLevel="1">
      <c r="A1106" t="s">
        <v>1585</v>
      </c>
      <c r="B1106" t="s">
        <v>1648</v>
      </c>
      <c r="C1106" s="24">
        <v>24742</v>
      </c>
      <c r="F1106" s="1">
        <f t="shared" si="299"/>
        <v>16656</v>
      </c>
      <c r="H1106" s="1">
        <v>5289</v>
      </c>
      <c r="I1106" s="1">
        <v>7138</v>
      </c>
      <c r="J1106" s="2" t="str">
        <f t="shared" si="300"/>
        <v/>
      </c>
      <c r="K1106" s="2">
        <f t="shared" si="301"/>
        <v>0.42855427473583091</v>
      </c>
      <c r="L1106" s="10">
        <f t="shared" si="298"/>
        <v>1</v>
      </c>
      <c r="M1106" s="9">
        <f t="shared" si="298"/>
        <v>2</v>
      </c>
      <c r="N1106" s="8" t="str">
        <f t="shared" si="298"/>
        <v/>
      </c>
      <c r="O1106" s="2">
        <f t="shared" si="302"/>
        <v>0.54004562920268973</v>
      </c>
      <c r="P1106" s="2">
        <f t="shared" si="303"/>
        <v>0.41828770413064359</v>
      </c>
      <c r="Q1106" s="2">
        <f t="shared" si="304"/>
        <v>0</v>
      </c>
      <c r="R1106" s="2">
        <f t="shared" si="305"/>
        <v>4.1666666666666685E-2</v>
      </c>
      <c r="S1106" s="24">
        <v>8995</v>
      </c>
      <c r="T1106" s="24">
        <v>6967</v>
      </c>
      <c r="U1106" s="24"/>
      <c r="V1106" s="24"/>
      <c r="W1106" s="24"/>
      <c r="AC1106" s="24">
        <v>694</v>
      </c>
      <c r="AR1106" t="s">
        <v>1585</v>
      </c>
      <c r="AS1106" t="s">
        <v>1648</v>
      </c>
      <c r="AV1106" s="38">
        <v>21</v>
      </c>
      <c r="AW1106" s="40">
        <v>137</v>
      </c>
      <c r="AX1106" s="43">
        <f t="shared" si="290"/>
        <v>21137</v>
      </c>
      <c r="AZ1106" s="7" t="s">
        <v>319</v>
      </c>
    </row>
    <row r="1107" spans="1:52" hidden="1" outlineLevel="1">
      <c r="A1107" t="s">
        <v>910</v>
      </c>
      <c r="B1107" t="s">
        <v>1648</v>
      </c>
      <c r="C1107" s="24">
        <v>9519</v>
      </c>
      <c r="F1107" s="1">
        <f t="shared" si="299"/>
        <v>7139</v>
      </c>
      <c r="H1107" s="1">
        <v>4105</v>
      </c>
      <c r="I1107" s="1">
        <v>3876</v>
      </c>
      <c r="J1107" s="2" t="str">
        <f t="shared" si="300"/>
        <v/>
      </c>
      <c r="K1107" s="2">
        <f t="shared" si="301"/>
        <v>0.54293318391931644</v>
      </c>
      <c r="L1107" s="10">
        <f t="shared" si="298"/>
        <v>1</v>
      </c>
      <c r="M1107" s="9">
        <f t="shared" si="298"/>
        <v>2</v>
      </c>
      <c r="N1107" s="8" t="str">
        <f t="shared" si="298"/>
        <v/>
      </c>
      <c r="O1107" s="2">
        <f t="shared" si="302"/>
        <v>0.77840033618153803</v>
      </c>
      <c r="P1107" s="2">
        <f t="shared" si="303"/>
        <v>0.18349908950833449</v>
      </c>
      <c r="Q1107" s="2">
        <f t="shared" si="304"/>
        <v>0</v>
      </c>
      <c r="R1107" s="2">
        <f t="shared" si="305"/>
        <v>3.8100574310127477E-2</v>
      </c>
      <c r="S1107" s="24">
        <v>5557</v>
      </c>
      <c r="T1107" s="24">
        <v>1310</v>
      </c>
      <c r="U1107" s="24"/>
      <c r="V1107" s="24"/>
      <c r="W1107" s="24"/>
      <c r="AC1107" s="24">
        <v>272</v>
      </c>
      <c r="AR1107" t="s">
        <v>910</v>
      </c>
      <c r="AS1107" t="s">
        <v>1648</v>
      </c>
      <c r="AV1107" s="38">
        <v>21</v>
      </c>
      <c r="AW1107" s="40">
        <v>139</v>
      </c>
      <c r="AX1107" s="43">
        <f t="shared" si="290"/>
        <v>21139</v>
      </c>
      <c r="AZ1107" s="7" t="s">
        <v>319</v>
      </c>
    </row>
    <row r="1108" spans="1:52" hidden="1" outlineLevel="1">
      <c r="A1108" t="s">
        <v>2935</v>
      </c>
      <c r="B1108" t="s">
        <v>1648</v>
      </c>
      <c r="C1108" s="24">
        <v>26835</v>
      </c>
      <c r="F1108" s="1">
        <f t="shared" si="299"/>
        <v>16558</v>
      </c>
      <c r="H1108" s="1">
        <v>8148</v>
      </c>
      <c r="I1108" s="1">
        <v>8065</v>
      </c>
      <c r="J1108" s="2" t="str">
        <f t="shared" si="300"/>
        <v/>
      </c>
      <c r="K1108" s="2">
        <f t="shared" si="301"/>
        <v>0.48707573378427349</v>
      </c>
      <c r="L1108" s="10">
        <f t="shared" si="298"/>
        <v>1</v>
      </c>
      <c r="M1108" s="9">
        <f t="shared" si="298"/>
        <v>2</v>
      </c>
      <c r="N1108" s="8" t="str">
        <f t="shared" si="298"/>
        <v/>
      </c>
      <c r="O1108" s="2">
        <f t="shared" si="302"/>
        <v>0.70352699601401136</v>
      </c>
      <c r="P1108" s="2">
        <f t="shared" si="303"/>
        <v>0.2388573499214881</v>
      </c>
      <c r="Q1108" s="2">
        <f t="shared" si="304"/>
        <v>0</v>
      </c>
      <c r="R1108" s="2">
        <f t="shared" si="305"/>
        <v>5.7615654064500532E-2</v>
      </c>
      <c r="S1108" s="24">
        <v>11649</v>
      </c>
      <c r="T1108" s="24">
        <v>3955</v>
      </c>
      <c r="U1108" s="24"/>
      <c r="V1108" s="24"/>
      <c r="W1108" s="24"/>
      <c r="AC1108" s="24">
        <v>954</v>
      </c>
      <c r="AR1108" t="s">
        <v>2935</v>
      </c>
      <c r="AS1108" t="s">
        <v>1648</v>
      </c>
      <c r="AV1108" s="38">
        <v>21</v>
      </c>
      <c r="AW1108" s="40">
        <v>141</v>
      </c>
      <c r="AX1108" s="43">
        <f t="shared" si="290"/>
        <v>21141</v>
      </c>
      <c r="AZ1108" s="7" t="s">
        <v>319</v>
      </c>
    </row>
    <row r="1109" spans="1:52" hidden="1" outlineLevel="1">
      <c r="A1109" t="s">
        <v>2548</v>
      </c>
      <c r="B1109" t="s">
        <v>1648</v>
      </c>
      <c r="C1109" s="24">
        <v>8314</v>
      </c>
      <c r="F1109" s="1">
        <f t="shared" si="299"/>
        <v>5762</v>
      </c>
      <c r="H1109" s="1">
        <v>3300</v>
      </c>
      <c r="I1109" s="1">
        <v>3186</v>
      </c>
      <c r="J1109" s="2" t="str">
        <f t="shared" si="300"/>
        <v/>
      </c>
      <c r="K1109" s="2">
        <f t="shared" si="301"/>
        <v>0.55293300937174594</v>
      </c>
      <c r="L1109" s="10">
        <f t="shared" si="298"/>
        <v>1</v>
      </c>
      <c r="M1109" s="9">
        <f t="shared" si="298"/>
        <v>2</v>
      </c>
      <c r="N1109" s="8" t="str">
        <f t="shared" si="298"/>
        <v/>
      </c>
      <c r="O1109" s="2">
        <f t="shared" si="302"/>
        <v>0.75598750433877127</v>
      </c>
      <c r="P1109" s="2">
        <f t="shared" si="303"/>
        <v>0.20340159666782368</v>
      </c>
      <c r="Q1109" s="2">
        <f t="shared" si="304"/>
        <v>0</v>
      </c>
      <c r="R1109" s="2">
        <f t="shared" si="305"/>
        <v>4.0610898993405059E-2</v>
      </c>
      <c r="S1109" s="24">
        <v>4356</v>
      </c>
      <c r="T1109" s="24">
        <v>1172</v>
      </c>
      <c r="U1109" s="24"/>
      <c r="V1109" s="24"/>
      <c r="W1109" s="24"/>
      <c r="AC1109" s="24">
        <v>234</v>
      </c>
      <c r="AR1109" t="s">
        <v>2548</v>
      </c>
      <c r="AS1109" t="s">
        <v>1648</v>
      </c>
      <c r="AV1109" s="38">
        <v>21</v>
      </c>
      <c r="AW1109" s="40">
        <v>143</v>
      </c>
      <c r="AX1109" s="43">
        <f t="shared" si="290"/>
        <v>21143</v>
      </c>
      <c r="AZ1109" s="7" t="s">
        <v>319</v>
      </c>
    </row>
    <row r="1110" spans="1:52" hidden="1" outlineLevel="1">
      <c r="A1110" t="s">
        <v>1451</v>
      </c>
      <c r="B1110" t="s">
        <v>1648</v>
      </c>
      <c r="C1110" s="24">
        <v>65565</v>
      </c>
      <c r="F1110" s="1">
        <f t="shared" si="299"/>
        <v>46948</v>
      </c>
      <c r="H1110" s="1">
        <v>22854</v>
      </c>
      <c r="I1110" s="1">
        <v>22132</v>
      </c>
      <c r="J1110" s="2" t="str">
        <f t="shared" si="300"/>
        <v/>
      </c>
      <c r="K1110" s="2">
        <f t="shared" si="301"/>
        <v>0.47141518275538896</v>
      </c>
      <c r="L1110" s="10">
        <f t="shared" si="298"/>
        <v>1</v>
      </c>
      <c r="M1110" s="9">
        <f t="shared" si="298"/>
        <v>2</v>
      </c>
      <c r="N1110" s="8" t="str">
        <f t="shared" si="298"/>
        <v/>
      </c>
      <c r="O1110" s="2">
        <f t="shared" si="302"/>
        <v>0.6351069268126438</v>
      </c>
      <c r="P1110" s="2">
        <f t="shared" si="303"/>
        <v>0.2924086223055295</v>
      </c>
      <c r="Q1110" s="2">
        <f t="shared" si="304"/>
        <v>0</v>
      </c>
      <c r="R1110" s="2">
        <f t="shared" si="305"/>
        <v>7.2484450881826701E-2</v>
      </c>
      <c r="S1110" s="24">
        <v>29817</v>
      </c>
      <c r="T1110" s="24">
        <v>13728</v>
      </c>
      <c r="U1110" s="24"/>
      <c r="V1110" s="24"/>
      <c r="W1110" s="24"/>
      <c r="AC1110" s="24">
        <v>3403</v>
      </c>
      <c r="AR1110" t="s">
        <v>1451</v>
      </c>
      <c r="AS1110" t="s">
        <v>1648</v>
      </c>
      <c r="AV1110" s="38">
        <v>21</v>
      </c>
      <c r="AW1110" s="40">
        <v>145</v>
      </c>
      <c r="AX1110" s="43">
        <f t="shared" si="290"/>
        <v>21145</v>
      </c>
      <c r="AZ1110" s="7" t="s">
        <v>319</v>
      </c>
    </row>
    <row r="1111" spans="1:52" hidden="1" outlineLevel="1">
      <c r="A1111" t="s">
        <v>2906</v>
      </c>
      <c r="B1111" t="s">
        <v>1648</v>
      </c>
      <c r="C1111" s="24">
        <v>18306</v>
      </c>
      <c r="F1111" s="1">
        <f t="shared" si="299"/>
        <v>10640</v>
      </c>
      <c r="H1111" s="1">
        <v>5578</v>
      </c>
      <c r="I1111" s="1">
        <v>4982</v>
      </c>
      <c r="J1111" s="2" t="str">
        <f t="shared" si="300"/>
        <v/>
      </c>
      <c r="K1111" s="2">
        <f t="shared" si="301"/>
        <v>0.46823308270676689</v>
      </c>
      <c r="L1111" s="10">
        <f t="shared" si="298"/>
        <v>2</v>
      </c>
      <c r="M1111" s="9">
        <f t="shared" si="298"/>
        <v>1</v>
      </c>
      <c r="N1111" s="8" t="str">
        <f t="shared" si="298"/>
        <v/>
      </c>
      <c r="O1111" s="2">
        <f t="shared" si="302"/>
        <v>0.27744360902255638</v>
      </c>
      <c r="P1111" s="2">
        <f t="shared" si="303"/>
        <v>0.68251879699248119</v>
      </c>
      <c r="Q1111" s="2">
        <f t="shared" si="304"/>
        <v>0</v>
      </c>
      <c r="R1111" s="2">
        <f t="shared" si="305"/>
        <v>4.0037593984962427E-2</v>
      </c>
      <c r="S1111" s="24">
        <v>2952</v>
      </c>
      <c r="T1111" s="24">
        <v>7262</v>
      </c>
      <c r="U1111" s="24"/>
      <c r="V1111" s="24"/>
      <c r="W1111" s="24"/>
      <c r="AC1111" s="24">
        <v>426</v>
      </c>
      <c r="AR1111" t="s">
        <v>2906</v>
      </c>
      <c r="AS1111" t="s">
        <v>1648</v>
      </c>
      <c r="AV1111" s="38">
        <v>21</v>
      </c>
      <c r="AW1111" s="40">
        <v>147</v>
      </c>
      <c r="AX1111" s="43">
        <f t="shared" si="290"/>
        <v>21147</v>
      </c>
      <c r="AZ1111" s="7" t="s">
        <v>319</v>
      </c>
    </row>
    <row r="1112" spans="1:52" hidden="1" outlineLevel="1">
      <c r="A1112" t="s">
        <v>2220</v>
      </c>
      <c r="B1112" t="s">
        <v>1648</v>
      </c>
      <c r="C1112" s="24">
        <v>9531</v>
      </c>
      <c r="F1112" s="1">
        <f t="shared" si="299"/>
        <v>6523</v>
      </c>
      <c r="H1112" s="1">
        <v>3735</v>
      </c>
      <c r="I1112" s="1">
        <v>3573</v>
      </c>
      <c r="J1112" s="2" t="str">
        <f t="shared" si="300"/>
        <v/>
      </c>
      <c r="K1112" s="2">
        <f t="shared" si="301"/>
        <v>0.54775410087383103</v>
      </c>
      <c r="L1112" s="10">
        <f t="shared" si="298"/>
        <v>1</v>
      </c>
      <c r="M1112" s="9">
        <f t="shared" si="298"/>
        <v>2</v>
      </c>
      <c r="N1112" s="8" t="str">
        <f t="shared" si="298"/>
        <v/>
      </c>
      <c r="O1112" s="2">
        <f t="shared" si="302"/>
        <v>0.71454852061934693</v>
      </c>
      <c r="P1112" s="2">
        <f t="shared" si="303"/>
        <v>0.24451939291736932</v>
      </c>
      <c r="Q1112" s="2">
        <f t="shared" si="304"/>
        <v>0</v>
      </c>
      <c r="R1112" s="2">
        <f t="shared" si="305"/>
        <v>4.0932086463283751E-2</v>
      </c>
      <c r="S1112" s="24">
        <v>4661</v>
      </c>
      <c r="T1112" s="24">
        <v>1595</v>
      </c>
      <c r="U1112" s="24"/>
      <c r="V1112" s="24"/>
      <c r="W1112" s="24"/>
      <c r="AC1112" s="24">
        <v>267</v>
      </c>
      <c r="AR1112" t="s">
        <v>2220</v>
      </c>
      <c r="AS1112" t="s">
        <v>1648</v>
      </c>
      <c r="AV1112" s="38">
        <v>21</v>
      </c>
      <c r="AW1112" s="40">
        <v>149</v>
      </c>
      <c r="AX1112" s="43">
        <f t="shared" si="290"/>
        <v>21149</v>
      </c>
      <c r="AZ1112" s="7" t="s">
        <v>319</v>
      </c>
    </row>
    <row r="1113" spans="1:52" hidden="1" outlineLevel="1">
      <c r="A1113" t="s">
        <v>1160</v>
      </c>
      <c r="B1113" t="s">
        <v>1648</v>
      </c>
      <c r="C1113" s="24">
        <v>82916</v>
      </c>
      <c r="F1113" s="1">
        <f t="shared" si="299"/>
        <v>52568</v>
      </c>
      <c r="H1113" s="1">
        <v>26297</v>
      </c>
      <c r="I1113" s="1">
        <v>24403</v>
      </c>
      <c r="J1113" s="2" t="str">
        <f t="shared" si="300"/>
        <v/>
      </c>
      <c r="K1113" s="2">
        <f t="shared" si="301"/>
        <v>0.46421777507228734</v>
      </c>
      <c r="L1113" s="10">
        <f t="shared" si="298"/>
        <v>1</v>
      </c>
      <c r="M1113" s="9">
        <f t="shared" si="298"/>
        <v>2</v>
      </c>
      <c r="N1113" s="8" t="str">
        <f t="shared" si="298"/>
        <v/>
      </c>
      <c r="O1113" s="2">
        <f t="shared" si="302"/>
        <v>0.53846446507380918</v>
      </c>
      <c r="P1113" s="2">
        <f t="shared" si="303"/>
        <v>0.37471465530360676</v>
      </c>
      <c r="Q1113" s="2">
        <f t="shared" si="304"/>
        <v>0</v>
      </c>
      <c r="R1113" s="2">
        <f t="shared" si="305"/>
        <v>8.6820879622584057E-2</v>
      </c>
      <c r="S1113" s="24">
        <v>28306</v>
      </c>
      <c r="T1113" s="24">
        <v>19698</v>
      </c>
      <c r="U1113" s="24"/>
      <c r="V1113" s="24"/>
      <c r="W1113" s="24"/>
      <c r="AC1113" s="24">
        <v>4564</v>
      </c>
      <c r="AR1113" t="s">
        <v>1160</v>
      </c>
      <c r="AS1113" t="s">
        <v>1648</v>
      </c>
      <c r="AV1113" s="38">
        <v>21</v>
      </c>
      <c r="AW1113" s="40">
        <v>151</v>
      </c>
      <c r="AX1113" s="43">
        <f t="shared" si="290"/>
        <v>21151</v>
      </c>
      <c r="AZ1113" s="7" t="s">
        <v>319</v>
      </c>
    </row>
    <row r="1114" spans="1:52" hidden="1" outlineLevel="1">
      <c r="A1114" t="s">
        <v>2503</v>
      </c>
      <c r="B1114" t="s">
        <v>1648</v>
      </c>
      <c r="C1114" s="24">
        <v>13333</v>
      </c>
      <c r="F1114" s="1">
        <f t="shared" si="299"/>
        <v>9902</v>
      </c>
      <c r="H1114" s="1">
        <v>6087</v>
      </c>
      <c r="I1114" s="1">
        <v>5844</v>
      </c>
      <c r="J1114" s="2" t="str">
        <f t="shared" si="300"/>
        <v/>
      </c>
      <c r="K1114" s="2">
        <f t="shared" si="301"/>
        <v>0.59018380125227232</v>
      </c>
      <c r="L1114" s="10">
        <f t="shared" si="298"/>
        <v>1</v>
      </c>
      <c r="M1114" s="9">
        <f t="shared" si="298"/>
        <v>2</v>
      </c>
      <c r="N1114" s="8" t="str">
        <f t="shared" si="298"/>
        <v/>
      </c>
      <c r="O1114" s="2">
        <f t="shared" si="302"/>
        <v>0.71379519289032523</v>
      </c>
      <c r="P1114" s="2">
        <f t="shared" si="303"/>
        <v>0.27449000201979395</v>
      </c>
      <c r="Q1114" s="2">
        <f t="shared" si="304"/>
        <v>0</v>
      </c>
      <c r="R1114" s="2">
        <f t="shared" si="305"/>
        <v>1.171480508988082E-2</v>
      </c>
      <c r="S1114" s="24">
        <v>7068</v>
      </c>
      <c r="T1114" s="24">
        <v>2718</v>
      </c>
      <c r="U1114" s="24"/>
      <c r="V1114" s="24"/>
      <c r="W1114" s="24"/>
      <c r="AC1114" s="24">
        <v>116</v>
      </c>
      <c r="AR1114" t="s">
        <v>2503</v>
      </c>
      <c r="AS1114" t="s">
        <v>1648</v>
      </c>
      <c r="AV1114" s="38">
        <v>21</v>
      </c>
      <c r="AW1114" s="40">
        <v>153</v>
      </c>
      <c r="AX1114" s="43">
        <f t="shared" si="290"/>
        <v>21153</v>
      </c>
      <c r="AZ1114" s="7" t="s">
        <v>319</v>
      </c>
    </row>
    <row r="1115" spans="1:52" hidden="1" outlineLevel="1">
      <c r="A1115" t="s">
        <v>2712</v>
      </c>
      <c r="B1115" t="s">
        <v>1648</v>
      </c>
      <c r="C1115" s="24">
        <v>19820</v>
      </c>
      <c r="F1115" s="1">
        <f t="shared" si="299"/>
        <v>12379</v>
      </c>
      <c r="H1115" s="1">
        <v>5653</v>
      </c>
      <c r="I1115" s="1">
        <v>5092</v>
      </c>
      <c r="J1115" s="2" t="str">
        <f t="shared" si="300"/>
        <v/>
      </c>
      <c r="K1115" s="2">
        <f t="shared" si="301"/>
        <v>0.41134178851280395</v>
      </c>
      <c r="L1115" s="10">
        <f t="shared" si="298"/>
        <v>1</v>
      </c>
      <c r="M1115" s="9">
        <f t="shared" si="298"/>
        <v>2</v>
      </c>
      <c r="N1115" s="8" t="str">
        <f t="shared" si="298"/>
        <v/>
      </c>
      <c r="O1115" s="2">
        <f t="shared" si="302"/>
        <v>0.82478390823168268</v>
      </c>
      <c r="P1115" s="2">
        <f t="shared" si="303"/>
        <v>0.14508441715809031</v>
      </c>
      <c r="Q1115" s="2">
        <f t="shared" si="304"/>
        <v>0</v>
      </c>
      <c r="R1115" s="2">
        <f t="shared" si="305"/>
        <v>3.0131674610227005E-2</v>
      </c>
      <c r="S1115" s="24">
        <v>10210</v>
      </c>
      <c r="T1115" s="24">
        <v>1796</v>
      </c>
      <c r="U1115" s="24"/>
      <c r="V1115" s="24"/>
      <c r="W1115" s="24"/>
      <c r="AC1115" s="24">
        <v>373</v>
      </c>
      <c r="AR1115" t="s">
        <v>2712</v>
      </c>
      <c r="AS1115" t="s">
        <v>1648</v>
      </c>
      <c r="AV1115" s="38">
        <v>21</v>
      </c>
      <c r="AW1115" s="40">
        <v>155</v>
      </c>
      <c r="AX1115" s="43">
        <f t="shared" si="290"/>
        <v>21155</v>
      </c>
      <c r="AZ1115" s="7" t="s">
        <v>319</v>
      </c>
    </row>
    <row r="1116" spans="1:52" hidden="1" outlineLevel="1">
      <c r="A1116" t="s">
        <v>2356</v>
      </c>
      <c r="B1116" t="s">
        <v>1648</v>
      </c>
      <c r="C1116" s="24">
        <v>31448</v>
      </c>
      <c r="F1116" s="1">
        <f t="shared" si="299"/>
        <v>22904</v>
      </c>
      <c r="H1116" s="1">
        <v>12313</v>
      </c>
      <c r="I1116" s="1">
        <v>11985</v>
      </c>
      <c r="J1116" s="2" t="str">
        <f t="shared" si="300"/>
        <v/>
      </c>
      <c r="K1116" s="2">
        <f t="shared" si="301"/>
        <v>0.52327104435906391</v>
      </c>
      <c r="L1116" s="10">
        <f t="shared" si="298"/>
        <v>1</v>
      </c>
      <c r="M1116" s="9">
        <f t="shared" si="298"/>
        <v>2</v>
      </c>
      <c r="N1116" s="8" t="str">
        <f t="shared" si="298"/>
        <v/>
      </c>
      <c r="O1116" s="2">
        <f t="shared" si="302"/>
        <v>0.72293049249039465</v>
      </c>
      <c r="P1116" s="2">
        <f t="shared" si="303"/>
        <v>0.23663988822913029</v>
      </c>
      <c r="Q1116" s="2">
        <f t="shared" si="304"/>
        <v>0</v>
      </c>
      <c r="R1116" s="2">
        <f t="shared" si="305"/>
        <v>4.042961928047506E-2</v>
      </c>
      <c r="S1116" s="24">
        <v>16558</v>
      </c>
      <c r="T1116" s="24">
        <v>5420</v>
      </c>
      <c r="U1116" s="24"/>
      <c r="V1116" s="24"/>
      <c r="W1116" s="24"/>
      <c r="AC1116" s="24">
        <v>926</v>
      </c>
      <c r="AR1116" t="s">
        <v>2356</v>
      </c>
      <c r="AS1116" t="s">
        <v>1648</v>
      </c>
      <c r="AV1116" s="38">
        <v>21</v>
      </c>
      <c r="AW1116" s="40">
        <v>157</v>
      </c>
      <c r="AX1116" s="43">
        <f t="shared" si="290"/>
        <v>21157</v>
      </c>
      <c r="AZ1116" s="7" t="s">
        <v>319</v>
      </c>
    </row>
    <row r="1117" spans="1:52" hidden="1" outlineLevel="1">
      <c r="A1117" t="s">
        <v>1503</v>
      </c>
      <c r="B1117" t="s">
        <v>1648</v>
      </c>
      <c r="C1117" s="24">
        <v>12929</v>
      </c>
      <c r="F1117" s="1">
        <f t="shared" si="299"/>
        <v>8022</v>
      </c>
      <c r="H1117" s="1">
        <v>4079</v>
      </c>
      <c r="I1117" s="1">
        <v>3664</v>
      </c>
      <c r="J1117" s="2" t="str">
        <f t="shared" si="300"/>
        <v/>
      </c>
      <c r="K1117" s="2">
        <f t="shared" si="301"/>
        <v>0.4567439541261531</v>
      </c>
      <c r="L1117" s="10">
        <f t="shared" si="298"/>
        <v>2</v>
      </c>
      <c r="M1117" s="9">
        <f t="shared" si="298"/>
        <v>1</v>
      </c>
      <c r="N1117" s="8" t="str">
        <f t="shared" si="298"/>
        <v/>
      </c>
      <c r="O1117" s="2">
        <f t="shared" si="302"/>
        <v>0.29406631762652707</v>
      </c>
      <c r="P1117" s="2">
        <f t="shared" si="303"/>
        <v>0.69184741959611074</v>
      </c>
      <c r="Q1117" s="2">
        <f t="shared" si="304"/>
        <v>0</v>
      </c>
      <c r="R1117" s="2">
        <f t="shared" si="305"/>
        <v>1.4086262777362246E-2</v>
      </c>
      <c r="S1117" s="24">
        <v>2359</v>
      </c>
      <c r="T1117" s="24">
        <v>5550</v>
      </c>
      <c r="U1117" s="24"/>
      <c r="V1117" s="24"/>
      <c r="W1117" s="24"/>
      <c r="AC1117" s="24">
        <v>113</v>
      </c>
      <c r="AR1117" t="s">
        <v>1503</v>
      </c>
      <c r="AS1117" t="s">
        <v>1648</v>
      </c>
      <c r="AV1117" s="38">
        <v>21</v>
      </c>
      <c r="AW1117" s="40">
        <v>159</v>
      </c>
      <c r="AX1117" s="43">
        <f t="shared" si="290"/>
        <v>21159</v>
      </c>
      <c r="AZ1117" s="7" t="s">
        <v>319</v>
      </c>
    </row>
    <row r="1118" spans="1:52" hidden="1" outlineLevel="1">
      <c r="A1118" t="s">
        <v>1815</v>
      </c>
      <c r="B1118" t="s">
        <v>1648</v>
      </c>
      <c r="C1118" s="24">
        <v>17490</v>
      </c>
      <c r="F1118" s="1">
        <f t="shared" si="299"/>
        <v>11771</v>
      </c>
      <c r="H1118" s="1">
        <v>5226</v>
      </c>
      <c r="I1118" s="1">
        <v>4951</v>
      </c>
      <c r="J1118" s="2" t="str">
        <f t="shared" si="300"/>
        <v/>
      </c>
      <c r="K1118" s="2">
        <f t="shared" si="301"/>
        <v>0.4206099736640897</v>
      </c>
      <c r="L1118" s="10">
        <f t="shared" si="298"/>
        <v>1</v>
      </c>
      <c r="M1118" s="9">
        <f t="shared" si="298"/>
        <v>2</v>
      </c>
      <c r="N1118" s="8" t="str">
        <f t="shared" si="298"/>
        <v/>
      </c>
      <c r="O1118" s="2">
        <f t="shared" si="302"/>
        <v>0.66927193951236086</v>
      </c>
      <c r="P1118" s="2">
        <f t="shared" si="303"/>
        <v>0.26607764845807491</v>
      </c>
      <c r="Q1118" s="2">
        <f t="shared" si="304"/>
        <v>0</v>
      </c>
      <c r="R1118" s="2">
        <f t="shared" si="305"/>
        <v>6.465041202956423E-2</v>
      </c>
      <c r="S1118" s="24">
        <v>7878</v>
      </c>
      <c r="T1118" s="24">
        <v>3132</v>
      </c>
      <c r="U1118" s="24"/>
      <c r="V1118" s="24"/>
      <c r="W1118" s="24"/>
      <c r="AC1118" s="24">
        <v>761</v>
      </c>
      <c r="AR1118" t="s">
        <v>1815</v>
      </c>
      <c r="AS1118" t="s">
        <v>1648</v>
      </c>
      <c r="AV1118" s="38">
        <v>21</v>
      </c>
      <c r="AW1118" s="40">
        <v>161</v>
      </c>
      <c r="AX1118" s="43">
        <f t="shared" si="290"/>
        <v>21161</v>
      </c>
      <c r="AZ1118" s="7" t="s">
        <v>319</v>
      </c>
    </row>
    <row r="1119" spans="1:52" hidden="1" outlineLevel="1">
      <c r="A1119" t="s">
        <v>1609</v>
      </c>
      <c r="B1119" t="s">
        <v>1648</v>
      </c>
      <c r="C1119" s="24">
        <v>28602</v>
      </c>
      <c r="F1119" s="1">
        <f t="shared" si="299"/>
        <v>17985</v>
      </c>
      <c r="H1119" s="1">
        <v>9670</v>
      </c>
      <c r="I1119" s="1">
        <v>9057</v>
      </c>
      <c r="J1119" s="2" t="str">
        <f t="shared" si="300"/>
        <v/>
      </c>
      <c r="K1119" s="2">
        <f t="shared" si="301"/>
        <v>0.50358632193494579</v>
      </c>
      <c r="L1119" s="10">
        <f t="shared" si="298"/>
        <v>1</v>
      </c>
      <c r="M1119" s="9">
        <f t="shared" si="298"/>
        <v>2</v>
      </c>
      <c r="N1119" s="8" t="str">
        <f t="shared" si="298"/>
        <v/>
      </c>
      <c r="O1119" s="2">
        <f t="shared" si="302"/>
        <v>0.60478176257992777</v>
      </c>
      <c r="P1119" s="2">
        <f t="shared" si="303"/>
        <v>0.3269947178204059</v>
      </c>
      <c r="Q1119" s="2">
        <f t="shared" si="304"/>
        <v>0</v>
      </c>
      <c r="R1119" s="2">
        <f t="shared" si="305"/>
        <v>6.8223519599666327E-2</v>
      </c>
      <c r="S1119" s="24">
        <v>10877</v>
      </c>
      <c r="T1119" s="24">
        <v>5881</v>
      </c>
      <c r="U1119" s="24"/>
      <c r="V1119" s="24"/>
      <c r="W1119" s="24"/>
      <c r="AC1119" s="24">
        <v>1227</v>
      </c>
      <c r="AR1119" t="s">
        <v>1609</v>
      </c>
      <c r="AS1119" t="s">
        <v>1648</v>
      </c>
      <c r="AV1119" s="38">
        <v>21</v>
      </c>
      <c r="AW1119" s="40">
        <v>163</v>
      </c>
      <c r="AX1119" s="43">
        <f t="shared" si="290"/>
        <v>21163</v>
      </c>
      <c r="AZ1119" s="7" t="s">
        <v>319</v>
      </c>
    </row>
    <row r="1120" spans="1:52" hidden="1" outlineLevel="1">
      <c r="A1120" t="s">
        <v>2458</v>
      </c>
      <c r="B1120" t="s">
        <v>1648</v>
      </c>
      <c r="C1120" s="24">
        <v>6306</v>
      </c>
      <c r="F1120" s="1">
        <f t="shared" si="299"/>
        <v>5003</v>
      </c>
      <c r="H1120" s="1">
        <v>2411</v>
      </c>
      <c r="I1120" s="1">
        <v>2379</v>
      </c>
      <c r="J1120" s="2" t="str">
        <f t="shared" si="300"/>
        <v/>
      </c>
      <c r="K1120" s="2">
        <f t="shared" si="301"/>
        <v>0.47551469118528883</v>
      </c>
      <c r="L1120" s="10">
        <f t="shared" si="298"/>
        <v>1</v>
      </c>
      <c r="M1120" s="9">
        <f t="shared" si="298"/>
        <v>2</v>
      </c>
      <c r="N1120" s="8" t="str">
        <f t="shared" si="298"/>
        <v/>
      </c>
      <c r="O1120" s="2">
        <f t="shared" si="302"/>
        <v>0.82190685588646817</v>
      </c>
      <c r="P1120" s="2">
        <f t="shared" si="303"/>
        <v>0.13911653008195082</v>
      </c>
      <c r="Q1120" s="2">
        <f t="shared" si="304"/>
        <v>0</v>
      </c>
      <c r="R1120" s="2">
        <f t="shared" si="305"/>
        <v>3.8976614031581008E-2</v>
      </c>
      <c r="S1120" s="24">
        <v>4112</v>
      </c>
      <c r="T1120" s="24">
        <v>696</v>
      </c>
      <c r="U1120" s="24"/>
      <c r="V1120" s="24"/>
      <c r="W1120" s="24"/>
      <c r="AC1120" s="24">
        <v>195</v>
      </c>
      <c r="AR1120" t="s">
        <v>2458</v>
      </c>
      <c r="AS1120" t="s">
        <v>1648</v>
      </c>
      <c r="AV1120" s="38">
        <v>21</v>
      </c>
      <c r="AW1120" s="40">
        <v>165</v>
      </c>
      <c r="AX1120" s="43">
        <f t="shared" si="290"/>
        <v>21165</v>
      </c>
      <c r="AZ1120" s="7" t="s">
        <v>319</v>
      </c>
    </row>
    <row r="1121" spans="1:52" hidden="1" outlineLevel="1">
      <c r="A1121" t="s">
        <v>2199</v>
      </c>
      <c r="B1121" t="s">
        <v>1648</v>
      </c>
      <c r="C1121" s="24">
        <v>21331</v>
      </c>
      <c r="F1121" s="1">
        <f t="shared" si="299"/>
        <v>15895</v>
      </c>
      <c r="H1121" s="1">
        <v>8069</v>
      </c>
      <c r="I1121" s="1">
        <v>7748</v>
      </c>
      <c r="J1121" s="2" t="str">
        <f t="shared" si="300"/>
        <v/>
      </c>
      <c r="K1121" s="2">
        <f t="shared" si="301"/>
        <v>0.48744888329663416</v>
      </c>
      <c r="L1121" s="10">
        <f t="shared" si="298"/>
        <v>1</v>
      </c>
      <c r="M1121" s="9">
        <f t="shared" si="298"/>
        <v>2</v>
      </c>
      <c r="N1121" s="8" t="str">
        <f t="shared" si="298"/>
        <v/>
      </c>
      <c r="O1121" s="2">
        <f t="shared" si="302"/>
        <v>0.66240956275558349</v>
      </c>
      <c r="P1121" s="2">
        <f t="shared" si="303"/>
        <v>0.28851840201321172</v>
      </c>
      <c r="Q1121" s="2">
        <f t="shared" si="304"/>
        <v>0</v>
      </c>
      <c r="R1121" s="2">
        <f t="shared" si="305"/>
        <v>4.9072035231204791E-2</v>
      </c>
      <c r="S1121" s="24">
        <v>10529</v>
      </c>
      <c r="T1121" s="24">
        <v>4586</v>
      </c>
      <c r="U1121" s="24"/>
      <c r="V1121" s="24"/>
      <c r="W1121" s="24"/>
      <c r="AC1121" s="24">
        <v>780</v>
      </c>
      <c r="AR1121" t="s">
        <v>2199</v>
      </c>
      <c r="AS1121" t="s">
        <v>1648</v>
      </c>
      <c r="AV1121" s="38">
        <v>21</v>
      </c>
      <c r="AW1121" s="40">
        <v>167</v>
      </c>
      <c r="AX1121" s="43">
        <f t="shared" si="290"/>
        <v>21167</v>
      </c>
      <c r="AZ1121" s="7" t="s">
        <v>319</v>
      </c>
    </row>
    <row r="1122" spans="1:52" hidden="1" outlineLevel="1">
      <c r="A1122" t="s">
        <v>1407</v>
      </c>
      <c r="B1122" t="s">
        <v>1648</v>
      </c>
      <c r="C1122" s="24">
        <v>10099</v>
      </c>
      <c r="F1122" s="1">
        <f t="shared" si="299"/>
        <v>7322</v>
      </c>
      <c r="H1122" s="1">
        <v>4337</v>
      </c>
      <c r="I1122" s="1">
        <v>3636</v>
      </c>
      <c r="J1122" s="2" t="str">
        <f t="shared" si="300"/>
        <v/>
      </c>
      <c r="K1122" s="2">
        <f t="shared" si="301"/>
        <v>0.49658563234089048</v>
      </c>
      <c r="L1122" s="10">
        <f t="shared" si="298"/>
        <v>1</v>
      </c>
      <c r="M1122" s="9">
        <f t="shared" si="298"/>
        <v>2</v>
      </c>
      <c r="N1122" s="8" t="str">
        <f t="shared" si="298"/>
        <v/>
      </c>
      <c r="O1122" s="2">
        <f t="shared" si="302"/>
        <v>0.56678503141218251</v>
      </c>
      <c r="P1122" s="2">
        <f t="shared" si="303"/>
        <v>0.3866429937175635</v>
      </c>
      <c r="Q1122" s="2">
        <f t="shared" si="304"/>
        <v>0</v>
      </c>
      <c r="R1122" s="2">
        <f t="shared" si="305"/>
        <v>4.6571974870253996E-2</v>
      </c>
      <c r="S1122" s="24">
        <v>4150</v>
      </c>
      <c r="T1122" s="24">
        <v>2831</v>
      </c>
      <c r="U1122" s="24"/>
      <c r="V1122" s="24"/>
      <c r="W1122" s="24"/>
      <c r="AC1122" s="24">
        <v>341</v>
      </c>
      <c r="AR1122" t="s">
        <v>1407</v>
      </c>
      <c r="AS1122" t="s">
        <v>1648</v>
      </c>
      <c r="AV1122" s="38">
        <v>21</v>
      </c>
      <c r="AW1122" s="40">
        <v>169</v>
      </c>
      <c r="AX1122" s="43">
        <f t="shared" si="290"/>
        <v>21169</v>
      </c>
      <c r="AZ1122" s="7" t="s">
        <v>319</v>
      </c>
    </row>
    <row r="1123" spans="1:52" hidden="1" outlineLevel="1">
      <c r="A1123" t="s">
        <v>1952</v>
      </c>
      <c r="B1123" t="s">
        <v>1648</v>
      </c>
      <c r="C1123" s="24">
        <v>10963</v>
      </c>
      <c r="F1123" s="1">
        <f t="shared" si="299"/>
        <v>8461</v>
      </c>
      <c r="H1123" s="1">
        <v>5110</v>
      </c>
      <c r="I1123" s="1">
        <v>4525</v>
      </c>
      <c r="J1123" s="2" t="str">
        <f t="shared" si="300"/>
        <v/>
      </c>
      <c r="K1123" s="2">
        <f t="shared" si="301"/>
        <v>0.53480676043020925</v>
      </c>
      <c r="L1123" s="10">
        <f t="shared" si="298"/>
        <v>2</v>
      </c>
      <c r="M1123" s="9">
        <f t="shared" si="298"/>
        <v>1</v>
      </c>
      <c r="N1123" s="8" t="str">
        <f t="shared" si="298"/>
        <v/>
      </c>
      <c r="O1123" s="2">
        <f t="shared" si="302"/>
        <v>0.13059921995036047</v>
      </c>
      <c r="P1123" s="2">
        <f t="shared" si="303"/>
        <v>0.84800850963243113</v>
      </c>
      <c r="Q1123" s="2">
        <f t="shared" si="304"/>
        <v>0</v>
      </c>
      <c r="R1123" s="2">
        <f t="shared" si="305"/>
        <v>2.139227041720837E-2</v>
      </c>
      <c r="S1123" s="24">
        <v>1105</v>
      </c>
      <c r="T1123" s="24">
        <v>7175</v>
      </c>
      <c r="U1123" s="24"/>
      <c r="V1123" s="24"/>
      <c r="W1123" s="24"/>
      <c r="AC1123" s="24">
        <v>181</v>
      </c>
      <c r="AR1123" t="s">
        <v>1952</v>
      </c>
      <c r="AS1123" t="s">
        <v>1648</v>
      </c>
      <c r="AV1123" s="38">
        <v>21</v>
      </c>
      <c r="AW1123" s="40">
        <v>171</v>
      </c>
      <c r="AX1123" s="43">
        <f t="shared" si="290"/>
        <v>21171</v>
      </c>
      <c r="AZ1123" s="7" t="s">
        <v>319</v>
      </c>
    </row>
    <row r="1124" spans="1:52" hidden="1" outlineLevel="1">
      <c r="A1124" t="s">
        <v>859</v>
      </c>
      <c r="B1124" t="s">
        <v>1648</v>
      </c>
      <c r="C1124" s="24">
        <v>26499</v>
      </c>
      <c r="F1124" s="1">
        <f t="shared" si="299"/>
        <v>18026</v>
      </c>
      <c r="H1124" s="1">
        <v>8335</v>
      </c>
      <c r="I1124" s="1">
        <v>7942</v>
      </c>
      <c r="J1124" s="2" t="str">
        <f t="shared" si="300"/>
        <v/>
      </c>
      <c r="K1124" s="2">
        <f t="shared" si="301"/>
        <v>0.44058582048152667</v>
      </c>
      <c r="L1124" s="10">
        <f t="shared" si="298"/>
        <v>1</v>
      </c>
      <c r="M1124" s="9">
        <f t="shared" si="298"/>
        <v>2</v>
      </c>
      <c r="N1124" s="8" t="str">
        <f t="shared" si="298"/>
        <v/>
      </c>
      <c r="O1124" s="2">
        <f t="shared" si="302"/>
        <v>0.73948740707866412</v>
      </c>
      <c r="P1124" s="2">
        <f t="shared" si="303"/>
        <v>0.22162432042605126</v>
      </c>
      <c r="Q1124" s="2">
        <f t="shared" si="304"/>
        <v>0</v>
      </c>
      <c r="R1124" s="2">
        <f t="shared" si="305"/>
        <v>3.888827249528462E-2</v>
      </c>
      <c r="S1124" s="24">
        <v>13330</v>
      </c>
      <c r="T1124" s="24">
        <v>3995</v>
      </c>
      <c r="U1124" s="24"/>
      <c r="V1124" s="24"/>
      <c r="W1124" s="24"/>
      <c r="AC1124" s="24">
        <v>701</v>
      </c>
      <c r="AR1124" t="s">
        <v>859</v>
      </c>
      <c r="AS1124" t="s">
        <v>1648</v>
      </c>
      <c r="AV1124" s="38">
        <v>21</v>
      </c>
      <c r="AW1124" s="40">
        <v>173</v>
      </c>
      <c r="AX1124" s="43">
        <f t="shared" si="290"/>
        <v>21173</v>
      </c>
      <c r="AZ1124" s="7" t="s">
        <v>319</v>
      </c>
    </row>
    <row r="1125" spans="1:52" hidden="1" outlineLevel="1">
      <c r="A1125" t="s">
        <v>1727</v>
      </c>
      <c r="B1125" t="s">
        <v>1648</v>
      </c>
      <c r="C1125" s="24">
        <v>13923</v>
      </c>
      <c r="F1125" s="1">
        <f t="shared" si="299"/>
        <v>8764</v>
      </c>
      <c r="H1125" s="1">
        <v>4067</v>
      </c>
      <c r="I1125" s="1">
        <v>4051</v>
      </c>
      <c r="J1125" s="2" t="str">
        <f t="shared" si="300"/>
        <v/>
      </c>
      <c r="K1125" s="2">
        <f t="shared" si="301"/>
        <v>0.46223185759926971</v>
      </c>
      <c r="L1125" s="10">
        <f t="shared" si="298"/>
        <v>1</v>
      </c>
      <c r="M1125" s="9">
        <f t="shared" si="298"/>
        <v>2</v>
      </c>
      <c r="N1125" s="8" t="str">
        <f t="shared" si="298"/>
        <v/>
      </c>
      <c r="O1125" s="2">
        <f t="shared" si="302"/>
        <v>0.90928799634869928</v>
      </c>
      <c r="P1125" s="2">
        <f t="shared" si="303"/>
        <v>8.0785029666818803E-2</v>
      </c>
      <c r="Q1125" s="2">
        <f t="shared" si="304"/>
        <v>0</v>
      </c>
      <c r="R1125" s="2">
        <f t="shared" si="305"/>
        <v>9.9269739844819183E-3</v>
      </c>
      <c r="S1125" s="24">
        <v>7969</v>
      </c>
      <c r="T1125" s="24">
        <v>708</v>
      </c>
      <c r="U1125" s="24"/>
      <c r="V1125" s="24"/>
      <c r="W1125" s="24"/>
      <c r="AC1125" s="24">
        <v>87</v>
      </c>
      <c r="AR1125" t="s">
        <v>1727</v>
      </c>
      <c r="AS1125" t="s">
        <v>1648</v>
      </c>
      <c r="AV1125" s="38">
        <v>21</v>
      </c>
      <c r="AW1125" s="40">
        <v>175</v>
      </c>
      <c r="AX1125" s="43">
        <f t="shared" ref="AX1125:AX1188" si="306">1000*AV1125+AW1125</f>
        <v>21175</v>
      </c>
      <c r="AZ1125" s="7" t="s">
        <v>319</v>
      </c>
    </row>
    <row r="1126" spans="1:52" hidden="1" outlineLevel="1">
      <c r="A1126" t="s">
        <v>1408</v>
      </c>
      <c r="B1126" t="s">
        <v>1648</v>
      </c>
      <c r="C1126" s="24">
        <v>31499</v>
      </c>
      <c r="F1126" s="1">
        <f t="shared" si="299"/>
        <v>21845</v>
      </c>
      <c r="H1126" s="1">
        <v>9288</v>
      </c>
      <c r="I1126" s="1">
        <v>8849</v>
      </c>
      <c r="J1126" s="2" t="str">
        <f t="shared" si="300"/>
        <v/>
      </c>
      <c r="K1126" s="2">
        <f t="shared" si="301"/>
        <v>0.40508125429159991</v>
      </c>
      <c r="L1126" s="10">
        <f t="shared" si="298"/>
        <v>1</v>
      </c>
      <c r="M1126" s="9">
        <f t="shared" si="298"/>
        <v>2</v>
      </c>
      <c r="N1126" s="8" t="str">
        <f t="shared" si="298"/>
        <v/>
      </c>
      <c r="O1126" s="2">
        <f t="shared" si="302"/>
        <v>0.75477225909819179</v>
      </c>
      <c r="P1126" s="2">
        <f t="shared" si="303"/>
        <v>0.20302128633554589</v>
      </c>
      <c r="Q1126" s="2">
        <f t="shared" si="304"/>
        <v>0</v>
      </c>
      <c r="R1126" s="2">
        <f t="shared" si="305"/>
        <v>4.2206454566262319E-2</v>
      </c>
      <c r="S1126" s="24">
        <v>16488</v>
      </c>
      <c r="T1126" s="24">
        <v>4435</v>
      </c>
      <c r="U1126" s="24"/>
      <c r="V1126" s="24"/>
      <c r="W1126" s="24"/>
      <c r="AC1126" s="24">
        <v>922</v>
      </c>
      <c r="AR1126" t="s">
        <v>1408</v>
      </c>
      <c r="AS1126" t="s">
        <v>1648</v>
      </c>
      <c r="AV1126" s="38">
        <v>21</v>
      </c>
      <c r="AW1126" s="40">
        <v>177</v>
      </c>
      <c r="AX1126" s="43">
        <f t="shared" si="306"/>
        <v>21177</v>
      </c>
      <c r="AZ1126" s="7" t="s">
        <v>319</v>
      </c>
    </row>
    <row r="1127" spans="1:52" hidden="1" outlineLevel="1">
      <c r="A1127" t="s">
        <v>2429</v>
      </c>
      <c r="B1127" t="s">
        <v>1648</v>
      </c>
      <c r="C1127" s="24">
        <v>43437</v>
      </c>
      <c r="F1127" s="1">
        <f t="shared" si="299"/>
        <v>29086</v>
      </c>
      <c r="H1127" s="1">
        <v>14686</v>
      </c>
      <c r="I1127" s="1">
        <v>13853</v>
      </c>
      <c r="J1127" s="2" t="str">
        <f t="shared" si="300"/>
        <v/>
      </c>
      <c r="K1127" s="2">
        <f t="shared" si="301"/>
        <v>0.47627724678539501</v>
      </c>
      <c r="L1127" s="10">
        <f t="shared" si="298"/>
        <v>1</v>
      </c>
      <c r="M1127" s="9">
        <f t="shared" si="298"/>
        <v>2</v>
      </c>
      <c r="N1127" s="8" t="str">
        <f t="shared" si="298"/>
        <v/>
      </c>
      <c r="O1127" s="2">
        <f t="shared" si="302"/>
        <v>0.64821563638864055</v>
      </c>
      <c r="P1127" s="2">
        <f t="shared" si="303"/>
        <v>0.26995805542185242</v>
      </c>
      <c r="Q1127" s="2">
        <f t="shared" si="304"/>
        <v>0</v>
      </c>
      <c r="R1127" s="2">
        <f t="shared" si="305"/>
        <v>8.1826308189507035E-2</v>
      </c>
      <c r="S1127" s="24">
        <v>18854</v>
      </c>
      <c r="T1127" s="24">
        <v>7852</v>
      </c>
      <c r="U1127" s="24"/>
      <c r="V1127" s="24"/>
      <c r="W1127" s="24"/>
      <c r="AC1127" s="24">
        <v>2380</v>
      </c>
      <c r="AR1127" t="s">
        <v>2429</v>
      </c>
      <c r="AS1127" t="s">
        <v>1648</v>
      </c>
      <c r="AV1127" s="38">
        <v>21</v>
      </c>
      <c r="AW1127" s="40">
        <v>179</v>
      </c>
      <c r="AX1127" s="43">
        <f t="shared" si="306"/>
        <v>21179</v>
      </c>
      <c r="AZ1127" s="7" t="s">
        <v>319</v>
      </c>
    </row>
    <row r="1128" spans="1:52" hidden="1" outlineLevel="1">
      <c r="A1128" t="s">
        <v>1091</v>
      </c>
      <c r="B1128" t="s">
        <v>1648</v>
      </c>
      <c r="C1128" s="24">
        <v>7135</v>
      </c>
      <c r="F1128" s="1">
        <f t="shared" si="299"/>
        <v>5260</v>
      </c>
      <c r="H1128" s="1">
        <v>2160</v>
      </c>
      <c r="I1128" s="1">
        <v>1920</v>
      </c>
      <c r="J1128" s="2" t="str">
        <f t="shared" si="300"/>
        <v/>
      </c>
      <c r="K1128" s="2">
        <f t="shared" si="301"/>
        <v>0.36501901140684412</v>
      </c>
      <c r="L1128" s="10">
        <f t="shared" si="298"/>
        <v>1</v>
      </c>
      <c r="M1128" s="9">
        <f t="shared" si="298"/>
        <v>2</v>
      </c>
      <c r="N1128" s="8" t="str">
        <f t="shared" si="298"/>
        <v/>
      </c>
      <c r="O1128" s="2">
        <f t="shared" si="302"/>
        <v>0.84467680608365014</v>
      </c>
      <c r="P1128" s="2">
        <f t="shared" si="303"/>
        <v>0.12186311787072243</v>
      </c>
      <c r="Q1128" s="2">
        <f t="shared" si="304"/>
        <v>0</v>
      </c>
      <c r="R1128" s="2">
        <f t="shared" si="305"/>
        <v>3.3460076045627424E-2</v>
      </c>
      <c r="S1128" s="24">
        <v>4443</v>
      </c>
      <c r="T1128" s="24">
        <v>641</v>
      </c>
      <c r="U1128" s="24"/>
      <c r="V1128" s="24"/>
      <c r="W1128" s="24"/>
      <c r="AC1128" s="24">
        <v>176</v>
      </c>
      <c r="AR1128" t="s">
        <v>1091</v>
      </c>
      <c r="AS1128" t="s">
        <v>1648</v>
      </c>
      <c r="AV1128" s="38">
        <v>21</v>
      </c>
      <c r="AW1128" s="40">
        <v>181</v>
      </c>
      <c r="AX1128" s="43">
        <f t="shared" si="306"/>
        <v>21181</v>
      </c>
      <c r="AZ1128" s="7" t="s">
        <v>319</v>
      </c>
    </row>
    <row r="1129" spans="1:52" hidden="1" outlineLevel="1">
      <c r="A1129" t="s">
        <v>2718</v>
      </c>
      <c r="B1129" t="s">
        <v>1648</v>
      </c>
      <c r="C1129" s="24">
        <v>23842</v>
      </c>
      <c r="F1129" s="1">
        <f t="shared" si="299"/>
        <v>16021</v>
      </c>
      <c r="H1129" s="1">
        <v>8992</v>
      </c>
      <c r="I1129" s="1">
        <v>8316</v>
      </c>
      <c r="J1129" s="2" t="str">
        <f t="shared" si="300"/>
        <v/>
      </c>
      <c r="K1129" s="2">
        <f t="shared" si="301"/>
        <v>0.51906872230197865</v>
      </c>
      <c r="L1129" s="10">
        <f t="shared" si="298"/>
        <v>1</v>
      </c>
      <c r="M1129" s="9">
        <f t="shared" si="298"/>
        <v>2</v>
      </c>
      <c r="N1129" s="8" t="str">
        <f t="shared" si="298"/>
        <v/>
      </c>
      <c r="O1129" s="2">
        <f t="shared" si="302"/>
        <v>0.49353972910554894</v>
      </c>
      <c r="P1129" s="2">
        <f t="shared" si="303"/>
        <v>0.45714999063728856</v>
      </c>
      <c r="Q1129" s="2">
        <f t="shared" si="304"/>
        <v>0</v>
      </c>
      <c r="R1129" s="2">
        <f t="shared" si="305"/>
        <v>4.9310280257162442E-2</v>
      </c>
      <c r="S1129" s="24">
        <v>7907</v>
      </c>
      <c r="T1129" s="24">
        <v>7324</v>
      </c>
      <c r="U1129" s="24"/>
      <c r="V1129" s="24"/>
      <c r="W1129" s="24"/>
      <c r="AC1129" s="24">
        <v>790</v>
      </c>
      <c r="AR1129" t="s">
        <v>2718</v>
      </c>
      <c r="AS1129" t="s">
        <v>1648</v>
      </c>
      <c r="AV1129" s="38">
        <v>21</v>
      </c>
      <c r="AW1129" s="40">
        <v>183</v>
      </c>
      <c r="AX1129" s="43">
        <f t="shared" si="306"/>
        <v>21183</v>
      </c>
      <c r="AZ1129" s="7" t="s">
        <v>319</v>
      </c>
    </row>
    <row r="1130" spans="1:52" hidden="1" outlineLevel="1">
      <c r="A1130" t="s">
        <v>951</v>
      </c>
      <c r="B1130" t="s">
        <v>1648</v>
      </c>
      <c r="C1130" s="24">
        <v>60316</v>
      </c>
      <c r="F1130" s="1">
        <f t="shared" si="299"/>
        <v>40795</v>
      </c>
      <c r="H1130" s="1">
        <v>22581</v>
      </c>
      <c r="I1130" s="1">
        <v>22063</v>
      </c>
      <c r="J1130" s="2" t="str">
        <f t="shared" si="300"/>
        <v/>
      </c>
      <c r="K1130" s="2">
        <f t="shared" si="301"/>
        <v>0.54082608162765045</v>
      </c>
      <c r="L1130" s="10">
        <f t="shared" si="298"/>
        <v>2</v>
      </c>
      <c r="M1130" s="9">
        <f t="shared" si="298"/>
        <v>1</v>
      </c>
      <c r="N1130" s="8" t="str">
        <f t="shared" si="298"/>
        <v/>
      </c>
      <c r="O1130" s="2">
        <f t="shared" si="302"/>
        <v>0.37259468072067653</v>
      </c>
      <c r="P1130" s="2">
        <f t="shared" si="303"/>
        <v>0.52984434366956734</v>
      </c>
      <c r="Q1130" s="2">
        <f t="shared" si="304"/>
        <v>0</v>
      </c>
      <c r="R1130" s="2">
        <f t="shared" si="305"/>
        <v>9.7560975609756073E-2</v>
      </c>
      <c r="S1130" s="24">
        <v>15200</v>
      </c>
      <c r="T1130" s="24">
        <v>21615</v>
      </c>
      <c r="U1130" s="24"/>
      <c r="V1130" s="24"/>
      <c r="W1130" s="24"/>
      <c r="AC1130" s="24">
        <v>3980</v>
      </c>
      <c r="AR1130" t="s">
        <v>951</v>
      </c>
      <c r="AS1130" t="s">
        <v>1648</v>
      </c>
      <c r="AV1130" s="38">
        <v>21</v>
      </c>
      <c r="AW1130" s="40">
        <v>185</v>
      </c>
      <c r="AX1130" s="43">
        <f t="shared" si="306"/>
        <v>21185</v>
      </c>
      <c r="AZ1130" s="7" t="s">
        <v>319</v>
      </c>
    </row>
    <row r="1131" spans="1:52" hidden="1" outlineLevel="1">
      <c r="A1131" t="s">
        <v>1706</v>
      </c>
      <c r="B1131" t="s">
        <v>1648</v>
      </c>
      <c r="C1131" s="24">
        <v>10841</v>
      </c>
      <c r="F1131" s="1">
        <f t="shared" si="299"/>
        <v>7539</v>
      </c>
      <c r="H1131" s="1">
        <v>3604</v>
      </c>
      <c r="I1131" s="1">
        <v>3385</v>
      </c>
      <c r="J1131" s="2" t="str">
        <f t="shared" si="300"/>
        <v/>
      </c>
      <c r="K1131" s="2">
        <f t="shared" si="301"/>
        <v>0.44899854092054647</v>
      </c>
      <c r="L1131" s="10">
        <f t="shared" si="298"/>
        <v>1</v>
      </c>
      <c r="M1131" s="9">
        <f t="shared" si="298"/>
        <v>2</v>
      </c>
      <c r="N1131" s="8" t="str">
        <f t="shared" si="298"/>
        <v/>
      </c>
      <c r="O1131" s="2">
        <f t="shared" si="302"/>
        <v>0.73656983684838839</v>
      </c>
      <c r="P1131" s="2">
        <f t="shared" si="303"/>
        <v>0.22005571030640669</v>
      </c>
      <c r="Q1131" s="2">
        <f t="shared" si="304"/>
        <v>0</v>
      </c>
      <c r="R1131" s="2">
        <f t="shared" si="305"/>
        <v>4.3374452845204914E-2</v>
      </c>
      <c r="S1131" s="24">
        <v>5553</v>
      </c>
      <c r="T1131" s="24">
        <v>1659</v>
      </c>
      <c r="U1131" s="24"/>
      <c r="V1131" s="24"/>
      <c r="W1131" s="24"/>
      <c r="AC1131" s="24">
        <v>327</v>
      </c>
      <c r="AR1131" t="s">
        <v>1706</v>
      </c>
      <c r="AS1131" t="s">
        <v>1648</v>
      </c>
      <c r="AV1131" s="38">
        <v>21</v>
      </c>
      <c r="AW1131" s="40">
        <v>187</v>
      </c>
      <c r="AX1131" s="43">
        <f t="shared" si="306"/>
        <v>21187</v>
      </c>
      <c r="AZ1131" s="7" t="s">
        <v>319</v>
      </c>
    </row>
    <row r="1132" spans="1:52" hidden="1" outlineLevel="1">
      <c r="A1132" t="s">
        <v>2477</v>
      </c>
      <c r="B1132" t="s">
        <v>1648</v>
      </c>
      <c r="C1132" s="24">
        <v>4755</v>
      </c>
      <c r="F1132" s="1">
        <f t="shared" si="299"/>
        <v>3541</v>
      </c>
      <c r="H1132" s="1">
        <v>1919</v>
      </c>
      <c r="I1132" s="1">
        <v>1919</v>
      </c>
      <c r="J1132" s="2" t="str">
        <f t="shared" si="300"/>
        <v/>
      </c>
      <c r="K1132" s="2">
        <f t="shared" si="301"/>
        <v>0.54193730584580624</v>
      </c>
      <c r="L1132" s="10">
        <f t="shared" si="298"/>
        <v>2</v>
      </c>
      <c r="M1132" s="9">
        <f t="shared" si="298"/>
        <v>1</v>
      </c>
      <c r="N1132" s="8" t="str">
        <f t="shared" si="298"/>
        <v/>
      </c>
      <c r="O1132" s="2">
        <f t="shared" si="302"/>
        <v>0.26998023157300199</v>
      </c>
      <c r="P1132" s="2">
        <f t="shared" si="303"/>
        <v>0.71279299632872073</v>
      </c>
      <c r="Q1132" s="2">
        <f t="shared" si="304"/>
        <v>0</v>
      </c>
      <c r="R1132" s="2">
        <f t="shared" si="305"/>
        <v>1.7226772098277277E-2</v>
      </c>
      <c r="S1132" s="24">
        <v>956</v>
      </c>
      <c r="T1132" s="24">
        <v>2524</v>
      </c>
      <c r="U1132" s="24"/>
      <c r="V1132" s="24"/>
      <c r="W1132" s="24"/>
      <c r="AC1132" s="24">
        <v>61</v>
      </c>
      <c r="AR1132" t="s">
        <v>2477</v>
      </c>
      <c r="AS1132" t="s">
        <v>1648</v>
      </c>
      <c r="AV1132" s="38">
        <v>21</v>
      </c>
      <c r="AW1132" s="40">
        <v>189</v>
      </c>
      <c r="AX1132" s="43">
        <f t="shared" si="306"/>
        <v>21189</v>
      </c>
      <c r="AZ1132" s="7" t="s">
        <v>319</v>
      </c>
    </row>
    <row r="1133" spans="1:52" hidden="1" outlineLevel="1">
      <c r="A1133" t="s">
        <v>2675</v>
      </c>
      <c r="B1133" t="s">
        <v>1648</v>
      </c>
      <c r="C1133" s="24">
        <v>14877</v>
      </c>
      <c r="F1133" s="1">
        <f t="shared" si="299"/>
        <v>9699</v>
      </c>
      <c r="H1133" s="1">
        <v>4166</v>
      </c>
      <c r="I1133" s="1">
        <v>3954</v>
      </c>
      <c r="J1133" s="2" t="str">
        <f t="shared" si="300"/>
        <v/>
      </c>
      <c r="K1133" s="2">
        <f t="shared" si="301"/>
        <v>0.40767089390658828</v>
      </c>
      <c r="L1133" s="10">
        <f t="shared" si="298"/>
        <v>1</v>
      </c>
      <c r="M1133" s="9">
        <f t="shared" si="298"/>
        <v>2</v>
      </c>
      <c r="N1133" s="8" t="str">
        <f t="shared" si="298"/>
        <v/>
      </c>
      <c r="O1133" s="2">
        <f t="shared" si="302"/>
        <v>0.62274461284668525</v>
      </c>
      <c r="P1133" s="2">
        <f t="shared" si="303"/>
        <v>0.31147540983606559</v>
      </c>
      <c r="Q1133" s="2">
        <f t="shared" si="304"/>
        <v>0</v>
      </c>
      <c r="R1133" s="2">
        <f t="shared" si="305"/>
        <v>6.5779977317249161E-2</v>
      </c>
      <c r="S1133" s="24">
        <v>6040</v>
      </c>
      <c r="T1133" s="24">
        <v>3021</v>
      </c>
      <c r="U1133" s="24"/>
      <c r="V1133" s="24"/>
      <c r="W1133" s="24"/>
      <c r="AC1133" s="24">
        <v>638</v>
      </c>
      <c r="AR1133" t="s">
        <v>2675</v>
      </c>
      <c r="AS1133" t="s">
        <v>1648</v>
      </c>
      <c r="AV1133" s="38">
        <v>21</v>
      </c>
      <c r="AW1133" s="40">
        <v>191</v>
      </c>
      <c r="AX1133" s="43">
        <f t="shared" si="306"/>
        <v>21191</v>
      </c>
      <c r="AZ1133" s="7" t="s">
        <v>319</v>
      </c>
    </row>
    <row r="1134" spans="1:52" hidden="1" outlineLevel="1">
      <c r="A1134" t="s">
        <v>187</v>
      </c>
      <c r="B1134" t="s">
        <v>1648</v>
      </c>
      <c r="C1134" s="24">
        <v>28712</v>
      </c>
      <c r="F1134" s="1">
        <f t="shared" ref="F1134:F1157" si="307">SUM(S1134:AM1134)</f>
        <v>20322</v>
      </c>
      <c r="H1134" s="1">
        <v>9880</v>
      </c>
      <c r="I1134" s="1">
        <v>8887</v>
      </c>
      <c r="J1134" s="2" t="str">
        <f t="shared" ref="J1134:J1158" si="308">IF(D1134&gt;0,I1134/D1134,"")</f>
        <v/>
      </c>
      <c r="K1134" s="2">
        <f t="shared" ref="K1134:K1158" si="309">IF(F1134&gt;0,I1134/F1134,"")</f>
        <v>0.43730931994882394</v>
      </c>
      <c r="L1134" s="10">
        <f t="shared" si="298"/>
        <v>1</v>
      </c>
      <c r="M1134" s="9">
        <f t="shared" si="298"/>
        <v>2</v>
      </c>
      <c r="N1134" s="8" t="str">
        <f t="shared" si="298"/>
        <v/>
      </c>
      <c r="O1134" s="2">
        <f t="shared" ref="O1134:O1158" si="310">IF(SUM($S1134:$AN1134)=0,"-",S1134/SUM($S1134:$AN1134))</f>
        <v>0.76764098021848248</v>
      </c>
      <c r="P1134" s="2">
        <f t="shared" ref="P1134:P1158" si="311">IF(SUM($S1134:$AN1134)=0,"-",T1134/SUM($S1134:$AN1134))</f>
        <v>0.21203621690778468</v>
      </c>
      <c r="Q1134" s="2">
        <f t="shared" ref="Q1134:Q1158" si="312">IF(SUM($S1134:$AN1134)=0,"-",U1134/SUM($S1134:$AN1134))</f>
        <v>0</v>
      </c>
      <c r="R1134" s="2">
        <f t="shared" ref="R1134:R1158" si="313">IF(SUM($S1134:$AN1134)=0,"-",(1-O1134-P1134-Q1134))</f>
        <v>2.0322802873732837E-2</v>
      </c>
      <c r="S1134" s="24">
        <v>15600</v>
      </c>
      <c r="T1134" s="24">
        <v>4309</v>
      </c>
      <c r="U1134" s="24"/>
      <c r="V1134" s="24"/>
      <c r="W1134" s="24"/>
      <c r="AC1134" s="24">
        <v>413</v>
      </c>
      <c r="AR1134" t="s">
        <v>187</v>
      </c>
      <c r="AS1134" t="s">
        <v>1648</v>
      </c>
      <c r="AV1134" s="38">
        <v>21</v>
      </c>
      <c r="AW1134" s="40">
        <v>193</v>
      </c>
      <c r="AX1134" s="43">
        <f t="shared" si="306"/>
        <v>21193</v>
      </c>
      <c r="AZ1134" s="7" t="s">
        <v>319</v>
      </c>
    </row>
    <row r="1135" spans="1:52" hidden="1" outlineLevel="1">
      <c r="A1135" t="s">
        <v>1065</v>
      </c>
      <c r="B1135" t="s">
        <v>1648</v>
      </c>
      <c r="C1135" s="24">
        <v>65024</v>
      </c>
      <c r="F1135" s="1">
        <f t="shared" si="307"/>
        <v>45055</v>
      </c>
      <c r="H1135" s="1">
        <v>15830</v>
      </c>
      <c r="I1135" s="1">
        <v>15036</v>
      </c>
      <c r="J1135" s="2" t="str">
        <f t="shared" si="308"/>
        <v/>
      </c>
      <c r="K1135" s="2">
        <f t="shared" si="309"/>
        <v>0.33372544667628457</v>
      </c>
      <c r="L1135" s="10">
        <f t="shared" si="298"/>
        <v>1</v>
      </c>
      <c r="M1135" s="9">
        <f t="shared" si="298"/>
        <v>2</v>
      </c>
      <c r="N1135" s="8" t="str">
        <f t="shared" si="298"/>
        <v/>
      </c>
      <c r="O1135" s="2">
        <f t="shared" si="310"/>
        <v>0.75066030407279993</v>
      </c>
      <c r="P1135" s="2">
        <f t="shared" si="311"/>
        <v>0.21613583398069028</v>
      </c>
      <c r="Q1135" s="2">
        <f t="shared" si="312"/>
        <v>0</v>
      </c>
      <c r="R1135" s="2">
        <f t="shared" si="313"/>
        <v>3.3203861946509788E-2</v>
      </c>
      <c r="S1135" s="24">
        <v>33821</v>
      </c>
      <c r="T1135" s="24">
        <v>9738</v>
      </c>
      <c r="U1135" s="24"/>
      <c r="V1135" s="24"/>
      <c r="W1135" s="24"/>
      <c r="AC1135" s="24">
        <v>1496</v>
      </c>
      <c r="AR1135" t="s">
        <v>1065</v>
      </c>
      <c r="AS1135" t="s">
        <v>1648</v>
      </c>
      <c r="AV1135" s="38">
        <v>21</v>
      </c>
      <c r="AW1135" s="40">
        <v>195</v>
      </c>
      <c r="AX1135" s="43">
        <f t="shared" si="306"/>
        <v>21195</v>
      </c>
      <c r="AZ1135" s="7" t="s">
        <v>319</v>
      </c>
    </row>
    <row r="1136" spans="1:52" hidden="1" outlineLevel="1">
      <c r="A1136" t="s">
        <v>413</v>
      </c>
      <c r="B1136" t="s">
        <v>1648</v>
      </c>
      <c r="C1136" s="24">
        <v>12613</v>
      </c>
      <c r="F1136" s="1">
        <f t="shared" si="307"/>
        <v>9168</v>
      </c>
      <c r="H1136" s="1">
        <v>4300</v>
      </c>
      <c r="I1136" s="1">
        <v>3906</v>
      </c>
      <c r="J1136" s="2" t="str">
        <f t="shared" si="308"/>
        <v/>
      </c>
      <c r="K1136" s="2">
        <f t="shared" si="309"/>
        <v>0.42604712041884818</v>
      </c>
      <c r="L1136" s="10">
        <f t="shared" si="298"/>
        <v>1</v>
      </c>
      <c r="M1136" s="9">
        <f t="shared" si="298"/>
        <v>2</v>
      </c>
      <c r="N1136" s="8" t="str">
        <f t="shared" si="298"/>
        <v/>
      </c>
      <c r="O1136" s="2">
        <f t="shared" si="310"/>
        <v>0.74694589877835948</v>
      </c>
      <c r="P1136" s="2">
        <f t="shared" si="311"/>
        <v>0.21618673647469458</v>
      </c>
      <c r="Q1136" s="2">
        <f t="shared" si="312"/>
        <v>0</v>
      </c>
      <c r="R1136" s="2">
        <f t="shared" si="313"/>
        <v>3.6867364746945935E-2</v>
      </c>
      <c r="S1136" s="24">
        <v>6848</v>
      </c>
      <c r="T1136" s="24">
        <v>1982</v>
      </c>
      <c r="U1136" s="24"/>
      <c r="V1136" s="24"/>
      <c r="W1136" s="24"/>
      <c r="AC1136" s="24">
        <v>338</v>
      </c>
      <c r="AR1136" t="s">
        <v>413</v>
      </c>
      <c r="AS1136" t="s">
        <v>1648</v>
      </c>
      <c r="AV1136" s="38">
        <v>21</v>
      </c>
      <c r="AW1136" s="40">
        <v>197</v>
      </c>
      <c r="AX1136" s="43">
        <f t="shared" si="306"/>
        <v>21197</v>
      </c>
      <c r="AZ1136" s="7" t="s">
        <v>319</v>
      </c>
    </row>
    <row r="1137" spans="1:52" hidden="1" outlineLevel="1">
      <c r="A1137" t="s">
        <v>2524</v>
      </c>
      <c r="B1137" t="s">
        <v>1648</v>
      </c>
      <c r="C1137" s="24">
        <v>63063</v>
      </c>
      <c r="F1137" s="1">
        <f t="shared" si="307"/>
        <v>42720</v>
      </c>
      <c r="H1137" s="1">
        <v>20373</v>
      </c>
      <c r="I1137" s="1">
        <v>19587</v>
      </c>
      <c r="J1137" s="2" t="str">
        <f t="shared" si="308"/>
        <v/>
      </c>
      <c r="K1137" s="2">
        <f t="shared" si="309"/>
        <v>0.45849719101123598</v>
      </c>
      <c r="L1137" s="10">
        <f t="shared" si="298"/>
        <v>2</v>
      </c>
      <c r="M1137" s="9">
        <f t="shared" si="298"/>
        <v>1</v>
      </c>
      <c r="N1137" s="8" t="str">
        <f t="shared" si="298"/>
        <v/>
      </c>
      <c r="O1137" s="2">
        <f t="shared" si="310"/>
        <v>0.26027621722846445</v>
      </c>
      <c r="P1137" s="2">
        <f t="shared" si="311"/>
        <v>0.6794241573033708</v>
      </c>
      <c r="Q1137" s="2">
        <f t="shared" si="312"/>
        <v>0</v>
      </c>
      <c r="R1137" s="2">
        <f t="shared" si="313"/>
        <v>6.0299625468164697E-2</v>
      </c>
      <c r="S1137" s="24">
        <v>11119</v>
      </c>
      <c r="T1137" s="24">
        <v>29025</v>
      </c>
      <c r="U1137" s="24"/>
      <c r="V1137" s="24"/>
      <c r="W1137" s="24"/>
      <c r="AC1137" s="24">
        <v>2576</v>
      </c>
      <c r="AR1137" t="s">
        <v>2524</v>
      </c>
      <c r="AS1137" t="s">
        <v>1648</v>
      </c>
      <c r="AV1137" s="38">
        <v>21</v>
      </c>
      <c r="AW1137" s="40">
        <v>199</v>
      </c>
      <c r="AX1137" s="43">
        <f t="shared" si="306"/>
        <v>21199</v>
      </c>
      <c r="AZ1137" s="7" t="s">
        <v>319</v>
      </c>
    </row>
    <row r="1138" spans="1:52" hidden="1" outlineLevel="1">
      <c r="A1138" t="s">
        <v>2557</v>
      </c>
      <c r="B1138" t="s">
        <v>1648</v>
      </c>
      <c r="C1138" s="24">
        <v>2282</v>
      </c>
      <c r="F1138" s="1">
        <f t="shared" si="307"/>
        <v>1670</v>
      </c>
      <c r="H1138" s="1">
        <v>746</v>
      </c>
      <c r="I1138" s="1">
        <v>736</v>
      </c>
      <c r="J1138" s="2" t="str">
        <f t="shared" si="308"/>
        <v/>
      </c>
      <c r="K1138" s="2">
        <f t="shared" si="309"/>
        <v>0.44071856287425148</v>
      </c>
      <c r="L1138" s="10">
        <f t="shared" si="298"/>
        <v>1</v>
      </c>
      <c r="M1138" s="9">
        <f t="shared" si="298"/>
        <v>2</v>
      </c>
      <c r="N1138" s="8" t="str">
        <f t="shared" si="298"/>
        <v/>
      </c>
      <c r="O1138" s="2">
        <f t="shared" si="310"/>
        <v>0.83952095808383231</v>
      </c>
      <c r="P1138" s="2">
        <f t="shared" si="311"/>
        <v>0.13652694610778443</v>
      </c>
      <c r="Q1138" s="2">
        <f t="shared" si="312"/>
        <v>0</v>
      </c>
      <c r="R1138" s="2">
        <f t="shared" si="313"/>
        <v>2.3952095808383256E-2</v>
      </c>
      <c r="S1138" s="24">
        <v>1402</v>
      </c>
      <c r="T1138" s="24">
        <v>228</v>
      </c>
      <c r="U1138" s="24"/>
      <c r="V1138" s="24"/>
      <c r="W1138" s="24"/>
      <c r="AC1138" s="24">
        <v>40</v>
      </c>
      <c r="AR1138" t="s">
        <v>2557</v>
      </c>
      <c r="AS1138" t="s">
        <v>1648</v>
      </c>
      <c r="AV1138" s="38">
        <v>21</v>
      </c>
      <c r="AW1138" s="40">
        <v>201</v>
      </c>
      <c r="AX1138" s="43">
        <f t="shared" si="306"/>
        <v>21201</v>
      </c>
      <c r="AZ1138" s="7" t="s">
        <v>319</v>
      </c>
    </row>
    <row r="1139" spans="1:52" hidden="1" outlineLevel="1">
      <c r="A1139" t="s">
        <v>1870</v>
      </c>
      <c r="B1139" t="s">
        <v>1648</v>
      </c>
      <c r="C1139" s="24">
        <v>17056</v>
      </c>
      <c r="F1139" s="1">
        <f t="shared" si="307"/>
        <v>11312</v>
      </c>
      <c r="H1139" s="1">
        <v>5191</v>
      </c>
      <c r="I1139" s="1">
        <v>4574</v>
      </c>
      <c r="J1139" s="2" t="str">
        <f t="shared" si="308"/>
        <v/>
      </c>
      <c r="K1139" s="2">
        <f t="shared" si="309"/>
        <v>0.40434936350777934</v>
      </c>
      <c r="L1139" s="10">
        <f t="shared" si="298"/>
        <v>2</v>
      </c>
      <c r="M1139" s="9">
        <f t="shared" si="298"/>
        <v>1</v>
      </c>
      <c r="N1139" s="8" t="str">
        <f t="shared" si="298"/>
        <v/>
      </c>
      <c r="O1139" s="2">
        <f t="shared" si="310"/>
        <v>0.19448373408769448</v>
      </c>
      <c r="P1139" s="2">
        <f t="shared" si="311"/>
        <v>0.76370226308345124</v>
      </c>
      <c r="Q1139" s="2">
        <f t="shared" si="312"/>
        <v>0</v>
      </c>
      <c r="R1139" s="2">
        <f t="shared" si="313"/>
        <v>4.181400282885428E-2</v>
      </c>
      <c r="S1139" s="24">
        <v>2200</v>
      </c>
      <c r="T1139" s="24">
        <v>8639</v>
      </c>
      <c r="U1139" s="24"/>
      <c r="V1139" s="24"/>
      <c r="W1139" s="24"/>
      <c r="AC1139" s="24">
        <v>473</v>
      </c>
      <c r="AR1139" t="s">
        <v>1870</v>
      </c>
      <c r="AS1139" t="s">
        <v>1648</v>
      </c>
      <c r="AV1139" s="38">
        <v>21</v>
      </c>
      <c r="AW1139" s="40">
        <v>203</v>
      </c>
      <c r="AX1139" s="43">
        <f t="shared" si="306"/>
        <v>21203</v>
      </c>
      <c r="AZ1139" s="7" t="s">
        <v>319</v>
      </c>
    </row>
    <row r="1140" spans="1:52" hidden="1" outlineLevel="1">
      <c r="A1140" t="s">
        <v>2350</v>
      </c>
      <c r="B1140" t="s">
        <v>1648</v>
      </c>
      <c r="C1140" s="24">
        <v>23333</v>
      </c>
      <c r="F1140" s="1">
        <f t="shared" si="307"/>
        <v>13040</v>
      </c>
      <c r="H1140" s="1">
        <v>7094</v>
      </c>
      <c r="I1140" s="1">
        <v>6450</v>
      </c>
      <c r="J1140" s="2" t="str">
        <f t="shared" si="308"/>
        <v/>
      </c>
      <c r="K1140" s="2">
        <f t="shared" si="309"/>
        <v>0.49463190184049077</v>
      </c>
      <c r="L1140" s="10">
        <f t="shared" si="298"/>
        <v>1</v>
      </c>
      <c r="M1140" s="9">
        <f t="shared" si="298"/>
        <v>2</v>
      </c>
      <c r="N1140" s="8" t="str">
        <f t="shared" si="298"/>
        <v/>
      </c>
      <c r="O1140" s="2">
        <f t="shared" si="310"/>
        <v>0.69102760736196323</v>
      </c>
      <c r="P1140" s="2">
        <f t="shared" si="311"/>
        <v>0.25145705521472395</v>
      </c>
      <c r="Q1140" s="2">
        <f t="shared" si="312"/>
        <v>0</v>
      </c>
      <c r="R1140" s="2">
        <f t="shared" si="313"/>
        <v>5.7515337423312829E-2</v>
      </c>
      <c r="S1140" s="24">
        <v>9011</v>
      </c>
      <c r="T1140" s="24">
        <v>3279</v>
      </c>
      <c r="U1140" s="24"/>
      <c r="V1140" s="24"/>
      <c r="W1140" s="24"/>
      <c r="AC1140" s="24">
        <v>750</v>
      </c>
      <c r="AR1140" t="s">
        <v>2350</v>
      </c>
      <c r="AS1140" t="s">
        <v>1648</v>
      </c>
      <c r="AV1140" s="38">
        <v>21</v>
      </c>
      <c r="AW1140" s="40">
        <v>205</v>
      </c>
      <c r="AX1140" s="43">
        <f t="shared" si="306"/>
        <v>21205</v>
      </c>
      <c r="AZ1140" s="7" t="s">
        <v>319</v>
      </c>
    </row>
    <row r="1141" spans="1:52" hidden="1" outlineLevel="1">
      <c r="A1141" t="s">
        <v>826</v>
      </c>
      <c r="B1141" t="s">
        <v>1648</v>
      </c>
      <c r="C1141" s="24">
        <v>17565</v>
      </c>
      <c r="F1141" s="1">
        <f t="shared" si="307"/>
        <v>12777</v>
      </c>
      <c r="H1141" s="1">
        <v>7223</v>
      </c>
      <c r="I1141" s="1">
        <v>6249</v>
      </c>
      <c r="J1141" s="2" t="str">
        <f t="shared" si="308"/>
        <v/>
      </c>
      <c r="K1141" s="2">
        <f t="shared" si="309"/>
        <v>0.48908194411833766</v>
      </c>
      <c r="L1141" s="10">
        <f t="shared" si="298"/>
        <v>2</v>
      </c>
      <c r="M1141" s="9">
        <f t="shared" si="298"/>
        <v>1</v>
      </c>
      <c r="N1141" s="8" t="str">
        <f t="shared" si="298"/>
        <v/>
      </c>
      <c r="O1141" s="2">
        <f t="shared" si="310"/>
        <v>0.24035376066369257</v>
      </c>
      <c r="P1141" s="2">
        <f t="shared" si="311"/>
        <v>0.73053142365187451</v>
      </c>
      <c r="Q1141" s="2">
        <f t="shared" si="312"/>
        <v>0</v>
      </c>
      <c r="R1141" s="2">
        <f t="shared" si="313"/>
        <v>2.9114815684432971E-2</v>
      </c>
      <c r="S1141" s="24">
        <v>3071</v>
      </c>
      <c r="T1141" s="24">
        <v>9334</v>
      </c>
      <c r="U1141" s="24"/>
      <c r="V1141" s="24"/>
      <c r="W1141" s="24"/>
      <c r="AC1141" s="24">
        <v>372</v>
      </c>
      <c r="AR1141" t="s">
        <v>826</v>
      </c>
      <c r="AS1141" t="s">
        <v>1648</v>
      </c>
      <c r="AV1141" s="38">
        <v>21</v>
      </c>
      <c r="AW1141" s="40">
        <v>207</v>
      </c>
      <c r="AX1141" s="43">
        <f t="shared" si="306"/>
        <v>21207</v>
      </c>
      <c r="AZ1141" s="7" t="s">
        <v>319</v>
      </c>
    </row>
    <row r="1142" spans="1:52" hidden="1" outlineLevel="1">
      <c r="A1142" t="s">
        <v>2936</v>
      </c>
      <c r="B1142" t="s">
        <v>1648</v>
      </c>
      <c r="C1142" s="24">
        <v>47173</v>
      </c>
      <c r="F1142" s="1">
        <f t="shared" si="307"/>
        <v>30124</v>
      </c>
      <c r="H1142" s="1">
        <v>15418</v>
      </c>
      <c r="I1142" s="1">
        <v>14857</v>
      </c>
      <c r="J1142" s="2" t="str">
        <f t="shared" si="308"/>
        <v/>
      </c>
      <c r="K1142" s="2">
        <f t="shared" si="309"/>
        <v>0.49319479484796175</v>
      </c>
      <c r="L1142" s="10">
        <f t="shared" si="298"/>
        <v>1</v>
      </c>
      <c r="M1142" s="9">
        <f t="shared" si="298"/>
        <v>2</v>
      </c>
      <c r="N1142" s="8" t="str">
        <f t="shared" si="298"/>
        <v/>
      </c>
      <c r="O1142" s="2">
        <f t="shared" si="310"/>
        <v>0.55958704023370065</v>
      </c>
      <c r="P1142" s="2">
        <f t="shared" si="311"/>
        <v>0.37880095604833358</v>
      </c>
      <c r="Q1142" s="2">
        <f t="shared" si="312"/>
        <v>0</v>
      </c>
      <c r="R1142" s="2">
        <f t="shared" si="313"/>
        <v>6.1612003717965769E-2</v>
      </c>
      <c r="S1142" s="24">
        <v>16857</v>
      </c>
      <c r="T1142" s="24">
        <v>11411</v>
      </c>
      <c r="U1142" s="24"/>
      <c r="V1142" s="24"/>
      <c r="W1142" s="24"/>
      <c r="AC1142" s="24">
        <v>1856</v>
      </c>
      <c r="AR1142" t="s">
        <v>2936</v>
      </c>
      <c r="AS1142" t="s">
        <v>1648</v>
      </c>
      <c r="AV1142" s="38">
        <v>21</v>
      </c>
      <c r="AW1142" s="40">
        <v>209</v>
      </c>
      <c r="AX1142" s="43">
        <f t="shared" si="306"/>
        <v>21209</v>
      </c>
      <c r="AZ1142" s="7" t="s">
        <v>319</v>
      </c>
    </row>
    <row r="1143" spans="1:52" hidden="1" outlineLevel="1">
      <c r="A1143" t="s">
        <v>1566</v>
      </c>
      <c r="B1143" t="s">
        <v>1648</v>
      </c>
      <c r="C1143" s="24">
        <v>42074</v>
      </c>
      <c r="F1143" s="1">
        <f t="shared" si="307"/>
        <v>26287</v>
      </c>
      <c r="H1143" s="1">
        <v>14820</v>
      </c>
      <c r="I1143" s="1">
        <v>14152</v>
      </c>
      <c r="J1143" s="2" t="str">
        <f t="shared" si="308"/>
        <v/>
      </c>
      <c r="K1143" s="2">
        <f t="shared" si="309"/>
        <v>0.53836497127857874</v>
      </c>
      <c r="L1143" s="10">
        <f t="shared" si="298"/>
        <v>1</v>
      </c>
      <c r="M1143" s="9">
        <f t="shared" si="298"/>
        <v>2</v>
      </c>
      <c r="N1143" s="8" t="str">
        <f t="shared" si="298"/>
        <v/>
      </c>
      <c r="O1143" s="2">
        <f t="shared" si="310"/>
        <v>0.55046220565298432</v>
      </c>
      <c r="P1143" s="2">
        <f t="shared" si="311"/>
        <v>0.38304104690531443</v>
      </c>
      <c r="Q1143" s="2">
        <f t="shared" si="312"/>
        <v>0</v>
      </c>
      <c r="R1143" s="2">
        <f t="shared" si="313"/>
        <v>6.6496747441701254E-2</v>
      </c>
      <c r="S1143" s="24">
        <v>14470</v>
      </c>
      <c r="T1143" s="24">
        <v>10069</v>
      </c>
      <c r="U1143" s="24"/>
      <c r="V1143" s="24"/>
      <c r="W1143" s="24"/>
      <c r="AC1143" s="24">
        <v>1748</v>
      </c>
      <c r="AR1143" t="s">
        <v>1566</v>
      </c>
      <c r="AS1143" t="s">
        <v>1648</v>
      </c>
      <c r="AV1143" s="38">
        <v>21</v>
      </c>
      <c r="AW1143" s="40">
        <v>211</v>
      </c>
      <c r="AX1143" s="43">
        <f t="shared" si="306"/>
        <v>21211</v>
      </c>
      <c r="AZ1143" s="7" t="s">
        <v>319</v>
      </c>
    </row>
    <row r="1144" spans="1:52" hidden="1" outlineLevel="1">
      <c r="A1144" t="s">
        <v>2351</v>
      </c>
      <c r="B1144" t="s">
        <v>1648</v>
      </c>
      <c r="C1144" s="24">
        <v>17327</v>
      </c>
      <c r="F1144" s="1">
        <f t="shared" si="307"/>
        <v>11633</v>
      </c>
      <c r="H1144" s="1">
        <v>5149</v>
      </c>
      <c r="I1144" s="1">
        <v>4830</v>
      </c>
      <c r="J1144" s="2" t="str">
        <f t="shared" si="308"/>
        <v/>
      </c>
      <c r="K1144" s="2">
        <f t="shared" si="309"/>
        <v>0.41519814321327259</v>
      </c>
      <c r="L1144" s="10">
        <f t="shared" si="298"/>
        <v>1</v>
      </c>
      <c r="M1144" s="9">
        <f t="shared" si="298"/>
        <v>2</v>
      </c>
      <c r="N1144" s="8" t="str">
        <f t="shared" si="298"/>
        <v/>
      </c>
      <c r="O1144" s="2">
        <f t="shared" si="310"/>
        <v>0.67248345224791539</v>
      </c>
      <c r="P1144" s="2">
        <f t="shared" si="311"/>
        <v>0.24851714948852402</v>
      </c>
      <c r="Q1144" s="2">
        <f t="shared" si="312"/>
        <v>0</v>
      </c>
      <c r="R1144" s="2">
        <f t="shared" si="313"/>
        <v>7.8999398263560588E-2</v>
      </c>
      <c r="S1144" s="24">
        <v>7823</v>
      </c>
      <c r="T1144" s="24">
        <v>2891</v>
      </c>
      <c r="U1144" s="24"/>
      <c r="V1144" s="24"/>
      <c r="W1144" s="24"/>
      <c r="AC1144" s="24">
        <v>919</v>
      </c>
      <c r="AR1144" t="s">
        <v>2351</v>
      </c>
      <c r="AS1144" t="s">
        <v>1648</v>
      </c>
      <c r="AV1144" s="38">
        <v>21</v>
      </c>
      <c r="AW1144" s="40">
        <v>213</v>
      </c>
      <c r="AX1144" s="43">
        <f t="shared" si="306"/>
        <v>21213</v>
      </c>
      <c r="AZ1144" s="7" t="s">
        <v>319</v>
      </c>
    </row>
    <row r="1145" spans="1:52" hidden="1" outlineLevel="1">
      <c r="A1145" t="s">
        <v>2734</v>
      </c>
      <c r="B1145" t="s">
        <v>1648</v>
      </c>
      <c r="C1145" s="24">
        <v>17061</v>
      </c>
      <c r="F1145" s="1">
        <f t="shared" si="307"/>
        <v>11936</v>
      </c>
      <c r="H1145" s="1">
        <v>7087</v>
      </c>
      <c r="I1145" s="1">
        <v>6738</v>
      </c>
      <c r="J1145" s="2" t="str">
        <f t="shared" si="308"/>
        <v/>
      </c>
      <c r="K1145" s="2">
        <f t="shared" si="309"/>
        <v>0.56451072386058976</v>
      </c>
      <c r="L1145" s="10">
        <f t="shared" si="298"/>
        <v>1</v>
      </c>
      <c r="M1145" s="9">
        <f t="shared" si="298"/>
        <v>2</v>
      </c>
      <c r="N1145" s="8" t="str">
        <f t="shared" si="298"/>
        <v/>
      </c>
      <c r="O1145" s="2">
        <f t="shared" si="310"/>
        <v>0.54172252010723865</v>
      </c>
      <c r="P1145" s="2">
        <f t="shared" si="311"/>
        <v>0.39728552278820373</v>
      </c>
      <c r="Q1145" s="2">
        <f t="shared" si="312"/>
        <v>0</v>
      </c>
      <c r="R1145" s="2">
        <f t="shared" si="313"/>
        <v>6.0991957104557626E-2</v>
      </c>
      <c r="S1145" s="24">
        <v>6466</v>
      </c>
      <c r="T1145" s="24">
        <v>4742</v>
      </c>
      <c r="U1145" s="24"/>
      <c r="V1145" s="24"/>
      <c r="W1145" s="24"/>
      <c r="AC1145" s="24">
        <v>728</v>
      </c>
      <c r="AR1145" t="s">
        <v>2734</v>
      </c>
      <c r="AS1145" t="s">
        <v>1648</v>
      </c>
      <c r="AV1145" s="38">
        <v>21</v>
      </c>
      <c r="AW1145" s="40">
        <v>215</v>
      </c>
      <c r="AX1145" s="43">
        <f t="shared" si="306"/>
        <v>21215</v>
      </c>
      <c r="AZ1145" s="7" t="s">
        <v>319</v>
      </c>
    </row>
    <row r="1146" spans="1:52" hidden="1" outlineLevel="1">
      <c r="A1146" t="s">
        <v>2793</v>
      </c>
      <c r="B1146" t="s">
        <v>1648</v>
      </c>
      <c r="C1146" s="24">
        <v>24512</v>
      </c>
      <c r="F1146" s="1">
        <f t="shared" si="307"/>
        <v>16947</v>
      </c>
      <c r="H1146" s="1">
        <v>10379</v>
      </c>
      <c r="I1146" s="1">
        <v>9322</v>
      </c>
      <c r="J1146" s="2" t="str">
        <f t="shared" si="308"/>
        <v/>
      </c>
      <c r="K1146" s="2">
        <f t="shared" si="309"/>
        <v>0.55006785861804453</v>
      </c>
      <c r="L1146" s="10">
        <f t="shared" si="298"/>
        <v>1</v>
      </c>
      <c r="M1146" s="9">
        <f t="shared" si="298"/>
        <v>2</v>
      </c>
      <c r="N1146" s="8" t="str">
        <f t="shared" si="298"/>
        <v/>
      </c>
      <c r="O1146" s="2">
        <f t="shared" si="310"/>
        <v>0.4840384728860565</v>
      </c>
      <c r="P1146" s="2">
        <f t="shared" si="311"/>
        <v>0.47158789166224113</v>
      </c>
      <c r="Q1146" s="2">
        <f t="shared" si="312"/>
        <v>0</v>
      </c>
      <c r="R1146" s="2">
        <f t="shared" si="313"/>
        <v>4.4373635451702365E-2</v>
      </c>
      <c r="S1146" s="24">
        <v>8203</v>
      </c>
      <c r="T1146" s="24">
        <v>7992</v>
      </c>
      <c r="U1146" s="24"/>
      <c r="V1146" s="24"/>
      <c r="W1146" s="24"/>
      <c r="AC1146" s="24">
        <v>752</v>
      </c>
      <c r="AR1146" t="s">
        <v>2793</v>
      </c>
      <c r="AS1146" t="s">
        <v>1648</v>
      </c>
      <c r="AV1146" s="38">
        <v>21</v>
      </c>
      <c r="AW1146" s="40">
        <v>217</v>
      </c>
      <c r="AX1146" s="43">
        <f t="shared" si="306"/>
        <v>21217</v>
      </c>
      <c r="AZ1146" s="7" t="s">
        <v>319</v>
      </c>
    </row>
    <row r="1147" spans="1:52" hidden="1" outlineLevel="1">
      <c r="A1147" t="s">
        <v>2292</v>
      </c>
      <c r="B1147" t="s">
        <v>1648</v>
      </c>
      <c r="C1147" s="24">
        <v>12460</v>
      </c>
      <c r="F1147" s="1">
        <f t="shared" si="307"/>
        <v>7661</v>
      </c>
      <c r="H1147" s="1">
        <v>4059</v>
      </c>
      <c r="I1147" s="1">
        <v>3847</v>
      </c>
      <c r="J1147" s="2" t="str">
        <f t="shared" si="308"/>
        <v/>
      </c>
      <c r="K1147" s="2">
        <f t="shared" si="309"/>
        <v>0.50215376582691551</v>
      </c>
      <c r="L1147" s="10">
        <f t="shared" si="298"/>
        <v>1</v>
      </c>
      <c r="M1147" s="9">
        <f t="shared" si="298"/>
        <v>2</v>
      </c>
      <c r="N1147" s="8" t="str">
        <f t="shared" si="298"/>
        <v/>
      </c>
      <c r="O1147" s="2">
        <f t="shared" si="310"/>
        <v>0.78384022973502154</v>
      </c>
      <c r="P1147" s="2">
        <f t="shared" si="311"/>
        <v>0.18300482965670278</v>
      </c>
      <c r="Q1147" s="2">
        <f t="shared" si="312"/>
        <v>0</v>
      </c>
      <c r="R1147" s="2">
        <f t="shared" si="313"/>
        <v>3.3154940608275674E-2</v>
      </c>
      <c r="S1147" s="24">
        <v>6005</v>
      </c>
      <c r="T1147" s="24">
        <v>1402</v>
      </c>
      <c r="U1147" s="24"/>
      <c r="V1147" s="24"/>
      <c r="W1147" s="24"/>
      <c r="AC1147" s="24">
        <v>254</v>
      </c>
      <c r="AR1147" t="s">
        <v>2292</v>
      </c>
      <c r="AS1147" t="s">
        <v>1648</v>
      </c>
      <c r="AV1147" s="38">
        <v>21</v>
      </c>
      <c r="AW1147" s="40">
        <v>219</v>
      </c>
      <c r="AX1147" s="43">
        <f t="shared" si="306"/>
        <v>21219</v>
      </c>
      <c r="AZ1147" s="7" t="s">
        <v>319</v>
      </c>
    </row>
    <row r="1148" spans="1:52" hidden="1" outlineLevel="1">
      <c r="A1148" t="s">
        <v>3006</v>
      </c>
      <c r="B1148" t="s">
        <v>1648</v>
      </c>
      <c r="C1148" s="24">
        <v>14339</v>
      </c>
      <c r="F1148" s="1">
        <f t="shared" si="307"/>
        <v>10093</v>
      </c>
      <c r="H1148" s="1">
        <v>5789</v>
      </c>
      <c r="I1148" s="1">
        <v>5608</v>
      </c>
      <c r="J1148" s="2" t="str">
        <f t="shared" si="308"/>
        <v/>
      </c>
      <c r="K1148" s="2">
        <f t="shared" si="309"/>
        <v>0.5556326166650154</v>
      </c>
      <c r="L1148" s="10">
        <f t="shared" si="298"/>
        <v>1</v>
      </c>
      <c r="M1148" s="9">
        <f t="shared" si="298"/>
        <v>2</v>
      </c>
      <c r="N1148" s="8" t="str">
        <f t="shared" si="298"/>
        <v/>
      </c>
      <c r="O1148" s="2">
        <f t="shared" si="310"/>
        <v>0.6438125433468741</v>
      </c>
      <c r="P1148" s="2">
        <f t="shared" si="311"/>
        <v>0.30377489349053799</v>
      </c>
      <c r="Q1148" s="2">
        <f t="shared" si="312"/>
        <v>0</v>
      </c>
      <c r="R1148" s="2">
        <f t="shared" si="313"/>
        <v>5.2412563162587911E-2</v>
      </c>
      <c r="S1148" s="24">
        <v>6498</v>
      </c>
      <c r="T1148" s="24">
        <v>3066</v>
      </c>
      <c r="U1148" s="24"/>
      <c r="V1148" s="24"/>
      <c r="W1148" s="24"/>
      <c r="AC1148" s="24">
        <v>529</v>
      </c>
      <c r="AR1148" t="s">
        <v>3006</v>
      </c>
      <c r="AS1148" t="s">
        <v>1648</v>
      </c>
      <c r="AV1148" s="38">
        <v>21</v>
      </c>
      <c r="AW1148" s="40">
        <v>221</v>
      </c>
      <c r="AX1148" s="43">
        <f t="shared" si="306"/>
        <v>21221</v>
      </c>
      <c r="AZ1148" s="7" t="s">
        <v>319</v>
      </c>
    </row>
    <row r="1149" spans="1:52" hidden="1" outlineLevel="1">
      <c r="A1149" t="s">
        <v>2401</v>
      </c>
      <c r="B1149" t="s">
        <v>1648</v>
      </c>
      <c r="C1149" s="24">
        <v>8809</v>
      </c>
      <c r="F1149" s="1">
        <f t="shared" si="307"/>
        <v>6349</v>
      </c>
      <c r="H1149" s="1">
        <v>2849</v>
      </c>
      <c r="I1149" s="1">
        <v>2676</v>
      </c>
      <c r="J1149" s="2" t="str">
        <f t="shared" si="308"/>
        <v/>
      </c>
      <c r="K1149" s="2">
        <f t="shared" si="309"/>
        <v>0.42148369822019216</v>
      </c>
      <c r="L1149" s="10">
        <f t="shared" si="298"/>
        <v>1</v>
      </c>
      <c r="M1149" s="9">
        <f t="shared" si="298"/>
        <v>2</v>
      </c>
      <c r="N1149" s="8" t="str">
        <f t="shared" si="298"/>
        <v/>
      </c>
      <c r="O1149" s="2">
        <f t="shared" si="310"/>
        <v>0.76957001102535827</v>
      </c>
      <c r="P1149" s="2">
        <f t="shared" si="311"/>
        <v>0.18207591746731769</v>
      </c>
      <c r="Q1149" s="2">
        <f t="shared" si="312"/>
        <v>0</v>
      </c>
      <c r="R1149" s="2">
        <f t="shared" si="313"/>
        <v>4.8354071507324042E-2</v>
      </c>
      <c r="S1149" s="24">
        <v>4886</v>
      </c>
      <c r="T1149" s="24">
        <v>1156</v>
      </c>
      <c r="U1149" s="24"/>
      <c r="V1149" s="24"/>
      <c r="W1149" s="24"/>
      <c r="AC1149" s="24">
        <v>307</v>
      </c>
      <c r="AR1149" t="s">
        <v>2401</v>
      </c>
      <c r="AS1149" t="s">
        <v>1648</v>
      </c>
      <c r="AV1149" s="38">
        <v>21</v>
      </c>
      <c r="AW1149" s="40">
        <v>223</v>
      </c>
      <c r="AX1149" s="43">
        <f t="shared" si="306"/>
        <v>21223</v>
      </c>
      <c r="AZ1149" s="7" t="s">
        <v>319</v>
      </c>
    </row>
    <row r="1150" spans="1:52" hidden="1" outlineLevel="1">
      <c r="A1150" t="s">
        <v>2267</v>
      </c>
      <c r="B1150" t="s">
        <v>1648</v>
      </c>
      <c r="C1150" s="24">
        <v>15007</v>
      </c>
      <c r="F1150" s="1">
        <f t="shared" si="307"/>
        <v>9707</v>
      </c>
      <c r="H1150" s="1">
        <v>5173</v>
      </c>
      <c r="I1150" s="1">
        <v>4965</v>
      </c>
      <c r="J1150" s="2" t="str">
        <f t="shared" si="308"/>
        <v/>
      </c>
      <c r="K1150" s="2">
        <f t="shared" si="309"/>
        <v>0.51148655609354077</v>
      </c>
      <c r="L1150" s="10">
        <f t="shared" si="298"/>
        <v>1</v>
      </c>
      <c r="M1150" s="9">
        <f t="shared" si="298"/>
        <v>2</v>
      </c>
      <c r="N1150" s="8" t="str">
        <f t="shared" si="298"/>
        <v/>
      </c>
      <c r="O1150" s="2">
        <f t="shared" si="310"/>
        <v>0.83455238487689298</v>
      </c>
      <c r="P1150" s="2">
        <f t="shared" si="311"/>
        <v>0.13165756670444009</v>
      </c>
      <c r="Q1150" s="2">
        <f t="shared" si="312"/>
        <v>0</v>
      </c>
      <c r="R1150" s="2">
        <f t="shared" si="313"/>
        <v>3.3790048418666924E-2</v>
      </c>
      <c r="S1150" s="24">
        <v>8101</v>
      </c>
      <c r="T1150" s="24">
        <v>1278</v>
      </c>
      <c r="U1150" s="24"/>
      <c r="V1150" s="24"/>
      <c r="W1150" s="24"/>
      <c r="AC1150" s="24">
        <v>328</v>
      </c>
      <c r="AR1150" t="s">
        <v>2267</v>
      </c>
      <c r="AS1150" t="s">
        <v>1648</v>
      </c>
      <c r="AV1150" s="38">
        <v>21</v>
      </c>
      <c r="AW1150" s="40">
        <v>225</v>
      </c>
      <c r="AX1150" s="43">
        <f t="shared" si="306"/>
        <v>21225</v>
      </c>
      <c r="AZ1150" s="7" t="s">
        <v>319</v>
      </c>
    </row>
    <row r="1151" spans="1:52" hidden="1" outlineLevel="1">
      <c r="A1151" t="s">
        <v>2050</v>
      </c>
      <c r="B1151" t="s">
        <v>1648</v>
      </c>
      <c r="C1151" s="24">
        <v>113792</v>
      </c>
      <c r="F1151" s="1">
        <f t="shared" si="307"/>
        <v>65255</v>
      </c>
      <c r="H1151" s="1">
        <v>31080</v>
      </c>
      <c r="I1151" s="1">
        <v>30315</v>
      </c>
      <c r="J1151" s="2" t="str">
        <f t="shared" si="308"/>
        <v/>
      </c>
      <c r="K1151" s="2">
        <f t="shared" si="309"/>
        <v>0.46456210252087965</v>
      </c>
      <c r="L1151" s="10">
        <f t="shared" si="298"/>
        <v>1</v>
      </c>
      <c r="M1151" s="9">
        <f t="shared" si="298"/>
        <v>2</v>
      </c>
      <c r="N1151" s="8" t="str">
        <f t="shared" si="298"/>
        <v/>
      </c>
      <c r="O1151" s="2">
        <f t="shared" si="310"/>
        <v>0.56058539575511457</v>
      </c>
      <c r="P1151" s="2">
        <f t="shared" si="311"/>
        <v>0.36639337981763848</v>
      </c>
      <c r="Q1151" s="2">
        <f t="shared" si="312"/>
        <v>0</v>
      </c>
      <c r="R1151" s="2">
        <f t="shared" si="313"/>
        <v>7.3021224427246956E-2</v>
      </c>
      <c r="S1151" s="24">
        <v>36581</v>
      </c>
      <c r="T1151" s="24">
        <v>23909</v>
      </c>
      <c r="U1151" s="24"/>
      <c r="V1151" s="24"/>
      <c r="W1151" s="24"/>
      <c r="AC1151" s="24">
        <v>4765</v>
      </c>
      <c r="AR1151" t="s">
        <v>2050</v>
      </c>
      <c r="AS1151" t="s">
        <v>1648</v>
      </c>
      <c r="AV1151" s="38">
        <v>21</v>
      </c>
      <c r="AW1151" s="40">
        <v>227</v>
      </c>
      <c r="AX1151" s="43">
        <f t="shared" si="306"/>
        <v>21227</v>
      </c>
      <c r="AZ1151" s="7" t="s">
        <v>319</v>
      </c>
    </row>
    <row r="1152" spans="1:52" hidden="1" outlineLevel="1">
      <c r="A1152" t="s">
        <v>2104</v>
      </c>
      <c r="B1152" t="s">
        <v>1648</v>
      </c>
      <c r="C1152" s="24">
        <v>11717</v>
      </c>
      <c r="F1152" s="1">
        <f t="shared" si="307"/>
        <v>8064</v>
      </c>
      <c r="H1152" s="1">
        <v>4696</v>
      </c>
      <c r="I1152" s="1">
        <v>4127</v>
      </c>
      <c r="J1152" s="2" t="str">
        <f t="shared" si="308"/>
        <v/>
      </c>
      <c r="K1152" s="2">
        <f t="shared" si="309"/>
        <v>0.51178075396825395</v>
      </c>
      <c r="L1152" s="10">
        <f t="shared" si="298"/>
        <v>1</v>
      </c>
      <c r="M1152" s="9">
        <f t="shared" si="298"/>
        <v>2</v>
      </c>
      <c r="N1152" s="8" t="str">
        <f t="shared" si="298"/>
        <v/>
      </c>
      <c r="O1152" s="2">
        <f t="shared" si="310"/>
        <v>0.68762400793650791</v>
      </c>
      <c r="P1152" s="2">
        <f t="shared" si="311"/>
        <v>0.28261408730158732</v>
      </c>
      <c r="Q1152" s="2">
        <f t="shared" si="312"/>
        <v>0</v>
      </c>
      <c r="R1152" s="2">
        <f t="shared" si="313"/>
        <v>2.9761904761904767E-2</v>
      </c>
      <c r="S1152" s="24">
        <v>5545</v>
      </c>
      <c r="T1152" s="24">
        <v>2279</v>
      </c>
      <c r="U1152" s="24"/>
      <c r="V1152" s="24"/>
      <c r="W1152" s="24"/>
      <c r="AC1152" s="24">
        <v>240</v>
      </c>
      <c r="AR1152" t="s">
        <v>2104</v>
      </c>
      <c r="AS1152" t="s">
        <v>1648</v>
      </c>
      <c r="AV1152" s="38">
        <v>21</v>
      </c>
      <c r="AW1152" s="40">
        <v>229</v>
      </c>
      <c r="AX1152" s="43">
        <f t="shared" si="306"/>
        <v>21229</v>
      </c>
      <c r="AZ1152" s="7" t="s">
        <v>319</v>
      </c>
    </row>
    <row r="1153" spans="1:52" hidden="1" outlineLevel="1">
      <c r="A1153" t="s">
        <v>2051</v>
      </c>
      <c r="B1153" t="s">
        <v>1648</v>
      </c>
      <c r="C1153" s="24">
        <v>20813</v>
      </c>
      <c r="F1153" s="1">
        <f t="shared" si="307"/>
        <v>13830</v>
      </c>
      <c r="H1153" s="1">
        <v>7950</v>
      </c>
      <c r="I1153" s="1">
        <v>6946</v>
      </c>
      <c r="J1153" s="2" t="str">
        <f t="shared" si="308"/>
        <v/>
      </c>
      <c r="K1153" s="2">
        <f t="shared" si="309"/>
        <v>0.50224150397686185</v>
      </c>
      <c r="L1153" s="10">
        <f t="shared" si="298"/>
        <v>2</v>
      </c>
      <c r="M1153" s="9">
        <f t="shared" si="298"/>
        <v>1</v>
      </c>
      <c r="N1153" s="8" t="str">
        <f t="shared" si="298"/>
        <v/>
      </c>
      <c r="O1153" s="2">
        <f t="shared" si="310"/>
        <v>0.38163412870571223</v>
      </c>
      <c r="P1153" s="2">
        <f t="shared" si="311"/>
        <v>0.58358640636297898</v>
      </c>
      <c r="Q1153" s="2">
        <f t="shared" si="312"/>
        <v>0</v>
      </c>
      <c r="R1153" s="2">
        <f t="shared" si="313"/>
        <v>3.477946493130879E-2</v>
      </c>
      <c r="S1153" s="24">
        <v>5278</v>
      </c>
      <c r="T1153" s="24">
        <v>8071</v>
      </c>
      <c r="U1153" s="24"/>
      <c r="V1153" s="24"/>
      <c r="W1153" s="24"/>
      <c r="AC1153" s="24">
        <v>481</v>
      </c>
      <c r="AR1153" t="s">
        <v>2051</v>
      </c>
      <c r="AS1153" t="s">
        <v>1648</v>
      </c>
      <c r="AV1153" s="38">
        <v>21</v>
      </c>
      <c r="AW1153" s="40">
        <v>231</v>
      </c>
      <c r="AX1153" s="43">
        <f t="shared" si="306"/>
        <v>21231</v>
      </c>
      <c r="AZ1153" s="7" t="s">
        <v>319</v>
      </c>
    </row>
    <row r="1154" spans="1:52" hidden="1" outlineLevel="1">
      <c r="A1154" t="s">
        <v>2677</v>
      </c>
      <c r="B1154" t="s">
        <v>1648</v>
      </c>
      <c r="C1154" s="24">
        <v>13621</v>
      </c>
      <c r="F1154" s="1">
        <f t="shared" si="307"/>
        <v>9050</v>
      </c>
      <c r="H1154" s="1">
        <v>4256</v>
      </c>
      <c r="I1154" s="1">
        <v>4066</v>
      </c>
      <c r="J1154" s="2" t="str">
        <f t="shared" si="308"/>
        <v/>
      </c>
      <c r="K1154" s="2">
        <f t="shared" si="309"/>
        <v>0.4492817679558011</v>
      </c>
      <c r="L1154" s="10">
        <f t="shared" si="298"/>
        <v>1</v>
      </c>
      <c r="M1154" s="9">
        <f t="shared" si="298"/>
        <v>2</v>
      </c>
      <c r="N1154" s="8" t="str">
        <f t="shared" si="298"/>
        <v/>
      </c>
      <c r="O1154" s="2">
        <f t="shared" si="310"/>
        <v>0.8213259668508287</v>
      </c>
      <c r="P1154" s="2">
        <f t="shared" si="311"/>
        <v>0.14773480662983426</v>
      </c>
      <c r="Q1154" s="2">
        <f t="shared" si="312"/>
        <v>0</v>
      </c>
      <c r="R1154" s="2">
        <f t="shared" si="313"/>
        <v>3.0939226519337032E-2</v>
      </c>
      <c r="S1154" s="24">
        <v>7433</v>
      </c>
      <c r="T1154" s="24">
        <v>1337</v>
      </c>
      <c r="U1154" s="24"/>
      <c r="V1154" s="24"/>
      <c r="W1154" s="24"/>
      <c r="AC1154" s="24">
        <v>280</v>
      </c>
      <c r="AR1154" t="s">
        <v>2677</v>
      </c>
      <c r="AS1154" t="s">
        <v>1648</v>
      </c>
      <c r="AV1154" s="38">
        <v>21</v>
      </c>
      <c r="AW1154" s="40">
        <v>233</v>
      </c>
      <c r="AX1154" s="43">
        <f t="shared" si="306"/>
        <v>21233</v>
      </c>
      <c r="AZ1154" s="7" t="s">
        <v>319</v>
      </c>
    </row>
    <row r="1155" spans="1:52" hidden="1" outlineLevel="1">
      <c r="A1155" t="s">
        <v>365</v>
      </c>
      <c r="B1155" t="s">
        <v>1648</v>
      </c>
      <c r="C1155" s="24">
        <v>35637</v>
      </c>
      <c r="F1155" s="1">
        <f t="shared" si="307"/>
        <v>25666</v>
      </c>
      <c r="H1155" s="1">
        <v>9578</v>
      </c>
      <c r="I1155" s="1">
        <v>9111</v>
      </c>
      <c r="J1155" s="2" t="str">
        <f t="shared" si="308"/>
        <v/>
      </c>
      <c r="K1155" s="2">
        <f t="shared" si="309"/>
        <v>0.3549832463180862</v>
      </c>
      <c r="L1155" s="10">
        <f t="shared" si="298"/>
        <v>2</v>
      </c>
      <c r="M1155" s="9">
        <f t="shared" si="298"/>
        <v>1</v>
      </c>
      <c r="N1155" s="8" t="str">
        <f t="shared" si="298"/>
        <v/>
      </c>
      <c r="O1155" s="2">
        <f t="shared" si="310"/>
        <v>0.25703265019870647</v>
      </c>
      <c r="P1155" s="2">
        <f t="shared" si="311"/>
        <v>0.69960258708018386</v>
      </c>
      <c r="Q1155" s="2">
        <f t="shared" si="312"/>
        <v>0</v>
      </c>
      <c r="R1155" s="2">
        <f t="shared" si="313"/>
        <v>4.3364762721109673E-2</v>
      </c>
      <c r="S1155" s="24">
        <v>6597</v>
      </c>
      <c r="T1155" s="24">
        <v>17956</v>
      </c>
      <c r="U1155" s="24"/>
      <c r="V1155" s="24"/>
      <c r="W1155" s="24"/>
      <c r="AC1155" s="24">
        <v>1113</v>
      </c>
      <c r="AR1155" t="s">
        <v>365</v>
      </c>
      <c r="AS1155" t="s">
        <v>1648</v>
      </c>
      <c r="AV1155" s="38">
        <v>21</v>
      </c>
      <c r="AW1155" s="40">
        <v>235</v>
      </c>
      <c r="AX1155" s="43">
        <f t="shared" si="306"/>
        <v>21235</v>
      </c>
      <c r="AZ1155" s="7" t="s">
        <v>319</v>
      </c>
    </row>
    <row r="1156" spans="1:52" hidden="1" outlineLevel="1">
      <c r="A1156" t="s">
        <v>2402</v>
      </c>
      <c r="B1156" t="s">
        <v>1648</v>
      </c>
      <c r="C1156" s="24">
        <v>7355</v>
      </c>
      <c r="F1156" s="1">
        <f t="shared" si="307"/>
        <v>5599</v>
      </c>
      <c r="H1156" s="1">
        <v>1898</v>
      </c>
      <c r="I1156" s="1">
        <v>1783</v>
      </c>
      <c r="J1156" s="2" t="str">
        <f t="shared" si="308"/>
        <v/>
      </c>
      <c r="K1156" s="2">
        <f t="shared" si="309"/>
        <v>0.31844972316485087</v>
      </c>
      <c r="L1156" s="10">
        <f t="shared" si="298"/>
        <v>1</v>
      </c>
      <c r="M1156" s="9">
        <f t="shared" si="298"/>
        <v>2</v>
      </c>
      <c r="N1156" s="8" t="str">
        <f t="shared" si="298"/>
        <v/>
      </c>
      <c r="O1156" s="2">
        <f t="shared" si="310"/>
        <v>0.90659046258260401</v>
      </c>
      <c r="P1156" s="2">
        <f t="shared" si="311"/>
        <v>7.3584568672977316E-2</v>
      </c>
      <c r="Q1156" s="2">
        <f t="shared" si="312"/>
        <v>0</v>
      </c>
      <c r="R1156" s="2">
        <f t="shared" si="313"/>
        <v>1.9824968744418678E-2</v>
      </c>
      <c r="S1156" s="24">
        <v>5076</v>
      </c>
      <c r="T1156" s="24">
        <v>412</v>
      </c>
      <c r="U1156" s="24"/>
      <c r="V1156" s="24"/>
      <c r="W1156" s="24"/>
      <c r="AC1156" s="24">
        <v>111</v>
      </c>
      <c r="AR1156" t="s">
        <v>2402</v>
      </c>
      <c r="AS1156" t="s">
        <v>1648</v>
      </c>
      <c r="AV1156" s="38">
        <v>21</v>
      </c>
      <c r="AW1156" s="40">
        <v>237</v>
      </c>
      <c r="AX1156" s="43">
        <f t="shared" si="306"/>
        <v>21237</v>
      </c>
      <c r="AZ1156" s="7" t="s">
        <v>319</v>
      </c>
    </row>
    <row r="1157" spans="1:52" hidden="1" outlineLevel="1">
      <c r="A1157" t="s">
        <v>2060</v>
      </c>
      <c r="B1157" t="s">
        <v>1648</v>
      </c>
      <c r="C1157" s="24">
        <v>24939</v>
      </c>
      <c r="F1157" s="1">
        <f t="shared" si="307"/>
        <v>17589</v>
      </c>
      <c r="H1157" s="1">
        <v>10237</v>
      </c>
      <c r="I1157" s="1">
        <v>10011</v>
      </c>
      <c r="J1157" s="2" t="str">
        <f t="shared" si="308"/>
        <v/>
      </c>
      <c r="K1157" s="2">
        <f t="shared" si="309"/>
        <v>0.56916254477230088</v>
      </c>
      <c r="L1157" s="10">
        <f t="shared" si="298"/>
        <v>1</v>
      </c>
      <c r="M1157" s="9">
        <f t="shared" si="298"/>
        <v>2</v>
      </c>
      <c r="N1157" s="8" t="str">
        <f t="shared" si="298"/>
        <v/>
      </c>
      <c r="O1157" s="2">
        <f t="shared" si="310"/>
        <v>0.59821479333674454</v>
      </c>
      <c r="P1157" s="2">
        <f t="shared" si="311"/>
        <v>0.33105918471772128</v>
      </c>
      <c r="Q1157" s="2">
        <f t="shared" si="312"/>
        <v>0</v>
      </c>
      <c r="R1157" s="2">
        <f t="shared" si="313"/>
        <v>7.0726021945534179E-2</v>
      </c>
      <c r="S1157" s="24">
        <v>10522</v>
      </c>
      <c r="T1157" s="24">
        <v>5823</v>
      </c>
      <c r="U1157" s="24"/>
      <c r="V1157" s="24"/>
      <c r="W1157" s="24"/>
      <c r="AC1157" s="24">
        <v>1244</v>
      </c>
      <c r="AR1157" t="s">
        <v>2060</v>
      </c>
      <c r="AS1157" t="s">
        <v>1648</v>
      </c>
      <c r="AV1157" s="38">
        <v>21</v>
      </c>
      <c r="AW1157" s="40">
        <v>239</v>
      </c>
      <c r="AX1157" s="43">
        <f t="shared" si="306"/>
        <v>21239</v>
      </c>
      <c r="AZ1157" s="7" t="s">
        <v>319</v>
      </c>
    </row>
    <row r="1158" spans="1:52" collapsed="1">
      <c r="A1158" t="s">
        <v>1263</v>
      </c>
      <c r="B1158" t="s">
        <v>2470</v>
      </c>
      <c r="C1158" s="1">
        <f>SUM(C1038:C1157)</f>
        <v>4339367</v>
      </c>
      <c r="D1158" s="64">
        <v>3250000</v>
      </c>
      <c r="E1158" s="64">
        <v>3158000</v>
      </c>
      <c r="F1158" s="1">
        <f>SUM(F1038:F1157)</f>
        <v>2885775</v>
      </c>
      <c r="H1158" s="1">
        <f>SUM(H1038:H1157)</f>
        <v>1411695</v>
      </c>
      <c r="I1158" s="1">
        <v>1353790</v>
      </c>
      <c r="J1158" s="2">
        <f t="shared" si="308"/>
        <v>0.41655076923076922</v>
      </c>
      <c r="K1158" s="2">
        <f t="shared" si="309"/>
        <v>0.46912527830478812</v>
      </c>
      <c r="L1158" s="10">
        <f t="shared" si="298"/>
        <v>1</v>
      </c>
      <c r="M1158" s="9">
        <f t="shared" si="298"/>
        <v>2</v>
      </c>
      <c r="N1158" s="8" t="str">
        <f t="shared" si="298"/>
        <v/>
      </c>
      <c r="O1158" s="2">
        <f t="shared" si="310"/>
        <v>0.5628855333489271</v>
      </c>
      <c r="P1158" s="2">
        <f t="shared" si="311"/>
        <v>0.36993078115930728</v>
      </c>
      <c r="Q1158" s="2">
        <f t="shared" si="312"/>
        <v>0</v>
      </c>
      <c r="R1158" s="2">
        <f t="shared" si="313"/>
        <v>6.7183685491765621E-2</v>
      </c>
      <c r="S1158" s="24">
        <f>SUM(S1038:S1157)</f>
        <v>1624361</v>
      </c>
      <c r="T1158" s="24">
        <f>SUM(T1038:T1157)</f>
        <v>1067537</v>
      </c>
      <c r="U1158" s="24"/>
      <c r="V1158" s="24"/>
      <c r="W1158" s="24"/>
      <c r="AC1158" s="24">
        <f>SUM(AC1038:AC1157)</f>
        <v>193877</v>
      </c>
      <c r="AE1158" s="1">
        <f>SUM(AE1038:AE1157)</f>
        <v>0</v>
      </c>
      <c r="AR1158" t="s">
        <v>1263</v>
      </c>
      <c r="AS1158" t="s">
        <v>2470</v>
      </c>
      <c r="AV1158" s="38">
        <v>21</v>
      </c>
      <c r="AW1158" s="40"/>
      <c r="AX1158" s="38">
        <v>21</v>
      </c>
      <c r="AZ1158" s="7" t="s">
        <v>2225</v>
      </c>
    </row>
    <row r="1159" spans="1:52">
      <c r="C1159" s="24"/>
      <c r="J1159" s="2"/>
      <c r="K1159" s="2"/>
      <c r="N1159" s="8"/>
      <c r="S1159" s="24"/>
      <c r="T1159" s="24"/>
      <c r="U1159" s="24"/>
      <c r="V1159" s="24"/>
      <c r="W1159" s="24"/>
      <c r="AC1159" s="24"/>
      <c r="AV1159" s="38"/>
      <c r="AW1159" s="40"/>
      <c r="AX1159" s="43"/>
    </row>
    <row r="1160" spans="1:52" hidden="1" outlineLevel="1">
      <c r="A1160" t="s">
        <v>1926</v>
      </c>
      <c r="B1160" t="s">
        <v>2469</v>
      </c>
      <c r="C1160" s="24">
        <v>61773</v>
      </c>
      <c r="F1160" s="1">
        <f t="shared" ref="F1160:F1191" si="314">SUM(S1160:AJ1160)</f>
        <v>39085</v>
      </c>
      <c r="H1160" s="1">
        <v>17683</v>
      </c>
      <c r="I1160" s="1">
        <v>1E-3</v>
      </c>
      <c r="J1160" s="2" t="str">
        <f t="shared" ref="J1160:J1191" si="315">IF(D1160&gt;0,I1160/D1160,"")</f>
        <v/>
      </c>
      <c r="K1160" s="2">
        <f t="shared" ref="K1160:K1191" si="316">IF(F1160&gt;0,I1160/F1160,"")</f>
        <v>2.5585262888576179E-8</v>
      </c>
      <c r="L1160" s="10">
        <f t="shared" ref="L1160:N1223" si="317">IF(S1160&gt;0,RANK(S1160,$S1160:$AO1160),"")</f>
        <v>1</v>
      </c>
      <c r="M1160" s="9">
        <f t="shared" si="317"/>
        <v>2</v>
      </c>
      <c r="N1160" s="8" t="str">
        <f t="shared" si="317"/>
        <v/>
      </c>
      <c r="O1160" s="2">
        <f t="shared" ref="O1160:O1191" si="318">IF(SUM($S1160:$AN1160)=0,"-",S1160/SUM($S1160:$AN1160))</f>
        <v>0.57472176026608668</v>
      </c>
      <c r="P1160" s="2">
        <f t="shared" ref="P1160:P1191" si="319">IF(SUM($S1160:$AN1160)=0,"-",T1160/SUM($S1160:$AN1160))</f>
        <v>0.21993091979020085</v>
      </c>
      <c r="Q1160" s="2">
        <f t="shared" ref="Q1160:Q1191" si="320">IF(SUM($S1160:$AN1160)=0,"-",U1160/SUM($S1160:$AN1160))</f>
        <v>0</v>
      </c>
      <c r="R1160" s="2">
        <f t="shared" ref="R1160:R1191" si="321">IF(SUM($S1160:$AN1160)=0,"-",(1-O1160-P1160-Q1160))</f>
        <v>0.20534731994371247</v>
      </c>
      <c r="S1160" s="24">
        <v>22463</v>
      </c>
      <c r="T1160" s="24">
        <v>8596</v>
      </c>
      <c r="U1160" s="24"/>
      <c r="V1160" s="24"/>
      <c r="W1160" s="24"/>
      <c r="AC1160" s="24">
        <v>8026</v>
      </c>
      <c r="AR1160" t="s">
        <v>1926</v>
      </c>
      <c r="AS1160" t="s">
        <v>2469</v>
      </c>
      <c r="AV1160" s="38">
        <v>22</v>
      </c>
      <c r="AW1160" s="40">
        <v>1</v>
      </c>
      <c r="AX1160" s="43">
        <f t="shared" si="306"/>
        <v>22001</v>
      </c>
      <c r="AZ1160" s="7" t="s">
        <v>2743</v>
      </c>
    </row>
    <row r="1161" spans="1:52" hidden="1" outlineLevel="1">
      <c r="A1161" t="s">
        <v>1851</v>
      </c>
      <c r="B1161" t="s">
        <v>2469</v>
      </c>
      <c r="C1161" s="24">
        <v>25764</v>
      </c>
      <c r="F1161" s="1">
        <f t="shared" si="314"/>
        <v>14228</v>
      </c>
      <c r="H1161" s="1">
        <v>5094</v>
      </c>
      <c r="I1161" s="1">
        <v>4564</v>
      </c>
      <c r="J1161" s="2" t="str">
        <f t="shared" si="315"/>
        <v/>
      </c>
      <c r="K1161" s="2">
        <f t="shared" si="316"/>
        <v>0.32077593477649707</v>
      </c>
      <c r="L1161" s="10">
        <f t="shared" si="317"/>
        <v>1</v>
      </c>
      <c r="M1161" s="9">
        <f t="shared" si="317"/>
        <v>3</v>
      </c>
      <c r="N1161" s="8" t="str">
        <f t="shared" si="317"/>
        <v/>
      </c>
      <c r="O1161" s="2">
        <f t="shared" si="318"/>
        <v>0.62651110486364914</v>
      </c>
      <c r="P1161" s="2">
        <f t="shared" si="319"/>
        <v>0.16699465842001687</v>
      </c>
      <c r="Q1161" s="2">
        <f t="shared" si="320"/>
        <v>0</v>
      </c>
      <c r="R1161" s="2">
        <f t="shared" si="321"/>
        <v>0.20649423671633399</v>
      </c>
      <c r="S1161" s="24">
        <v>8914</v>
      </c>
      <c r="T1161" s="24">
        <v>2376</v>
      </c>
      <c r="U1161" s="24"/>
      <c r="V1161" s="24"/>
      <c r="W1161" s="24"/>
      <c r="AC1161" s="24">
        <v>2938</v>
      </c>
      <c r="AR1161" t="s">
        <v>1851</v>
      </c>
      <c r="AS1161" t="s">
        <v>2469</v>
      </c>
      <c r="AV1161" s="38">
        <v>22</v>
      </c>
      <c r="AW1161" s="40">
        <v>3</v>
      </c>
      <c r="AX1161" s="43">
        <f t="shared" si="306"/>
        <v>22003</v>
      </c>
      <c r="AZ1161" s="7" t="s">
        <v>2743</v>
      </c>
    </row>
    <row r="1162" spans="1:52" hidden="1" outlineLevel="1">
      <c r="A1162" t="s">
        <v>2038</v>
      </c>
      <c r="B1162" t="s">
        <v>2469</v>
      </c>
      <c r="C1162" s="24">
        <v>107215</v>
      </c>
      <c r="F1162" s="1">
        <f t="shared" si="314"/>
        <v>67447</v>
      </c>
      <c r="H1162" s="1">
        <v>31913</v>
      </c>
      <c r="I1162" s="1">
        <v>30604</v>
      </c>
      <c r="J1162" s="2" t="str">
        <f t="shared" si="315"/>
        <v/>
      </c>
      <c r="K1162" s="2">
        <f t="shared" si="316"/>
        <v>0.45374886948270493</v>
      </c>
      <c r="L1162" s="10">
        <f t="shared" si="317"/>
        <v>1</v>
      </c>
      <c r="M1162" s="9">
        <f t="shared" si="317"/>
        <v>2</v>
      </c>
      <c r="N1162" s="8" t="str">
        <f t="shared" si="317"/>
        <v/>
      </c>
      <c r="O1162" s="2">
        <f t="shared" si="318"/>
        <v>0.44304416801340313</v>
      </c>
      <c r="P1162" s="2">
        <f t="shared" si="319"/>
        <v>0.30035435230625529</v>
      </c>
      <c r="Q1162" s="2">
        <f t="shared" si="320"/>
        <v>0</v>
      </c>
      <c r="R1162" s="2">
        <f t="shared" si="321"/>
        <v>0.25660147968034153</v>
      </c>
      <c r="S1162" s="24">
        <v>29882</v>
      </c>
      <c r="T1162" s="24">
        <v>20258</v>
      </c>
      <c r="U1162" s="24"/>
      <c r="V1162" s="24"/>
      <c r="W1162" s="24"/>
      <c r="AC1162" s="24">
        <v>17307</v>
      </c>
      <c r="AR1162" t="s">
        <v>2038</v>
      </c>
      <c r="AS1162" t="s">
        <v>2469</v>
      </c>
      <c r="AV1162" s="38">
        <v>22</v>
      </c>
      <c r="AW1162" s="40">
        <v>5</v>
      </c>
      <c r="AX1162" s="43">
        <f t="shared" si="306"/>
        <v>22005</v>
      </c>
      <c r="AZ1162" s="7" t="s">
        <v>2743</v>
      </c>
    </row>
    <row r="1163" spans="1:52" hidden="1" outlineLevel="1">
      <c r="A1163" t="s">
        <v>2722</v>
      </c>
      <c r="B1163" t="s">
        <v>2469</v>
      </c>
      <c r="C1163" s="24">
        <v>23421</v>
      </c>
      <c r="F1163" s="1">
        <f t="shared" si="314"/>
        <v>15376</v>
      </c>
      <c r="H1163" s="1">
        <v>7301</v>
      </c>
      <c r="I1163" s="1">
        <v>6706</v>
      </c>
      <c r="J1163" s="2" t="str">
        <f t="shared" si="315"/>
        <v/>
      </c>
      <c r="K1163" s="2">
        <f t="shared" si="316"/>
        <v>0.43613423517169614</v>
      </c>
      <c r="L1163" s="10">
        <f t="shared" si="317"/>
        <v>1</v>
      </c>
      <c r="M1163" s="9">
        <f t="shared" si="317"/>
        <v>3</v>
      </c>
      <c r="N1163" s="8" t="str">
        <f t="shared" si="317"/>
        <v/>
      </c>
      <c r="O1163" s="2">
        <f t="shared" si="318"/>
        <v>0.70733610822060355</v>
      </c>
      <c r="P1163" s="2">
        <f t="shared" si="319"/>
        <v>0.13781217481789804</v>
      </c>
      <c r="Q1163" s="2">
        <f t="shared" si="320"/>
        <v>0</v>
      </c>
      <c r="R1163" s="2">
        <f t="shared" si="321"/>
        <v>0.15485171696149841</v>
      </c>
      <c r="S1163" s="24">
        <v>10876</v>
      </c>
      <c r="T1163" s="24">
        <v>2119</v>
      </c>
      <c r="U1163" s="24"/>
      <c r="V1163" s="24"/>
      <c r="W1163" s="24"/>
      <c r="AC1163" s="24">
        <v>2381</v>
      </c>
      <c r="AR1163" t="s">
        <v>2722</v>
      </c>
      <c r="AS1163" t="s">
        <v>2469</v>
      </c>
      <c r="AV1163" s="38">
        <v>22</v>
      </c>
      <c r="AW1163" s="40">
        <v>7</v>
      </c>
      <c r="AX1163" s="43">
        <f t="shared" si="306"/>
        <v>22007</v>
      </c>
      <c r="AZ1163" s="7" t="s">
        <v>2743</v>
      </c>
    </row>
    <row r="1164" spans="1:52" hidden="1" outlineLevel="1">
      <c r="A1164" t="s">
        <v>2950</v>
      </c>
      <c r="B1164" t="s">
        <v>2469</v>
      </c>
      <c r="C1164" s="24">
        <v>42073</v>
      </c>
      <c r="F1164" s="1">
        <f t="shared" si="314"/>
        <v>25307</v>
      </c>
      <c r="H1164" s="1">
        <v>8987</v>
      </c>
      <c r="I1164" s="1">
        <v>7905</v>
      </c>
      <c r="J1164" s="2" t="str">
        <f t="shared" si="315"/>
        <v/>
      </c>
      <c r="K1164" s="2">
        <f t="shared" si="316"/>
        <v>0.31236416801675426</v>
      </c>
      <c r="L1164" s="10">
        <f t="shared" si="317"/>
        <v>1</v>
      </c>
      <c r="M1164" s="9">
        <f t="shared" si="317"/>
        <v>3</v>
      </c>
      <c r="N1164" s="8" t="str">
        <f t="shared" si="317"/>
        <v/>
      </c>
      <c r="O1164" s="2">
        <f t="shared" si="318"/>
        <v>0.65776267435887303</v>
      </c>
      <c r="P1164" s="2">
        <f t="shared" si="319"/>
        <v>0.15533251669498557</v>
      </c>
      <c r="Q1164" s="2">
        <f t="shared" si="320"/>
        <v>0</v>
      </c>
      <c r="R1164" s="2">
        <f t="shared" si="321"/>
        <v>0.18690480894614139</v>
      </c>
      <c r="S1164" s="24">
        <v>16646</v>
      </c>
      <c r="T1164" s="24">
        <v>3931</v>
      </c>
      <c r="U1164" s="24"/>
      <c r="V1164" s="24"/>
      <c r="W1164" s="24"/>
      <c r="AC1164" s="24">
        <v>4730</v>
      </c>
      <c r="AR1164" t="s">
        <v>2950</v>
      </c>
      <c r="AS1164" t="s">
        <v>2469</v>
      </c>
      <c r="AV1164" s="38">
        <v>22</v>
      </c>
      <c r="AW1164" s="40">
        <v>9</v>
      </c>
      <c r="AX1164" s="43">
        <f t="shared" si="306"/>
        <v>22009</v>
      </c>
      <c r="AZ1164" s="7" t="s">
        <v>2743</v>
      </c>
    </row>
    <row r="1165" spans="1:52" hidden="1" outlineLevel="1">
      <c r="A1165" t="s">
        <v>2842</v>
      </c>
      <c r="B1165" t="s">
        <v>2469</v>
      </c>
      <c r="C1165" s="24">
        <v>35654</v>
      </c>
      <c r="F1165" s="1">
        <f t="shared" si="314"/>
        <v>21557</v>
      </c>
      <c r="H1165" s="1">
        <v>8958</v>
      </c>
      <c r="I1165" s="1">
        <v>8156</v>
      </c>
      <c r="J1165" s="2" t="str">
        <f t="shared" si="315"/>
        <v/>
      </c>
      <c r="K1165" s="2">
        <f t="shared" si="316"/>
        <v>0.37834578095282273</v>
      </c>
      <c r="L1165" s="10">
        <f t="shared" si="317"/>
        <v>1</v>
      </c>
      <c r="M1165" s="9">
        <f t="shared" si="317"/>
        <v>3</v>
      </c>
      <c r="N1165" s="8" t="str">
        <f t="shared" si="317"/>
        <v/>
      </c>
      <c r="O1165" s="2">
        <f t="shared" si="318"/>
        <v>0.42951245535093008</v>
      </c>
      <c r="P1165" s="2">
        <f t="shared" si="319"/>
        <v>0.28417683351115647</v>
      </c>
      <c r="Q1165" s="2">
        <f t="shared" si="320"/>
        <v>0</v>
      </c>
      <c r="R1165" s="2">
        <f t="shared" si="321"/>
        <v>0.28631071113791345</v>
      </c>
      <c r="S1165" s="24">
        <v>9259</v>
      </c>
      <c r="T1165" s="24">
        <v>6126</v>
      </c>
      <c r="U1165" s="24"/>
      <c r="V1165" s="24"/>
      <c r="W1165" s="24"/>
      <c r="AC1165" s="24">
        <v>6172</v>
      </c>
      <c r="AR1165" t="s">
        <v>2842</v>
      </c>
      <c r="AS1165" t="s">
        <v>2469</v>
      </c>
      <c r="AV1165" s="38">
        <v>22</v>
      </c>
      <c r="AW1165" s="40">
        <v>11</v>
      </c>
      <c r="AX1165" s="43">
        <f t="shared" si="306"/>
        <v>22011</v>
      </c>
      <c r="AZ1165" s="7" t="s">
        <v>2743</v>
      </c>
    </row>
    <row r="1166" spans="1:52" hidden="1" outlineLevel="1">
      <c r="A1166" t="s">
        <v>2307</v>
      </c>
      <c r="B1166" t="s">
        <v>2469</v>
      </c>
      <c r="C1166" s="24">
        <v>14353</v>
      </c>
      <c r="F1166" s="1">
        <f t="shared" si="314"/>
        <v>9720</v>
      </c>
      <c r="H1166" s="1">
        <v>5233</v>
      </c>
      <c r="I1166" s="1">
        <v>4635</v>
      </c>
      <c r="J1166" s="2" t="str">
        <f t="shared" si="315"/>
        <v/>
      </c>
      <c r="K1166" s="2">
        <f t="shared" si="316"/>
        <v>0.47685185185185186</v>
      </c>
      <c r="L1166" s="10">
        <f t="shared" si="317"/>
        <v>1</v>
      </c>
      <c r="M1166" s="9">
        <f t="shared" si="317"/>
        <v>2</v>
      </c>
      <c r="N1166" s="8" t="str">
        <f t="shared" si="317"/>
        <v/>
      </c>
      <c r="O1166" s="2">
        <f t="shared" si="318"/>
        <v>0.63179012345679009</v>
      </c>
      <c r="P1166" s="2">
        <f t="shared" si="319"/>
        <v>0.21419753086419754</v>
      </c>
      <c r="Q1166" s="2">
        <f t="shared" si="320"/>
        <v>0</v>
      </c>
      <c r="R1166" s="2">
        <f t="shared" si="321"/>
        <v>0.15401234567901237</v>
      </c>
      <c r="S1166" s="24">
        <v>6141</v>
      </c>
      <c r="T1166" s="24">
        <v>2082</v>
      </c>
      <c r="U1166" s="24"/>
      <c r="V1166" s="24"/>
      <c r="W1166" s="24"/>
      <c r="AC1166" s="24">
        <v>1497</v>
      </c>
      <c r="AR1166" t="s">
        <v>2307</v>
      </c>
      <c r="AS1166" t="s">
        <v>2469</v>
      </c>
      <c r="AV1166" s="38">
        <v>22</v>
      </c>
      <c r="AW1166" s="40">
        <v>13</v>
      </c>
      <c r="AX1166" s="43">
        <f t="shared" si="306"/>
        <v>22013</v>
      </c>
      <c r="AZ1166" s="7" t="s">
        <v>2743</v>
      </c>
    </row>
    <row r="1167" spans="1:52" hidden="1" outlineLevel="1">
      <c r="A1167" t="s">
        <v>2369</v>
      </c>
      <c r="B1167" t="s">
        <v>2469</v>
      </c>
      <c r="C1167" s="24">
        <v>116979</v>
      </c>
      <c r="F1167" s="1">
        <f t="shared" si="314"/>
        <v>68887</v>
      </c>
      <c r="H1167" s="1">
        <v>28455</v>
      </c>
      <c r="I1167" s="1">
        <v>27050</v>
      </c>
      <c r="J1167" s="2" t="str">
        <f t="shared" si="315"/>
        <v/>
      </c>
      <c r="K1167" s="2">
        <f t="shared" si="316"/>
        <v>0.39267205713705056</v>
      </c>
      <c r="L1167" s="10">
        <f t="shared" si="317"/>
        <v>2</v>
      </c>
      <c r="M1167" s="9">
        <f t="shared" si="317"/>
        <v>1</v>
      </c>
      <c r="N1167" s="8" t="str">
        <f t="shared" si="317"/>
        <v/>
      </c>
      <c r="O1167" s="2">
        <f t="shared" si="318"/>
        <v>0.34723532742026797</v>
      </c>
      <c r="P1167" s="2">
        <f t="shared" si="319"/>
        <v>0.39466082134510139</v>
      </c>
      <c r="Q1167" s="2">
        <f t="shared" si="320"/>
        <v>0</v>
      </c>
      <c r="R1167" s="2">
        <f t="shared" si="321"/>
        <v>0.25810385123463064</v>
      </c>
      <c r="S1167" s="24">
        <v>23920</v>
      </c>
      <c r="T1167" s="24">
        <v>27187</v>
      </c>
      <c r="U1167" s="24"/>
      <c r="V1167" s="24"/>
      <c r="W1167" s="24"/>
      <c r="AC1167" s="24">
        <v>17780</v>
      </c>
      <c r="AR1167" t="s">
        <v>2369</v>
      </c>
      <c r="AS1167" t="s">
        <v>2469</v>
      </c>
      <c r="AV1167" s="38">
        <v>22</v>
      </c>
      <c r="AW1167" s="40">
        <v>15</v>
      </c>
      <c r="AX1167" s="43">
        <f t="shared" si="306"/>
        <v>22015</v>
      </c>
      <c r="AZ1167" s="7" t="s">
        <v>2743</v>
      </c>
    </row>
    <row r="1168" spans="1:52" hidden="1" outlineLevel="1">
      <c r="A1168" t="s">
        <v>414</v>
      </c>
      <c r="B1168" t="s">
        <v>2469</v>
      </c>
      <c r="C1168" s="24">
        <v>254969</v>
      </c>
      <c r="F1168" s="1">
        <f t="shared" si="314"/>
        <v>164632</v>
      </c>
      <c r="H1168" s="1">
        <v>76138</v>
      </c>
      <c r="I1168" s="1">
        <v>72533</v>
      </c>
      <c r="J1168" s="2" t="str">
        <f t="shared" si="315"/>
        <v/>
      </c>
      <c r="K1168" s="2">
        <f t="shared" si="316"/>
        <v>0.44057655862772732</v>
      </c>
      <c r="L1168" s="10">
        <f t="shared" si="317"/>
        <v>1</v>
      </c>
      <c r="M1168" s="9">
        <f t="shared" si="317"/>
        <v>2</v>
      </c>
      <c r="N1168" s="8" t="str">
        <f t="shared" si="317"/>
        <v/>
      </c>
      <c r="O1168" s="2">
        <f t="shared" si="318"/>
        <v>0.51221512221196364</v>
      </c>
      <c r="P1168" s="2">
        <f t="shared" si="319"/>
        <v>0.27164220807619416</v>
      </c>
      <c r="Q1168" s="2">
        <f t="shared" si="320"/>
        <v>0</v>
      </c>
      <c r="R1168" s="2">
        <f t="shared" si="321"/>
        <v>0.21614266971184221</v>
      </c>
      <c r="S1168" s="24">
        <v>84327</v>
      </c>
      <c r="T1168" s="24">
        <v>44721</v>
      </c>
      <c r="U1168" s="24"/>
      <c r="V1168" s="24"/>
      <c r="W1168" s="24"/>
      <c r="AC1168" s="24">
        <v>35584</v>
      </c>
      <c r="AR1168" t="s">
        <v>414</v>
      </c>
      <c r="AS1168" t="s">
        <v>2469</v>
      </c>
      <c r="AV1168" s="38">
        <v>22</v>
      </c>
      <c r="AW1168" s="40">
        <v>17</v>
      </c>
      <c r="AX1168" s="43">
        <f t="shared" si="306"/>
        <v>22017</v>
      </c>
      <c r="AZ1168" s="7" t="s">
        <v>2743</v>
      </c>
    </row>
    <row r="1169" spans="1:52" hidden="1" outlineLevel="1">
      <c r="A1169" t="s">
        <v>1541</v>
      </c>
      <c r="B1169" t="s">
        <v>2469</v>
      </c>
      <c r="C1169" s="24">
        <v>192768</v>
      </c>
      <c r="F1169" s="1">
        <f t="shared" si="314"/>
        <v>125685</v>
      </c>
      <c r="H1169" s="1">
        <v>52451</v>
      </c>
      <c r="I1169" s="1">
        <v>0</v>
      </c>
      <c r="J1169" s="2" t="str">
        <f t="shared" si="315"/>
        <v/>
      </c>
      <c r="K1169" s="2">
        <f t="shared" si="316"/>
        <v>0</v>
      </c>
      <c r="L1169" s="10">
        <f t="shared" si="317"/>
        <v>1</v>
      </c>
      <c r="M1169" s="9">
        <f t="shared" si="317"/>
        <v>3</v>
      </c>
      <c r="N1169" s="8" t="str">
        <f t="shared" si="317"/>
        <v/>
      </c>
      <c r="O1169" s="2">
        <f t="shared" si="318"/>
        <v>0.50418904403866804</v>
      </c>
      <c r="P1169" s="2">
        <f t="shared" si="319"/>
        <v>0.24485817718900427</v>
      </c>
      <c r="Q1169" s="2">
        <f t="shared" si="320"/>
        <v>0</v>
      </c>
      <c r="R1169" s="2">
        <f t="shared" si="321"/>
        <v>0.25095277877232769</v>
      </c>
      <c r="S1169" s="24">
        <v>63369</v>
      </c>
      <c r="T1169" s="24">
        <v>30775</v>
      </c>
      <c r="U1169" s="24"/>
      <c r="V1169" s="24"/>
      <c r="W1169" s="24"/>
      <c r="AC1169" s="24">
        <v>31541</v>
      </c>
      <c r="AR1169" t="s">
        <v>1541</v>
      </c>
      <c r="AS1169" t="s">
        <v>2469</v>
      </c>
      <c r="AV1169" s="38">
        <v>22</v>
      </c>
      <c r="AW1169" s="40">
        <v>19</v>
      </c>
      <c r="AX1169" s="43">
        <f t="shared" si="306"/>
        <v>22019</v>
      </c>
      <c r="AZ1169" s="7" t="s">
        <v>2743</v>
      </c>
    </row>
    <row r="1170" spans="1:52" hidden="1" outlineLevel="1">
      <c r="A1170" t="s">
        <v>3008</v>
      </c>
      <c r="B1170" t="s">
        <v>2469</v>
      </c>
      <c r="C1170" s="24">
        <v>10132</v>
      </c>
      <c r="F1170" s="1">
        <f t="shared" si="314"/>
        <v>6624</v>
      </c>
      <c r="H1170" s="1">
        <v>2747</v>
      </c>
      <c r="I1170" s="1">
        <v>2503</v>
      </c>
      <c r="J1170" s="2" t="str">
        <f t="shared" si="315"/>
        <v/>
      </c>
      <c r="K1170" s="2">
        <f t="shared" si="316"/>
        <v>0.37786835748792269</v>
      </c>
      <c r="L1170" s="10">
        <f t="shared" si="317"/>
        <v>1</v>
      </c>
      <c r="M1170" s="9">
        <f t="shared" si="317"/>
        <v>2</v>
      </c>
      <c r="N1170" s="8" t="str">
        <f t="shared" si="317"/>
        <v/>
      </c>
      <c r="O1170" s="2">
        <f t="shared" si="318"/>
        <v>0.52264492753623193</v>
      </c>
      <c r="P1170" s="2">
        <f t="shared" si="319"/>
        <v>0.27611714975845408</v>
      </c>
      <c r="Q1170" s="2">
        <f t="shared" si="320"/>
        <v>0</v>
      </c>
      <c r="R1170" s="2">
        <f t="shared" si="321"/>
        <v>0.20123792270531399</v>
      </c>
      <c r="S1170" s="24">
        <v>3462</v>
      </c>
      <c r="T1170" s="24">
        <v>1829</v>
      </c>
      <c r="U1170" s="24"/>
      <c r="V1170" s="24"/>
      <c r="W1170" s="24"/>
      <c r="AC1170" s="24">
        <v>1333</v>
      </c>
      <c r="AR1170" t="s">
        <v>3008</v>
      </c>
      <c r="AS1170" t="s">
        <v>2469</v>
      </c>
      <c r="AV1170" s="38">
        <v>22</v>
      </c>
      <c r="AW1170" s="40">
        <v>21</v>
      </c>
      <c r="AX1170" s="43">
        <f t="shared" si="306"/>
        <v>22021</v>
      </c>
      <c r="AZ1170" s="7" t="s">
        <v>2743</v>
      </c>
    </row>
    <row r="1171" spans="1:52" hidden="1" outlineLevel="1">
      <c r="A1171" t="s">
        <v>1108</v>
      </c>
      <c r="B1171" t="s">
        <v>2469</v>
      </c>
      <c r="C1171" s="24">
        <v>6839</v>
      </c>
      <c r="F1171" s="1">
        <f t="shared" si="314"/>
        <v>6129</v>
      </c>
      <c r="H1171" s="1">
        <v>2259</v>
      </c>
      <c r="I1171" s="1">
        <v>0</v>
      </c>
      <c r="J1171" s="2" t="str">
        <f t="shared" si="315"/>
        <v/>
      </c>
      <c r="K1171" s="2">
        <f t="shared" si="316"/>
        <v>0</v>
      </c>
      <c r="L1171" s="10">
        <f t="shared" si="317"/>
        <v>1</v>
      </c>
      <c r="M1171" s="9">
        <f t="shared" si="317"/>
        <v>3</v>
      </c>
      <c r="N1171" s="8" t="str">
        <f t="shared" si="317"/>
        <v/>
      </c>
      <c r="O1171" s="2">
        <f t="shared" si="318"/>
        <v>0.58981889378365149</v>
      </c>
      <c r="P1171" s="2">
        <f t="shared" si="319"/>
        <v>0.16625876978299886</v>
      </c>
      <c r="Q1171" s="2">
        <f t="shared" si="320"/>
        <v>0</v>
      </c>
      <c r="R1171" s="2">
        <f t="shared" si="321"/>
        <v>0.24392233643334965</v>
      </c>
      <c r="S1171" s="24">
        <v>3615</v>
      </c>
      <c r="T1171" s="24">
        <v>1019</v>
      </c>
      <c r="U1171" s="24"/>
      <c r="V1171" s="24"/>
      <c r="W1171" s="24"/>
      <c r="AC1171" s="24">
        <v>1495</v>
      </c>
      <c r="AR1171" t="s">
        <v>1108</v>
      </c>
      <c r="AS1171" t="s">
        <v>2469</v>
      </c>
      <c r="AV1171" s="38">
        <v>22</v>
      </c>
      <c r="AW1171" s="40">
        <v>23</v>
      </c>
      <c r="AX1171" s="43">
        <f t="shared" si="306"/>
        <v>22023</v>
      </c>
      <c r="AZ1171" s="7" t="s">
        <v>2743</v>
      </c>
    </row>
    <row r="1172" spans="1:52" hidden="1" outlineLevel="1">
      <c r="A1172" t="s">
        <v>2331</v>
      </c>
      <c r="B1172" t="s">
        <v>2469</v>
      </c>
      <c r="C1172" s="24">
        <v>10407</v>
      </c>
      <c r="F1172" s="1">
        <f t="shared" si="314"/>
        <v>7481</v>
      </c>
      <c r="H1172" s="1">
        <v>2947</v>
      </c>
      <c r="I1172" s="1">
        <v>2680</v>
      </c>
      <c r="J1172" s="2" t="str">
        <f t="shared" si="315"/>
        <v/>
      </c>
      <c r="K1172" s="2">
        <f t="shared" si="316"/>
        <v>0.35824087688811657</v>
      </c>
      <c r="L1172" s="10">
        <f t="shared" si="317"/>
        <v>1</v>
      </c>
      <c r="M1172" s="9">
        <f t="shared" si="317"/>
        <v>2</v>
      </c>
      <c r="N1172" s="8" t="str">
        <f t="shared" si="317"/>
        <v/>
      </c>
      <c r="O1172" s="2">
        <f t="shared" si="318"/>
        <v>0.63307044512765676</v>
      </c>
      <c r="P1172" s="2">
        <f t="shared" si="319"/>
        <v>0.18607138083143965</v>
      </c>
      <c r="Q1172" s="2">
        <f t="shared" si="320"/>
        <v>0</v>
      </c>
      <c r="R1172" s="2">
        <f t="shared" si="321"/>
        <v>0.1808581740409036</v>
      </c>
      <c r="S1172" s="24">
        <v>4736</v>
      </c>
      <c r="T1172" s="24">
        <v>1392</v>
      </c>
      <c r="U1172" s="24"/>
      <c r="V1172" s="24"/>
      <c r="W1172" s="24"/>
      <c r="AC1172" s="24">
        <v>1353</v>
      </c>
      <c r="AR1172" t="s">
        <v>2331</v>
      </c>
      <c r="AS1172" t="s">
        <v>2469</v>
      </c>
      <c r="AV1172" s="38">
        <v>22</v>
      </c>
      <c r="AW1172" s="40">
        <v>25</v>
      </c>
      <c r="AX1172" s="43">
        <f t="shared" si="306"/>
        <v>22025</v>
      </c>
      <c r="AZ1172" s="7" t="s">
        <v>2743</v>
      </c>
    </row>
    <row r="1173" spans="1:52" hidden="1" outlineLevel="1">
      <c r="A1173" t="s">
        <v>1241</v>
      </c>
      <c r="B1173" t="s">
        <v>2469</v>
      </c>
      <c r="C1173" s="24">
        <v>17195</v>
      </c>
      <c r="F1173" s="1">
        <f t="shared" si="314"/>
        <v>9334</v>
      </c>
      <c r="H1173" s="1">
        <v>4198</v>
      </c>
      <c r="I1173" s="1">
        <v>3831</v>
      </c>
      <c r="J1173" s="2" t="str">
        <f t="shared" si="315"/>
        <v/>
      </c>
      <c r="K1173" s="2">
        <f t="shared" si="316"/>
        <v>0.41043496893079068</v>
      </c>
      <c r="L1173" s="10">
        <f t="shared" si="317"/>
        <v>1</v>
      </c>
      <c r="M1173" s="9">
        <f t="shared" si="317"/>
        <v>2</v>
      </c>
      <c r="N1173" s="8" t="str">
        <f t="shared" si="317"/>
        <v/>
      </c>
      <c r="O1173" s="2">
        <f t="shared" si="318"/>
        <v>0.55013927576601673</v>
      </c>
      <c r="P1173" s="2">
        <f t="shared" si="319"/>
        <v>0.24544675380329978</v>
      </c>
      <c r="Q1173" s="2">
        <f t="shared" si="320"/>
        <v>0</v>
      </c>
      <c r="R1173" s="2">
        <f t="shared" si="321"/>
        <v>0.20441397043068349</v>
      </c>
      <c r="S1173" s="24">
        <v>5135</v>
      </c>
      <c r="T1173" s="24">
        <v>2291</v>
      </c>
      <c r="U1173" s="24"/>
      <c r="V1173" s="24"/>
      <c r="W1173" s="24"/>
      <c r="AC1173" s="24">
        <v>1908</v>
      </c>
      <c r="AR1173" t="s">
        <v>1241</v>
      </c>
      <c r="AS1173" t="s">
        <v>2469</v>
      </c>
      <c r="AV1173" s="38">
        <v>22</v>
      </c>
      <c r="AW1173" s="40">
        <v>27</v>
      </c>
      <c r="AX1173" s="43">
        <f t="shared" si="306"/>
        <v>22027</v>
      </c>
      <c r="AZ1173" s="7" t="s">
        <v>2743</v>
      </c>
    </row>
    <row r="1174" spans="1:52" hidden="1" outlineLevel="1">
      <c r="A1174" t="s">
        <v>2095</v>
      </c>
      <c r="B1174" t="s">
        <v>2469</v>
      </c>
      <c r="C1174" s="24">
        <v>20822</v>
      </c>
      <c r="F1174" s="1">
        <f t="shared" si="314"/>
        <v>13798</v>
      </c>
      <c r="H1174" s="1">
        <v>5517</v>
      </c>
      <c r="I1174" s="1">
        <v>4689</v>
      </c>
      <c r="J1174" s="2" t="str">
        <f t="shared" si="315"/>
        <v/>
      </c>
      <c r="K1174" s="2">
        <f t="shared" si="316"/>
        <v>0.33983185968981011</v>
      </c>
      <c r="L1174" s="10">
        <f t="shared" si="317"/>
        <v>1</v>
      </c>
      <c r="M1174" s="9">
        <f t="shared" si="317"/>
        <v>2</v>
      </c>
      <c r="N1174" s="8" t="str">
        <f t="shared" si="317"/>
        <v/>
      </c>
      <c r="O1174" s="2">
        <f t="shared" si="318"/>
        <v>0.58508479489781129</v>
      </c>
      <c r="P1174" s="2">
        <f t="shared" si="319"/>
        <v>0.22996086389331788</v>
      </c>
      <c r="Q1174" s="2">
        <f t="shared" si="320"/>
        <v>0</v>
      </c>
      <c r="R1174" s="2">
        <f t="shared" si="321"/>
        <v>0.18495434120887083</v>
      </c>
      <c r="S1174" s="24">
        <v>8073</v>
      </c>
      <c r="T1174" s="24">
        <v>3173</v>
      </c>
      <c r="U1174" s="24"/>
      <c r="V1174" s="24"/>
      <c r="W1174" s="24"/>
      <c r="AC1174" s="24">
        <v>2552</v>
      </c>
      <c r="AR1174" t="s">
        <v>2095</v>
      </c>
      <c r="AS1174" t="s">
        <v>2469</v>
      </c>
      <c r="AV1174" s="38">
        <v>22</v>
      </c>
      <c r="AW1174" s="40">
        <v>29</v>
      </c>
      <c r="AX1174" s="43">
        <f t="shared" si="306"/>
        <v>22029</v>
      </c>
      <c r="AZ1174" s="7" t="s">
        <v>2743</v>
      </c>
    </row>
    <row r="1175" spans="1:52" hidden="1" outlineLevel="1">
      <c r="A1175" t="s">
        <v>2744</v>
      </c>
      <c r="B1175" t="s">
        <v>2469</v>
      </c>
      <c r="C1175" s="24">
        <v>26656</v>
      </c>
      <c r="F1175" s="1">
        <f t="shared" si="314"/>
        <v>17238</v>
      </c>
      <c r="H1175" s="1">
        <v>7651</v>
      </c>
      <c r="I1175" s="1">
        <v>7045</v>
      </c>
      <c r="J1175" s="2" t="str">
        <f t="shared" si="315"/>
        <v/>
      </c>
      <c r="K1175" s="2">
        <f t="shared" si="316"/>
        <v>0.40869010326023902</v>
      </c>
      <c r="L1175" s="10">
        <f t="shared" si="317"/>
        <v>1</v>
      </c>
      <c r="M1175" s="9">
        <f t="shared" si="317"/>
        <v>2</v>
      </c>
      <c r="N1175" s="8" t="str">
        <f t="shared" si="317"/>
        <v/>
      </c>
      <c r="O1175" s="2">
        <f t="shared" si="318"/>
        <v>0.56671307576284957</v>
      </c>
      <c r="P1175" s="2">
        <f t="shared" si="319"/>
        <v>0.2416173570019724</v>
      </c>
      <c r="Q1175" s="2">
        <f t="shared" si="320"/>
        <v>0</v>
      </c>
      <c r="R1175" s="2">
        <f t="shared" si="321"/>
        <v>0.19166956723517803</v>
      </c>
      <c r="S1175" s="24">
        <v>9769</v>
      </c>
      <c r="T1175" s="24">
        <v>4165</v>
      </c>
      <c r="U1175" s="24"/>
      <c r="V1175" s="24"/>
      <c r="W1175" s="24"/>
      <c r="AC1175" s="24">
        <v>3304</v>
      </c>
      <c r="AR1175" t="s">
        <v>2744</v>
      </c>
      <c r="AS1175" t="s">
        <v>2469</v>
      </c>
      <c r="AV1175" s="38">
        <v>22</v>
      </c>
      <c r="AW1175" s="40">
        <v>31</v>
      </c>
      <c r="AX1175" s="43">
        <f t="shared" si="306"/>
        <v>22031</v>
      </c>
      <c r="AZ1175" s="7" t="s">
        <v>2743</v>
      </c>
    </row>
    <row r="1176" spans="1:52" hidden="1" outlineLevel="1">
      <c r="A1176" t="s">
        <v>1006</v>
      </c>
      <c r="B1176" t="s">
        <v>2469</v>
      </c>
      <c r="C1176" s="24">
        <v>440171</v>
      </c>
      <c r="F1176" s="1">
        <f t="shared" si="314"/>
        <v>272525</v>
      </c>
      <c r="H1176" s="1">
        <v>134607</v>
      </c>
      <c r="I1176" s="1">
        <v>128954</v>
      </c>
      <c r="J1176" s="2" t="str">
        <f t="shared" si="315"/>
        <v/>
      </c>
      <c r="K1176" s="2">
        <f t="shared" si="316"/>
        <v>0.47318227685533437</v>
      </c>
      <c r="L1176" s="10">
        <f t="shared" si="317"/>
        <v>1</v>
      </c>
      <c r="M1176" s="9">
        <f t="shared" si="317"/>
        <v>2</v>
      </c>
      <c r="N1176" s="8" t="str">
        <f t="shared" si="317"/>
        <v/>
      </c>
      <c r="O1176" s="2">
        <f t="shared" si="318"/>
        <v>0.50669846803045593</v>
      </c>
      <c r="P1176" s="2">
        <f t="shared" si="319"/>
        <v>0.27778735895789375</v>
      </c>
      <c r="Q1176" s="2">
        <f t="shared" si="320"/>
        <v>0</v>
      </c>
      <c r="R1176" s="2">
        <f t="shared" si="321"/>
        <v>0.21551417301165032</v>
      </c>
      <c r="S1176" s="24">
        <v>138088</v>
      </c>
      <c r="T1176" s="24">
        <v>75704</v>
      </c>
      <c r="U1176" s="24"/>
      <c r="V1176" s="24"/>
      <c r="W1176" s="24"/>
      <c r="AC1176" s="24">
        <v>58733</v>
      </c>
      <c r="AR1176" t="s">
        <v>1006</v>
      </c>
      <c r="AS1176" t="s">
        <v>2469</v>
      </c>
      <c r="AV1176" s="38">
        <v>22</v>
      </c>
      <c r="AW1176" s="40">
        <v>33</v>
      </c>
      <c r="AX1176" s="43">
        <f t="shared" si="306"/>
        <v>22033</v>
      </c>
      <c r="AZ1176" s="7" t="s">
        <v>2743</v>
      </c>
    </row>
    <row r="1177" spans="1:52" hidden="1" outlineLevel="1">
      <c r="A1177" t="s">
        <v>2491</v>
      </c>
      <c r="B1177" t="s">
        <v>2469</v>
      </c>
      <c r="C1177" s="24">
        <v>7759</v>
      </c>
      <c r="F1177" s="1">
        <f t="shared" si="314"/>
        <v>5574</v>
      </c>
      <c r="H1177" s="1">
        <v>2918</v>
      </c>
      <c r="I1177" s="1">
        <v>2182</v>
      </c>
      <c r="J1177" s="2" t="str">
        <f t="shared" si="315"/>
        <v/>
      </c>
      <c r="K1177" s="2">
        <f t="shared" si="316"/>
        <v>0.39146035163257986</v>
      </c>
      <c r="L1177" s="10">
        <f t="shared" si="317"/>
        <v>1</v>
      </c>
      <c r="M1177" s="9">
        <f t="shared" si="317"/>
        <v>3</v>
      </c>
      <c r="N1177" s="8" t="str">
        <f t="shared" si="317"/>
        <v/>
      </c>
      <c r="O1177" s="2">
        <f t="shared" si="318"/>
        <v>0.71959095801937567</v>
      </c>
      <c r="P1177" s="2">
        <f t="shared" si="319"/>
        <v>0.13652673125224254</v>
      </c>
      <c r="Q1177" s="2">
        <f t="shared" si="320"/>
        <v>0</v>
      </c>
      <c r="R1177" s="2">
        <f t="shared" si="321"/>
        <v>0.14388231072838178</v>
      </c>
      <c r="S1177" s="24">
        <v>4011</v>
      </c>
      <c r="T1177" s="24">
        <v>761</v>
      </c>
      <c r="U1177" s="24"/>
      <c r="V1177" s="24"/>
      <c r="W1177" s="24"/>
      <c r="AC1177" s="24">
        <v>802</v>
      </c>
      <c r="AR1177" t="s">
        <v>2491</v>
      </c>
      <c r="AS1177" t="s">
        <v>2469</v>
      </c>
      <c r="AV1177" s="38">
        <v>22</v>
      </c>
      <c r="AW1177" s="40">
        <v>35</v>
      </c>
      <c r="AX1177" s="43">
        <f t="shared" si="306"/>
        <v>22035</v>
      </c>
      <c r="AZ1177" s="7" t="s">
        <v>2743</v>
      </c>
    </row>
    <row r="1178" spans="1:52" hidden="1" outlineLevel="1">
      <c r="A1178" t="s">
        <v>1654</v>
      </c>
      <c r="B1178" t="s">
        <v>2469</v>
      </c>
      <c r="C1178" s="24">
        <v>20267</v>
      </c>
      <c r="F1178" s="1">
        <f t="shared" si="314"/>
        <v>13813</v>
      </c>
      <c r="H1178" s="1">
        <v>7137</v>
      </c>
      <c r="I1178" s="1">
        <v>6656</v>
      </c>
      <c r="J1178" s="2" t="str">
        <f t="shared" si="315"/>
        <v/>
      </c>
      <c r="K1178" s="2">
        <f t="shared" si="316"/>
        <v>0.48186490986751612</v>
      </c>
      <c r="L1178" s="10">
        <f t="shared" si="317"/>
        <v>1</v>
      </c>
      <c r="M1178" s="9">
        <f t="shared" si="317"/>
        <v>2</v>
      </c>
      <c r="N1178" s="8" t="str">
        <f t="shared" si="317"/>
        <v/>
      </c>
      <c r="O1178" s="2">
        <f t="shared" si="318"/>
        <v>0.57677550133931799</v>
      </c>
      <c r="P1178" s="2">
        <f t="shared" si="319"/>
        <v>0.23231738217621081</v>
      </c>
      <c r="Q1178" s="2">
        <f t="shared" si="320"/>
        <v>0</v>
      </c>
      <c r="R1178" s="2">
        <f t="shared" si="321"/>
        <v>0.1909071164844712</v>
      </c>
      <c r="S1178" s="24">
        <v>7967</v>
      </c>
      <c r="T1178" s="24">
        <v>3209</v>
      </c>
      <c r="U1178" s="24"/>
      <c r="V1178" s="24"/>
      <c r="W1178" s="24"/>
      <c r="AC1178" s="24">
        <v>2637</v>
      </c>
      <c r="AR1178" t="s">
        <v>1654</v>
      </c>
      <c r="AS1178" t="s">
        <v>2469</v>
      </c>
      <c r="AV1178" s="38">
        <v>22</v>
      </c>
      <c r="AW1178" s="40">
        <v>37</v>
      </c>
      <c r="AX1178" s="43">
        <f t="shared" si="306"/>
        <v>22037</v>
      </c>
      <c r="AZ1178" s="7" t="s">
        <v>2743</v>
      </c>
    </row>
    <row r="1179" spans="1:52" hidden="1" outlineLevel="1">
      <c r="A1179" t="s">
        <v>1305</v>
      </c>
      <c r="B1179" t="s">
        <v>2469</v>
      </c>
      <c r="C1179" s="24">
        <v>33984</v>
      </c>
      <c r="F1179" s="1">
        <f t="shared" si="314"/>
        <v>22493</v>
      </c>
      <c r="H1179" s="1">
        <v>10627</v>
      </c>
      <c r="I1179" s="1">
        <v>3236</v>
      </c>
      <c r="J1179" s="2" t="str">
        <f t="shared" si="315"/>
        <v/>
      </c>
      <c r="K1179" s="2">
        <f t="shared" si="316"/>
        <v>0.14386698083848309</v>
      </c>
      <c r="L1179" s="10">
        <f t="shared" si="317"/>
        <v>1</v>
      </c>
      <c r="M1179" s="9">
        <f t="shared" si="317"/>
        <v>2</v>
      </c>
      <c r="N1179" s="8" t="str">
        <f t="shared" si="317"/>
        <v/>
      </c>
      <c r="O1179" s="2">
        <f t="shared" si="318"/>
        <v>0.67674387587249363</v>
      </c>
      <c r="P1179" s="2">
        <f t="shared" si="319"/>
        <v>0.16840794913973237</v>
      </c>
      <c r="Q1179" s="2">
        <f t="shared" si="320"/>
        <v>0</v>
      </c>
      <c r="R1179" s="2">
        <f t="shared" si="321"/>
        <v>0.15484817498777401</v>
      </c>
      <c r="S1179" s="24">
        <v>15222</v>
      </c>
      <c r="T1179" s="24">
        <v>3788</v>
      </c>
      <c r="U1179" s="24"/>
      <c r="V1179" s="24"/>
      <c r="W1179" s="24"/>
      <c r="AC1179" s="24">
        <v>3483</v>
      </c>
      <c r="AR1179" t="s">
        <v>1305</v>
      </c>
      <c r="AS1179" t="s">
        <v>2469</v>
      </c>
      <c r="AV1179" s="38">
        <v>22</v>
      </c>
      <c r="AW1179" s="40">
        <v>39</v>
      </c>
      <c r="AX1179" s="43">
        <f t="shared" si="306"/>
        <v>22039</v>
      </c>
      <c r="AZ1179" s="7" t="s">
        <v>2743</v>
      </c>
    </row>
    <row r="1180" spans="1:52" hidden="1" outlineLevel="1">
      <c r="A1180" t="s">
        <v>1480</v>
      </c>
      <c r="B1180" t="s">
        <v>2469</v>
      </c>
      <c r="C1180" s="24">
        <v>20767</v>
      </c>
      <c r="F1180" s="1">
        <f t="shared" si="314"/>
        <v>14035</v>
      </c>
      <c r="H1180" s="1">
        <v>5443</v>
      </c>
      <c r="I1180" s="1">
        <v>4924</v>
      </c>
      <c r="J1180" s="2" t="str">
        <f t="shared" si="315"/>
        <v/>
      </c>
      <c r="K1180" s="2">
        <f t="shared" si="316"/>
        <v>0.35083719273245456</v>
      </c>
      <c r="L1180" s="10">
        <f t="shared" si="317"/>
        <v>1</v>
      </c>
      <c r="M1180" s="9">
        <f t="shared" si="317"/>
        <v>2</v>
      </c>
      <c r="N1180" s="8" t="str">
        <f t="shared" si="317"/>
        <v/>
      </c>
      <c r="O1180" s="2">
        <f t="shared" si="318"/>
        <v>0.56815105094406837</v>
      </c>
      <c r="P1180" s="2">
        <f t="shared" si="319"/>
        <v>0.26597791236195228</v>
      </c>
      <c r="Q1180" s="2">
        <f t="shared" si="320"/>
        <v>0</v>
      </c>
      <c r="R1180" s="2">
        <f t="shared" si="321"/>
        <v>0.16587103669397935</v>
      </c>
      <c r="S1180" s="24">
        <v>7974</v>
      </c>
      <c r="T1180" s="24">
        <v>3733</v>
      </c>
      <c r="U1180" s="24"/>
      <c r="V1180" s="24"/>
      <c r="W1180" s="24"/>
      <c r="AC1180" s="24">
        <v>2328</v>
      </c>
      <c r="AR1180" t="s">
        <v>1480</v>
      </c>
      <c r="AS1180" t="s">
        <v>2469</v>
      </c>
      <c r="AV1180" s="38">
        <v>22</v>
      </c>
      <c r="AW1180" s="40">
        <v>41</v>
      </c>
      <c r="AX1180" s="43">
        <f t="shared" si="306"/>
        <v>22041</v>
      </c>
      <c r="AZ1180" s="7" t="s">
        <v>2743</v>
      </c>
    </row>
    <row r="1181" spans="1:52" hidden="1" outlineLevel="1">
      <c r="A1181" t="s">
        <v>1042</v>
      </c>
      <c r="B1181" t="s">
        <v>2469</v>
      </c>
      <c r="C1181" s="24">
        <v>22309</v>
      </c>
      <c r="F1181" s="1">
        <f t="shared" si="314"/>
        <v>12851</v>
      </c>
      <c r="H1181" s="1">
        <v>5195</v>
      </c>
      <c r="I1181" s="1">
        <v>4729</v>
      </c>
      <c r="J1181" s="2" t="str">
        <f t="shared" si="315"/>
        <v/>
      </c>
      <c r="K1181" s="2">
        <f t="shared" si="316"/>
        <v>0.36798692708738617</v>
      </c>
      <c r="L1181" s="10">
        <f t="shared" si="317"/>
        <v>1</v>
      </c>
      <c r="M1181" s="9">
        <f t="shared" si="317"/>
        <v>2</v>
      </c>
      <c r="N1181" s="8" t="str">
        <f t="shared" si="317"/>
        <v/>
      </c>
      <c r="O1181" s="2">
        <f t="shared" si="318"/>
        <v>0.46681192125126447</v>
      </c>
      <c r="P1181" s="2">
        <f t="shared" si="319"/>
        <v>0.29935413586491322</v>
      </c>
      <c r="Q1181" s="2">
        <f t="shared" si="320"/>
        <v>0</v>
      </c>
      <c r="R1181" s="2">
        <f t="shared" si="321"/>
        <v>0.23383394288382231</v>
      </c>
      <c r="S1181" s="24">
        <v>5999</v>
      </c>
      <c r="T1181" s="24">
        <v>3847</v>
      </c>
      <c r="U1181" s="24"/>
      <c r="V1181" s="24"/>
      <c r="W1181" s="24"/>
      <c r="AC1181" s="24">
        <v>3005</v>
      </c>
      <c r="AR1181" t="s">
        <v>1042</v>
      </c>
      <c r="AS1181" t="s">
        <v>2469</v>
      </c>
      <c r="AV1181" s="38">
        <v>22</v>
      </c>
      <c r="AW1181" s="40">
        <v>43</v>
      </c>
      <c r="AX1181" s="43">
        <f t="shared" si="306"/>
        <v>22043</v>
      </c>
      <c r="AZ1181" s="7" t="s">
        <v>2743</v>
      </c>
    </row>
    <row r="1182" spans="1:52" hidden="1" outlineLevel="1">
      <c r="A1182" t="s">
        <v>446</v>
      </c>
      <c r="B1182" t="s">
        <v>2469</v>
      </c>
      <c r="C1182" s="24">
        <v>73240</v>
      </c>
      <c r="F1182" s="1">
        <f t="shared" si="314"/>
        <v>47556</v>
      </c>
      <c r="H1182" s="1">
        <v>21913</v>
      </c>
      <c r="I1182" s="1">
        <v>20755</v>
      </c>
      <c r="J1182" s="2" t="str">
        <f t="shared" si="315"/>
        <v/>
      </c>
      <c r="K1182" s="2">
        <f t="shared" si="316"/>
        <v>0.43643283707628899</v>
      </c>
      <c r="L1182" s="10">
        <f t="shared" si="317"/>
        <v>1</v>
      </c>
      <c r="M1182" s="9">
        <f t="shared" si="317"/>
        <v>2</v>
      </c>
      <c r="N1182" s="8" t="str">
        <f t="shared" si="317"/>
        <v/>
      </c>
      <c r="O1182" s="2">
        <f t="shared" si="318"/>
        <v>0.52908150391117836</v>
      </c>
      <c r="P1182" s="2">
        <f t="shared" si="319"/>
        <v>0.25540415510135417</v>
      </c>
      <c r="Q1182" s="2">
        <f t="shared" si="320"/>
        <v>0</v>
      </c>
      <c r="R1182" s="2">
        <f t="shared" si="321"/>
        <v>0.21551434098746747</v>
      </c>
      <c r="S1182" s="24">
        <v>25161</v>
      </c>
      <c r="T1182" s="24">
        <v>12146</v>
      </c>
      <c r="U1182" s="24"/>
      <c r="V1182" s="24"/>
      <c r="W1182" s="24"/>
      <c r="AC1182" s="24">
        <v>10249</v>
      </c>
      <c r="AR1182" t="s">
        <v>446</v>
      </c>
      <c r="AS1182" t="s">
        <v>2469</v>
      </c>
      <c r="AV1182" s="38">
        <v>22</v>
      </c>
      <c r="AW1182" s="40">
        <v>45</v>
      </c>
      <c r="AX1182" s="43">
        <f t="shared" si="306"/>
        <v>22045</v>
      </c>
      <c r="AZ1182" s="7" t="s">
        <v>2743</v>
      </c>
    </row>
    <row r="1183" spans="1:52" hidden="1" outlineLevel="1">
      <c r="A1183" t="s">
        <v>281</v>
      </c>
      <c r="B1183" t="s">
        <v>2469</v>
      </c>
      <c r="C1183" s="24">
        <v>33387</v>
      </c>
      <c r="F1183" s="1">
        <f t="shared" si="314"/>
        <v>21368</v>
      </c>
      <c r="H1183" s="1">
        <v>10745</v>
      </c>
      <c r="I1183" s="1">
        <v>8979</v>
      </c>
      <c r="J1183" s="2" t="str">
        <f t="shared" si="315"/>
        <v/>
      </c>
      <c r="K1183" s="2">
        <f t="shared" si="316"/>
        <v>0.42020778734556347</v>
      </c>
      <c r="L1183" s="10">
        <f t="shared" si="317"/>
        <v>1</v>
      </c>
      <c r="M1183" s="9">
        <f t="shared" si="317"/>
        <v>3</v>
      </c>
      <c r="N1183" s="8" t="str">
        <f t="shared" si="317"/>
        <v/>
      </c>
      <c r="O1183" s="2">
        <f t="shared" si="318"/>
        <v>0.73970423062523405</v>
      </c>
      <c r="P1183" s="2">
        <f t="shared" si="319"/>
        <v>0.12457880943466866</v>
      </c>
      <c r="Q1183" s="2">
        <f t="shared" si="320"/>
        <v>0</v>
      </c>
      <c r="R1183" s="2">
        <f t="shared" si="321"/>
        <v>0.1357169599400973</v>
      </c>
      <c r="S1183" s="24">
        <v>15806</v>
      </c>
      <c r="T1183" s="24">
        <v>2662</v>
      </c>
      <c r="U1183" s="24"/>
      <c r="V1183" s="24"/>
      <c r="W1183" s="24"/>
      <c r="AC1183" s="24">
        <v>2900</v>
      </c>
      <c r="AR1183" t="s">
        <v>281</v>
      </c>
      <c r="AS1183" t="s">
        <v>2469</v>
      </c>
      <c r="AV1183" s="38">
        <v>22</v>
      </c>
      <c r="AW1183" s="40">
        <v>47</v>
      </c>
      <c r="AX1183" s="43">
        <f t="shared" si="306"/>
        <v>22047</v>
      </c>
      <c r="AZ1183" s="7" t="s">
        <v>2743</v>
      </c>
    </row>
    <row r="1184" spans="1:52" hidden="1" outlineLevel="1">
      <c r="A1184" t="s">
        <v>1032</v>
      </c>
      <c r="B1184" t="s">
        <v>2469</v>
      </c>
      <c r="C1184" s="24">
        <v>16274</v>
      </c>
      <c r="F1184" s="1">
        <f t="shared" si="314"/>
        <v>10387</v>
      </c>
      <c r="H1184" s="1">
        <v>4929</v>
      </c>
      <c r="I1184" s="1">
        <v>4587</v>
      </c>
      <c r="J1184" s="2" t="str">
        <f t="shared" si="315"/>
        <v/>
      </c>
      <c r="K1184" s="2">
        <f t="shared" si="316"/>
        <v>0.4416097044382401</v>
      </c>
      <c r="L1184" s="10">
        <f t="shared" si="317"/>
        <v>1</v>
      </c>
      <c r="M1184" s="9">
        <f t="shared" si="317"/>
        <v>2</v>
      </c>
      <c r="N1184" s="8" t="str">
        <f t="shared" si="317"/>
        <v/>
      </c>
      <c r="O1184" s="2">
        <f t="shared" si="318"/>
        <v>0.52989313565033214</v>
      </c>
      <c r="P1184" s="2">
        <f t="shared" si="319"/>
        <v>0.29103687301434483</v>
      </c>
      <c r="Q1184" s="2">
        <f t="shared" si="320"/>
        <v>0</v>
      </c>
      <c r="R1184" s="2">
        <f t="shared" si="321"/>
        <v>0.17906999133532303</v>
      </c>
      <c r="S1184" s="24">
        <v>5504</v>
      </c>
      <c r="T1184" s="24">
        <v>3023</v>
      </c>
      <c r="U1184" s="24"/>
      <c r="V1184" s="24"/>
      <c r="W1184" s="24"/>
      <c r="AC1184" s="24">
        <v>1860</v>
      </c>
      <c r="AR1184" t="s">
        <v>1032</v>
      </c>
      <c r="AS1184" t="s">
        <v>2469</v>
      </c>
      <c r="AV1184" s="38">
        <v>22</v>
      </c>
      <c r="AW1184" s="40">
        <v>49</v>
      </c>
      <c r="AX1184" s="43">
        <f t="shared" si="306"/>
        <v>22049</v>
      </c>
      <c r="AZ1184" s="7" t="s">
        <v>2743</v>
      </c>
    </row>
    <row r="1185" spans="1:52" hidden="1" outlineLevel="1">
      <c r="A1185" t="s">
        <v>1357</v>
      </c>
      <c r="B1185" t="s">
        <v>2469</v>
      </c>
      <c r="C1185" s="24">
        <v>432552</v>
      </c>
      <c r="F1185" s="1">
        <f t="shared" si="314"/>
        <v>274119</v>
      </c>
      <c r="H1185" s="1">
        <v>121818</v>
      </c>
      <c r="I1185" s="1">
        <v>115258</v>
      </c>
      <c r="J1185" s="2" t="str">
        <f t="shared" si="315"/>
        <v/>
      </c>
      <c r="K1185" s="2">
        <f t="shared" si="316"/>
        <v>0.4204670234460216</v>
      </c>
      <c r="L1185" s="10">
        <f t="shared" si="317"/>
        <v>1</v>
      </c>
      <c r="M1185" s="9">
        <f t="shared" si="317"/>
        <v>2</v>
      </c>
      <c r="N1185" s="8" t="str">
        <f t="shared" si="317"/>
        <v/>
      </c>
      <c r="O1185" s="2">
        <f t="shared" si="318"/>
        <v>0.44144696281541956</v>
      </c>
      <c r="P1185" s="2">
        <f t="shared" si="319"/>
        <v>0.29917663496510638</v>
      </c>
      <c r="Q1185" s="2">
        <f t="shared" si="320"/>
        <v>0</v>
      </c>
      <c r="R1185" s="2">
        <f t="shared" si="321"/>
        <v>0.259376402219474</v>
      </c>
      <c r="S1185" s="24">
        <v>121009</v>
      </c>
      <c r="T1185" s="24">
        <v>82010</v>
      </c>
      <c r="U1185" s="24"/>
      <c r="V1185" s="24"/>
      <c r="W1185" s="24"/>
      <c r="AC1185" s="24">
        <v>71100</v>
      </c>
      <c r="AR1185" t="s">
        <v>1357</v>
      </c>
      <c r="AS1185" t="s">
        <v>2469</v>
      </c>
      <c r="AV1185" s="38">
        <v>22</v>
      </c>
      <c r="AW1185" s="40">
        <v>51</v>
      </c>
      <c r="AX1185" s="43">
        <f t="shared" si="306"/>
        <v>22051</v>
      </c>
      <c r="AZ1185" s="7" t="s">
        <v>2743</v>
      </c>
    </row>
    <row r="1186" spans="1:52" hidden="1" outlineLevel="1">
      <c r="A1186" t="s">
        <v>304</v>
      </c>
      <c r="B1186" t="s">
        <v>2469</v>
      </c>
      <c r="C1186" s="24">
        <v>31594</v>
      </c>
      <c r="F1186" s="1">
        <f t="shared" si="314"/>
        <v>20481</v>
      </c>
      <c r="H1186" s="1">
        <v>8601</v>
      </c>
      <c r="I1186" s="1">
        <v>0</v>
      </c>
      <c r="J1186" s="2" t="str">
        <f t="shared" si="315"/>
        <v/>
      </c>
      <c r="K1186" s="2">
        <f t="shared" si="316"/>
        <v>0</v>
      </c>
      <c r="L1186" s="10">
        <f t="shared" si="317"/>
        <v>1</v>
      </c>
      <c r="M1186" s="9">
        <f t="shared" si="317"/>
        <v>3</v>
      </c>
      <c r="N1186" s="8" t="str">
        <f t="shared" si="317"/>
        <v/>
      </c>
      <c r="O1186" s="2">
        <f t="shared" si="318"/>
        <v>0.54406523118988326</v>
      </c>
      <c r="P1186" s="2">
        <f t="shared" si="319"/>
        <v>0.20692349006396171</v>
      </c>
      <c r="Q1186" s="2">
        <f t="shared" si="320"/>
        <v>0</v>
      </c>
      <c r="R1186" s="2">
        <f t="shared" si="321"/>
        <v>0.24901127874615503</v>
      </c>
      <c r="S1186" s="24">
        <v>11143</v>
      </c>
      <c r="T1186" s="24">
        <v>4238</v>
      </c>
      <c r="U1186" s="24"/>
      <c r="V1186" s="24"/>
      <c r="W1186" s="24"/>
      <c r="AC1186" s="24">
        <v>5100</v>
      </c>
      <c r="AR1186" t="s">
        <v>304</v>
      </c>
      <c r="AS1186" t="s">
        <v>2469</v>
      </c>
      <c r="AV1186" s="38">
        <v>22</v>
      </c>
      <c r="AW1186" s="40">
        <v>53</v>
      </c>
      <c r="AX1186" s="43">
        <f t="shared" si="306"/>
        <v>22053</v>
      </c>
      <c r="AZ1186" s="7" t="s">
        <v>2743</v>
      </c>
    </row>
    <row r="1187" spans="1:52" hidden="1" outlineLevel="1">
      <c r="A1187" t="s">
        <v>2745</v>
      </c>
      <c r="B1187" t="s">
        <v>2469</v>
      </c>
      <c r="C1187" s="24">
        <v>221578</v>
      </c>
      <c r="F1187" s="1">
        <f t="shared" si="314"/>
        <v>140397</v>
      </c>
      <c r="H1187" s="1">
        <v>65411</v>
      </c>
      <c r="I1187" s="1">
        <v>0</v>
      </c>
      <c r="J1187" s="2" t="str">
        <f t="shared" si="315"/>
        <v/>
      </c>
      <c r="K1187" s="2">
        <f t="shared" si="316"/>
        <v>0</v>
      </c>
      <c r="L1187" s="10">
        <f t="shared" si="317"/>
        <v>1</v>
      </c>
      <c r="M1187" s="9">
        <f t="shared" si="317"/>
        <v>2</v>
      </c>
      <c r="N1187" s="8" t="str">
        <f t="shared" si="317"/>
        <v/>
      </c>
      <c r="O1187" s="2">
        <f t="shared" si="318"/>
        <v>0.40861271964500667</v>
      </c>
      <c r="P1187" s="2">
        <f t="shared" si="319"/>
        <v>0.33030620312399839</v>
      </c>
      <c r="Q1187" s="2">
        <f t="shared" si="320"/>
        <v>0</v>
      </c>
      <c r="R1187" s="2">
        <f t="shared" si="321"/>
        <v>0.26108107723099494</v>
      </c>
      <c r="S1187" s="24">
        <v>57368</v>
      </c>
      <c r="T1187" s="24">
        <v>46374</v>
      </c>
      <c r="U1187" s="24"/>
      <c r="V1187" s="24"/>
      <c r="W1187" s="24"/>
      <c r="AC1187" s="24">
        <v>36655</v>
      </c>
      <c r="AR1187" t="s">
        <v>2745</v>
      </c>
      <c r="AS1187" t="s">
        <v>2469</v>
      </c>
      <c r="AV1187" s="38">
        <v>22</v>
      </c>
      <c r="AW1187" s="40">
        <v>55</v>
      </c>
      <c r="AX1187" s="43">
        <f t="shared" si="306"/>
        <v>22055</v>
      </c>
      <c r="AZ1187" s="7" t="s">
        <v>2743</v>
      </c>
    </row>
    <row r="1188" spans="1:52" hidden="1" outlineLevel="1">
      <c r="A1188" t="s">
        <v>601</v>
      </c>
      <c r="B1188" t="s">
        <v>2469</v>
      </c>
      <c r="C1188" s="24">
        <v>96318</v>
      </c>
      <c r="F1188" s="1">
        <f t="shared" si="314"/>
        <v>56815</v>
      </c>
      <c r="H1188" s="1">
        <v>25733</v>
      </c>
      <c r="I1188" s="1">
        <v>24529</v>
      </c>
      <c r="J1188" s="2" t="str">
        <f t="shared" si="315"/>
        <v/>
      </c>
      <c r="K1188" s="2">
        <f t="shared" si="316"/>
        <v>0.43173457713631963</v>
      </c>
      <c r="L1188" s="10">
        <f t="shared" si="317"/>
        <v>1</v>
      </c>
      <c r="M1188" s="9">
        <f t="shared" si="317"/>
        <v>3</v>
      </c>
      <c r="N1188" s="8" t="str">
        <f t="shared" si="317"/>
        <v/>
      </c>
      <c r="O1188" s="2">
        <f t="shared" si="318"/>
        <v>0.54675701839303004</v>
      </c>
      <c r="P1188" s="2">
        <f t="shared" si="319"/>
        <v>0.22340931092141159</v>
      </c>
      <c r="Q1188" s="2">
        <f t="shared" si="320"/>
        <v>0</v>
      </c>
      <c r="R1188" s="2">
        <f t="shared" si="321"/>
        <v>0.22983367068555838</v>
      </c>
      <c r="S1188" s="24">
        <v>31064</v>
      </c>
      <c r="T1188" s="24">
        <v>12693</v>
      </c>
      <c r="U1188" s="24"/>
      <c r="V1188" s="24"/>
      <c r="W1188" s="24"/>
      <c r="AC1188" s="24">
        <v>13058</v>
      </c>
      <c r="AR1188" t="s">
        <v>601</v>
      </c>
      <c r="AS1188" t="s">
        <v>2469</v>
      </c>
      <c r="AV1188" s="38">
        <v>22</v>
      </c>
      <c r="AW1188" s="40">
        <v>57</v>
      </c>
      <c r="AX1188" s="43">
        <f t="shared" si="306"/>
        <v>22057</v>
      </c>
      <c r="AZ1188" s="7" t="s">
        <v>2743</v>
      </c>
    </row>
    <row r="1189" spans="1:52" hidden="1" outlineLevel="1">
      <c r="A1189" t="s">
        <v>1058</v>
      </c>
      <c r="B1189" t="s">
        <v>2469</v>
      </c>
      <c r="C1189" s="24">
        <v>14890</v>
      </c>
      <c r="F1189" s="1">
        <f t="shared" si="314"/>
        <v>8614</v>
      </c>
      <c r="H1189" s="1">
        <v>4031</v>
      </c>
      <c r="I1189" s="1">
        <v>3801</v>
      </c>
      <c r="J1189" s="2" t="str">
        <f t="shared" si="315"/>
        <v/>
      </c>
      <c r="K1189" s="2">
        <f t="shared" si="316"/>
        <v>0.44125841653122821</v>
      </c>
      <c r="L1189" s="10">
        <f t="shared" si="317"/>
        <v>1</v>
      </c>
      <c r="M1189" s="9">
        <f t="shared" si="317"/>
        <v>2</v>
      </c>
      <c r="N1189" s="8" t="str">
        <f t="shared" si="317"/>
        <v/>
      </c>
      <c r="O1189" s="2">
        <f t="shared" si="318"/>
        <v>0.52078012537729279</v>
      </c>
      <c r="P1189" s="2">
        <f t="shared" si="319"/>
        <v>0.28976085442303229</v>
      </c>
      <c r="Q1189" s="2">
        <f t="shared" si="320"/>
        <v>0</v>
      </c>
      <c r="R1189" s="2">
        <f t="shared" si="321"/>
        <v>0.18945902019967492</v>
      </c>
      <c r="S1189" s="24">
        <v>4486</v>
      </c>
      <c r="T1189" s="24">
        <v>2496</v>
      </c>
      <c r="U1189" s="24"/>
      <c r="V1189" s="24"/>
      <c r="W1189" s="24"/>
      <c r="AC1189" s="24">
        <v>1632</v>
      </c>
      <c r="AR1189" t="s">
        <v>1058</v>
      </c>
      <c r="AS1189" t="s">
        <v>2469</v>
      </c>
      <c r="AV1189" s="38">
        <v>22</v>
      </c>
      <c r="AW1189" s="40">
        <v>59</v>
      </c>
      <c r="AX1189" s="43">
        <f t="shared" ref="AX1189:AX1253" si="322">1000*AV1189+AW1189</f>
        <v>22059</v>
      </c>
      <c r="AZ1189" s="7" t="s">
        <v>2743</v>
      </c>
    </row>
    <row r="1190" spans="1:52" hidden="1" outlineLevel="1">
      <c r="A1190" t="s">
        <v>1585</v>
      </c>
      <c r="B1190" t="s">
        <v>2469</v>
      </c>
      <c r="C1190" s="24">
        <v>46735</v>
      </c>
      <c r="F1190" s="1">
        <f t="shared" si="314"/>
        <v>27638</v>
      </c>
      <c r="H1190" s="1">
        <v>11535</v>
      </c>
      <c r="I1190" s="1">
        <v>10433</v>
      </c>
      <c r="J1190" s="2" t="str">
        <f t="shared" si="315"/>
        <v/>
      </c>
      <c r="K1190" s="2">
        <f t="shared" si="316"/>
        <v>0.37748751718648238</v>
      </c>
      <c r="L1190" s="10">
        <f t="shared" si="317"/>
        <v>1</v>
      </c>
      <c r="M1190" s="9">
        <f t="shared" si="317"/>
        <v>2</v>
      </c>
      <c r="N1190" s="8" t="str">
        <f t="shared" si="317"/>
        <v/>
      </c>
      <c r="O1190" s="2">
        <f t="shared" si="318"/>
        <v>0.4742383674650843</v>
      </c>
      <c r="P1190" s="2">
        <f t="shared" si="319"/>
        <v>0.30602793255662492</v>
      </c>
      <c r="Q1190" s="2">
        <f t="shared" si="320"/>
        <v>0</v>
      </c>
      <c r="R1190" s="2">
        <f t="shared" si="321"/>
        <v>0.21973369997829079</v>
      </c>
      <c r="S1190" s="24">
        <v>13107</v>
      </c>
      <c r="T1190" s="24">
        <v>8458</v>
      </c>
      <c r="U1190" s="24"/>
      <c r="V1190" s="24"/>
      <c r="W1190" s="24"/>
      <c r="AC1190" s="24">
        <v>6073</v>
      </c>
      <c r="AR1190" t="s">
        <v>1585</v>
      </c>
      <c r="AS1190" t="s">
        <v>2469</v>
      </c>
      <c r="AV1190" s="38">
        <v>22</v>
      </c>
      <c r="AW1190" s="40">
        <v>61</v>
      </c>
      <c r="AX1190" s="43">
        <f t="shared" si="322"/>
        <v>22061</v>
      </c>
      <c r="AZ1190" s="7" t="s">
        <v>2743</v>
      </c>
    </row>
    <row r="1191" spans="1:52" hidden="1" outlineLevel="1">
      <c r="A1191" t="s">
        <v>910</v>
      </c>
      <c r="B1191" t="s">
        <v>2469</v>
      </c>
      <c r="C1191" s="24">
        <v>128026</v>
      </c>
      <c r="F1191" s="1">
        <f t="shared" si="314"/>
        <v>75333</v>
      </c>
      <c r="H1191" s="1">
        <v>34894</v>
      </c>
      <c r="I1191" s="1">
        <v>33851</v>
      </c>
      <c r="J1191" s="2" t="str">
        <f t="shared" si="315"/>
        <v/>
      </c>
      <c r="K1191" s="2">
        <f t="shared" si="316"/>
        <v>0.4493515458033</v>
      </c>
      <c r="L1191" s="10">
        <f t="shared" si="317"/>
        <v>1</v>
      </c>
      <c r="M1191" s="9">
        <f t="shared" si="317"/>
        <v>2</v>
      </c>
      <c r="N1191" s="8" t="str">
        <f t="shared" si="317"/>
        <v/>
      </c>
      <c r="O1191" s="2">
        <f t="shared" si="318"/>
        <v>0.36649277209191189</v>
      </c>
      <c r="P1191" s="2">
        <f t="shared" si="319"/>
        <v>0.36245735600600004</v>
      </c>
      <c r="Q1191" s="2">
        <f t="shared" si="320"/>
        <v>0</v>
      </c>
      <c r="R1191" s="2">
        <f t="shared" si="321"/>
        <v>0.27104987190208807</v>
      </c>
      <c r="S1191" s="24">
        <v>27609</v>
      </c>
      <c r="T1191" s="24">
        <v>27305</v>
      </c>
      <c r="U1191" s="24"/>
      <c r="V1191" s="24"/>
      <c r="W1191" s="24"/>
      <c r="AC1191" s="24">
        <v>20419</v>
      </c>
      <c r="AR1191" t="s">
        <v>910</v>
      </c>
      <c r="AS1191" t="s">
        <v>2469</v>
      </c>
      <c r="AV1191" s="38">
        <v>22</v>
      </c>
      <c r="AW1191" s="40">
        <v>63</v>
      </c>
      <c r="AX1191" s="43">
        <f t="shared" si="322"/>
        <v>22063</v>
      </c>
      <c r="AZ1191" s="7" t="s">
        <v>2743</v>
      </c>
    </row>
    <row r="1192" spans="1:52" hidden="1" outlineLevel="1">
      <c r="A1192" t="s">
        <v>1160</v>
      </c>
      <c r="B1192" t="s">
        <v>2469</v>
      </c>
      <c r="C1192" s="24">
        <v>12093</v>
      </c>
      <c r="F1192" s="1">
        <f t="shared" ref="F1192:F1223" si="323">SUM(S1192:AJ1192)</f>
        <v>8101</v>
      </c>
      <c r="H1192" s="1">
        <v>2708</v>
      </c>
      <c r="I1192" s="1">
        <v>2273</v>
      </c>
      <c r="J1192" s="2" t="str">
        <f t="shared" ref="J1192:J1223" si="324">IF(D1192&gt;0,I1192/D1192,"")</f>
        <v/>
      </c>
      <c r="K1192" s="2">
        <f t="shared" ref="K1192:K1224" si="325">IF(F1192&gt;0,I1192/F1192,"")</f>
        <v>0.28058264411801015</v>
      </c>
      <c r="L1192" s="10">
        <f t="shared" si="317"/>
        <v>1</v>
      </c>
      <c r="M1192" s="9">
        <f t="shared" si="317"/>
        <v>3</v>
      </c>
      <c r="N1192" s="8" t="str">
        <f t="shared" si="317"/>
        <v/>
      </c>
      <c r="O1192" s="2">
        <f t="shared" ref="O1192:O1224" si="326">IF(SUM($S1192:$AN1192)=0,"-",S1192/SUM($S1192:$AN1192))</f>
        <v>0.61523268732255276</v>
      </c>
      <c r="P1192" s="2">
        <f t="shared" ref="P1192:P1224" si="327">IF(SUM($S1192:$AN1192)=0,"-",T1192/SUM($S1192:$AN1192))</f>
        <v>0.17960745586964572</v>
      </c>
      <c r="Q1192" s="2">
        <f t="shared" ref="Q1192:Q1224" si="328">IF(SUM($S1192:$AN1192)=0,"-",U1192/SUM($S1192:$AN1192))</f>
        <v>0</v>
      </c>
      <c r="R1192" s="2">
        <f t="shared" ref="R1192:R1223" si="329">IF(SUM($S1192:$AN1192)=0,"-",(1-O1192-P1192-Q1192))</f>
        <v>0.20515985680780152</v>
      </c>
      <c r="S1192" s="24">
        <v>4984</v>
      </c>
      <c r="T1192" s="24">
        <v>1455</v>
      </c>
      <c r="U1192" s="24"/>
      <c r="V1192" s="24"/>
      <c r="W1192" s="24"/>
      <c r="AC1192" s="24">
        <v>1662</v>
      </c>
      <c r="AR1192" t="s">
        <v>1160</v>
      </c>
      <c r="AS1192" t="s">
        <v>2469</v>
      </c>
      <c r="AV1192" s="38">
        <v>22</v>
      </c>
      <c r="AW1192" s="40">
        <v>65</v>
      </c>
      <c r="AX1192" s="43">
        <f t="shared" si="322"/>
        <v>22065</v>
      </c>
      <c r="AZ1192" s="7" t="s">
        <v>2743</v>
      </c>
    </row>
    <row r="1193" spans="1:52" hidden="1" outlineLevel="1">
      <c r="A1193" t="s">
        <v>1330</v>
      </c>
      <c r="B1193" t="s">
        <v>2469</v>
      </c>
      <c r="C1193" s="24">
        <v>27979</v>
      </c>
      <c r="F1193" s="1">
        <f t="shared" si="323"/>
        <v>19990</v>
      </c>
      <c r="H1193" s="1">
        <v>7795</v>
      </c>
      <c r="I1193" s="1">
        <v>6746</v>
      </c>
      <c r="J1193" s="2" t="str">
        <f t="shared" si="324"/>
        <v/>
      </c>
      <c r="K1193" s="2">
        <f t="shared" si="325"/>
        <v>0.33746873436718361</v>
      </c>
      <c r="L1193" s="10">
        <f t="shared" si="317"/>
        <v>1</v>
      </c>
      <c r="M1193" s="9">
        <f t="shared" si="317"/>
        <v>2</v>
      </c>
      <c r="N1193" s="8" t="str">
        <f t="shared" si="317"/>
        <v/>
      </c>
      <c r="O1193" s="2">
        <f t="shared" si="326"/>
        <v>0.55292646323161576</v>
      </c>
      <c r="P1193" s="2">
        <f t="shared" si="327"/>
        <v>0.2328664332166083</v>
      </c>
      <c r="Q1193" s="2">
        <f t="shared" si="328"/>
        <v>0</v>
      </c>
      <c r="R1193" s="2">
        <f t="shared" si="329"/>
        <v>0.21420710355177594</v>
      </c>
      <c r="S1193" s="24">
        <v>11053</v>
      </c>
      <c r="T1193" s="24">
        <v>4655</v>
      </c>
      <c r="U1193" s="24"/>
      <c r="V1193" s="24"/>
      <c r="W1193" s="24"/>
      <c r="AC1193" s="24">
        <v>4282</v>
      </c>
      <c r="AR1193" t="s">
        <v>1330</v>
      </c>
      <c r="AS1193" t="s">
        <v>2469</v>
      </c>
      <c r="AV1193" s="38">
        <v>22</v>
      </c>
      <c r="AW1193" s="40">
        <v>67</v>
      </c>
      <c r="AX1193" s="43">
        <f t="shared" si="322"/>
        <v>22067</v>
      </c>
      <c r="AZ1193" s="7" t="s">
        <v>2743</v>
      </c>
    </row>
    <row r="1194" spans="1:52" hidden="1" outlineLevel="1">
      <c r="A1194" t="s">
        <v>2000</v>
      </c>
      <c r="B1194" t="s">
        <v>2469</v>
      </c>
      <c r="C1194" s="24">
        <v>39566</v>
      </c>
      <c r="F1194" s="1">
        <f t="shared" si="323"/>
        <v>25371</v>
      </c>
      <c r="H1194" s="1">
        <v>9888</v>
      </c>
      <c r="I1194" s="1">
        <v>9461</v>
      </c>
      <c r="J1194" s="2" t="str">
        <f t="shared" si="324"/>
        <v/>
      </c>
      <c r="K1194" s="2">
        <f t="shared" si="325"/>
        <v>0.37290607386386032</v>
      </c>
      <c r="L1194" s="10">
        <f t="shared" si="317"/>
        <v>1</v>
      </c>
      <c r="M1194" s="9">
        <f t="shared" si="317"/>
        <v>3</v>
      </c>
      <c r="N1194" s="8" t="str">
        <f t="shared" si="317"/>
        <v/>
      </c>
      <c r="O1194" s="2">
        <f t="shared" si="326"/>
        <v>0.54455874817705252</v>
      </c>
      <c r="P1194" s="2">
        <f t="shared" si="327"/>
        <v>0.22707027708801386</v>
      </c>
      <c r="Q1194" s="2">
        <f t="shared" si="328"/>
        <v>0</v>
      </c>
      <c r="R1194" s="2">
        <f t="shared" si="329"/>
        <v>0.22837097473493362</v>
      </c>
      <c r="S1194" s="24">
        <v>13816</v>
      </c>
      <c r="T1194" s="24">
        <v>5761</v>
      </c>
      <c r="U1194" s="24"/>
      <c r="V1194" s="24"/>
      <c r="W1194" s="24"/>
      <c r="AC1194" s="24">
        <v>5794</v>
      </c>
      <c r="AR1194" t="s">
        <v>2000</v>
      </c>
      <c r="AS1194" t="s">
        <v>2469</v>
      </c>
      <c r="AV1194" s="38">
        <v>22</v>
      </c>
      <c r="AW1194" s="40">
        <v>69</v>
      </c>
      <c r="AX1194" s="43">
        <f t="shared" si="322"/>
        <v>22069</v>
      </c>
      <c r="AZ1194" s="7" t="s">
        <v>2743</v>
      </c>
    </row>
    <row r="1195" spans="1:52" hidden="1" outlineLevel="1">
      <c r="A1195" t="s">
        <v>1927</v>
      </c>
      <c r="B1195" t="s">
        <v>2469</v>
      </c>
      <c r="C1195" s="24">
        <v>343829</v>
      </c>
      <c r="F1195" s="1">
        <f t="shared" si="323"/>
        <v>274085</v>
      </c>
      <c r="H1195" s="1">
        <v>99114</v>
      </c>
      <c r="I1195" s="1">
        <v>97983</v>
      </c>
      <c r="J1195" s="2" t="str">
        <f t="shared" si="324"/>
        <v/>
      </c>
      <c r="K1195" s="2">
        <f t="shared" si="325"/>
        <v>0.35749128919860629</v>
      </c>
      <c r="L1195" s="10">
        <f t="shared" si="317"/>
        <v>1</v>
      </c>
      <c r="M1195" s="9">
        <f t="shared" si="317"/>
        <v>3</v>
      </c>
      <c r="N1195" s="8" t="str">
        <f t="shared" si="317"/>
        <v/>
      </c>
      <c r="O1195" s="2">
        <f t="shared" si="326"/>
        <v>0.66359341080321799</v>
      </c>
      <c r="P1195" s="2">
        <f t="shared" si="327"/>
        <v>0.11230457704726636</v>
      </c>
      <c r="Q1195" s="2">
        <f t="shared" si="328"/>
        <v>0</v>
      </c>
      <c r="R1195" s="2">
        <f t="shared" si="329"/>
        <v>0.22410201214951564</v>
      </c>
      <c r="S1195" s="24">
        <v>181881</v>
      </c>
      <c r="T1195" s="24">
        <v>30781</v>
      </c>
      <c r="U1195" s="24"/>
      <c r="V1195" s="24"/>
      <c r="W1195" s="24"/>
      <c r="AC1195" s="24">
        <v>61423</v>
      </c>
      <c r="AR1195" t="s">
        <v>1927</v>
      </c>
      <c r="AS1195" t="s">
        <v>2469</v>
      </c>
      <c r="AV1195" s="38">
        <v>22</v>
      </c>
      <c r="AW1195" s="40">
        <v>71</v>
      </c>
      <c r="AX1195" s="43">
        <f t="shared" si="322"/>
        <v>22071</v>
      </c>
      <c r="AZ1195" s="7" t="s">
        <v>2743</v>
      </c>
    </row>
    <row r="1196" spans="1:52" hidden="1" outlineLevel="1">
      <c r="A1196" t="s">
        <v>2204</v>
      </c>
      <c r="B1196" t="s">
        <v>2469</v>
      </c>
      <c r="C1196" s="24">
        <v>153720</v>
      </c>
      <c r="F1196" s="1">
        <f t="shared" si="323"/>
        <v>101684</v>
      </c>
      <c r="H1196" s="1">
        <v>41337</v>
      </c>
      <c r="I1196" s="1">
        <v>37169</v>
      </c>
      <c r="J1196" s="2" t="str">
        <f t="shared" si="324"/>
        <v/>
      </c>
      <c r="K1196" s="2">
        <f t="shared" si="325"/>
        <v>0.365534400692341</v>
      </c>
      <c r="L1196" s="10">
        <f t="shared" si="317"/>
        <v>1</v>
      </c>
      <c r="M1196" s="9">
        <f t="shared" si="317"/>
        <v>2</v>
      </c>
      <c r="N1196" s="8" t="str">
        <f t="shared" si="317"/>
        <v/>
      </c>
      <c r="O1196" s="2">
        <f t="shared" si="326"/>
        <v>0.43958734904213054</v>
      </c>
      <c r="P1196" s="2">
        <f t="shared" si="327"/>
        <v>0.3215058416270013</v>
      </c>
      <c r="Q1196" s="2">
        <f t="shared" si="328"/>
        <v>0</v>
      </c>
      <c r="R1196" s="2">
        <f t="shared" si="329"/>
        <v>0.23890680933086822</v>
      </c>
      <c r="S1196" s="24">
        <v>44699</v>
      </c>
      <c r="T1196" s="24">
        <v>32692</v>
      </c>
      <c r="U1196" s="24"/>
      <c r="V1196" s="24"/>
      <c r="W1196" s="24"/>
      <c r="AC1196" s="24">
        <v>24293</v>
      </c>
      <c r="AR1196" t="s">
        <v>2204</v>
      </c>
      <c r="AS1196" t="s">
        <v>2469</v>
      </c>
      <c r="AV1196" s="38">
        <v>22</v>
      </c>
      <c r="AW1196" s="40">
        <v>73</v>
      </c>
      <c r="AX1196" s="43">
        <f t="shared" si="322"/>
        <v>22073</v>
      </c>
      <c r="AZ1196" s="7" t="s">
        <v>2743</v>
      </c>
    </row>
    <row r="1197" spans="1:52" hidden="1" outlineLevel="1">
      <c r="A1197" t="s">
        <v>2465</v>
      </c>
      <c r="B1197" t="s">
        <v>2469</v>
      </c>
      <c r="C1197" s="24">
        <v>23042</v>
      </c>
      <c r="F1197" s="1">
        <f t="shared" si="323"/>
        <v>16163</v>
      </c>
      <c r="H1197" s="1">
        <v>6637</v>
      </c>
      <c r="I1197" s="1">
        <v>6153</v>
      </c>
      <c r="J1197" s="2" t="str">
        <f t="shared" si="324"/>
        <v/>
      </c>
      <c r="K1197" s="2">
        <f t="shared" si="325"/>
        <v>0.38068427890861845</v>
      </c>
      <c r="L1197" s="10">
        <f t="shared" si="317"/>
        <v>1</v>
      </c>
      <c r="M1197" s="9">
        <f t="shared" si="317"/>
        <v>2</v>
      </c>
      <c r="N1197" s="8" t="str">
        <f t="shared" si="317"/>
        <v/>
      </c>
      <c r="O1197" s="2">
        <f t="shared" si="326"/>
        <v>0.49928849842232259</v>
      </c>
      <c r="P1197" s="2">
        <f t="shared" si="327"/>
        <v>0.27067994802945</v>
      </c>
      <c r="Q1197" s="2">
        <f t="shared" si="328"/>
        <v>0</v>
      </c>
      <c r="R1197" s="2">
        <f t="shared" si="329"/>
        <v>0.23003155354822741</v>
      </c>
      <c r="S1197" s="24">
        <v>8070</v>
      </c>
      <c r="T1197" s="24">
        <v>4375</v>
      </c>
      <c r="U1197" s="24"/>
      <c r="V1197" s="24"/>
      <c r="W1197" s="24"/>
      <c r="AC1197" s="24">
        <v>3718</v>
      </c>
      <c r="AR1197" t="s">
        <v>2465</v>
      </c>
      <c r="AS1197" t="s">
        <v>2469</v>
      </c>
      <c r="AV1197" s="38">
        <v>22</v>
      </c>
      <c r="AW1197" s="40">
        <v>75</v>
      </c>
      <c r="AX1197" s="43">
        <f t="shared" si="322"/>
        <v>22075</v>
      </c>
      <c r="AZ1197" s="7" t="s">
        <v>2743</v>
      </c>
    </row>
    <row r="1198" spans="1:52" hidden="1" outlineLevel="1">
      <c r="A1198" t="s">
        <v>2436</v>
      </c>
      <c r="B1198" t="s">
        <v>2469</v>
      </c>
      <c r="C1198" s="24">
        <v>22802</v>
      </c>
      <c r="F1198" s="1">
        <f t="shared" si="323"/>
        <v>16550</v>
      </c>
      <c r="H1198" s="1">
        <v>9014</v>
      </c>
      <c r="I1198" s="1">
        <v>7387</v>
      </c>
      <c r="J1198" s="2" t="str">
        <f t="shared" si="324"/>
        <v/>
      </c>
      <c r="K1198" s="2">
        <f t="shared" si="325"/>
        <v>0.44634441087613291</v>
      </c>
      <c r="L1198" s="10">
        <f t="shared" si="317"/>
        <v>1</v>
      </c>
      <c r="M1198" s="9">
        <f t="shared" si="317"/>
        <v>3</v>
      </c>
      <c r="N1198" s="8" t="str">
        <f t="shared" si="317"/>
        <v/>
      </c>
      <c r="O1198" s="2">
        <f t="shared" si="326"/>
        <v>0.66797583081570999</v>
      </c>
      <c r="P1198" s="2">
        <f t="shared" si="327"/>
        <v>0.16090634441087615</v>
      </c>
      <c r="Q1198" s="2">
        <f t="shared" si="328"/>
        <v>0</v>
      </c>
      <c r="R1198" s="2">
        <f t="shared" si="329"/>
        <v>0.17111782477341386</v>
      </c>
      <c r="S1198" s="24">
        <v>11055</v>
      </c>
      <c r="T1198" s="24">
        <v>2663</v>
      </c>
      <c r="U1198" s="24"/>
      <c r="V1198" s="24"/>
      <c r="W1198" s="24"/>
      <c r="AC1198" s="24">
        <v>2832</v>
      </c>
      <c r="AR1198" t="s">
        <v>2436</v>
      </c>
      <c r="AS1198" t="s">
        <v>2469</v>
      </c>
      <c r="AV1198" s="38">
        <v>22</v>
      </c>
      <c r="AW1198" s="40">
        <v>77</v>
      </c>
      <c r="AX1198" s="43">
        <f t="shared" si="322"/>
        <v>22077</v>
      </c>
      <c r="AZ1198" s="7" t="s">
        <v>2743</v>
      </c>
    </row>
    <row r="1199" spans="1:52" hidden="1" outlineLevel="1">
      <c r="A1199" t="s">
        <v>1918</v>
      </c>
      <c r="B1199" t="s">
        <v>2469</v>
      </c>
      <c r="C1199" s="24">
        <v>131613</v>
      </c>
      <c r="F1199" s="1">
        <f t="shared" si="323"/>
        <v>83329</v>
      </c>
      <c r="H1199" s="1">
        <v>36661</v>
      </c>
      <c r="I1199" s="1">
        <v>33602</v>
      </c>
      <c r="J1199" s="2" t="str">
        <f t="shared" si="324"/>
        <v/>
      </c>
      <c r="K1199" s="2">
        <f t="shared" si="325"/>
        <v>0.4032449687383744</v>
      </c>
      <c r="L1199" s="10">
        <f t="shared" si="317"/>
        <v>1</v>
      </c>
      <c r="M1199" s="9">
        <f t="shared" si="317"/>
        <v>2</v>
      </c>
      <c r="N1199" s="8" t="str">
        <f t="shared" si="317"/>
        <v/>
      </c>
      <c r="O1199" s="2">
        <f t="shared" si="326"/>
        <v>0.50028201466476252</v>
      </c>
      <c r="P1199" s="2">
        <f t="shared" si="327"/>
        <v>0.27690239892474411</v>
      </c>
      <c r="Q1199" s="2">
        <f t="shared" si="328"/>
        <v>0</v>
      </c>
      <c r="R1199" s="2">
        <f t="shared" si="329"/>
        <v>0.22281558641049337</v>
      </c>
      <c r="S1199" s="24">
        <v>41688</v>
      </c>
      <c r="T1199" s="24">
        <v>23074</v>
      </c>
      <c r="U1199" s="24"/>
      <c r="V1199" s="24"/>
      <c r="W1199" s="24"/>
      <c r="AC1199" s="24">
        <v>18567</v>
      </c>
      <c r="AR1199" t="s">
        <v>1918</v>
      </c>
      <c r="AS1199" t="s">
        <v>2469</v>
      </c>
      <c r="AV1199" s="38">
        <v>22</v>
      </c>
      <c r="AW1199" s="40">
        <v>79</v>
      </c>
      <c r="AX1199" s="43">
        <f t="shared" si="322"/>
        <v>22079</v>
      </c>
      <c r="AZ1199" s="7" t="s">
        <v>2743</v>
      </c>
    </row>
    <row r="1200" spans="1:52" hidden="1" outlineLevel="1">
      <c r="A1200" t="s">
        <v>1103</v>
      </c>
      <c r="B1200" t="s">
        <v>2469</v>
      </c>
      <c r="C1200" s="24">
        <v>9091</v>
      </c>
      <c r="F1200" s="1">
        <f t="shared" si="323"/>
        <v>6359</v>
      </c>
      <c r="H1200" s="1">
        <v>2577</v>
      </c>
      <c r="I1200" s="1">
        <v>2451</v>
      </c>
      <c r="J1200" s="2" t="str">
        <f t="shared" si="324"/>
        <v/>
      </c>
      <c r="K1200" s="2">
        <f t="shared" si="325"/>
        <v>0.38543796194370183</v>
      </c>
      <c r="L1200" s="10">
        <f t="shared" si="317"/>
        <v>1</v>
      </c>
      <c r="M1200" s="9">
        <f t="shared" si="317"/>
        <v>2</v>
      </c>
      <c r="N1200" s="8" t="str">
        <f t="shared" si="317"/>
        <v/>
      </c>
      <c r="O1200" s="2">
        <f t="shared" si="326"/>
        <v>0.5986790375845259</v>
      </c>
      <c r="P1200" s="2">
        <f t="shared" si="327"/>
        <v>0.23415631388583111</v>
      </c>
      <c r="Q1200" s="2">
        <f t="shared" si="328"/>
        <v>0</v>
      </c>
      <c r="R1200" s="2">
        <f t="shared" si="329"/>
        <v>0.167164648529643</v>
      </c>
      <c r="S1200" s="24">
        <v>3807</v>
      </c>
      <c r="T1200" s="24">
        <v>1489</v>
      </c>
      <c r="U1200" s="24"/>
      <c r="V1200" s="24"/>
      <c r="W1200" s="24"/>
      <c r="AC1200" s="24">
        <v>1063</v>
      </c>
      <c r="AR1200" t="s">
        <v>1103</v>
      </c>
      <c r="AS1200" t="s">
        <v>2469</v>
      </c>
      <c r="AV1200" s="38">
        <v>22</v>
      </c>
      <c r="AW1200" s="40">
        <v>81</v>
      </c>
      <c r="AX1200" s="43">
        <f t="shared" si="322"/>
        <v>22081</v>
      </c>
      <c r="AZ1200" s="7" t="s">
        <v>2743</v>
      </c>
    </row>
    <row r="1201" spans="1:52" hidden="1" outlineLevel="1">
      <c r="A1201" t="s">
        <v>2818</v>
      </c>
      <c r="B1201" t="s">
        <v>2469</v>
      </c>
      <c r="C1201" s="24">
        <v>20725</v>
      </c>
      <c r="F1201" s="1">
        <f t="shared" si="323"/>
        <v>13592</v>
      </c>
      <c r="H1201" s="1">
        <v>5967</v>
      </c>
      <c r="I1201" s="1">
        <v>5168</v>
      </c>
      <c r="J1201" s="2" t="str">
        <f t="shared" si="324"/>
        <v/>
      </c>
      <c r="K1201" s="2">
        <f t="shared" si="325"/>
        <v>0.3802236609770453</v>
      </c>
      <c r="L1201" s="10">
        <f t="shared" si="317"/>
        <v>1</v>
      </c>
      <c r="M1201" s="9">
        <f t="shared" si="317"/>
        <v>2</v>
      </c>
      <c r="N1201" s="8" t="str">
        <f t="shared" si="317"/>
        <v/>
      </c>
      <c r="O1201" s="2">
        <f t="shared" si="326"/>
        <v>0.51876103590347267</v>
      </c>
      <c r="P1201" s="2">
        <f t="shared" si="327"/>
        <v>0.28502060035314891</v>
      </c>
      <c r="Q1201" s="2">
        <f t="shared" si="328"/>
        <v>0</v>
      </c>
      <c r="R1201" s="2">
        <f t="shared" si="329"/>
        <v>0.19621836374337842</v>
      </c>
      <c r="S1201" s="24">
        <v>7051</v>
      </c>
      <c r="T1201" s="24">
        <v>3874</v>
      </c>
      <c r="U1201" s="24"/>
      <c r="V1201" s="24"/>
      <c r="W1201" s="24"/>
      <c r="AC1201" s="24">
        <v>2667</v>
      </c>
      <c r="AR1201" t="s">
        <v>2818</v>
      </c>
      <c r="AS1201" t="s">
        <v>2469</v>
      </c>
      <c r="AV1201" s="38">
        <v>22</v>
      </c>
      <c r="AW1201" s="40">
        <v>83</v>
      </c>
      <c r="AX1201" s="43">
        <f t="shared" si="322"/>
        <v>22083</v>
      </c>
      <c r="AZ1201" s="7" t="s">
        <v>2743</v>
      </c>
    </row>
    <row r="1202" spans="1:52" hidden="1" outlineLevel="1">
      <c r="A1202" t="s">
        <v>2884</v>
      </c>
      <c r="B1202" t="s">
        <v>2469</v>
      </c>
      <c r="C1202" s="24">
        <v>24233</v>
      </c>
      <c r="F1202" s="1">
        <f t="shared" si="323"/>
        <v>14968</v>
      </c>
      <c r="H1202" s="1">
        <v>5961</v>
      </c>
      <c r="I1202" s="1">
        <v>5668</v>
      </c>
      <c r="J1202" s="2" t="str">
        <f t="shared" si="324"/>
        <v/>
      </c>
      <c r="K1202" s="2">
        <f t="shared" si="325"/>
        <v>0.37867450561197219</v>
      </c>
      <c r="L1202" s="10">
        <f t="shared" si="317"/>
        <v>1</v>
      </c>
      <c r="M1202" s="9">
        <f t="shared" si="317"/>
        <v>2</v>
      </c>
      <c r="N1202" s="8" t="str">
        <f t="shared" si="317"/>
        <v/>
      </c>
      <c r="O1202" s="2">
        <f t="shared" si="326"/>
        <v>0.524986638161411</v>
      </c>
      <c r="P1202" s="2">
        <f t="shared" si="327"/>
        <v>0.25774986638161412</v>
      </c>
      <c r="Q1202" s="2">
        <f t="shared" si="328"/>
        <v>0</v>
      </c>
      <c r="R1202" s="2">
        <f t="shared" si="329"/>
        <v>0.21726349545697488</v>
      </c>
      <c r="S1202" s="24">
        <v>7858</v>
      </c>
      <c r="T1202" s="24">
        <v>3858</v>
      </c>
      <c r="U1202" s="24"/>
      <c r="V1202" s="24"/>
      <c r="W1202" s="24"/>
      <c r="AC1202" s="24">
        <v>3252</v>
      </c>
      <c r="AR1202" t="s">
        <v>2884</v>
      </c>
      <c r="AS1202" t="s">
        <v>2469</v>
      </c>
      <c r="AV1202" s="38">
        <v>22</v>
      </c>
      <c r="AW1202" s="40">
        <v>85</v>
      </c>
      <c r="AX1202" s="43">
        <f t="shared" si="322"/>
        <v>22085</v>
      </c>
      <c r="AZ1202" s="7" t="s">
        <v>2743</v>
      </c>
    </row>
    <row r="1203" spans="1:52" hidden="1" outlineLevel="1">
      <c r="A1203" t="s">
        <v>1641</v>
      </c>
      <c r="B1203" t="s">
        <v>2469</v>
      </c>
      <c r="C1203" s="24">
        <v>35897</v>
      </c>
      <c r="F1203" s="1">
        <f t="shared" si="323"/>
        <v>27356</v>
      </c>
      <c r="H1203" s="1">
        <v>8381</v>
      </c>
      <c r="I1203" s="1">
        <v>7778</v>
      </c>
      <c r="J1203" s="2" t="str">
        <f t="shared" si="324"/>
        <v/>
      </c>
      <c r="K1203" s="2">
        <f t="shared" si="325"/>
        <v>0.28432519374177512</v>
      </c>
      <c r="L1203" s="10">
        <f t="shared" si="317"/>
        <v>1</v>
      </c>
      <c r="M1203" s="9">
        <f t="shared" si="317"/>
        <v>3</v>
      </c>
      <c r="N1203" s="8" t="str">
        <f t="shared" si="317"/>
        <v/>
      </c>
      <c r="O1203" s="2">
        <f t="shared" si="326"/>
        <v>0.51400058488083056</v>
      </c>
      <c r="P1203" s="2">
        <f t="shared" si="327"/>
        <v>0.20840035092849832</v>
      </c>
      <c r="Q1203" s="2">
        <f t="shared" si="328"/>
        <v>0</v>
      </c>
      <c r="R1203" s="2">
        <f t="shared" si="329"/>
        <v>0.27759906419067115</v>
      </c>
      <c r="S1203" s="24">
        <v>14061</v>
      </c>
      <c r="T1203" s="24">
        <v>5701</v>
      </c>
      <c r="U1203" s="24"/>
      <c r="V1203" s="24"/>
      <c r="W1203" s="24"/>
      <c r="AC1203" s="24">
        <v>7594</v>
      </c>
      <c r="AR1203" t="s">
        <v>1641</v>
      </c>
      <c r="AS1203" t="s">
        <v>2469</v>
      </c>
      <c r="AV1203" s="38">
        <v>22</v>
      </c>
      <c r="AW1203" s="40">
        <v>87</v>
      </c>
      <c r="AX1203" s="43">
        <f t="shared" si="322"/>
        <v>22087</v>
      </c>
      <c r="AZ1203" s="7" t="s">
        <v>2743</v>
      </c>
    </row>
    <row r="1204" spans="1:52" hidden="1" outlineLevel="1">
      <c r="A1204" t="s">
        <v>158</v>
      </c>
      <c r="B1204" t="s">
        <v>2469</v>
      </c>
      <c r="C1204" s="24">
        <v>52780</v>
      </c>
      <c r="F1204" s="1">
        <f t="shared" si="323"/>
        <v>34426</v>
      </c>
      <c r="H1204" s="1">
        <v>16710</v>
      </c>
      <c r="I1204" s="1">
        <v>15924</v>
      </c>
      <c r="J1204" s="2" t="str">
        <f t="shared" si="324"/>
        <v/>
      </c>
      <c r="K1204" s="2">
        <f t="shared" si="325"/>
        <v>0.46255736943008191</v>
      </c>
      <c r="L1204" s="10">
        <f t="shared" si="317"/>
        <v>1</v>
      </c>
      <c r="M1204" s="9">
        <f t="shared" si="317"/>
        <v>2</v>
      </c>
      <c r="N1204" s="8" t="str">
        <f t="shared" si="317"/>
        <v/>
      </c>
      <c r="O1204" s="2">
        <f t="shared" si="326"/>
        <v>0.46366118631267067</v>
      </c>
      <c r="P1204" s="2">
        <f t="shared" si="327"/>
        <v>0.29134956137802825</v>
      </c>
      <c r="Q1204" s="2">
        <f t="shared" si="328"/>
        <v>0</v>
      </c>
      <c r="R1204" s="2">
        <f t="shared" si="329"/>
        <v>0.24498925230930102</v>
      </c>
      <c r="S1204" s="24">
        <v>15962</v>
      </c>
      <c r="T1204" s="24">
        <v>10030</v>
      </c>
      <c r="U1204" s="24"/>
      <c r="V1204" s="24"/>
      <c r="W1204" s="24"/>
      <c r="AC1204" s="24">
        <v>8434</v>
      </c>
      <c r="AR1204" t="s">
        <v>158</v>
      </c>
      <c r="AS1204" t="s">
        <v>2469</v>
      </c>
      <c r="AV1204" s="38">
        <v>22</v>
      </c>
      <c r="AW1204" s="40">
        <v>89</v>
      </c>
      <c r="AX1204" s="43">
        <f t="shared" si="322"/>
        <v>22089</v>
      </c>
      <c r="AZ1204" s="7" t="s">
        <v>2743</v>
      </c>
    </row>
    <row r="1205" spans="1:52" hidden="1" outlineLevel="1">
      <c r="A1205" t="s">
        <v>2622</v>
      </c>
      <c r="B1205" t="s">
        <v>2469</v>
      </c>
      <c r="C1205" s="24">
        <v>11203</v>
      </c>
      <c r="F1205" s="1">
        <f t="shared" si="323"/>
        <v>8791</v>
      </c>
      <c r="H1205" s="1">
        <v>4512</v>
      </c>
      <c r="I1205" s="1">
        <v>4003</v>
      </c>
      <c r="J1205" s="2" t="str">
        <f t="shared" si="324"/>
        <v/>
      </c>
      <c r="K1205" s="2">
        <f t="shared" si="325"/>
        <v>0.45535206461153455</v>
      </c>
      <c r="L1205" s="10">
        <f t="shared" si="317"/>
        <v>1</v>
      </c>
      <c r="M1205" s="9">
        <f t="shared" si="317"/>
        <v>3</v>
      </c>
      <c r="N1205" s="8" t="str">
        <f t="shared" si="317"/>
        <v/>
      </c>
      <c r="O1205" s="2">
        <f t="shared" si="326"/>
        <v>0.7104993743601411</v>
      </c>
      <c r="P1205" s="2">
        <f t="shared" si="327"/>
        <v>0.14275964054146287</v>
      </c>
      <c r="Q1205" s="2">
        <f t="shared" si="328"/>
        <v>0</v>
      </c>
      <c r="R1205" s="2">
        <f t="shared" si="329"/>
        <v>0.14674098509839603</v>
      </c>
      <c r="S1205" s="24">
        <v>6246</v>
      </c>
      <c r="T1205" s="24">
        <v>1255</v>
      </c>
      <c r="U1205" s="24"/>
      <c r="V1205" s="24"/>
      <c r="W1205" s="24"/>
      <c r="AC1205" s="24">
        <v>1290</v>
      </c>
      <c r="AR1205" t="s">
        <v>2622</v>
      </c>
      <c r="AS1205" t="s">
        <v>2469</v>
      </c>
      <c r="AV1205" s="38">
        <v>22</v>
      </c>
      <c r="AW1205" s="40">
        <v>91</v>
      </c>
      <c r="AX1205" s="43">
        <f t="shared" si="322"/>
        <v>22091</v>
      </c>
      <c r="AZ1205" s="7" t="s">
        <v>2743</v>
      </c>
    </row>
    <row r="1206" spans="1:52" hidden="1" outlineLevel="1">
      <c r="A1206" t="s">
        <v>2623</v>
      </c>
      <c r="B1206" t="s">
        <v>2469</v>
      </c>
      <c r="C1206" s="24">
        <v>22102</v>
      </c>
      <c r="F1206" s="1">
        <f t="shared" si="323"/>
        <v>15555</v>
      </c>
      <c r="H1206" s="1">
        <v>8525</v>
      </c>
      <c r="I1206" s="1">
        <v>7996</v>
      </c>
      <c r="J1206" s="2" t="str">
        <f t="shared" si="324"/>
        <v/>
      </c>
      <c r="K1206" s="2">
        <f t="shared" si="325"/>
        <v>0.5140469302475088</v>
      </c>
      <c r="L1206" s="10">
        <f t="shared" si="317"/>
        <v>1</v>
      </c>
      <c r="M1206" s="9">
        <f t="shared" si="317"/>
        <v>3</v>
      </c>
      <c r="N1206" s="8" t="str">
        <f t="shared" si="317"/>
        <v/>
      </c>
      <c r="O1206" s="2">
        <f t="shared" si="326"/>
        <v>0.75872709739633559</v>
      </c>
      <c r="P1206" s="2">
        <f t="shared" si="327"/>
        <v>0.11501125040180006</v>
      </c>
      <c r="Q1206" s="2">
        <f t="shared" si="328"/>
        <v>0</v>
      </c>
      <c r="R1206" s="2">
        <f t="shared" si="329"/>
        <v>0.12626165220186436</v>
      </c>
      <c r="S1206" s="24">
        <v>11802</v>
      </c>
      <c r="T1206" s="24">
        <v>1789</v>
      </c>
      <c r="U1206" s="24"/>
      <c r="V1206" s="24"/>
      <c r="W1206" s="24"/>
      <c r="AC1206" s="24">
        <v>1964</v>
      </c>
      <c r="AR1206" t="s">
        <v>2623</v>
      </c>
      <c r="AS1206" t="s">
        <v>2469</v>
      </c>
      <c r="AV1206" s="38">
        <v>22</v>
      </c>
      <c r="AW1206" s="40">
        <v>93</v>
      </c>
      <c r="AX1206" s="43">
        <f t="shared" si="322"/>
        <v>22093</v>
      </c>
      <c r="AZ1206" s="7" t="s">
        <v>2743</v>
      </c>
    </row>
    <row r="1207" spans="1:52" hidden="1" outlineLevel="1">
      <c r="A1207" t="s">
        <v>2868</v>
      </c>
      <c r="B1207" t="s">
        <v>2469</v>
      </c>
      <c r="C1207" s="24">
        <v>45924</v>
      </c>
      <c r="F1207" s="1">
        <f t="shared" si="323"/>
        <v>29429</v>
      </c>
      <c r="H1207" s="1">
        <v>13445</v>
      </c>
      <c r="I1207" s="1">
        <v>12502</v>
      </c>
      <c r="J1207" s="2" t="str">
        <f t="shared" si="324"/>
        <v/>
      </c>
      <c r="K1207" s="2">
        <f t="shared" si="325"/>
        <v>0.42481905603316455</v>
      </c>
      <c r="L1207" s="10">
        <f t="shared" si="317"/>
        <v>1</v>
      </c>
      <c r="M1207" s="9">
        <f t="shared" si="317"/>
        <v>3</v>
      </c>
      <c r="N1207" s="8" t="str">
        <f t="shared" si="317"/>
        <v/>
      </c>
      <c r="O1207" s="2">
        <f t="shared" si="326"/>
        <v>0.63050052669135881</v>
      </c>
      <c r="P1207" s="2">
        <f t="shared" si="327"/>
        <v>0.16300248054639982</v>
      </c>
      <c r="Q1207" s="2">
        <f t="shared" si="328"/>
        <v>0</v>
      </c>
      <c r="R1207" s="2">
        <f t="shared" si="329"/>
        <v>0.20649699276224137</v>
      </c>
      <c r="S1207" s="24">
        <v>18555</v>
      </c>
      <c r="T1207" s="24">
        <v>4797</v>
      </c>
      <c r="U1207" s="24"/>
      <c r="V1207" s="24"/>
      <c r="W1207" s="24"/>
      <c r="AC1207" s="24">
        <v>6077</v>
      </c>
      <c r="AR1207" t="s">
        <v>2868</v>
      </c>
      <c r="AS1207" t="s">
        <v>2469</v>
      </c>
      <c r="AV1207" s="38">
        <v>22</v>
      </c>
      <c r="AW1207" s="40">
        <v>95</v>
      </c>
      <c r="AX1207" s="43">
        <f t="shared" si="322"/>
        <v>22095</v>
      </c>
      <c r="AZ1207" s="7" t="s">
        <v>2743</v>
      </c>
    </row>
    <row r="1208" spans="1:52" hidden="1" outlineLevel="1">
      <c r="A1208" t="s">
        <v>569</v>
      </c>
      <c r="B1208" t="s">
        <v>2469</v>
      </c>
      <c r="C1208" s="24">
        <v>83384</v>
      </c>
      <c r="F1208" s="1">
        <f t="shared" si="323"/>
        <v>60585</v>
      </c>
      <c r="H1208" s="1">
        <v>28562</v>
      </c>
      <c r="I1208" s="1">
        <v>0</v>
      </c>
      <c r="J1208" s="2" t="str">
        <f t="shared" si="324"/>
        <v/>
      </c>
      <c r="K1208" s="2">
        <f t="shared" si="325"/>
        <v>0</v>
      </c>
      <c r="L1208" s="10">
        <f t="shared" si="317"/>
        <v>1</v>
      </c>
      <c r="M1208" s="9">
        <f t="shared" si="317"/>
        <v>3</v>
      </c>
      <c r="N1208" s="8" t="str">
        <f t="shared" si="317"/>
        <v/>
      </c>
      <c r="O1208" s="2">
        <f t="shared" si="326"/>
        <v>0.63104728893290418</v>
      </c>
      <c r="P1208" s="2">
        <f t="shared" si="327"/>
        <v>0.17791532557563752</v>
      </c>
      <c r="Q1208" s="2">
        <f t="shared" si="328"/>
        <v>0</v>
      </c>
      <c r="R1208" s="2">
        <f t="shared" si="329"/>
        <v>0.19103738549145829</v>
      </c>
      <c r="S1208" s="24">
        <v>38232</v>
      </c>
      <c r="T1208" s="24">
        <v>10779</v>
      </c>
      <c r="U1208" s="24"/>
      <c r="V1208" s="24"/>
      <c r="W1208" s="24"/>
      <c r="AC1208" s="24">
        <v>11574</v>
      </c>
      <c r="AR1208" t="s">
        <v>569</v>
      </c>
      <c r="AS1208" t="s">
        <v>2469</v>
      </c>
      <c r="AV1208" s="38">
        <v>22</v>
      </c>
      <c r="AW1208" s="40">
        <v>97</v>
      </c>
      <c r="AX1208" s="43">
        <f t="shared" si="322"/>
        <v>22097</v>
      </c>
      <c r="AZ1208" s="7" t="s">
        <v>2743</v>
      </c>
    </row>
    <row r="1209" spans="1:52" hidden="1" outlineLevel="1">
      <c r="A1209" t="s">
        <v>2495</v>
      </c>
      <c r="B1209" t="s">
        <v>2469</v>
      </c>
      <c r="C1209" s="24">
        <v>52160</v>
      </c>
      <c r="F1209" s="1">
        <f t="shared" si="323"/>
        <v>35403</v>
      </c>
      <c r="H1209" s="1">
        <v>17184</v>
      </c>
      <c r="I1209" s="1">
        <v>15927</v>
      </c>
      <c r="J1209" s="2" t="str">
        <f t="shared" si="324"/>
        <v/>
      </c>
      <c r="K1209" s="2">
        <f t="shared" si="325"/>
        <v>0.44987712905685961</v>
      </c>
      <c r="L1209" s="10">
        <f t="shared" si="317"/>
        <v>1</v>
      </c>
      <c r="M1209" s="9">
        <f t="shared" si="317"/>
        <v>2</v>
      </c>
      <c r="N1209" s="8" t="str">
        <f t="shared" si="317"/>
        <v/>
      </c>
      <c r="O1209" s="2">
        <f t="shared" si="326"/>
        <v>0.58588255232607411</v>
      </c>
      <c r="P1209" s="2">
        <f t="shared" si="327"/>
        <v>0.21851255543315537</v>
      </c>
      <c r="Q1209" s="2">
        <f t="shared" si="328"/>
        <v>0</v>
      </c>
      <c r="R1209" s="2">
        <f t="shared" si="329"/>
        <v>0.19560489224077052</v>
      </c>
      <c r="S1209" s="24">
        <v>20742</v>
      </c>
      <c r="T1209" s="24">
        <v>7736</v>
      </c>
      <c r="U1209" s="24"/>
      <c r="V1209" s="24"/>
      <c r="W1209" s="24"/>
      <c r="AC1209" s="24">
        <v>6925</v>
      </c>
      <c r="AR1209" t="s">
        <v>2495</v>
      </c>
      <c r="AS1209" t="s">
        <v>2469</v>
      </c>
      <c r="AV1209" s="38">
        <v>22</v>
      </c>
      <c r="AW1209" s="40">
        <v>99</v>
      </c>
      <c r="AX1209" s="43">
        <f t="shared" si="322"/>
        <v>22099</v>
      </c>
      <c r="AZ1209" s="7" t="s">
        <v>2743</v>
      </c>
    </row>
    <row r="1210" spans="1:52" hidden="1" outlineLevel="1">
      <c r="A1210" t="s">
        <v>2496</v>
      </c>
      <c r="B1210" t="s">
        <v>2469</v>
      </c>
      <c r="C1210" s="24">
        <v>54650</v>
      </c>
      <c r="F1210" s="1">
        <f t="shared" si="323"/>
        <v>34014</v>
      </c>
      <c r="H1210" s="1">
        <v>15624</v>
      </c>
      <c r="I1210" s="1">
        <v>14619</v>
      </c>
      <c r="J1210" s="2" t="str">
        <f t="shared" si="324"/>
        <v/>
      </c>
      <c r="K1210" s="2">
        <f t="shared" si="325"/>
        <v>0.42979361439407304</v>
      </c>
      <c r="L1210" s="10">
        <f t="shared" si="317"/>
        <v>1</v>
      </c>
      <c r="M1210" s="9">
        <f t="shared" si="317"/>
        <v>3</v>
      </c>
      <c r="N1210" s="8" t="str">
        <f t="shared" si="317"/>
        <v/>
      </c>
      <c r="O1210" s="2">
        <f t="shared" si="326"/>
        <v>0.53622037984359383</v>
      </c>
      <c r="P1210" s="2">
        <f t="shared" si="327"/>
        <v>0.221261833362733</v>
      </c>
      <c r="Q1210" s="2">
        <f t="shared" si="328"/>
        <v>0</v>
      </c>
      <c r="R1210" s="2">
        <f t="shared" si="329"/>
        <v>0.24251778679367317</v>
      </c>
      <c r="S1210" s="24">
        <v>18239</v>
      </c>
      <c r="T1210" s="24">
        <v>7526</v>
      </c>
      <c r="U1210" s="24"/>
      <c r="V1210" s="24"/>
      <c r="W1210" s="24"/>
      <c r="AC1210" s="24">
        <v>8249</v>
      </c>
      <c r="AR1210" t="s">
        <v>2496</v>
      </c>
      <c r="AS1210" t="s">
        <v>2469</v>
      </c>
      <c r="AV1210" s="38">
        <v>22</v>
      </c>
      <c r="AW1210" s="40">
        <v>101</v>
      </c>
      <c r="AX1210" s="43">
        <f t="shared" si="322"/>
        <v>22101</v>
      </c>
      <c r="AZ1210" s="7" t="s">
        <v>2743</v>
      </c>
    </row>
    <row r="1211" spans="1:52" hidden="1" outlineLevel="1">
      <c r="A1211" t="s">
        <v>2584</v>
      </c>
      <c r="B1211" t="s">
        <v>2469</v>
      </c>
      <c r="C1211" s="24">
        <v>233740</v>
      </c>
      <c r="F1211" s="1">
        <f t="shared" si="323"/>
        <v>158959</v>
      </c>
      <c r="H1211" s="1">
        <v>77354</v>
      </c>
      <c r="I1211" s="1">
        <v>75065</v>
      </c>
      <c r="J1211" s="2" t="str">
        <f t="shared" si="324"/>
        <v/>
      </c>
      <c r="K1211" s="2">
        <f t="shared" si="325"/>
        <v>0.47222868790065364</v>
      </c>
      <c r="L1211" s="10">
        <f t="shared" si="317"/>
        <v>2</v>
      </c>
      <c r="M1211" s="9">
        <f t="shared" si="317"/>
        <v>1</v>
      </c>
      <c r="N1211" s="8" t="str">
        <f t="shared" si="317"/>
        <v/>
      </c>
      <c r="O1211" s="2">
        <f t="shared" si="326"/>
        <v>0.29125120314043246</v>
      </c>
      <c r="P1211" s="2">
        <f t="shared" si="327"/>
        <v>0.44313942588969485</v>
      </c>
      <c r="Q1211" s="2">
        <f t="shared" si="328"/>
        <v>0</v>
      </c>
      <c r="R1211" s="2">
        <f t="shared" si="329"/>
        <v>0.26560937096987275</v>
      </c>
      <c r="S1211" s="24">
        <v>46297</v>
      </c>
      <c r="T1211" s="24">
        <v>70441</v>
      </c>
      <c r="U1211" s="24"/>
      <c r="V1211" s="24"/>
      <c r="W1211" s="24"/>
      <c r="AC1211" s="24">
        <v>42221</v>
      </c>
      <c r="AR1211" t="s">
        <v>2584</v>
      </c>
      <c r="AS1211" t="s">
        <v>2469</v>
      </c>
      <c r="AV1211" s="38">
        <v>22</v>
      </c>
      <c r="AW1211" s="40">
        <v>103</v>
      </c>
      <c r="AX1211" s="43">
        <f t="shared" si="322"/>
        <v>22103</v>
      </c>
      <c r="AZ1211" s="7" t="s">
        <v>2743</v>
      </c>
    </row>
    <row r="1212" spans="1:52" hidden="1" outlineLevel="1">
      <c r="A1212" t="s">
        <v>2281</v>
      </c>
      <c r="B1212" t="s">
        <v>2469</v>
      </c>
      <c r="C1212" s="24">
        <v>121097</v>
      </c>
      <c r="F1212" s="1">
        <f t="shared" si="323"/>
        <v>73860</v>
      </c>
      <c r="H1212" s="1">
        <v>32316</v>
      </c>
      <c r="I1212" s="1">
        <v>29322</v>
      </c>
      <c r="J1212" s="2" t="str">
        <f t="shared" si="324"/>
        <v/>
      </c>
      <c r="K1212" s="2">
        <f t="shared" si="325"/>
        <v>0.39699431356620635</v>
      </c>
      <c r="L1212" s="10">
        <f t="shared" si="317"/>
        <v>1</v>
      </c>
      <c r="M1212" s="9">
        <f t="shared" si="317"/>
        <v>2</v>
      </c>
      <c r="N1212" s="8" t="str">
        <f t="shared" si="317"/>
        <v/>
      </c>
      <c r="O1212" s="2">
        <f t="shared" si="326"/>
        <v>0.4790820471161657</v>
      </c>
      <c r="P1212" s="2">
        <f t="shared" si="327"/>
        <v>0.26466287571080421</v>
      </c>
      <c r="Q1212" s="2">
        <f t="shared" si="328"/>
        <v>0</v>
      </c>
      <c r="R1212" s="2">
        <f t="shared" si="329"/>
        <v>0.25625507717303014</v>
      </c>
      <c r="S1212" s="24">
        <v>35385</v>
      </c>
      <c r="T1212" s="24">
        <v>19548</v>
      </c>
      <c r="U1212" s="24"/>
      <c r="V1212" s="24"/>
      <c r="W1212" s="24"/>
      <c r="AC1212" s="24">
        <v>18927</v>
      </c>
      <c r="AR1212" t="s">
        <v>2281</v>
      </c>
      <c r="AS1212" t="s">
        <v>2469</v>
      </c>
      <c r="AV1212" s="38">
        <v>22</v>
      </c>
      <c r="AW1212" s="40">
        <v>105</v>
      </c>
      <c r="AX1212" s="43">
        <f t="shared" si="322"/>
        <v>22105</v>
      </c>
      <c r="AZ1212" s="7" t="s">
        <v>2743</v>
      </c>
    </row>
    <row r="1213" spans="1:52" hidden="1" outlineLevel="1">
      <c r="A1213" t="s">
        <v>1864</v>
      </c>
      <c r="B1213" t="s">
        <v>2469</v>
      </c>
      <c r="C1213" s="24">
        <v>5252</v>
      </c>
      <c r="F1213" s="1">
        <f t="shared" si="323"/>
        <v>4246</v>
      </c>
      <c r="H1213" s="1">
        <v>1523</v>
      </c>
      <c r="I1213" s="1">
        <v>1319</v>
      </c>
      <c r="J1213" s="2" t="str">
        <f t="shared" si="324"/>
        <v/>
      </c>
      <c r="K1213" s="2">
        <f t="shared" si="325"/>
        <v>0.31064531323598682</v>
      </c>
      <c r="L1213" s="10">
        <f t="shared" si="317"/>
        <v>1</v>
      </c>
      <c r="M1213" s="9">
        <f t="shared" si="317"/>
        <v>2</v>
      </c>
      <c r="N1213" s="8" t="str">
        <f t="shared" si="317"/>
        <v/>
      </c>
      <c r="O1213" s="2">
        <f t="shared" si="326"/>
        <v>0.69712670748940175</v>
      </c>
      <c r="P1213" s="2">
        <f t="shared" si="327"/>
        <v>0.18888365520489872</v>
      </c>
      <c r="Q1213" s="2">
        <f t="shared" si="328"/>
        <v>0</v>
      </c>
      <c r="R1213" s="2">
        <f t="shared" si="329"/>
        <v>0.11398963730569953</v>
      </c>
      <c r="S1213" s="24">
        <v>2960</v>
      </c>
      <c r="T1213" s="24">
        <v>802</v>
      </c>
      <c r="U1213" s="24"/>
      <c r="V1213" s="24"/>
      <c r="W1213" s="24"/>
      <c r="AC1213" s="24">
        <v>484</v>
      </c>
      <c r="AR1213" t="s">
        <v>1864</v>
      </c>
      <c r="AS1213" t="s">
        <v>2469</v>
      </c>
      <c r="AV1213" s="38">
        <v>22</v>
      </c>
      <c r="AW1213" s="40">
        <v>107</v>
      </c>
      <c r="AX1213" s="43">
        <f t="shared" si="322"/>
        <v>22107</v>
      </c>
      <c r="AZ1213" s="7" t="s">
        <v>2743</v>
      </c>
    </row>
    <row r="1214" spans="1:52" hidden="1" outlineLevel="1">
      <c r="A1214" t="s">
        <v>1084</v>
      </c>
      <c r="B1214" t="s">
        <v>2469</v>
      </c>
      <c r="C1214" s="24">
        <v>111860</v>
      </c>
      <c r="F1214" s="1">
        <f t="shared" si="323"/>
        <v>63365</v>
      </c>
      <c r="H1214" s="1">
        <v>27169</v>
      </c>
      <c r="I1214" s="1">
        <v>25985</v>
      </c>
      <c r="J1214" s="2" t="str">
        <f t="shared" si="324"/>
        <v/>
      </c>
      <c r="K1214" s="2">
        <f t="shared" si="325"/>
        <v>0.41008443146847628</v>
      </c>
      <c r="L1214" s="10">
        <f t="shared" si="317"/>
        <v>1</v>
      </c>
      <c r="M1214" s="9">
        <f t="shared" si="317"/>
        <v>3</v>
      </c>
      <c r="N1214" s="8" t="str">
        <f t="shared" si="317"/>
        <v/>
      </c>
      <c r="O1214" s="2">
        <f t="shared" si="326"/>
        <v>0.42943265209500514</v>
      </c>
      <c r="P1214" s="2">
        <f t="shared" si="327"/>
        <v>0.28455772113943029</v>
      </c>
      <c r="Q1214" s="2">
        <f t="shared" si="328"/>
        <v>0</v>
      </c>
      <c r="R1214" s="2">
        <f t="shared" si="329"/>
        <v>0.28600962676556457</v>
      </c>
      <c r="S1214" s="24">
        <v>27211</v>
      </c>
      <c r="T1214" s="24">
        <v>18031</v>
      </c>
      <c r="U1214" s="24"/>
      <c r="V1214" s="24"/>
      <c r="W1214" s="24"/>
      <c r="AC1214" s="24">
        <v>18123</v>
      </c>
      <c r="AR1214" t="s">
        <v>1084</v>
      </c>
      <c r="AS1214" t="s">
        <v>2469</v>
      </c>
      <c r="AV1214" s="38">
        <v>22</v>
      </c>
      <c r="AW1214" s="40">
        <v>109</v>
      </c>
      <c r="AX1214" s="43">
        <f t="shared" si="322"/>
        <v>22109</v>
      </c>
      <c r="AZ1214" s="7" t="s">
        <v>2743</v>
      </c>
    </row>
    <row r="1215" spans="1:52" hidden="1" outlineLevel="1">
      <c r="A1215" t="s">
        <v>2267</v>
      </c>
      <c r="B1215" t="s">
        <v>2469</v>
      </c>
      <c r="C1215" s="24">
        <v>22721</v>
      </c>
      <c r="F1215" s="1">
        <f t="shared" si="323"/>
        <v>15942</v>
      </c>
      <c r="H1215" s="1">
        <v>6654</v>
      </c>
      <c r="I1215" s="1">
        <v>6144</v>
      </c>
      <c r="J1215" s="2" t="str">
        <f t="shared" si="324"/>
        <v/>
      </c>
      <c r="K1215" s="2">
        <f t="shared" si="325"/>
        <v>0.38539706435829885</v>
      </c>
      <c r="L1215" s="10">
        <f t="shared" si="317"/>
        <v>1</v>
      </c>
      <c r="M1215" s="9">
        <f t="shared" si="317"/>
        <v>2</v>
      </c>
      <c r="N1215" s="8" t="str">
        <f t="shared" si="317"/>
        <v/>
      </c>
      <c r="O1215" s="2">
        <f t="shared" si="326"/>
        <v>0.49698908543470077</v>
      </c>
      <c r="P1215" s="2">
        <f t="shared" si="327"/>
        <v>0.29412871659766654</v>
      </c>
      <c r="Q1215" s="2">
        <f t="shared" si="328"/>
        <v>0</v>
      </c>
      <c r="R1215" s="2">
        <f t="shared" si="329"/>
        <v>0.20888219796763269</v>
      </c>
      <c r="S1215" s="24">
        <v>7923</v>
      </c>
      <c r="T1215" s="24">
        <v>4689</v>
      </c>
      <c r="U1215" s="24"/>
      <c r="V1215" s="24"/>
      <c r="W1215" s="24"/>
      <c r="AC1215" s="24">
        <v>3330</v>
      </c>
      <c r="AR1215" t="s">
        <v>2267</v>
      </c>
      <c r="AS1215" t="s">
        <v>2469</v>
      </c>
      <c r="AV1215" s="38">
        <v>22</v>
      </c>
      <c r="AW1215" s="40">
        <v>111</v>
      </c>
      <c r="AX1215" s="43">
        <f t="shared" si="322"/>
        <v>22111</v>
      </c>
      <c r="AZ1215" s="7" t="s">
        <v>2743</v>
      </c>
    </row>
    <row r="1216" spans="1:52" hidden="1" outlineLevel="1">
      <c r="A1216" t="s">
        <v>1758</v>
      </c>
      <c r="B1216" t="s">
        <v>2469</v>
      </c>
      <c r="C1216" s="24">
        <v>57999</v>
      </c>
      <c r="F1216" s="1">
        <f t="shared" si="323"/>
        <v>36930</v>
      </c>
      <c r="H1216" s="1">
        <v>15706</v>
      </c>
      <c r="I1216" s="1">
        <v>0</v>
      </c>
      <c r="J1216" s="2" t="str">
        <f t="shared" si="324"/>
        <v/>
      </c>
      <c r="K1216" s="2">
        <f t="shared" si="325"/>
        <v>0</v>
      </c>
      <c r="L1216" s="10">
        <f t="shared" si="317"/>
        <v>1</v>
      </c>
      <c r="M1216" s="9">
        <f t="shared" si="317"/>
        <v>3</v>
      </c>
      <c r="N1216" s="8" t="str">
        <f t="shared" si="317"/>
        <v/>
      </c>
      <c r="O1216" s="2">
        <f t="shared" si="326"/>
        <v>0.56382344976983478</v>
      </c>
      <c r="P1216" s="2">
        <f t="shared" si="327"/>
        <v>0.20392634714324398</v>
      </c>
      <c r="Q1216" s="2">
        <f t="shared" si="328"/>
        <v>0</v>
      </c>
      <c r="R1216" s="2">
        <f t="shared" si="329"/>
        <v>0.23225020308692124</v>
      </c>
      <c r="S1216" s="24">
        <v>20822</v>
      </c>
      <c r="T1216" s="24">
        <v>7531</v>
      </c>
      <c r="U1216" s="24"/>
      <c r="V1216" s="24"/>
      <c r="W1216" s="24"/>
      <c r="AC1216" s="24">
        <v>8577</v>
      </c>
      <c r="AR1216" t="s">
        <v>1758</v>
      </c>
      <c r="AS1216" t="s">
        <v>2469</v>
      </c>
      <c r="AV1216" s="38">
        <v>22</v>
      </c>
      <c r="AW1216" s="40">
        <v>113</v>
      </c>
      <c r="AX1216" s="43">
        <f t="shared" si="322"/>
        <v>22113</v>
      </c>
      <c r="AZ1216" s="7" t="s">
        <v>2743</v>
      </c>
    </row>
    <row r="1217" spans="1:60" hidden="1" outlineLevel="1">
      <c r="A1217" t="s">
        <v>1842</v>
      </c>
      <c r="B1217" t="s">
        <v>2469</v>
      </c>
      <c r="C1217" s="24">
        <v>52334</v>
      </c>
      <c r="F1217" s="1">
        <f t="shared" si="323"/>
        <v>24067</v>
      </c>
      <c r="H1217" s="1">
        <v>8960</v>
      </c>
      <c r="I1217" s="1">
        <v>8587</v>
      </c>
      <c r="J1217" s="2" t="str">
        <f t="shared" si="324"/>
        <v/>
      </c>
      <c r="K1217" s="2">
        <f t="shared" si="325"/>
        <v>0.35679561224913781</v>
      </c>
      <c r="L1217" s="10">
        <f t="shared" si="317"/>
        <v>1</v>
      </c>
      <c r="M1217" s="9">
        <f t="shared" si="317"/>
        <v>2</v>
      </c>
      <c r="N1217" s="8" t="str">
        <f t="shared" si="317"/>
        <v/>
      </c>
      <c r="O1217" s="2">
        <f t="shared" si="326"/>
        <v>0.46927327876345204</v>
      </c>
      <c r="P1217" s="2">
        <f t="shared" si="327"/>
        <v>0.26746166950596251</v>
      </c>
      <c r="Q1217" s="2">
        <f t="shared" si="328"/>
        <v>0</v>
      </c>
      <c r="R1217" s="2">
        <f t="shared" si="329"/>
        <v>0.26326505173058545</v>
      </c>
      <c r="S1217" s="24">
        <v>11294</v>
      </c>
      <c r="T1217" s="24">
        <v>6437</v>
      </c>
      <c r="U1217" s="24"/>
      <c r="V1217" s="24"/>
      <c r="W1217" s="24"/>
      <c r="AC1217" s="24">
        <v>6336</v>
      </c>
      <c r="AR1217" t="s">
        <v>1842</v>
      </c>
      <c r="AS1217" t="s">
        <v>2469</v>
      </c>
      <c r="AV1217" s="38">
        <v>22</v>
      </c>
      <c r="AW1217" s="40">
        <v>115</v>
      </c>
      <c r="AX1217" s="43">
        <f t="shared" si="322"/>
        <v>22115</v>
      </c>
      <c r="AZ1217" s="7" t="s">
        <v>2743</v>
      </c>
    </row>
    <row r="1218" spans="1:60" hidden="1" outlineLevel="1">
      <c r="A1218" t="s">
        <v>2104</v>
      </c>
      <c r="B1218" t="s">
        <v>2469</v>
      </c>
      <c r="C1218" s="24">
        <v>47168</v>
      </c>
      <c r="F1218" s="1">
        <f t="shared" si="323"/>
        <v>26984</v>
      </c>
      <c r="H1218" s="1">
        <v>11887</v>
      </c>
      <c r="I1218" s="1">
        <v>10974</v>
      </c>
      <c r="J1218" s="2" t="str">
        <f t="shared" si="324"/>
        <v/>
      </c>
      <c r="K1218" s="2">
        <f t="shared" si="325"/>
        <v>0.40668544322561517</v>
      </c>
      <c r="L1218" s="10">
        <f t="shared" si="317"/>
        <v>1</v>
      </c>
      <c r="M1218" s="9">
        <f t="shared" si="317"/>
        <v>2</v>
      </c>
      <c r="N1218" s="8" t="str">
        <f t="shared" si="317"/>
        <v/>
      </c>
      <c r="O1218" s="2">
        <f t="shared" si="326"/>
        <v>0.60102282834272158</v>
      </c>
      <c r="P1218" s="2">
        <f t="shared" si="327"/>
        <v>0.21657278387192411</v>
      </c>
      <c r="Q1218" s="2">
        <f t="shared" si="328"/>
        <v>0</v>
      </c>
      <c r="R1218" s="2">
        <f t="shared" si="329"/>
        <v>0.18240438778535431</v>
      </c>
      <c r="S1218" s="24">
        <v>16218</v>
      </c>
      <c r="T1218" s="24">
        <v>5844</v>
      </c>
      <c r="U1218" s="24"/>
      <c r="V1218" s="24"/>
      <c r="W1218" s="24"/>
      <c r="AC1218" s="24">
        <v>4922</v>
      </c>
      <c r="AR1218" t="s">
        <v>2104</v>
      </c>
      <c r="AS1218" t="s">
        <v>2469</v>
      </c>
      <c r="AV1218" s="38">
        <v>22</v>
      </c>
      <c r="AW1218" s="40">
        <v>117</v>
      </c>
      <c r="AX1218" s="43">
        <f t="shared" si="322"/>
        <v>22117</v>
      </c>
      <c r="AZ1218" s="7" t="s">
        <v>2743</v>
      </c>
    </row>
    <row r="1219" spans="1:60" hidden="1" outlineLevel="1">
      <c r="A1219" t="s">
        <v>2677</v>
      </c>
      <c r="B1219" t="s">
        <v>2469</v>
      </c>
      <c r="C1219" s="24">
        <v>41207</v>
      </c>
      <c r="F1219" s="1">
        <f t="shared" si="323"/>
        <v>26229</v>
      </c>
      <c r="H1219" s="1">
        <v>13006</v>
      </c>
      <c r="I1219" s="1">
        <v>12317</v>
      </c>
      <c r="J1219" s="2" t="str">
        <f t="shared" si="324"/>
        <v/>
      </c>
      <c r="K1219" s="2">
        <f t="shared" si="325"/>
        <v>0.46959472339776581</v>
      </c>
      <c r="L1219" s="10">
        <f t="shared" si="317"/>
        <v>1</v>
      </c>
      <c r="M1219" s="9">
        <f t="shared" si="317"/>
        <v>2</v>
      </c>
      <c r="N1219" s="8" t="str">
        <f t="shared" si="317"/>
        <v/>
      </c>
      <c r="O1219" s="2">
        <f t="shared" si="326"/>
        <v>0.50036219451751873</v>
      </c>
      <c r="P1219" s="2">
        <f t="shared" si="327"/>
        <v>0.25803499942811392</v>
      </c>
      <c r="Q1219" s="2">
        <f t="shared" si="328"/>
        <v>0</v>
      </c>
      <c r="R1219" s="2">
        <f t="shared" si="329"/>
        <v>0.24160280605436735</v>
      </c>
      <c r="S1219" s="24">
        <v>13124</v>
      </c>
      <c r="T1219" s="24">
        <v>6768</v>
      </c>
      <c r="U1219" s="24"/>
      <c r="V1219" s="24"/>
      <c r="W1219" s="24"/>
      <c r="AC1219" s="24">
        <v>6337</v>
      </c>
      <c r="AR1219" t="s">
        <v>2677</v>
      </c>
      <c r="AS1219" t="s">
        <v>2469</v>
      </c>
      <c r="AV1219" s="38">
        <v>22</v>
      </c>
      <c r="AW1219" s="40">
        <v>119</v>
      </c>
      <c r="AX1219" s="43">
        <f t="shared" si="322"/>
        <v>22119</v>
      </c>
      <c r="AZ1219" s="7" t="s">
        <v>2743</v>
      </c>
    </row>
    <row r="1220" spans="1:60" hidden="1" outlineLevel="1">
      <c r="A1220" t="s">
        <v>1597</v>
      </c>
      <c r="B1220" t="s">
        <v>2469</v>
      </c>
      <c r="C1220" s="24">
        <v>23788</v>
      </c>
      <c r="F1220" s="1">
        <f t="shared" si="323"/>
        <v>15405</v>
      </c>
      <c r="H1220" s="1">
        <v>7947</v>
      </c>
      <c r="I1220" s="1">
        <v>7565</v>
      </c>
      <c r="J1220" s="2" t="str">
        <f t="shared" si="324"/>
        <v/>
      </c>
      <c r="K1220" s="2">
        <f t="shared" si="325"/>
        <v>0.49107432651736449</v>
      </c>
      <c r="L1220" s="10">
        <f t="shared" si="317"/>
        <v>1</v>
      </c>
      <c r="M1220" s="9">
        <f t="shared" si="317"/>
        <v>3</v>
      </c>
      <c r="N1220" s="8" t="str">
        <f t="shared" si="317"/>
        <v/>
      </c>
      <c r="O1220" s="2">
        <f t="shared" si="326"/>
        <v>0.60421940928270046</v>
      </c>
      <c r="P1220" s="2">
        <f t="shared" si="327"/>
        <v>0.18552418046088931</v>
      </c>
      <c r="Q1220" s="2">
        <f t="shared" si="328"/>
        <v>0</v>
      </c>
      <c r="R1220" s="2">
        <f t="shared" si="329"/>
        <v>0.21025641025641023</v>
      </c>
      <c r="S1220" s="24">
        <v>9308</v>
      </c>
      <c r="T1220" s="24">
        <v>2858</v>
      </c>
      <c r="U1220" s="24"/>
      <c r="V1220" s="24"/>
      <c r="W1220" s="24"/>
      <c r="AC1220" s="24">
        <v>3239</v>
      </c>
      <c r="AR1220" t="s">
        <v>1597</v>
      </c>
      <c r="AS1220" t="s">
        <v>2469</v>
      </c>
      <c r="AV1220" s="38">
        <v>22</v>
      </c>
      <c r="AW1220" s="40">
        <v>121</v>
      </c>
      <c r="AX1220" s="43">
        <f t="shared" si="322"/>
        <v>22121</v>
      </c>
      <c r="AZ1220" s="7" t="s">
        <v>2743</v>
      </c>
    </row>
    <row r="1221" spans="1:60" hidden="1" outlineLevel="1">
      <c r="A1221" t="s">
        <v>1835</v>
      </c>
      <c r="B1221" t="s">
        <v>2469</v>
      </c>
      <c r="C1221" s="24">
        <v>11604</v>
      </c>
      <c r="F1221" s="1">
        <f t="shared" si="323"/>
        <v>7634</v>
      </c>
      <c r="H1221" s="1">
        <v>2740</v>
      </c>
      <c r="I1221" s="1">
        <v>2532</v>
      </c>
      <c r="J1221" s="2" t="str">
        <f t="shared" si="324"/>
        <v/>
      </c>
      <c r="K1221" s="2">
        <f t="shared" si="325"/>
        <v>0.33167408959916167</v>
      </c>
      <c r="L1221" s="10">
        <f t="shared" si="317"/>
        <v>1</v>
      </c>
      <c r="M1221" s="9">
        <f t="shared" si="317"/>
        <v>2</v>
      </c>
      <c r="N1221" s="8" t="str">
        <f t="shared" si="317"/>
        <v/>
      </c>
      <c r="O1221" s="2">
        <f t="shared" si="326"/>
        <v>0.47982708933717577</v>
      </c>
      <c r="P1221" s="2">
        <f t="shared" si="327"/>
        <v>0.30639245480744037</v>
      </c>
      <c r="Q1221" s="2">
        <f t="shared" si="328"/>
        <v>0</v>
      </c>
      <c r="R1221" s="2">
        <f t="shared" si="329"/>
        <v>0.21378045585538386</v>
      </c>
      <c r="S1221" s="24">
        <v>3663</v>
      </c>
      <c r="T1221" s="24">
        <v>2339</v>
      </c>
      <c r="U1221" s="24"/>
      <c r="V1221" s="24"/>
      <c r="W1221" s="24"/>
      <c r="AC1221" s="24">
        <v>1632</v>
      </c>
      <c r="AR1221" t="s">
        <v>1835</v>
      </c>
      <c r="AS1221" t="s">
        <v>2469</v>
      </c>
      <c r="AV1221" s="38">
        <v>22</v>
      </c>
      <c r="AW1221" s="40">
        <v>123</v>
      </c>
      <c r="AX1221" s="43">
        <f t="shared" si="322"/>
        <v>22123</v>
      </c>
      <c r="AZ1221" s="7" t="s">
        <v>2743</v>
      </c>
    </row>
    <row r="1222" spans="1:60" hidden="1" outlineLevel="1">
      <c r="A1222" t="s">
        <v>1947</v>
      </c>
      <c r="B1222" t="s">
        <v>2469</v>
      </c>
      <c r="C1222" s="24">
        <v>15625</v>
      </c>
      <c r="F1222" s="1">
        <f t="shared" si="323"/>
        <v>7377</v>
      </c>
      <c r="H1222" s="1">
        <v>4121</v>
      </c>
      <c r="I1222" s="1">
        <v>3819</v>
      </c>
      <c r="J1222" s="2" t="str">
        <f t="shared" si="324"/>
        <v/>
      </c>
      <c r="K1222" s="2">
        <f t="shared" si="325"/>
        <v>0.51769011793411956</v>
      </c>
      <c r="L1222" s="10">
        <f t="shared" si="317"/>
        <v>1</v>
      </c>
      <c r="M1222" s="9">
        <f t="shared" si="317"/>
        <v>2</v>
      </c>
      <c r="N1222" s="8" t="str">
        <f t="shared" si="317"/>
        <v/>
      </c>
      <c r="O1222" s="2">
        <f t="shared" si="326"/>
        <v>0.53748136098685106</v>
      </c>
      <c r="P1222" s="2">
        <f t="shared" si="327"/>
        <v>0.27680628981970989</v>
      </c>
      <c r="Q1222" s="2">
        <f t="shared" si="328"/>
        <v>0</v>
      </c>
      <c r="R1222" s="2">
        <f t="shared" si="329"/>
        <v>0.18571234919343904</v>
      </c>
      <c r="S1222" s="24">
        <v>3965</v>
      </c>
      <c r="T1222" s="24">
        <v>2042</v>
      </c>
      <c r="U1222" s="24"/>
      <c r="V1222" s="24"/>
      <c r="W1222" s="24"/>
      <c r="AC1222" s="24">
        <v>1370</v>
      </c>
      <c r="AR1222" t="s">
        <v>1947</v>
      </c>
      <c r="AS1222" t="s">
        <v>2469</v>
      </c>
      <c r="AV1222" s="38">
        <v>22</v>
      </c>
      <c r="AW1222" s="40">
        <v>125</v>
      </c>
      <c r="AX1222" s="43">
        <f t="shared" si="322"/>
        <v>22125</v>
      </c>
      <c r="AZ1222" s="7" t="s">
        <v>2743</v>
      </c>
    </row>
    <row r="1223" spans="1:60" hidden="1" outlineLevel="1">
      <c r="A1223" t="s">
        <v>1607</v>
      </c>
      <c r="B1223" t="s">
        <v>2469</v>
      </c>
      <c r="C1223" s="24">
        <v>15313</v>
      </c>
      <c r="F1223" s="1">
        <f t="shared" si="323"/>
        <v>9479</v>
      </c>
      <c r="H1223" s="1">
        <v>4096</v>
      </c>
      <c r="I1223" s="1">
        <v>3733</v>
      </c>
      <c r="J1223" s="2" t="str">
        <f t="shared" si="324"/>
        <v/>
      </c>
      <c r="K1223" s="2">
        <f t="shared" si="325"/>
        <v>0.39381791328199178</v>
      </c>
      <c r="L1223" s="10">
        <f t="shared" si="317"/>
        <v>1</v>
      </c>
      <c r="M1223" s="9">
        <f t="shared" si="317"/>
        <v>3</v>
      </c>
      <c r="N1223" s="8" t="str">
        <f t="shared" si="317"/>
        <v/>
      </c>
      <c r="O1223" s="2">
        <f t="shared" si="326"/>
        <v>0.56008017723388548</v>
      </c>
      <c r="P1223" s="2">
        <f t="shared" si="327"/>
        <v>0.21690051693216583</v>
      </c>
      <c r="Q1223" s="2">
        <f t="shared" si="328"/>
        <v>0</v>
      </c>
      <c r="R1223" s="2">
        <f t="shared" si="329"/>
        <v>0.22301930583394869</v>
      </c>
      <c r="S1223" s="24">
        <v>5309</v>
      </c>
      <c r="T1223" s="24">
        <v>2056</v>
      </c>
      <c r="U1223" s="24"/>
      <c r="V1223" s="24"/>
      <c r="W1223" s="24"/>
      <c r="AC1223" s="24">
        <v>2114</v>
      </c>
      <c r="AR1223" t="s">
        <v>1607</v>
      </c>
      <c r="AS1223" t="s">
        <v>2469</v>
      </c>
      <c r="AV1223" s="38">
        <v>22</v>
      </c>
      <c r="AW1223" s="40">
        <v>127</v>
      </c>
      <c r="AX1223" s="43">
        <f t="shared" si="322"/>
        <v>22127</v>
      </c>
      <c r="AZ1223" s="7" t="s">
        <v>2743</v>
      </c>
    </row>
    <row r="1224" spans="1:60" collapsed="1">
      <c r="A1224" t="s">
        <v>944</v>
      </c>
      <c r="B1224" t="s">
        <v>2470</v>
      </c>
      <c r="C1224" s="1">
        <f>SUM(C1160:C1223)</f>
        <v>4533372</v>
      </c>
      <c r="D1224" s="64">
        <v>3314000</v>
      </c>
      <c r="E1224" s="64">
        <v>3236000</v>
      </c>
      <c r="F1224" s="1">
        <f>SUM(F1160:F1223)</f>
        <v>2932755</v>
      </c>
      <c r="H1224" s="1">
        <f>SUM(H1160:H1223)</f>
        <v>1297150</v>
      </c>
      <c r="I1224" s="1">
        <v>1035947.0009999999</v>
      </c>
      <c r="J1224" s="2">
        <f t="shared" ref="J1224" si="330">IF(D1224&gt;0,I1224/D1224,"")</f>
        <v>0.31259716385033193</v>
      </c>
      <c r="K1224" s="2">
        <f t="shared" si="325"/>
        <v>0.35323339351565336</v>
      </c>
      <c r="L1224" s="10">
        <f t="shared" ref="L1224:N1287" si="331">IF(S1224&gt;0,RANK(S1224,$S1224:$AO1224),"")</f>
        <v>1</v>
      </c>
      <c r="M1224" s="9">
        <f t="shared" si="331"/>
        <v>2</v>
      </c>
      <c r="N1224" s="8" t="str">
        <f t="shared" si="331"/>
        <v/>
      </c>
      <c r="O1224" s="2">
        <f t="shared" si="326"/>
        <v>0.50648110735468865</v>
      </c>
      <c r="P1224" s="2">
        <f t="shared" si="327"/>
        <v>0.26192539097197004</v>
      </c>
      <c r="Q1224" s="2">
        <f t="shared" si="328"/>
        <v>0</v>
      </c>
      <c r="R1224" s="2">
        <f t="shared" ref="R1224" si="332">IF(SUM($S1224:$AN1224)=0,"-",(1-O1224-P1224-Q1224))</f>
        <v>0.23159350167334131</v>
      </c>
      <c r="S1224" s="24">
        <f>SUM(S1160:S1223)</f>
        <v>1485385</v>
      </c>
      <c r="T1224" s="24">
        <f>SUM(T1160:T1223)</f>
        <v>768163</v>
      </c>
      <c r="U1224" s="24"/>
      <c r="V1224" s="24"/>
      <c r="W1224" s="24"/>
      <c r="AC1224" s="24">
        <f>SUM(AC1160:AC1223)</f>
        <v>679207</v>
      </c>
      <c r="AE1224" s="1">
        <f>SUM(AE1160:AE1223)</f>
        <v>0</v>
      </c>
      <c r="AR1224" t="s">
        <v>944</v>
      </c>
      <c r="AS1224" t="s">
        <v>2470</v>
      </c>
      <c r="AV1224" s="38">
        <v>22</v>
      </c>
      <c r="AW1224" s="40"/>
      <c r="AX1224" s="38">
        <v>22</v>
      </c>
      <c r="AZ1224" s="7" t="s">
        <v>2225</v>
      </c>
    </row>
    <row r="1225" spans="1:60">
      <c r="C1225" s="24"/>
      <c r="J1225" s="2"/>
      <c r="K1225" s="2"/>
      <c r="N1225" s="8"/>
      <c r="AV1225" s="38"/>
      <c r="AW1225" s="40"/>
      <c r="AX1225" s="43"/>
    </row>
    <row r="1226" spans="1:60" hidden="1" outlineLevel="1">
      <c r="A1226" t="s">
        <v>712</v>
      </c>
      <c r="B1226" t="s">
        <v>1579</v>
      </c>
      <c r="C1226" s="24">
        <v>107702</v>
      </c>
      <c r="F1226" s="24">
        <f>BH1226</f>
        <v>77196</v>
      </c>
      <c r="G1226" s="24">
        <f>SUM(S1226:AM1226)</f>
        <v>74008</v>
      </c>
      <c r="H1226" s="1">
        <f>SUMIF('Town VTO'!$AF$173:$AF$713,$AW1226,'Town VTO'!G$173:G$713)</f>
        <v>43037</v>
      </c>
      <c r="I1226" s="1">
        <v>41543</v>
      </c>
      <c r="J1226" s="2" t="str">
        <f t="shared" ref="J1226:J1243" si="333">IF(D1226&gt;0,I1226/D1226,"")</f>
        <v/>
      </c>
      <c r="K1226" s="2">
        <f t="shared" ref="K1226:K1243" si="334">IF(F1226&gt;0,I1226/F1226,"")</f>
        <v>0.5381496450593295</v>
      </c>
      <c r="L1226" s="10">
        <f t="shared" si="331"/>
        <v>2</v>
      </c>
      <c r="M1226" s="9">
        <f t="shared" si="331"/>
        <v>3</v>
      </c>
      <c r="N1226" s="8">
        <f t="shared" si="331"/>
        <v>1</v>
      </c>
      <c r="O1226" s="2">
        <f t="shared" ref="O1226:O1243" si="335">IF(SUM($S1226:$AN1226)=0,"-",S1226/SUM($S1226:$AN1226))</f>
        <v>0.35386714949735165</v>
      </c>
      <c r="P1226" s="2">
        <f t="shared" ref="P1226:P1243" si="336">IF(SUM($S1226:$AN1226)=0,"-",T1226/SUM($S1226:$AN1226))</f>
        <v>0.23846070695059993</v>
      </c>
      <c r="Q1226" s="2">
        <f t="shared" ref="Q1226:Q1243" si="337">IF(SUM($S1226:$AN1226)=0,"-",U1226/SUM($S1226:$AN1226))</f>
        <v>0.3672035455626419</v>
      </c>
      <c r="R1226" s="2">
        <f t="shared" ref="R1226:R1243" si="338">IF(SUM($S1226:$AN1226)=0,"-",(1-O1226-P1226-Q1226))</f>
        <v>4.0468597989406496E-2</v>
      </c>
      <c r="S1226" s="1">
        <f>SUMIF('Town VTO'!$AF$173:$AF$713,$AW1226,'Town VTO'!R$173:R$713)</f>
        <v>26189</v>
      </c>
      <c r="T1226" s="1">
        <f>SUMIF('Town VTO'!$AF$173:$AF$713,$AW1226,'Town VTO'!S$173:S$713)</f>
        <v>17648</v>
      </c>
      <c r="U1226" s="1">
        <f>SUMIF('Town VTO'!$AF$173:$AF$713,$AW1226,'Town VTO'!T$173:T$713)</f>
        <v>27176</v>
      </c>
      <c r="W1226" s="1">
        <f>SUMIF('Town VTO'!$AF$173:$AF$713,$AW1226,'Town VTO'!V$173:V$713)</f>
        <v>2995</v>
      </c>
      <c r="AR1226" t="s">
        <v>712</v>
      </c>
      <c r="AS1226" t="s">
        <v>1579</v>
      </c>
      <c r="AV1226" s="38">
        <v>23</v>
      </c>
      <c r="AW1226" s="40">
        <v>1</v>
      </c>
      <c r="AX1226" s="43">
        <f t="shared" si="322"/>
        <v>23001</v>
      </c>
      <c r="AZ1226" s="7" t="s">
        <v>319</v>
      </c>
      <c r="BE1226" s="1">
        <f>SUMIF('Town VTO'!$AF$173:$AF$713,$AW1226,'Town VTO'!AN$173:AN$713)</f>
        <v>74008</v>
      </c>
      <c r="BF1226" s="1">
        <f>SUMIF('Town VTO'!$AF$173:$AF$713,$AW1226,'Town VTO'!AO$173:AO$713)</f>
        <v>3188</v>
      </c>
      <c r="BH1226" s="1">
        <f>SUMIF('Town VTO'!$AF$173:$AF$713,$AW1226,'Town VTO'!AP$173:AP$713)</f>
        <v>77196</v>
      </c>
    </row>
    <row r="1227" spans="1:60" hidden="1" outlineLevel="1">
      <c r="A1227" t="s">
        <v>485</v>
      </c>
      <c r="B1227" t="s">
        <v>1579</v>
      </c>
      <c r="C1227" s="24">
        <v>71870</v>
      </c>
      <c r="F1227" s="24">
        <f t="shared" ref="F1227:F1242" si="339">BH1227</f>
        <v>53723</v>
      </c>
      <c r="G1227" s="24">
        <f t="shared" ref="G1227:G1242" si="340">SUM(S1227:AM1227)</f>
        <v>51673</v>
      </c>
      <c r="H1227" s="1">
        <f>SUMIF('Town VTO'!$AF$173:$AF$713,$AW1227,'Town VTO'!G$173:G$713)</f>
        <v>27187</v>
      </c>
      <c r="I1227" s="1">
        <v>26495</v>
      </c>
      <c r="J1227" s="2" t="str">
        <f t="shared" si="333"/>
        <v/>
      </c>
      <c r="K1227" s="2">
        <f t="shared" si="334"/>
        <v>0.49317796846788153</v>
      </c>
      <c r="L1227" s="10">
        <f t="shared" si="331"/>
        <v>1</v>
      </c>
      <c r="M1227" s="9">
        <f t="shared" si="331"/>
        <v>3</v>
      </c>
      <c r="N1227" s="8">
        <f t="shared" si="331"/>
        <v>2</v>
      </c>
      <c r="O1227" s="2">
        <f t="shared" si="335"/>
        <v>0.34942813461575678</v>
      </c>
      <c r="P1227" s="2">
        <f t="shared" si="336"/>
        <v>0.28546823292628648</v>
      </c>
      <c r="Q1227" s="2">
        <f t="shared" si="337"/>
        <v>0.34050664757223309</v>
      </c>
      <c r="R1227" s="2">
        <f t="shared" si="338"/>
        <v>2.4596984885723594E-2</v>
      </c>
      <c r="S1227" s="1">
        <f>SUMIF('Town VTO'!$AF$173:$AF$713,$AW1227,'Town VTO'!R$173:R$713)</f>
        <v>18056</v>
      </c>
      <c r="T1227" s="1">
        <f>SUMIF('Town VTO'!$AF$173:$AF$713,$AW1227,'Town VTO'!S$173:S$713)</f>
        <v>14751</v>
      </c>
      <c r="U1227" s="1">
        <f>SUMIF('Town VTO'!$AF$173:$AF$713,$AW1227,'Town VTO'!T$173:T$713)</f>
        <v>17595</v>
      </c>
      <c r="W1227" s="1">
        <f>SUMIF('Town VTO'!$AF$173:$AF$713,$AW1227,'Town VTO'!V$173:V$713)</f>
        <v>1271</v>
      </c>
      <c r="AR1227" t="s">
        <v>485</v>
      </c>
      <c r="AS1227" t="s">
        <v>1579</v>
      </c>
      <c r="AV1227" s="38">
        <v>23</v>
      </c>
      <c r="AW1227" s="40">
        <v>3</v>
      </c>
      <c r="AX1227" s="43">
        <f t="shared" si="322"/>
        <v>23003</v>
      </c>
      <c r="AZ1227" s="7" t="s">
        <v>319</v>
      </c>
      <c r="BE1227" s="1">
        <f>SUMIF('Town VTO'!$AF$173:$AF$713,$AW1227,'Town VTO'!AN$173:AN$713)</f>
        <v>51673</v>
      </c>
      <c r="BF1227" s="1">
        <f>SUMIF('Town VTO'!$AF$173:$AF$713,$AW1227,'Town VTO'!AO$173:AO$713)</f>
        <v>2050</v>
      </c>
      <c r="BH1227" s="1">
        <f>SUMIF('Town VTO'!$AF$173:$AF$713,$AW1227,'Town VTO'!AP$173:AP$713)</f>
        <v>53723</v>
      </c>
    </row>
    <row r="1228" spans="1:60" hidden="1" outlineLevel="1">
      <c r="A1228" t="s">
        <v>932</v>
      </c>
      <c r="B1228" t="s">
        <v>1579</v>
      </c>
      <c r="C1228" s="24">
        <v>281674</v>
      </c>
      <c r="F1228" s="24">
        <f t="shared" si="339"/>
        <v>228246</v>
      </c>
      <c r="G1228" s="24">
        <f t="shared" si="340"/>
        <v>216090</v>
      </c>
      <c r="H1228" s="1">
        <f>SUMIF('Town VTO'!$AF$173:$AF$713,$AW1228,'Town VTO'!G$173:G$713)</f>
        <v>129604</v>
      </c>
      <c r="I1228" s="1">
        <v>126640</v>
      </c>
      <c r="J1228" s="2" t="str">
        <f t="shared" si="333"/>
        <v/>
      </c>
      <c r="K1228" s="2">
        <f t="shared" si="334"/>
        <v>0.5548399533836299</v>
      </c>
      <c r="L1228" s="10">
        <f t="shared" si="331"/>
        <v>1</v>
      </c>
      <c r="M1228" s="9">
        <f t="shared" si="331"/>
        <v>3</v>
      </c>
      <c r="N1228" s="8">
        <f t="shared" si="331"/>
        <v>2</v>
      </c>
      <c r="O1228" s="2">
        <f t="shared" si="335"/>
        <v>0.37015132583645705</v>
      </c>
      <c r="P1228" s="2">
        <f t="shared" si="336"/>
        <v>0.25487528344671201</v>
      </c>
      <c r="Q1228" s="2">
        <f t="shared" si="337"/>
        <v>0.33696145124716553</v>
      </c>
      <c r="R1228" s="2">
        <f t="shared" si="338"/>
        <v>3.8011939469665412E-2</v>
      </c>
      <c r="S1228" s="1">
        <f>SUMIF('Town VTO'!$AF$173:$AF$713,$AW1228,'Town VTO'!R$173:R$713)</f>
        <v>79986</v>
      </c>
      <c r="T1228" s="1">
        <f>SUMIF('Town VTO'!$AF$173:$AF$713,$AW1228,'Town VTO'!S$173:S$713)</f>
        <v>55076</v>
      </c>
      <c r="U1228" s="1">
        <f>SUMIF('Town VTO'!$AF$173:$AF$713,$AW1228,'Town VTO'!T$173:T$713)</f>
        <v>72814</v>
      </c>
      <c r="W1228" s="1">
        <f>SUMIF('Town VTO'!$AF$173:$AF$713,$AW1228,'Town VTO'!V$173:V$713)</f>
        <v>8214</v>
      </c>
      <c r="AR1228" t="s">
        <v>932</v>
      </c>
      <c r="AS1228" t="s">
        <v>1579</v>
      </c>
      <c r="AV1228" s="38">
        <v>23</v>
      </c>
      <c r="AW1228" s="40">
        <v>5</v>
      </c>
      <c r="AX1228" s="43">
        <f t="shared" si="322"/>
        <v>23005</v>
      </c>
      <c r="AZ1228" s="7" t="s">
        <v>319</v>
      </c>
      <c r="BE1228" s="1">
        <f>SUMIF('Town VTO'!$AF$173:$AF$713,$AW1228,'Town VTO'!AN$173:AN$713)</f>
        <v>216090</v>
      </c>
      <c r="BF1228" s="1">
        <f>SUMIF('Town VTO'!$AF$173:$AF$713,$AW1228,'Town VTO'!AO$173:AO$713)</f>
        <v>12156</v>
      </c>
      <c r="BH1228" s="1">
        <f>SUMIF('Town VTO'!$AF$173:$AF$713,$AW1228,'Town VTO'!AP$173:AP$713)</f>
        <v>228246</v>
      </c>
    </row>
    <row r="1229" spans="1:60" hidden="1" outlineLevel="1">
      <c r="A1229" t="s">
        <v>1480</v>
      </c>
      <c r="B1229" t="s">
        <v>1579</v>
      </c>
      <c r="C1229" s="24">
        <v>30768</v>
      </c>
      <c r="F1229" s="24">
        <f t="shared" si="339"/>
        <v>24754</v>
      </c>
      <c r="G1229" s="24">
        <f t="shared" si="340"/>
        <v>24043</v>
      </c>
      <c r="H1229" s="1">
        <f>SUMIF('Town VTO'!$AF$173:$AF$713,$AW1229,'Town VTO'!G$173:G$713)</f>
        <v>13883</v>
      </c>
      <c r="I1229" s="1">
        <v>13453</v>
      </c>
      <c r="J1229" s="2" t="str">
        <f t="shared" si="333"/>
        <v/>
      </c>
      <c r="K1229" s="2">
        <f t="shared" si="334"/>
        <v>0.54346772238830088</v>
      </c>
      <c r="L1229" s="10">
        <f t="shared" si="331"/>
        <v>3</v>
      </c>
      <c r="M1229" s="9">
        <f t="shared" si="331"/>
        <v>2</v>
      </c>
      <c r="N1229" s="8">
        <f t="shared" si="331"/>
        <v>1</v>
      </c>
      <c r="O1229" s="2">
        <f t="shared" si="335"/>
        <v>0.28731855425695629</v>
      </c>
      <c r="P1229" s="2">
        <f t="shared" si="336"/>
        <v>0.31393752859460133</v>
      </c>
      <c r="Q1229" s="2">
        <f t="shared" si="337"/>
        <v>0.35827475772574136</v>
      </c>
      <c r="R1229" s="2">
        <f t="shared" si="338"/>
        <v>4.0469159422701018E-2</v>
      </c>
      <c r="S1229" s="1">
        <f>SUMIF('Town VTO'!$AF$173:$AF$713,$AW1229,'Town VTO'!R$173:R$713)</f>
        <v>6908</v>
      </c>
      <c r="T1229" s="1">
        <f>SUMIF('Town VTO'!$AF$173:$AF$713,$AW1229,'Town VTO'!S$173:S$713)</f>
        <v>7548</v>
      </c>
      <c r="U1229" s="1">
        <f>SUMIF('Town VTO'!$AF$173:$AF$713,$AW1229,'Town VTO'!T$173:T$713)</f>
        <v>8614</v>
      </c>
      <c r="W1229" s="1">
        <f>SUMIF('Town VTO'!$AF$173:$AF$713,$AW1229,'Town VTO'!V$173:V$713)</f>
        <v>973</v>
      </c>
      <c r="AR1229" t="s">
        <v>1480</v>
      </c>
      <c r="AS1229" t="s">
        <v>1579</v>
      </c>
      <c r="AV1229" s="38">
        <v>23</v>
      </c>
      <c r="AW1229" s="40">
        <v>7</v>
      </c>
      <c r="AX1229" s="43">
        <f t="shared" si="322"/>
        <v>23007</v>
      </c>
      <c r="AZ1229" s="7" t="s">
        <v>319</v>
      </c>
      <c r="BE1229" s="1">
        <f>SUMIF('Town VTO'!$AF$173:$AF$713,$AW1229,'Town VTO'!AN$173:AN$713)</f>
        <v>24043</v>
      </c>
      <c r="BF1229" s="1">
        <f>SUMIF('Town VTO'!$AF$173:$AF$713,$AW1229,'Town VTO'!AO$173:AO$713)</f>
        <v>711</v>
      </c>
      <c r="BH1229" s="1">
        <f>SUMIF('Town VTO'!$AF$173:$AF$713,$AW1229,'Town VTO'!AP$173:AP$713)</f>
        <v>24754</v>
      </c>
    </row>
    <row r="1230" spans="1:60" hidden="1" outlineLevel="1">
      <c r="A1230" t="s">
        <v>2538</v>
      </c>
      <c r="B1230" t="s">
        <v>1579</v>
      </c>
      <c r="C1230" s="24">
        <v>54418</v>
      </c>
      <c r="F1230" s="24">
        <f t="shared" si="339"/>
        <v>45505</v>
      </c>
      <c r="G1230" s="24">
        <f t="shared" si="340"/>
        <v>44048</v>
      </c>
      <c r="H1230" s="1">
        <f>SUMIF('Town VTO'!$AF$173:$AF$713,$AW1230,'Town VTO'!G$173:G$713)</f>
        <v>25980</v>
      </c>
      <c r="I1230" s="1">
        <v>25273</v>
      </c>
      <c r="J1230" s="2" t="str">
        <f t="shared" si="333"/>
        <v/>
      </c>
      <c r="K1230" s="2">
        <f t="shared" si="334"/>
        <v>0.55538951763542466</v>
      </c>
      <c r="L1230" s="10">
        <f t="shared" si="331"/>
        <v>3</v>
      </c>
      <c r="M1230" s="9">
        <f t="shared" si="331"/>
        <v>2</v>
      </c>
      <c r="N1230" s="8">
        <f t="shared" si="331"/>
        <v>1</v>
      </c>
      <c r="O1230" s="2">
        <f t="shared" si="335"/>
        <v>0.29994551398474389</v>
      </c>
      <c r="P1230" s="2">
        <f t="shared" si="336"/>
        <v>0.30761896113330911</v>
      </c>
      <c r="Q1230" s="2">
        <f t="shared" si="337"/>
        <v>0.35697420995277879</v>
      </c>
      <c r="R1230" s="2">
        <f t="shared" si="338"/>
        <v>3.5461314929168208E-2</v>
      </c>
      <c r="S1230" s="1">
        <f>SUMIF('Town VTO'!$AF$173:$AF$713,$AW1230,'Town VTO'!R$173:R$713)</f>
        <v>13212</v>
      </c>
      <c r="T1230" s="1">
        <f>SUMIF('Town VTO'!$AF$173:$AF$713,$AW1230,'Town VTO'!S$173:S$713)</f>
        <v>13550</v>
      </c>
      <c r="U1230" s="1">
        <f>SUMIF('Town VTO'!$AF$173:$AF$713,$AW1230,'Town VTO'!T$173:T$713)</f>
        <v>15724</v>
      </c>
      <c r="W1230" s="1">
        <f>SUMIF('Town VTO'!$AF$173:$AF$713,$AW1230,'Town VTO'!V$173:V$713)</f>
        <v>1562</v>
      </c>
      <c r="AR1230" t="s">
        <v>2538</v>
      </c>
      <c r="AS1230" t="s">
        <v>1579</v>
      </c>
      <c r="AV1230" s="38">
        <v>23</v>
      </c>
      <c r="AW1230" s="40">
        <v>9</v>
      </c>
      <c r="AX1230" s="43">
        <f t="shared" si="322"/>
        <v>23009</v>
      </c>
      <c r="AZ1230" s="7" t="s">
        <v>319</v>
      </c>
      <c r="BE1230" s="1">
        <f>SUMIF('Town VTO'!$AF$173:$AF$713,$AW1230,'Town VTO'!AN$173:AN$713)</f>
        <v>44048</v>
      </c>
      <c r="BF1230" s="1">
        <f>SUMIF('Town VTO'!$AF$173:$AF$713,$AW1230,'Town VTO'!AO$173:AO$713)</f>
        <v>1457</v>
      </c>
      <c r="BH1230" s="1">
        <f>SUMIF('Town VTO'!$AF$173:$AF$713,$AW1230,'Town VTO'!AP$173:AP$713)</f>
        <v>45505</v>
      </c>
    </row>
    <row r="1231" spans="1:60" hidden="1" outlineLevel="1">
      <c r="A1231" t="s">
        <v>78</v>
      </c>
      <c r="B1231" t="s">
        <v>1579</v>
      </c>
      <c r="C1231" s="24">
        <v>122151</v>
      </c>
      <c r="F1231" s="24">
        <f t="shared" si="339"/>
        <v>96235</v>
      </c>
      <c r="G1231" s="24">
        <f t="shared" si="340"/>
        <v>91329</v>
      </c>
      <c r="H1231" s="1">
        <f>SUMIF('Town VTO'!$AF$173:$AF$713,$AW1231,'Town VTO'!G$173:G$713)</f>
        <v>54798</v>
      </c>
      <c r="I1231" s="1">
        <v>53213</v>
      </c>
      <c r="J1231" s="2" t="str">
        <f t="shared" si="333"/>
        <v/>
      </c>
      <c r="K1231" s="2">
        <f t="shared" si="334"/>
        <v>0.55294851145633084</v>
      </c>
      <c r="L1231" s="10">
        <f t="shared" si="331"/>
        <v>2</v>
      </c>
      <c r="M1231" s="9">
        <f t="shared" si="331"/>
        <v>3</v>
      </c>
      <c r="N1231" s="8">
        <f t="shared" si="331"/>
        <v>1</v>
      </c>
      <c r="O1231" s="2">
        <f t="shared" si="335"/>
        <v>0.33335523218254881</v>
      </c>
      <c r="P1231" s="2">
        <f t="shared" si="336"/>
        <v>0.28392952950322459</v>
      </c>
      <c r="Q1231" s="2">
        <f t="shared" si="337"/>
        <v>0.34769897841868408</v>
      </c>
      <c r="R1231" s="2">
        <f t="shared" si="338"/>
        <v>3.5016259895542523E-2</v>
      </c>
      <c r="S1231" s="1">
        <f>SUMIF('Town VTO'!$AF$173:$AF$713,$AW1231,'Town VTO'!R$173:R$713)</f>
        <v>30445</v>
      </c>
      <c r="T1231" s="1">
        <f>SUMIF('Town VTO'!$AF$173:$AF$713,$AW1231,'Town VTO'!S$173:S$713)</f>
        <v>25931</v>
      </c>
      <c r="U1231" s="1">
        <f>SUMIF('Town VTO'!$AF$173:$AF$713,$AW1231,'Town VTO'!T$173:T$713)</f>
        <v>31755</v>
      </c>
      <c r="W1231" s="1">
        <f>SUMIF('Town VTO'!$AF$173:$AF$713,$AW1231,'Town VTO'!V$173:V$713)</f>
        <v>3198</v>
      </c>
      <c r="AR1231" t="s">
        <v>78</v>
      </c>
      <c r="AS1231" t="s">
        <v>1579</v>
      </c>
      <c r="AV1231" s="38">
        <v>23</v>
      </c>
      <c r="AW1231" s="40">
        <v>11</v>
      </c>
      <c r="AX1231" s="43">
        <f t="shared" si="322"/>
        <v>23011</v>
      </c>
      <c r="AZ1231" s="7" t="s">
        <v>319</v>
      </c>
      <c r="BE1231" s="1">
        <f>SUMIF('Town VTO'!$AF$173:$AF$713,$AW1231,'Town VTO'!AN$173:AN$713)</f>
        <v>91329</v>
      </c>
      <c r="BF1231" s="1">
        <f>SUMIF('Town VTO'!$AF$173:$AF$713,$AW1231,'Town VTO'!AO$173:AO$713)</f>
        <v>4906</v>
      </c>
      <c r="BH1231" s="1">
        <f>SUMIF('Town VTO'!$AF$173:$AF$713,$AW1231,'Town VTO'!AP$173:AP$713)</f>
        <v>96235</v>
      </c>
    </row>
    <row r="1232" spans="1:60" hidden="1" outlineLevel="1">
      <c r="A1232" t="s">
        <v>1847</v>
      </c>
      <c r="B1232" t="s">
        <v>1579</v>
      </c>
      <c r="C1232" s="24">
        <v>39736</v>
      </c>
      <c r="F1232" s="24">
        <f t="shared" si="339"/>
        <v>30306</v>
      </c>
      <c r="G1232" s="24">
        <f t="shared" si="340"/>
        <v>29311</v>
      </c>
      <c r="H1232" s="1">
        <f>SUMIF('Town VTO'!$AF$173:$AF$713,$AW1232,'Town VTO'!G$173:G$713)</f>
        <v>19090</v>
      </c>
      <c r="I1232" s="1">
        <v>18498</v>
      </c>
      <c r="J1232" s="2" t="str">
        <f t="shared" si="333"/>
        <v/>
      </c>
      <c r="K1232" s="2">
        <f t="shared" si="334"/>
        <v>0.61037418333003368</v>
      </c>
      <c r="L1232" s="10">
        <f t="shared" si="331"/>
        <v>2</v>
      </c>
      <c r="M1232" s="9">
        <f t="shared" si="331"/>
        <v>3</v>
      </c>
      <c r="N1232" s="8">
        <f t="shared" si="331"/>
        <v>1</v>
      </c>
      <c r="O1232" s="2">
        <f t="shared" si="335"/>
        <v>0.31459179147760225</v>
      </c>
      <c r="P1232" s="2">
        <f t="shared" si="336"/>
        <v>0.30469789498822969</v>
      </c>
      <c r="Q1232" s="2">
        <f t="shared" si="337"/>
        <v>0.34304527310565996</v>
      </c>
      <c r="R1232" s="2">
        <f t="shared" si="338"/>
        <v>3.7665040428508156E-2</v>
      </c>
      <c r="S1232" s="1">
        <f>SUMIF('Town VTO'!$AF$173:$AF$713,$AW1232,'Town VTO'!R$173:R$713)</f>
        <v>9221</v>
      </c>
      <c r="T1232" s="1">
        <f>SUMIF('Town VTO'!$AF$173:$AF$713,$AW1232,'Town VTO'!S$173:S$713)</f>
        <v>8931</v>
      </c>
      <c r="U1232" s="1">
        <f>SUMIF('Town VTO'!$AF$173:$AF$713,$AW1232,'Town VTO'!T$173:T$713)</f>
        <v>10055</v>
      </c>
      <c r="W1232" s="1">
        <f>SUMIF('Town VTO'!$AF$173:$AF$713,$AW1232,'Town VTO'!V$173:V$713)</f>
        <v>1104</v>
      </c>
      <c r="AR1232" t="s">
        <v>1847</v>
      </c>
      <c r="AS1232" t="s">
        <v>1579</v>
      </c>
      <c r="AV1232" s="38">
        <v>23</v>
      </c>
      <c r="AW1232" s="40">
        <v>13</v>
      </c>
      <c r="AX1232" s="43">
        <f t="shared" si="322"/>
        <v>23013</v>
      </c>
      <c r="AZ1232" s="7" t="s">
        <v>319</v>
      </c>
      <c r="BE1232" s="1">
        <f>SUMIF('Town VTO'!$AF$173:$AF$713,$AW1232,'Town VTO'!AN$173:AN$713)</f>
        <v>29311</v>
      </c>
      <c r="BF1232" s="1">
        <f>SUMIF('Town VTO'!$AF$173:$AF$713,$AW1232,'Town VTO'!AO$173:AO$713)</f>
        <v>995</v>
      </c>
      <c r="BH1232" s="1">
        <f>SUMIF('Town VTO'!$AF$173:$AF$713,$AW1232,'Town VTO'!AP$173:AP$713)</f>
        <v>30306</v>
      </c>
    </row>
    <row r="1233" spans="1:68" hidden="1" outlineLevel="1">
      <c r="A1233" t="s">
        <v>1585</v>
      </c>
      <c r="B1233" t="s">
        <v>1579</v>
      </c>
      <c r="C1233" s="24">
        <v>34457</v>
      </c>
      <c r="F1233" s="24">
        <f t="shared" si="339"/>
        <v>28849</v>
      </c>
      <c r="G1233" s="24">
        <f t="shared" si="340"/>
        <v>27858</v>
      </c>
      <c r="H1233" s="1">
        <f>SUMIF('Town VTO'!$AF$173:$AF$713,$AW1233,'Town VTO'!G$173:G$713)</f>
        <v>17888</v>
      </c>
      <c r="I1233" s="1">
        <v>17504</v>
      </c>
      <c r="J1233" s="2" t="str">
        <f t="shared" si="333"/>
        <v/>
      </c>
      <c r="K1233" s="2">
        <f t="shared" si="334"/>
        <v>0.6067454677805123</v>
      </c>
      <c r="L1233" s="10">
        <f t="shared" si="331"/>
        <v>3</v>
      </c>
      <c r="M1233" s="9">
        <f t="shared" si="331"/>
        <v>2</v>
      </c>
      <c r="N1233" s="8">
        <f t="shared" si="331"/>
        <v>1</v>
      </c>
      <c r="O1233" s="2">
        <f t="shared" si="335"/>
        <v>0.28282719506066478</v>
      </c>
      <c r="P1233" s="2">
        <f t="shared" si="336"/>
        <v>0.33595376552516332</v>
      </c>
      <c r="Q1233" s="2">
        <f t="shared" si="337"/>
        <v>0.34406633642041784</v>
      </c>
      <c r="R1233" s="2">
        <f t="shared" si="338"/>
        <v>3.7152702993754061E-2</v>
      </c>
      <c r="S1233" s="1">
        <f>SUMIF('Town VTO'!$AF$173:$AF$713,$AW1233,'Town VTO'!R$173:R$713)</f>
        <v>7879</v>
      </c>
      <c r="T1233" s="1">
        <f>SUMIF('Town VTO'!$AF$173:$AF$713,$AW1233,'Town VTO'!S$173:S$713)</f>
        <v>9359</v>
      </c>
      <c r="U1233" s="1">
        <f>SUMIF('Town VTO'!$AF$173:$AF$713,$AW1233,'Town VTO'!T$173:T$713)</f>
        <v>9585</v>
      </c>
      <c r="W1233" s="1">
        <f>SUMIF('Town VTO'!$AF$173:$AF$713,$AW1233,'Town VTO'!V$173:V$713)</f>
        <v>1035</v>
      </c>
      <c r="AR1233" t="s">
        <v>1585</v>
      </c>
      <c r="AS1233" t="s">
        <v>1579</v>
      </c>
      <c r="AV1233" s="38">
        <v>23</v>
      </c>
      <c r="AW1233" s="40">
        <v>15</v>
      </c>
      <c r="AX1233" s="43">
        <f t="shared" si="322"/>
        <v>23015</v>
      </c>
      <c r="AZ1233" s="7" t="s">
        <v>319</v>
      </c>
      <c r="BE1233" s="1">
        <f>SUMIF('Town VTO'!$AF$173:$AF$713,$AW1233,'Town VTO'!AN$173:AN$713)</f>
        <v>27858</v>
      </c>
      <c r="BF1233" s="1">
        <f>SUMIF('Town VTO'!$AF$173:$AF$713,$AW1233,'Town VTO'!AO$173:AO$713)</f>
        <v>991</v>
      </c>
      <c r="BH1233" s="1">
        <f>SUMIF('Town VTO'!$AF$173:$AF$713,$AW1233,'Town VTO'!AP$173:AP$713)</f>
        <v>28849</v>
      </c>
    </row>
    <row r="1234" spans="1:68" hidden="1" outlineLevel="1">
      <c r="A1234" t="s">
        <v>1791</v>
      </c>
      <c r="B1234" t="s">
        <v>1579</v>
      </c>
      <c r="C1234" s="24">
        <v>57833</v>
      </c>
      <c r="F1234" s="24">
        <f t="shared" si="339"/>
        <v>45246</v>
      </c>
      <c r="G1234" s="24">
        <f t="shared" si="340"/>
        <v>43679</v>
      </c>
      <c r="H1234" s="1">
        <f>SUMIF('Town VTO'!$AF$173:$AF$713,$AW1234,'Town VTO'!G$173:G$713)</f>
        <v>26556</v>
      </c>
      <c r="I1234" s="1">
        <v>25488</v>
      </c>
      <c r="J1234" s="2" t="str">
        <f t="shared" si="333"/>
        <v/>
      </c>
      <c r="K1234" s="2">
        <f t="shared" si="334"/>
        <v>0.5633205145206206</v>
      </c>
      <c r="L1234" s="10">
        <f t="shared" si="331"/>
        <v>2</v>
      </c>
      <c r="M1234" s="9">
        <f t="shared" si="331"/>
        <v>3</v>
      </c>
      <c r="N1234" s="8">
        <f t="shared" si="331"/>
        <v>1</v>
      </c>
      <c r="O1234" s="2">
        <f t="shared" si="335"/>
        <v>0.28640765585292705</v>
      </c>
      <c r="P1234" s="2">
        <f t="shared" si="336"/>
        <v>0.26946587605027589</v>
      </c>
      <c r="Q1234" s="2">
        <f t="shared" si="337"/>
        <v>0.40751848714485223</v>
      </c>
      <c r="R1234" s="2">
        <f t="shared" si="338"/>
        <v>3.6607980951944841E-2</v>
      </c>
      <c r="S1234" s="1">
        <f>SUMIF('Town VTO'!$AF$173:$AF$713,$AW1234,'Town VTO'!R$173:R$713)</f>
        <v>12510</v>
      </c>
      <c r="T1234" s="1">
        <f>SUMIF('Town VTO'!$AF$173:$AF$713,$AW1234,'Town VTO'!S$173:S$713)</f>
        <v>11770</v>
      </c>
      <c r="U1234" s="1">
        <f>SUMIF('Town VTO'!$AF$173:$AF$713,$AW1234,'Town VTO'!T$173:T$713)</f>
        <v>17800</v>
      </c>
      <c r="W1234" s="1">
        <f>SUMIF('Town VTO'!$AF$173:$AF$713,$AW1234,'Town VTO'!V$173:V$713)</f>
        <v>1599</v>
      </c>
      <c r="AR1234" t="s">
        <v>1791</v>
      </c>
      <c r="AS1234" t="s">
        <v>1579</v>
      </c>
      <c r="AV1234" s="38">
        <v>23</v>
      </c>
      <c r="AW1234" s="40">
        <v>17</v>
      </c>
      <c r="AX1234" s="43">
        <f t="shared" si="322"/>
        <v>23017</v>
      </c>
      <c r="AZ1234" s="7" t="s">
        <v>319</v>
      </c>
      <c r="BE1234" s="1">
        <f>SUMIF('Town VTO'!$AF$173:$AF$713,$AW1234,'Town VTO'!AN$173:AN$713)</f>
        <v>43679</v>
      </c>
      <c r="BF1234" s="1">
        <f>SUMIF('Town VTO'!$AF$173:$AF$713,$AW1234,'Town VTO'!AO$173:AO$713)</f>
        <v>1567</v>
      </c>
      <c r="BH1234" s="1">
        <f>SUMIF('Town VTO'!$AF$173:$AF$713,$AW1234,'Town VTO'!AP$173:AP$713)</f>
        <v>45246</v>
      </c>
    </row>
    <row r="1235" spans="1:68" hidden="1" outlineLevel="1">
      <c r="A1235" t="s">
        <v>513</v>
      </c>
      <c r="B1235" t="s">
        <v>1579</v>
      </c>
      <c r="C1235" s="24">
        <v>153923</v>
      </c>
      <c r="F1235" s="24">
        <f t="shared" si="339"/>
        <v>117986</v>
      </c>
      <c r="G1235" s="24">
        <f t="shared" si="340"/>
        <v>112483</v>
      </c>
      <c r="H1235" s="1">
        <f>SUMIF('Town VTO'!$AF$173:$AF$713,$AW1235,'Town VTO'!G$173:G$713)</f>
        <v>61317</v>
      </c>
      <c r="I1235" s="1">
        <v>59803</v>
      </c>
      <c r="J1235" s="2" t="str">
        <f t="shared" si="333"/>
        <v/>
      </c>
      <c r="K1235" s="2">
        <f t="shared" si="334"/>
        <v>0.50686522129744205</v>
      </c>
      <c r="L1235" s="10">
        <f t="shared" si="331"/>
        <v>2</v>
      </c>
      <c r="M1235" s="9">
        <f t="shared" si="331"/>
        <v>3</v>
      </c>
      <c r="N1235" s="8">
        <f t="shared" si="331"/>
        <v>1</v>
      </c>
      <c r="O1235" s="2">
        <f t="shared" si="335"/>
        <v>0.30586844234239841</v>
      </c>
      <c r="P1235" s="2">
        <f t="shared" si="336"/>
        <v>0.30308579963194437</v>
      </c>
      <c r="Q1235" s="2">
        <f t="shared" si="337"/>
        <v>0.35967212823271072</v>
      </c>
      <c r="R1235" s="2">
        <f t="shared" si="338"/>
        <v>3.13736297929465E-2</v>
      </c>
      <c r="S1235" s="1">
        <f>SUMIF('Town VTO'!$AF$173:$AF$713,$AW1235,'Town VTO'!R$173:R$713)</f>
        <v>34405</v>
      </c>
      <c r="T1235" s="1">
        <f>SUMIF('Town VTO'!$AF$173:$AF$713,$AW1235,'Town VTO'!S$173:S$713)</f>
        <v>34092</v>
      </c>
      <c r="U1235" s="1">
        <f>SUMIF('Town VTO'!$AF$173:$AF$713,$AW1235,'Town VTO'!T$173:T$713)</f>
        <v>40457</v>
      </c>
      <c r="W1235" s="1">
        <f>SUMIF('Town VTO'!$AF$173:$AF$713,$AW1235,'Town VTO'!V$173:V$713)</f>
        <v>3529</v>
      </c>
      <c r="AR1235" t="s">
        <v>513</v>
      </c>
      <c r="AS1235" t="s">
        <v>1579</v>
      </c>
      <c r="AV1235" s="38">
        <v>23</v>
      </c>
      <c r="AW1235" s="40">
        <v>19</v>
      </c>
      <c r="AX1235" s="43">
        <f t="shared" si="322"/>
        <v>23019</v>
      </c>
      <c r="AZ1235" s="7" t="s">
        <v>319</v>
      </c>
      <c r="BE1235" s="1">
        <f>SUMIF('Town VTO'!$AF$173:$AF$713,$AW1235,'Town VTO'!AN$173:AN$713)</f>
        <v>112483</v>
      </c>
      <c r="BF1235" s="1">
        <f>SUMIF('Town VTO'!$AF$173:$AF$713,$AW1235,'Town VTO'!AO$173:AO$713)</f>
        <v>5503</v>
      </c>
      <c r="BH1235" s="1">
        <f>SUMIF('Town VTO'!$AF$173:$AF$713,$AW1235,'Town VTO'!AP$173:AP$713)</f>
        <v>117986</v>
      </c>
    </row>
    <row r="1236" spans="1:68" hidden="1" outlineLevel="1">
      <c r="A1236" t="s">
        <v>2138</v>
      </c>
      <c r="B1236" t="s">
        <v>1579</v>
      </c>
      <c r="C1236" s="24">
        <v>17535</v>
      </c>
      <c r="F1236" s="24">
        <f t="shared" si="339"/>
        <v>13516</v>
      </c>
      <c r="G1236" s="24">
        <f t="shared" si="340"/>
        <v>12869</v>
      </c>
      <c r="H1236" s="1">
        <f>SUMIF('Town VTO'!$AF$173:$AF$713,$AW1236,'Town VTO'!G$173:G$713)</f>
        <v>7742</v>
      </c>
      <c r="I1236" s="1">
        <v>7581</v>
      </c>
      <c r="J1236" s="2" t="str">
        <f t="shared" si="333"/>
        <v/>
      </c>
      <c r="K1236" s="2">
        <f t="shared" si="334"/>
        <v>0.56089079609351877</v>
      </c>
      <c r="L1236" s="10">
        <f t="shared" si="331"/>
        <v>3</v>
      </c>
      <c r="M1236" s="9">
        <f t="shared" si="331"/>
        <v>1</v>
      </c>
      <c r="N1236" s="8">
        <f t="shared" si="331"/>
        <v>2</v>
      </c>
      <c r="O1236" s="2">
        <f t="shared" si="335"/>
        <v>0.27616753438495611</v>
      </c>
      <c r="P1236" s="2">
        <f t="shared" si="336"/>
        <v>0.35278576423964564</v>
      </c>
      <c r="Q1236" s="2">
        <f t="shared" si="337"/>
        <v>0.33973113684046935</v>
      </c>
      <c r="R1236" s="2">
        <f t="shared" si="338"/>
        <v>3.1315564534928897E-2</v>
      </c>
      <c r="S1236" s="1">
        <f>SUMIF('Town VTO'!$AF$173:$AF$713,$AW1236,'Town VTO'!R$173:R$713)</f>
        <v>3554</v>
      </c>
      <c r="T1236" s="1">
        <f>SUMIF('Town VTO'!$AF$173:$AF$713,$AW1236,'Town VTO'!S$173:S$713)</f>
        <v>4540</v>
      </c>
      <c r="U1236" s="1">
        <f>SUMIF('Town VTO'!$AF$173:$AF$713,$AW1236,'Town VTO'!T$173:T$713)</f>
        <v>4372</v>
      </c>
      <c r="W1236" s="1">
        <f>SUMIF('Town VTO'!$AF$173:$AF$713,$AW1236,'Town VTO'!V$173:V$713)</f>
        <v>403</v>
      </c>
      <c r="AR1236" t="s">
        <v>2138</v>
      </c>
      <c r="AS1236" t="s">
        <v>1579</v>
      </c>
      <c r="AV1236" s="38">
        <v>23</v>
      </c>
      <c r="AW1236" s="40">
        <v>21</v>
      </c>
      <c r="AX1236" s="43">
        <f t="shared" si="322"/>
        <v>23021</v>
      </c>
      <c r="AZ1236" s="7" t="s">
        <v>319</v>
      </c>
      <c r="BE1236" s="1">
        <f>SUMIF('Town VTO'!$AF$173:$AF$713,$AW1236,'Town VTO'!AN$173:AN$713)</f>
        <v>12869</v>
      </c>
      <c r="BF1236" s="1">
        <f>SUMIF('Town VTO'!$AF$173:$AF$713,$AW1236,'Town VTO'!AO$173:AO$713)</f>
        <v>647</v>
      </c>
      <c r="BH1236" s="1">
        <f>SUMIF('Town VTO'!$AF$173:$AF$713,$AW1236,'Town VTO'!AP$173:AP$713)</f>
        <v>13516</v>
      </c>
    </row>
    <row r="1237" spans="1:68" hidden="1" outlineLevel="1">
      <c r="A1237" t="s">
        <v>1385</v>
      </c>
      <c r="B1237" t="s">
        <v>1579</v>
      </c>
      <c r="C1237" s="24">
        <v>35293</v>
      </c>
      <c r="F1237" s="24">
        <f t="shared" si="339"/>
        <v>29695</v>
      </c>
      <c r="G1237" s="24">
        <f t="shared" si="340"/>
        <v>28287</v>
      </c>
      <c r="H1237" s="1">
        <f>SUMIF('Town VTO'!$AF$173:$AF$713,$AW1237,'Town VTO'!G$173:G$713)</f>
        <v>17626</v>
      </c>
      <c r="I1237" s="1">
        <v>17198</v>
      </c>
      <c r="J1237" s="2" t="str">
        <f t="shared" si="333"/>
        <v/>
      </c>
      <c r="K1237" s="2">
        <f t="shared" si="334"/>
        <v>0.5791547398551945</v>
      </c>
      <c r="L1237" s="10">
        <f t="shared" si="331"/>
        <v>2</v>
      </c>
      <c r="M1237" s="9">
        <f t="shared" si="331"/>
        <v>3</v>
      </c>
      <c r="N1237" s="8">
        <f t="shared" si="331"/>
        <v>1</v>
      </c>
      <c r="O1237" s="2">
        <f t="shared" si="335"/>
        <v>0.31116767419662744</v>
      </c>
      <c r="P1237" s="2">
        <f t="shared" si="336"/>
        <v>0.28857779191854915</v>
      </c>
      <c r="Q1237" s="2">
        <f t="shared" si="337"/>
        <v>0.36560964400608054</v>
      </c>
      <c r="R1237" s="2">
        <f t="shared" si="338"/>
        <v>3.4644889878742924E-2</v>
      </c>
      <c r="S1237" s="1">
        <f>SUMIF('Town VTO'!$AF$173:$AF$713,$AW1237,'Town VTO'!R$173:R$713)</f>
        <v>8802</v>
      </c>
      <c r="T1237" s="1">
        <f>SUMIF('Town VTO'!$AF$173:$AF$713,$AW1237,'Town VTO'!S$173:S$713)</f>
        <v>8163</v>
      </c>
      <c r="U1237" s="1">
        <f>SUMIF('Town VTO'!$AF$173:$AF$713,$AW1237,'Town VTO'!T$173:T$713)</f>
        <v>10342</v>
      </c>
      <c r="W1237" s="1">
        <f>SUMIF('Town VTO'!$AF$173:$AF$713,$AW1237,'Town VTO'!V$173:V$713)</f>
        <v>980</v>
      </c>
      <c r="AR1237" t="s">
        <v>1385</v>
      </c>
      <c r="AS1237" t="s">
        <v>1579</v>
      </c>
      <c r="AV1237" s="38">
        <v>23</v>
      </c>
      <c r="AW1237" s="40">
        <v>23</v>
      </c>
      <c r="AX1237" s="43">
        <f t="shared" si="322"/>
        <v>23023</v>
      </c>
      <c r="AZ1237" s="7" t="s">
        <v>319</v>
      </c>
      <c r="BE1237" s="1">
        <f>SUMIF('Town VTO'!$AF$173:$AF$713,$AW1237,'Town VTO'!AN$173:AN$713)</f>
        <v>28287</v>
      </c>
      <c r="BF1237" s="1">
        <f>SUMIF('Town VTO'!$AF$173:$AF$713,$AW1237,'Town VTO'!AO$173:AO$713)</f>
        <v>1408</v>
      </c>
      <c r="BH1237" s="1">
        <f>SUMIF('Town VTO'!$AF$173:$AF$713,$AW1237,'Town VTO'!AP$173:AP$713)</f>
        <v>29695</v>
      </c>
    </row>
    <row r="1238" spans="1:68" hidden="1" outlineLevel="1">
      <c r="A1238" t="s">
        <v>1608</v>
      </c>
      <c r="B1238" t="s">
        <v>1579</v>
      </c>
      <c r="C1238" s="24">
        <v>52228</v>
      </c>
      <c r="F1238" s="24">
        <f t="shared" si="339"/>
        <v>38948</v>
      </c>
      <c r="G1238" s="24">
        <f t="shared" si="340"/>
        <v>37644</v>
      </c>
      <c r="H1238" s="1">
        <f>SUMIF('Town VTO'!$AF$173:$AF$713,$AW1238,'Town VTO'!G$173:G$713)</f>
        <v>20859</v>
      </c>
      <c r="I1238" s="1">
        <v>20119</v>
      </c>
      <c r="J1238" s="2" t="str">
        <f t="shared" si="333"/>
        <v/>
      </c>
      <c r="K1238" s="2">
        <f t="shared" si="334"/>
        <v>0.51656054226147685</v>
      </c>
      <c r="L1238" s="10">
        <f t="shared" si="331"/>
        <v>3</v>
      </c>
      <c r="M1238" s="9">
        <f t="shared" si="331"/>
        <v>2</v>
      </c>
      <c r="N1238" s="8">
        <f t="shared" si="331"/>
        <v>1</v>
      </c>
      <c r="O1238" s="2">
        <f t="shared" si="335"/>
        <v>0.30291679948995853</v>
      </c>
      <c r="P1238" s="2">
        <f t="shared" si="336"/>
        <v>0.30376686855807034</v>
      </c>
      <c r="Q1238" s="2">
        <f t="shared" si="337"/>
        <v>0.36048241419615346</v>
      </c>
      <c r="R1238" s="2">
        <f t="shared" si="338"/>
        <v>3.2833917755817676E-2</v>
      </c>
      <c r="S1238" s="1">
        <f>SUMIF('Town VTO'!$AF$173:$AF$713,$AW1238,'Town VTO'!R$173:R$713)</f>
        <v>11403</v>
      </c>
      <c r="T1238" s="1">
        <f>SUMIF('Town VTO'!$AF$173:$AF$713,$AW1238,'Town VTO'!S$173:S$713)</f>
        <v>11435</v>
      </c>
      <c r="U1238" s="1">
        <f>SUMIF('Town VTO'!$AF$173:$AF$713,$AW1238,'Town VTO'!T$173:T$713)</f>
        <v>13570</v>
      </c>
      <c r="W1238" s="1">
        <f>SUMIF('Town VTO'!$AF$173:$AF$713,$AW1238,'Town VTO'!V$173:V$713)</f>
        <v>1236</v>
      </c>
      <c r="AR1238" t="s">
        <v>1608</v>
      </c>
      <c r="AS1238" t="s">
        <v>1579</v>
      </c>
      <c r="AV1238" s="38">
        <v>23</v>
      </c>
      <c r="AW1238" s="40">
        <v>25</v>
      </c>
      <c r="AX1238" s="43">
        <f t="shared" si="322"/>
        <v>23025</v>
      </c>
      <c r="AZ1238" s="7" t="s">
        <v>319</v>
      </c>
      <c r="BE1238" s="1">
        <f>SUMIF('Town VTO'!$AF$173:$AF$713,$AW1238,'Town VTO'!AN$173:AN$713)</f>
        <v>37644</v>
      </c>
      <c r="BF1238" s="1">
        <f>SUMIF('Town VTO'!$AF$173:$AF$713,$AW1238,'Town VTO'!AO$173:AO$713)</f>
        <v>1304</v>
      </c>
      <c r="BH1238" s="1">
        <f>SUMIF('Town VTO'!$AF$173:$AF$713,$AW1238,'Town VTO'!AP$173:AP$713)</f>
        <v>38948</v>
      </c>
    </row>
    <row r="1239" spans="1:68" hidden="1" outlineLevel="1">
      <c r="A1239" t="s">
        <v>1928</v>
      </c>
      <c r="B1239" t="s">
        <v>1579</v>
      </c>
      <c r="C1239" s="24">
        <v>38786</v>
      </c>
      <c r="F1239" s="24">
        <f t="shared" si="339"/>
        <v>30591</v>
      </c>
      <c r="G1239" s="24">
        <f t="shared" si="340"/>
        <v>29419</v>
      </c>
      <c r="H1239" s="1">
        <f>SUMIF('Town VTO'!$AF$173:$AF$713,$AW1239,'Town VTO'!G$173:G$713)</f>
        <v>17720</v>
      </c>
      <c r="I1239" s="1">
        <v>17218</v>
      </c>
      <c r="J1239" s="2" t="str">
        <f t="shared" si="333"/>
        <v/>
      </c>
      <c r="K1239" s="2">
        <f t="shared" si="334"/>
        <v>0.56284528129188327</v>
      </c>
      <c r="L1239" s="10">
        <f t="shared" si="331"/>
        <v>3</v>
      </c>
      <c r="M1239" s="9">
        <f t="shared" si="331"/>
        <v>2</v>
      </c>
      <c r="N1239" s="8">
        <f t="shared" si="331"/>
        <v>1</v>
      </c>
      <c r="O1239" s="2">
        <f t="shared" si="335"/>
        <v>0.28029504741833511</v>
      </c>
      <c r="P1239" s="2">
        <f t="shared" si="336"/>
        <v>0.30130187973758454</v>
      </c>
      <c r="Q1239" s="2">
        <f t="shared" si="337"/>
        <v>0.37132465413508275</v>
      </c>
      <c r="R1239" s="2">
        <f t="shared" si="338"/>
        <v>4.7078418708997594E-2</v>
      </c>
      <c r="S1239" s="1">
        <f>SUMIF('Town VTO'!$AF$173:$AF$713,$AW1239,'Town VTO'!R$173:R$713)</f>
        <v>8246</v>
      </c>
      <c r="T1239" s="1">
        <f>SUMIF('Town VTO'!$AF$173:$AF$713,$AW1239,'Town VTO'!S$173:S$713)</f>
        <v>8864</v>
      </c>
      <c r="U1239" s="1">
        <f>SUMIF('Town VTO'!$AF$173:$AF$713,$AW1239,'Town VTO'!T$173:T$713)</f>
        <v>10924</v>
      </c>
      <c r="W1239" s="1">
        <f>SUMIF('Town VTO'!$AF$173:$AF$713,$AW1239,'Town VTO'!V$173:V$713)</f>
        <v>1385</v>
      </c>
      <c r="AR1239" t="s">
        <v>1928</v>
      </c>
      <c r="AS1239" t="s">
        <v>1579</v>
      </c>
      <c r="AV1239" s="38">
        <v>23</v>
      </c>
      <c r="AW1239" s="40">
        <v>27</v>
      </c>
      <c r="AX1239" s="43">
        <f t="shared" si="322"/>
        <v>23027</v>
      </c>
      <c r="AZ1239" s="7" t="s">
        <v>319</v>
      </c>
      <c r="BE1239" s="1">
        <f>SUMIF('Town VTO'!$AF$173:$AF$713,$AW1239,'Town VTO'!AN$173:AN$713)</f>
        <v>29419</v>
      </c>
      <c r="BF1239" s="1">
        <f>SUMIF('Town VTO'!$AF$173:$AF$713,$AW1239,'Town VTO'!AO$173:AO$713)</f>
        <v>1172</v>
      </c>
      <c r="BH1239" s="1">
        <f>SUMIF('Town VTO'!$AF$173:$AF$713,$AW1239,'Town VTO'!AP$173:AP$713)</f>
        <v>30591</v>
      </c>
    </row>
    <row r="1240" spans="1:68" hidden="1" outlineLevel="1">
      <c r="A1240" t="s">
        <v>2104</v>
      </c>
      <c r="B1240" t="s">
        <v>1579</v>
      </c>
      <c r="C1240" s="24">
        <v>32856</v>
      </c>
      <c r="F1240" s="24">
        <f t="shared" si="339"/>
        <v>24638</v>
      </c>
      <c r="G1240" s="24">
        <f t="shared" si="340"/>
        <v>23956</v>
      </c>
      <c r="H1240" s="1">
        <f>SUMIF('Town VTO'!$AF$173:$AF$713,$AW1240,'Town VTO'!G$173:G$713)</f>
        <v>13144</v>
      </c>
      <c r="I1240" s="1">
        <v>12656</v>
      </c>
      <c r="J1240" s="2" t="str">
        <f t="shared" si="333"/>
        <v/>
      </c>
      <c r="K1240" s="2">
        <f t="shared" si="334"/>
        <v>0.51367805828395163</v>
      </c>
      <c r="L1240" s="10">
        <f t="shared" si="331"/>
        <v>3</v>
      </c>
      <c r="M1240" s="9">
        <f t="shared" si="331"/>
        <v>2</v>
      </c>
      <c r="N1240" s="8">
        <f t="shared" si="331"/>
        <v>1</v>
      </c>
      <c r="O1240" s="2">
        <f t="shared" si="335"/>
        <v>0.29954917348472199</v>
      </c>
      <c r="P1240" s="2">
        <f t="shared" si="336"/>
        <v>0.30773083987310068</v>
      </c>
      <c r="Q1240" s="2">
        <f t="shared" si="337"/>
        <v>0.36663048923025549</v>
      </c>
      <c r="R1240" s="2">
        <f t="shared" si="338"/>
        <v>2.6089497411921847E-2</v>
      </c>
      <c r="S1240" s="1">
        <f>SUMIF('Town VTO'!$AF$173:$AF$713,$AW1240,'Town VTO'!R$173:R$713)</f>
        <v>7176</v>
      </c>
      <c r="T1240" s="1">
        <f>SUMIF('Town VTO'!$AF$173:$AF$713,$AW1240,'Town VTO'!S$173:S$713)</f>
        <v>7372</v>
      </c>
      <c r="U1240" s="1">
        <f>SUMIF('Town VTO'!$AF$173:$AF$713,$AW1240,'Town VTO'!T$173:T$713)</f>
        <v>8783</v>
      </c>
      <c r="W1240" s="1">
        <f>SUMIF('Town VTO'!$AF$173:$AF$713,$AW1240,'Town VTO'!V$173:V$713)</f>
        <v>625</v>
      </c>
      <c r="AR1240" t="s">
        <v>2104</v>
      </c>
      <c r="AS1240" t="s">
        <v>1579</v>
      </c>
      <c r="AV1240" s="38">
        <v>23</v>
      </c>
      <c r="AW1240" s="40">
        <v>29</v>
      </c>
      <c r="AX1240" s="43">
        <f t="shared" si="322"/>
        <v>23029</v>
      </c>
      <c r="AZ1240" s="7" t="s">
        <v>319</v>
      </c>
      <c r="BE1240" s="1">
        <f>SUMIF('Town VTO'!$AF$173:$AF$713,$AW1240,'Town VTO'!AN$173:AN$713)</f>
        <v>23956</v>
      </c>
      <c r="BF1240" s="1">
        <f>SUMIF('Town VTO'!$AF$173:$AF$713,$AW1240,'Town VTO'!AO$173:AO$713)</f>
        <v>682</v>
      </c>
      <c r="BH1240" s="1">
        <f>SUMIF('Town VTO'!$AF$173:$AF$713,$AW1240,'Town VTO'!AP$173:AP$713)</f>
        <v>24638</v>
      </c>
    </row>
    <row r="1241" spans="1:68" hidden="1" outlineLevel="1">
      <c r="A1241" t="s">
        <v>1740</v>
      </c>
      <c r="B1241" t="s">
        <v>1579</v>
      </c>
      <c r="C1241" s="24">
        <v>197131</v>
      </c>
      <c r="F1241" s="24">
        <f t="shared" si="339"/>
        <v>149238</v>
      </c>
      <c r="G1241" s="24">
        <f t="shared" si="340"/>
        <v>143047</v>
      </c>
      <c r="H1241" s="1">
        <f>SUMIF('Town VTO'!$AF$173:$AF$713,$AW1241,'Town VTO'!G$173:G$713)</f>
        <v>83496</v>
      </c>
      <c r="I1241" s="1">
        <v>81086</v>
      </c>
      <c r="J1241" s="2" t="str">
        <f t="shared" si="333"/>
        <v/>
      </c>
      <c r="K1241" s="2">
        <f t="shared" si="334"/>
        <v>0.54333346734745847</v>
      </c>
      <c r="L1241" s="10">
        <f t="shared" si="331"/>
        <v>2</v>
      </c>
      <c r="M1241" s="9">
        <f t="shared" si="331"/>
        <v>3</v>
      </c>
      <c r="N1241" s="8">
        <f t="shared" si="331"/>
        <v>1</v>
      </c>
      <c r="O1241" s="2">
        <f t="shared" si="335"/>
        <v>0.32466951421560747</v>
      </c>
      <c r="P1241" s="2">
        <f t="shared" si="336"/>
        <v>0.25829272896320787</v>
      </c>
      <c r="Q1241" s="2">
        <f t="shared" si="337"/>
        <v>0.38778163820282846</v>
      </c>
      <c r="R1241" s="2">
        <f t="shared" si="338"/>
        <v>2.9256118618356142E-2</v>
      </c>
      <c r="S1241" s="1">
        <f>SUMIF('Town VTO'!$AF$173:$AF$713,$AW1241,'Town VTO'!R$173:R$713)</f>
        <v>46443</v>
      </c>
      <c r="T1241" s="1">
        <f>SUMIF('Town VTO'!$AF$173:$AF$713,$AW1241,'Town VTO'!S$173:S$713)</f>
        <v>36948</v>
      </c>
      <c r="U1241" s="1">
        <f>SUMIF('Town VTO'!$AF$173:$AF$713,$AW1241,'Town VTO'!T$173:T$713)</f>
        <v>55471</v>
      </c>
      <c r="W1241" s="1">
        <f>SUMIF('Town VTO'!$AF$173:$AF$713,$AW1241,'Town VTO'!V$173:V$713)</f>
        <v>4185</v>
      </c>
      <c r="AR1241" t="s">
        <v>1740</v>
      </c>
      <c r="AS1241" t="s">
        <v>1579</v>
      </c>
      <c r="AV1241" s="38">
        <v>23</v>
      </c>
      <c r="AW1241" s="40">
        <v>31</v>
      </c>
      <c r="AX1241" s="43">
        <f>1000*AV1241+AW1241</f>
        <v>23031</v>
      </c>
      <c r="AZ1241" s="7" t="s">
        <v>319</v>
      </c>
      <c r="BE1241" s="1">
        <f>SUMIF('Town VTO'!$AF$173:$AF$713,$AW1241,'Town VTO'!AN$173:AN$713)</f>
        <v>143047</v>
      </c>
      <c r="BF1241" s="1">
        <f>SUMIF('Town VTO'!$AF$173:$AF$713,$AW1241,'Town VTO'!AO$173:AO$713)</f>
        <v>6191</v>
      </c>
      <c r="BH1241" s="1">
        <f>SUMIF('Town VTO'!$AF$173:$AF$713,$AW1241,'Town VTO'!AP$173:AP$713)</f>
        <v>149238</v>
      </c>
    </row>
    <row r="1242" spans="1:68" hidden="1" outlineLevel="1">
      <c r="A1242" t="s">
        <v>3038</v>
      </c>
      <c r="B1242" t="s">
        <v>1579</v>
      </c>
      <c r="C1242" s="24"/>
      <c r="F1242" s="24">
        <f t="shared" si="339"/>
        <v>0</v>
      </c>
      <c r="G1242" s="24">
        <f t="shared" si="340"/>
        <v>0</v>
      </c>
      <c r="H1242" s="1">
        <f>SUMIF('Town VTO'!$AF$173:$AF$713,$AW1242,'Town VTO'!G$173:G$713)</f>
        <v>618</v>
      </c>
      <c r="I1242" s="1">
        <v>599</v>
      </c>
      <c r="J1242" s="2" t="str">
        <f t="shared" si="333"/>
        <v/>
      </c>
      <c r="K1242" s="2" t="str">
        <f t="shared" si="334"/>
        <v/>
      </c>
      <c r="L1242" s="10" t="str">
        <f t="shared" si="331"/>
        <v/>
      </c>
      <c r="M1242" s="9" t="str">
        <f t="shared" si="331"/>
        <v/>
      </c>
      <c r="N1242" s="8" t="str">
        <f t="shared" si="331"/>
        <v/>
      </c>
      <c r="O1242" s="2" t="str">
        <f t="shared" si="335"/>
        <v>-</v>
      </c>
      <c r="P1242" s="2" t="str">
        <f t="shared" si="336"/>
        <v>-</v>
      </c>
      <c r="Q1242" s="2" t="str">
        <f t="shared" si="337"/>
        <v>-</v>
      </c>
      <c r="R1242" s="2" t="str">
        <f t="shared" si="338"/>
        <v>-</v>
      </c>
      <c r="S1242" s="1">
        <f>SUMIF('Town VTO'!$AF$173:$AF$713,$AW1242,'Town VTO'!R$173:R$713)</f>
        <v>0</v>
      </c>
      <c r="T1242" s="1">
        <f>SUMIF('Town VTO'!$AF$173:$AF$713,$AW1242,'Town VTO'!S$173:S$713)</f>
        <v>0</v>
      </c>
      <c r="U1242" s="1">
        <f>SUMIF('Town VTO'!$AF$173:$AF$713,$AW1242,'Town VTO'!T$173:T$713)</f>
        <v>0</v>
      </c>
      <c r="W1242" s="1">
        <f>SUMIF('Town VTO'!$AF$173:$AF$713,$AW1242,'Town VTO'!V$173:V$713)</f>
        <v>0</v>
      </c>
      <c r="AR1242" t="s">
        <v>3038</v>
      </c>
      <c r="AS1242" t="s">
        <v>1579</v>
      </c>
      <c r="AV1242" s="38">
        <v>23</v>
      </c>
      <c r="AW1242" s="40">
        <v>999</v>
      </c>
      <c r="AX1242" s="43">
        <f>1000*AV1242+AW1242</f>
        <v>23999</v>
      </c>
      <c r="AZ1242" t="s">
        <v>3038</v>
      </c>
      <c r="BE1242" s="1">
        <f>SUMIF('Town VTO'!$AF$173:$AF$713,$AW1242,'Town VTO'!AN$173:AN$713)</f>
        <v>0</v>
      </c>
      <c r="BF1242" s="1">
        <f>SUMIF('Town VTO'!$AF$173:$AF$713,$AW1242,'Town VTO'!AO$173:AO$713)</f>
        <v>0</v>
      </c>
      <c r="BH1242" s="1">
        <f>SUMIF('Town VTO'!$AF$173:$AF$713,$AW1242,'Town VTO'!AP$173:AP$713)</f>
        <v>0</v>
      </c>
    </row>
    <row r="1243" spans="1:68" collapsed="1">
      <c r="A1243" t="s">
        <v>318</v>
      </c>
      <c r="B1243" t="s">
        <v>2470</v>
      </c>
      <c r="C1243" s="1">
        <f>SUM(C1226:C1242)</f>
        <v>1328361</v>
      </c>
      <c r="D1243" s="64">
        <v>1034000</v>
      </c>
      <c r="E1243" s="64">
        <v>1017000</v>
      </c>
      <c r="F1243" s="24">
        <f>SUM(F1226:F1242)</f>
        <v>1034672</v>
      </c>
      <c r="G1243" s="24">
        <f>SUM(G1226:G1242)</f>
        <v>989744</v>
      </c>
      <c r="H1243" s="1">
        <f>SUM(H1226:H1242)</f>
        <v>580545</v>
      </c>
      <c r="I1243" s="1">
        <v>564367</v>
      </c>
      <c r="J1243" s="2">
        <f t="shared" si="333"/>
        <v>0.5458094777562863</v>
      </c>
      <c r="K1243" s="2">
        <f t="shared" si="334"/>
        <v>0.54545498476811971</v>
      </c>
      <c r="L1243" s="10">
        <f t="shared" si="331"/>
        <v>2</v>
      </c>
      <c r="M1243" s="9">
        <f t="shared" si="331"/>
        <v>3</v>
      </c>
      <c r="N1243" s="8">
        <f t="shared" si="331"/>
        <v>1</v>
      </c>
      <c r="O1243" s="2">
        <f t="shared" si="335"/>
        <v>0.3277968848510322</v>
      </c>
      <c r="P1243" s="2">
        <f t="shared" si="336"/>
        <v>0.2788377600672497</v>
      </c>
      <c r="Q1243" s="2">
        <f t="shared" si="337"/>
        <v>0.35871599120580677</v>
      </c>
      <c r="R1243" s="2">
        <f t="shared" si="338"/>
        <v>3.4649363875911332E-2</v>
      </c>
      <c r="S1243" s="1">
        <f>SUM(S1226:S1242)</f>
        <v>324435</v>
      </c>
      <c r="T1243" s="1">
        <f>SUM(T1226:T1242)</f>
        <v>275978</v>
      </c>
      <c r="U1243" s="1">
        <f>SUM(U1226:U1242)</f>
        <v>355037</v>
      </c>
      <c r="W1243" s="1">
        <f>SUM(W1226:W1242)</f>
        <v>34294</v>
      </c>
      <c r="AR1243" t="s">
        <v>318</v>
      </c>
      <c r="AS1243" t="s">
        <v>2470</v>
      </c>
      <c r="AV1243" s="38">
        <v>23</v>
      </c>
      <c r="AW1243" s="40"/>
      <c r="AX1243" s="38">
        <v>23</v>
      </c>
      <c r="AZ1243" s="7" t="s">
        <v>2225</v>
      </c>
      <c r="BE1243" s="1">
        <f>SUM(BE1226:BE1242)</f>
        <v>989744</v>
      </c>
      <c r="BF1243" s="1">
        <f>SUM(BF1226:BF1242)</f>
        <v>44928</v>
      </c>
      <c r="BH1243" s="1">
        <f>SUM(BH1226:BH1242)</f>
        <v>1034672</v>
      </c>
    </row>
    <row r="1244" spans="1:68">
      <c r="C1244" s="24"/>
      <c r="J1244" s="2"/>
      <c r="K1244" s="2"/>
      <c r="M1244"/>
      <c r="N1244" s="8"/>
      <c r="AV1244" s="38"/>
      <c r="AW1244" s="40"/>
      <c r="AX1244" s="43"/>
    </row>
    <row r="1245" spans="1:68" hidden="1" outlineLevel="1">
      <c r="A1245" t="s">
        <v>669</v>
      </c>
      <c r="B1245" t="s">
        <v>32</v>
      </c>
      <c r="C1245" s="24">
        <v>75087</v>
      </c>
      <c r="G1245" s="1">
        <f>SUM(S1245:AG1245)</f>
        <v>42450</v>
      </c>
      <c r="H1245" s="1">
        <v>22496</v>
      </c>
      <c r="I1245" s="1">
        <v>21444</v>
      </c>
      <c r="J1245" s="2" t="str">
        <f t="shared" ref="J1245:J1269" si="341">IF(D1245&gt;0,I1245/D1245,"")</f>
        <v/>
      </c>
      <c r="K1245" s="2" t="str">
        <f t="shared" ref="K1245:K1269" si="342">IF(F1245&gt;0,I1245/F1245,"")</f>
        <v/>
      </c>
      <c r="L1245" s="10">
        <f t="shared" si="331"/>
        <v>2</v>
      </c>
      <c r="M1245" s="9">
        <f t="shared" si="331"/>
        <v>1</v>
      </c>
      <c r="N1245" s="8">
        <f t="shared" si="331"/>
        <v>3</v>
      </c>
      <c r="O1245" s="2">
        <f t="shared" ref="O1245:O1269" si="343">IF(SUM($S1245:$AN1245)=0,"-",S1245/SUM($S1245:$AN1245))</f>
        <v>0.39123674911660777</v>
      </c>
      <c r="P1245" s="2">
        <f t="shared" ref="P1245:P1269" si="344">IF(SUM($S1245:$AN1245)=0,"-",T1245/SUM($S1245:$AN1245))</f>
        <v>0.46706713780918729</v>
      </c>
      <c r="Q1245" s="2">
        <f t="shared" ref="Q1245:Q1269" si="345">IF(SUM($S1245:$AN1245)=0,"-",U1245/SUM($S1245:$AN1245))</f>
        <v>0.12497055359246172</v>
      </c>
      <c r="R1245" s="2">
        <f t="shared" ref="R1245:R1269" si="346">IF(SUM($S1245:$AN1245)=0,"-",(1-O1245-P1245-Q1245))</f>
        <v>1.6725559481743216E-2</v>
      </c>
      <c r="S1245" s="1">
        <v>16608</v>
      </c>
      <c r="T1245" s="1">
        <v>19827</v>
      </c>
      <c r="U1245" s="1">
        <v>5305</v>
      </c>
      <c r="V1245" s="1">
        <v>119</v>
      </c>
      <c r="W1245" s="1">
        <v>130</v>
      </c>
      <c r="AA1245" s="1">
        <v>12</v>
      </c>
      <c r="AC1245" s="1">
        <v>449</v>
      </c>
      <c r="AR1245" t="s">
        <v>669</v>
      </c>
      <c r="AS1245" t="s">
        <v>32</v>
      </c>
      <c r="AV1245" s="38">
        <v>24</v>
      </c>
      <c r="AW1245" s="40">
        <v>1</v>
      </c>
      <c r="AX1245" s="43">
        <f t="shared" si="322"/>
        <v>24001</v>
      </c>
      <c r="AZ1245" s="7" t="s">
        <v>319</v>
      </c>
      <c r="BJ1245" s="1">
        <f>SUM(BK1245:BP1245)</f>
        <v>22496</v>
      </c>
      <c r="BK1245" s="1">
        <v>20232</v>
      </c>
      <c r="BL1245" s="1">
        <v>1026</v>
      </c>
      <c r="BM1245" s="1">
        <v>1056</v>
      </c>
      <c r="BP1245" s="1">
        <v>182</v>
      </c>
    </row>
    <row r="1246" spans="1:68" hidden="1" outlineLevel="1">
      <c r="A1246" t="s">
        <v>1722</v>
      </c>
      <c r="B1246" t="s">
        <v>32</v>
      </c>
      <c r="C1246" s="24">
        <v>537656</v>
      </c>
      <c r="G1246" s="1">
        <f t="shared" ref="G1246:G1268" si="347">SUM(S1246:AG1246)</f>
        <v>331101</v>
      </c>
      <c r="H1246" s="1">
        <v>204334</v>
      </c>
      <c r="I1246" s="1">
        <v>198396</v>
      </c>
      <c r="J1246" s="2" t="str">
        <f t="shared" si="341"/>
        <v/>
      </c>
      <c r="K1246" s="2" t="str">
        <f t="shared" si="342"/>
        <v/>
      </c>
      <c r="L1246" s="10">
        <f t="shared" si="331"/>
        <v>1</v>
      </c>
      <c r="M1246" s="9">
        <f t="shared" si="331"/>
        <v>2</v>
      </c>
      <c r="N1246" s="8">
        <f t="shared" si="331"/>
        <v>3</v>
      </c>
      <c r="O1246" s="2">
        <f t="shared" si="343"/>
        <v>0.44006813630886044</v>
      </c>
      <c r="P1246" s="2">
        <f t="shared" si="344"/>
        <v>0.36535679445244806</v>
      </c>
      <c r="Q1246" s="2">
        <f t="shared" si="345"/>
        <v>0.18802419805437012</v>
      </c>
      <c r="R1246" s="2">
        <f t="shared" si="346"/>
        <v>6.5508711843213774E-3</v>
      </c>
      <c r="S1246" s="1">
        <v>145707</v>
      </c>
      <c r="T1246" s="1">
        <v>120970</v>
      </c>
      <c r="U1246" s="1">
        <v>62255</v>
      </c>
      <c r="V1246" s="1">
        <v>1114</v>
      </c>
      <c r="W1246" s="1">
        <v>840</v>
      </c>
      <c r="AA1246" s="1">
        <v>76</v>
      </c>
      <c r="AC1246" s="1">
        <v>139</v>
      </c>
      <c r="AR1246" t="s">
        <v>1722</v>
      </c>
      <c r="AS1246" t="s">
        <v>32</v>
      </c>
      <c r="AV1246" s="38">
        <v>24</v>
      </c>
      <c r="AW1246" s="40">
        <v>3</v>
      </c>
      <c r="AX1246" s="43">
        <f t="shared" si="322"/>
        <v>24003</v>
      </c>
      <c r="AZ1246" s="7" t="s">
        <v>319</v>
      </c>
      <c r="BJ1246" s="1">
        <f t="shared" ref="BJ1246:BJ1268" si="348">SUM(BK1246:BP1246)</f>
        <v>204334</v>
      </c>
      <c r="BK1246" s="1">
        <v>163055</v>
      </c>
      <c r="BL1246" s="1">
        <v>28941</v>
      </c>
      <c r="BM1246" s="1">
        <v>8208</v>
      </c>
      <c r="BP1246" s="1">
        <v>4130</v>
      </c>
    </row>
    <row r="1247" spans="1:68" hidden="1" outlineLevel="1">
      <c r="A1247" t="s">
        <v>1657</v>
      </c>
      <c r="B1247" t="s">
        <v>32</v>
      </c>
      <c r="C1247" s="24">
        <v>620961</v>
      </c>
      <c r="G1247" s="1">
        <f t="shared" si="347"/>
        <v>365508</v>
      </c>
      <c r="H1247" s="1">
        <v>164556</v>
      </c>
      <c r="I1247" s="1">
        <v>158692</v>
      </c>
      <c r="J1247" s="2" t="str">
        <f t="shared" si="341"/>
        <v/>
      </c>
      <c r="K1247" s="2" t="str">
        <f t="shared" si="342"/>
        <v/>
      </c>
      <c r="L1247" s="10">
        <f t="shared" si="331"/>
        <v>1</v>
      </c>
      <c r="M1247" s="9">
        <f t="shared" si="331"/>
        <v>3</v>
      </c>
      <c r="N1247" s="8">
        <f t="shared" si="331"/>
        <v>2</v>
      </c>
      <c r="O1247" s="2">
        <f t="shared" si="343"/>
        <v>0.79280344069076458</v>
      </c>
      <c r="P1247" s="2">
        <f t="shared" si="344"/>
        <v>8.7623253116210859E-2</v>
      </c>
      <c r="Q1247" s="2">
        <f t="shared" si="345"/>
        <v>0.11006872626590937</v>
      </c>
      <c r="R1247" s="2">
        <f t="shared" si="346"/>
        <v>9.5045799271151893E-3</v>
      </c>
      <c r="S1247" s="1">
        <v>289776</v>
      </c>
      <c r="T1247" s="1">
        <v>32027</v>
      </c>
      <c r="U1247" s="1">
        <v>40231</v>
      </c>
      <c r="V1247" s="1">
        <v>701</v>
      </c>
      <c r="W1247" s="1">
        <v>1404</v>
      </c>
      <c r="AA1247" s="1">
        <v>29</v>
      </c>
      <c r="AC1247" s="1">
        <v>1340</v>
      </c>
      <c r="AR1247" t="s">
        <v>1723</v>
      </c>
      <c r="AS1247" t="s">
        <v>32</v>
      </c>
      <c r="AV1247" s="38">
        <v>24</v>
      </c>
      <c r="AW1247" s="40">
        <v>510</v>
      </c>
      <c r="AX1247" s="43">
        <f t="shared" si="322"/>
        <v>24510</v>
      </c>
      <c r="AZ1247" s="7" t="s">
        <v>2363</v>
      </c>
      <c r="BJ1247" s="1">
        <f t="shared" si="348"/>
        <v>164556</v>
      </c>
      <c r="BK1247" s="1">
        <v>132054</v>
      </c>
      <c r="BL1247" s="1">
        <v>19856</v>
      </c>
      <c r="BM1247" s="1">
        <v>7078</v>
      </c>
      <c r="BP1247" s="1">
        <v>5568</v>
      </c>
    </row>
    <row r="1248" spans="1:68" hidden="1" outlineLevel="1">
      <c r="A1248" t="s">
        <v>1657</v>
      </c>
      <c r="B1248" t="s">
        <v>32</v>
      </c>
      <c r="C1248" s="24">
        <v>805029</v>
      </c>
      <c r="G1248" s="1">
        <f t="shared" si="347"/>
        <v>492869</v>
      </c>
      <c r="H1248" s="1">
        <v>290399</v>
      </c>
      <c r="I1248" s="1">
        <v>281834</v>
      </c>
      <c r="J1248" s="2" t="str">
        <f t="shared" si="341"/>
        <v/>
      </c>
      <c r="K1248" s="2" t="str">
        <f t="shared" si="342"/>
        <v/>
      </c>
      <c r="L1248" s="10">
        <f t="shared" si="331"/>
        <v>1</v>
      </c>
      <c r="M1248" s="9">
        <f t="shared" si="331"/>
        <v>2</v>
      </c>
      <c r="N1248" s="8">
        <f t="shared" si="331"/>
        <v>3</v>
      </c>
      <c r="O1248" s="2">
        <f t="shared" si="343"/>
        <v>0.59041652041414661</v>
      </c>
      <c r="P1248" s="2">
        <f t="shared" si="344"/>
        <v>0.26099835859021364</v>
      </c>
      <c r="Q1248" s="2">
        <f t="shared" si="345"/>
        <v>0.13128437779612839</v>
      </c>
      <c r="R1248" s="2">
        <f t="shared" si="346"/>
        <v>1.7300743199511359E-2</v>
      </c>
      <c r="S1248" s="1">
        <v>290998</v>
      </c>
      <c r="T1248" s="1">
        <v>128638</v>
      </c>
      <c r="U1248" s="1">
        <v>64706</v>
      </c>
      <c r="V1248" s="1">
        <v>1499</v>
      </c>
      <c r="W1248" s="1">
        <v>1326</v>
      </c>
      <c r="AA1248" s="1">
        <v>80</v>
      </c>
      <c r="AC1248" s="1">
        <v>5622</v>
      </c>
      <c r="AR1248" t="s">
        <v>1657</v>
      </c>
      <c r="AS1248" t="s">
        <v>32</v>
      </c>
      <c r="AV1248" s="38">
        <v>24</v>
      </c>
      <c r="AW1248" s="40">
        <v>5</v>
      </c>
      <c r="AX1248" s="43">
        <f t="shared" si="322"/>
        <v>24005</v>
      </c>
      <c r="AZ1248" s="7" t="s">
        <v>319</v>
      </c>
      <c r="BJ1248" s="1">
        <f t="shared" si="348"/>
        <v>290399</v>
      </c>
      <c r="BK1248" s="1">
        <v>241611</v>
      </c>
      <c r="BL1248" s="1">
        <v>31237</v>
      </c>
      <c r="BM1248" s="1">
        <v>12625</v>
      </c>
      <c r="BP1248" s="1">
        <v>4926</v>
      </c>
    </row>
    <row r="1249" spans="1:68" hidden="1" outlineLevel="1">
      <c r="A1249" t="s">
        <v>503</v>
      </c>
      <c r="B1249" t="s">
        <v>32</v>
      </c>
      <c r="C1249" s="24">
        <v>88737</v>
      </c>
      <c r="G1249" s="1">
        <f t="shared" si="347"/>
        <v>56300</v>
      </c>
      <c r="H1249" s="1">
        <v>32298</v>
      </c>
      <c r="I1249" s="1">
        <v>31826</v>
      </c>
      <c r="J1249" s="2" t="str">
        <f t="shared" si="341"/>
        <v/>
      </c>
      <c r="K1249" s="2" t="str">
        <f t="shared" si="342"/>
        <v/>
      </c>
      <c r="L1249" s="10">
        <f t="shared" si="331"/>
        <v>1</v>
      </c>
      <c r="M1249" s="9">
        <f t="shared" si="331"/>
        <v>2</v>
      </c>
      <c r="N1249" s="8">
        <f t="shared" si="331"/>
        <v>3</v>
      </c>
      <c r="O1249" s="2">
        <f t="shared" si="343"/>
        <v>0.41156305506216695</v>
      </c>
      <c r="P1249" s="2">
        <f t="shared" si="344"/>
        <v>0.39900532859680282</v>
      </c>
      <c r="Q1249" s="2">
        <f t="shared" si="345"/>
        <v>0.17513321492007106</v>
      </c>
      <c r="R1249" s="2">
        <f t="shared" si="346"/>
        <v>1.4298401420959173E-2</v>
      </c>
      <c r="S1249" s="1">
        <v>23171</v>
      </c>
      <c r="T1249" s="1">
        <v>22464</v>
      </c>
      <c r="U1249" s="1">
        <v>9860</v>
      </c>
      <c r="V1249" s="1">
        <v>149</v>
      </c>
      <c r="W1249" s="1">
        <v>119</v>
      </c>
      <c r="AA1249" s="1">
        <v>11</v>
      </c>
      <c r="AC1249" s="1">
        <v>526</v>
      </c>
      <c r="AR1249" t="s">
        <v>503</v>
      </c>
      <c r="AS1249" t="s">
        <v>32</v>
      </c>
      <c r="AV1249" s="38">
        <v>24</v>
      </c>
      <c r="AW1249" s="40">
        <v>9</v>
      </c>
      <c r="AX1249" s="43">
        <f t="shared" si="322"/>
        <v>24009</v>
      </c>
      <c r="AZ1249" s="7" t="s">
        <v>319</v>
      </c>
      <c r="BJ1249" s="1">
        <f t="shared" si="348"/>
        <v>32298</v>
      </c>
      <c r="BK1249" s="1">
        <v>27153</v>
      </c>
      <c r="BL1249" s="1">
        <v>3263</v>
      </c>
      <c r="BM1249" s="1">
        <v>1389</v>
      </c>
      <c r="BP1249" s="1">
        <v>493</v>
      </c>
    </row>
    <row r="1250" spans="1:68" hidden="1" outlineLevel="1">
      <c r="A1250" t="s">
        <v>1567</v>
      </c>
      <c r="B1250" t="s">
        <v>32</v>
      </c>
      <c r="C1250" s="24">
        <v>33066</v>
      </c>
      <c r="G1250" s="1">
        <f t="shared" si="347"/>
        <v>18037</v>
      </c>
      <c r="H1250" s="1">
        <v>10163</v>
      </c>
      <c r="I1250" s="1">
        <v>9941</v>
      </c>
      <c r="J1250" s="2" t="str">
        <f t="shared" si="341"/>
        <v/>
      </c>
      <c r="K1250" s="2" t="str">
        <f t="shared" si="342"/>
        <v/>
      </c>
      <c r="L1250" s="10">
        <f t="shared" si="331"/>
        <v>2</v>
      </c>
      <c r="M1250" s="9">
        <f t="shared" si="331"/>
        <v>1</v>
      </c>
      <c r="N1250" s="8">
        <f t="shared" si="331"/>
        <v>3</v>
      </c>
      <c r="O1250" s="2">
        <f t="shared" si="343"/>
        <v>0.41065587403670234</v>
      </c>
      <c r="P1250" s="2">
        <f t="shared" si="344"/>
        <v>0.41364972001995898</v>
      </c>
      <c r="Q1250" s="2">
        <f t="shared" si="345"/>
        <v>0.163497255641182</v>
      </c>
      <c r="R1250" s="2">
        <f t="shared" si="346"/>
        <v>1.2197150302156679E-2</v>
      </c>
      <c r="S1250" s="1">
        <v>7407</v>
      </c>
      <c r="T1250" s="1">
        <v>7461</v>
      </c>
      <c r="U1250" s="1">
        <v>2949</v>
      </c>
      <c r="V1250" s="1">
        <v>59</v>
      </c>
      <c r="W1250" s="1">
        <v>36</v>
      </c>
      <c r="AA1250" s="1">
        <v>5</v>
      </c>
      <c r="AC1250" s="1">
        <v>120</v>
      </c>
      <c r="AR1250" t="s">
        <v>1567</v>
      </c>
      <c r="AS1250" t="s">
        <v>32</v>
      </c>
      <c r="AV1250" s="38">
        <v>24</v>
      </c>
      <c r="AW1250" s="40">
        <v>11</v>
      </c>
      <c r="AX1250" s="43">
        <f t="shared" si="322"/>
        <v>24011</v>
      </c>
      <c r="AZ1250" s="7" t="s">
        <v>319</v>
      </c>
      <c r="BJ1250" s="1">
        <f t="shared" si="348"/>
        <v>10163</v>
      </c>
      <c r="BK1250" s="1">
        <v>8103</v>
      </c>
      <c r="BL1250" s="1">
        <v>1512</v>
      </c>
      <c r="BM1250" s="1">
        <v>398</v>
      </c>
      <c r="BP1250" s="1">
        <v>150</v>
      </c>
    </row>
    <row r="1251" spans="1:68" hidden="1" outlineLevel="1">
      <c r="A1251" t="s">
        <v>2778</v>
      </c>
      <c r="B1251" t="s">
        <v>32</v>
      </c>
      <c r="C1251" s="24">
        <v>167134</v>
      </c>
      <c r="G1251" s="1">
        <f t="shared" si="347"/>
        <v>105201</v>
      </c>
      <c r="H1251" s="1">
        <v>64158</v>
      </c>
      <c r="I1251" s="1">
        <v>62022</v>
      </c>
      <c r="J1251" s="2" t="str">
        <f t="shared" si="341"/>
        <v/>
      </c>
      <c r="K1251" s="2" t="str">
        <f t="shared" si="342"/>
        <v/>
      </c>
      <c r="L1251" s="10">
        <f t="shared" si="331"/>
        <v>2</v>
      </c>
      <c r="M1251" s="9">
        <f t="shared" si="331"/>
        <v>1</v>
      </c>
      <c r="N1251" s="8">
        <f t="shared" si="331"/>
        <v>3</v>
      </c>
      <c r="O1251" s="2">
        <f t="shared" si="343"/>
        <v>0.31516810676704593</v>
      </c>
      <c r="P1251" s="2">
        <f t="shared" si="344"/>
        <v>0.51641144095588443</v>
      </c>
      <c r="Q1251" s="2">
        <f t="shared" si="345"/>
        <v>0.15502704346916854</v>
      </c>
      <c r="R1251" s="2">
        <f t="shared" si="346"/>
        <v>1.3393408807901047E-2</v>
      </c>
      <c r="S1251" s="1">
        <v>33156</v>
      </c>
      <c r="T1251" s="1">
        <v>54327</v>
      </c>
      <c r="U1251" s="1">
        <v>16309</v>
      </c>
      <c r="V1251" s="1">
        <v>304</v>
      </c>
      <c r="W1251" s="1">
        <v>255</v>
      </c>
      <c r="AA1251" s="1">
        <v>51</v>
      </c>
      <c r="AC1251" s="1">
        <v>799</v>
      </c>
      <c r="AR1251" t="s">
        <v>2778</v>
      </c>
      <c r="AS1251" t="s">
        <v>32</v>
      </c>
      <c r="AV1251" s="38">
        <v>24</v>
      </c>
      <c r="AW1251" s="40">
        <v>13</v>
      </c>
      <c r="AX1251" s="43">
        <f t="shared" si="322"/>
        <v>24013</v>
      </c>
      <c r="AZ1251" s="7" t="s">
        <v>319</v>
      </c>
      <c r="BJ1251" s="1">
        <f t="shared" si="348"/>
        <v>64158</v>
      </c>
      <c r="BK1251" s="1">
        <v>56210</v>
      </c>
      <c r="BL1251" s="1">
        <v>5208</v>
      </c>
      <c r="BM1251" s="1">
        <v>2269</v>
      </c>
      <c r="BP1251" s="1">
        <v>471</v>
      </c>
    </row>
    <row r="1252" spans="1:68" hidden="1" outlineLevel="1">
      <c r="A1252" t="s">
        <v>1495</v>
      </c>
      <c r="B1252" t="s">
        <v>32</v>
      </c>
      <c r="C1252" s="24">
        <v>101108</v>
      </c>
      <c r="G1252" s="1">
        <f t="shared" si="347"/>
        <v>59837</v>
      </c>
      <c r="H1252" s="1">
        <v>30375</v>
      </c>
      <c r="I1252" s="1">
        <v>29677</v>
      </c>
      <c r="J1252" s="2" t="str">
        <f t="shared" si="341"/>
        <v/>
      </c>
      <c r="K1252" s="2" t="str">
        <f t="shared" si="342"/>
        <v/>
      </c>
      <c r="L1252" s="10">
        <f t="shared" si="331"/>
        <v>1</v>
      </c>
      <c r="M1252" s="9">
        <f t="shared" si="331"/>
        <v>2</v>
      </c>
      <c r="N1252" s="8">
        <f t="shared" si="331"/>
        <v>3</v>
      </c>
      <c r="O1252" s="2">
        <f t="shared" si="343"/>
        <v>0.40994702274512423</v>
      </c>
      <c r="P1252" s="2">
        <f t="shared" si="344"/>
        <v>0.38192088507110983</v>
      </c>
      <c r="Q1252" s="2">
        <f t="shared" si="345"/>
        <v>0.18747597640256028</v>
      </c>
      <c r="R1252" s="2">
        <f t="shared" si="346"/>
        <v>2.0656115781205603E-2</v>
      </c>
      <c r="S1252" s="1">
        <v>24530</v>
      </c>
      <c r="T1252" s="1">
        <v>22853</v>
      </c>
      <c r="U1252" s="1">
        <v>11218</v>
      </c>
      <c r="V1252" s="1">
        <v>208</v>
      </c>
      <c r="W1252" s="1">
        <v>143</v>
      </c>
      <c r="AA1252" s="1">
        <v>25</v>
      </c>
      <c r="AC1252" s="1">
        <v>860</v>
      </c>
      <c r="AR1252" t="s">
        <v>1495</v>
      </c>
      <c r="AS1252" t="s">
        <v>32</v>
      </c>
      <c r="AV1252" s="38">
        <v>24</v>
      </c>
      <c r="AW1252" s="40">
        <v>15</v>
      </c>
      <c r="AX1252" s="43">
        <f t="shared" si="322"/>
        <v>24015</v>
      </c>
      <c r="AZ1252" s="7" t="s">
        <v>319</v>
      </c>
      <c r="BJ1252" s="1">
        <f t="shared" si="348"/>
        <v>30375</v>
      </c>
      <c r="BK1252" s="1">
        <v>25640</v>
      </c>
      <c r="BL1252" s="1">
        <v>3387</v>
      </c>
      <c r="BM1252" s="1">
        <v>1057</v>
      </c>
      <c r="BP1252" s="1">
        <v>291</v>
      </c>
    </row>
    <row r="1253" spans="1:68" hidden="1" outlineLevel="1">
      <c r="A1253" t="s">
        <v>2103</v>
      </c>
      <c r="B1253" t="s">
        <v>32</v>
      </c>
      <c r="C1253" s="24">
        <v>146551</v>
      </c>
      <c r="G1253" s="1">
        <f t="shared" si="347"/>
        <v>89989</v>
      </c>
      <c r="H1253" s="1">
        <v>47311</v>
      </c>
      <c r="I1253" s="1">
        <v>46837</v>
      </c>
      <c r="J1253" s="2" t="str">
        <f t="shared" si="341"/>
        <v/>
      </c>
      <c r="K1253" s="2" t="str">
        <f t="shared" si="342"/>
        <v/>
      </c>
      <c r="L1253" s="10">
        <f t="shared" si="331"/>
        <v>1</v>
      </c>
      <c r="M1253" s="9">
        <f t="shared" si="331"/>
        <v>2</v>
      </c>
      <c r="N1253" s="8">
        <f t="shared" si="331"/>
        <v>3</v>
      </c>
      <c r="O1253" s="2">
        <f t="shared" si="343"/>
        <v>0.56414672904466101</v>
      </c>
      <c r="P1253" s="2">
        <f t="shared" si="344"/>
        <v>0.27433352965362434</v>
      </c>
      <c r="Q1253" s="2">
        <f t="shared" si="345"/>
        <v>0.15122959472824457</v>
      </c>
      <c r="R1253" s="2">
        <f t="shared" si="346"/>
        <v>1.0290146573470077E-2</v>
      </c>
      <c r="S1253" s="1">
        <v>50767</v>
      </c>
      <c r="T1253" s="1">
        <v>24687</v>
      </c>
      <c r="U1253" s="1">
        <v>13609</v>
      </c>
      <c r="V1253" s="1">
        <v>197</v>
      </c>
      <c r="W1253" s="1">
        <v>131</v>
      </c>
      <c r="AA1253" s="1">
        <v>19</v>
      </c>
      <c r="AC1253" s="1">
        <v>579</v>
      </c>
      <c r="AR1253" t="s">
        <v>2103</v>
      </c>
      <c r="AS1253" t="s">
        <v>32</v>
      </c>
      <c r="AV1253" s="38">
        <v>24</v>
      </c>
      <c r="AW1253" s="40">
        <v>17</v>
      </c>
      <c r="AX1253" s="43">
        <f t="shared" si="322"/>
        <v>24017</v>
      </c>
      <c r="AZ1253" s="7" t="s">
        <v>319</v>
      </c>
      <c r="BJ1253" s="1">
        <f t="shared" si="348"/>
        <v>47311</v>
      </c>
      <c r="BK1253" s="1">
        <v>39966</v>
      </c>
      <c r="BL1253" s="1">
        <v>5127</v>
      </c>
      <c r="BM1253" s="1">
        <v>1459</v>
      </c>
      <c r="BP1253" s="1">
        <v>759</v>
      </c>
    </row>
    <row r="1254" spans="1:68" hidden="1" outlineLevel="1">
      <c r="A1254" t="s">
        <v>2348</v>
      </c>
      <c r="B1254" t="s">
        <v>32</v>
      </c>
      <c r="C1254" s="24">
        <v>32618</v>
      </c>
      <c r="G1254" s="1">
        <f t="shared" si="347"/>
        <v>19778</v>
      </c>
      <c r="H1254" s="1">
        <v>12007</v>
      </c>
      <c r="I1254" s="1">
        <v>11596</v>
      </c>
      <c r="J1254" s="2" t="str">
        <f t="shared" si="341"/>
        <v/>
      </c>
      <c r="K1254" s="2" t="str">
        <f t="shared" si="342"/>
        <v/>
      </c>
      <c r="L1254" s="10">
        <f t="shared" si="331"/>
        <v>1</v>
      </c>
      <c r="M1254" s="9">
        <f t="shared" si="331"/>
        <v>2</v>
      </c>
      <c r="N1254" s="8">
        <f t="shared" si="331"/>
        <v>3</v>
      </c>
      <c r="O1254" s="2">
        <f t="shared" si="343"/>
        <v>0.52543229851349982</v>
      </c>
      <c r="P1254" s="2">
        <f t="shared" si="344"/>
        <v>0.35301850541005159</v>
      </c>
      <c r="Q1254" s="2">
        <f t="shared" si="345"/>
        <v>0.11047628678329457</v>
      </c>
      <c r="R1254" s="2">
        <f t="shared" si="346"/>
        <v>1.1072909293154021E-2</v>
      </c>
      <c r="S1254" s="1">
        <v>10392</v>
      </c>
      <c r="T1254" s="1">
        <v>6982</v>
      </c>
      <c r="U1254" s="1">
        <v>2185</v>
      </c>
      <c r="V1254" s="1">
        <v>41</v>
      </c>
      <c r="W1254" s="1">
        <v>26</v>
      </c>
      <c r="AA1254" s="1">
        <v>2</v>
      </c>
      <c r="AC1254" s="1">
        <v>150</v>
      </c>
      <c r="AR1254" t="s">
        <v>2348</v>
      </c>
      <c r="AS1254" t="s">
        <v>32</v>
      </c>
      <c r="AV1254" s="38">
        <v>24</v>
      </c>
      <c r="AW1254" s="40">
        <v>19</v>
      </c>
      <c r="AX1254" s="43">
        <f t="shared" ref="AX1254:AX1317" si="349">1000*AV1254+AW1254</f>
        <v>24019</v>
      </c>
      <c r="AZ1254" s="7" t="s">
        <v>319</v>
      </c>
      <c r="BJ1254" s="1">
        <f t="shared" si="348"/>
        <v>12007</v>
      </c>
      <c r="BK1254" s="1">
        <v>9454</v>
      </c>
      <c r="BL1254" s="1">
        <v>1348</v>
      </c>
      <c r="BM1254" s="1">
        <v>1018</v>
      </c>
      <c r="BP1254" s="1">
        <v>187</v>
      </c>
    </row>
    <row r="1255" spans="1:68" hidden="1" outlineLevel="1">
      <c r="A1255" t="s">
        <v>804</v>
      </c>
      <c r="B1255" t="s">
        <v>32</v>
      </c>
      <c r="C1255" s="24">
        <v>233385</v>
      </c>
      <c r="G1255" s="1">
        <f t="shared" si="347"/>
        <v>137698</v>
      </c>
      <c r="H1255" s="1">
        <v>76207</v>
      </c>
      <c r="I1255" s="1">
        <v>74464</v>
      </c>
      <c r="J1255" s="2" t="str">
        <f t="shared" si="341"/>
        <v/>
      </c>
      <c r="K1255" s="2" t="str">
        <f t="shared" si="342"/>
        <v/>
      </c>
      <c r="L1255" s="10">
        <f t="shared" si="331"/>
        <v>2</v>
      </c>
      <c r="M1255" s="9">
        <f t="shared" si="331"/>
        <v>1</v>
      </c>
      <c r="N1255" s="8">
        <f t="shared" si="331"/>
        <v>3</v>
      </c>
      <c r="O1255" s="2">
        <f t="shared" si="343"/>
        <v>0.37895249023224736</v>
      </c>
      <c r="P1255" s="2">
        <f t="shared" si="344"/>
        <v>0.42090662173742538</v>
      </c>
      <c r="Q1255" s="2">
        <f t="shared" si="345"/>
        <v>0.19344507545498119</v>
      </c>
      <c r="R1255" s="2">
        <f t="shared" si="346"/>
        <v>6.6958125753460163E-3</v>
      </c>
      <c r="S1255" s="1">
        <v>52181</v>
      </c>
      <c r="T1255" s="1">
        <v>57958</v>
      </c>
      <c r="U1255" s="1">
        <v>26637</v>
      </c>
      <c r="V1255" s="1">
        <v>453</v>
      </c>
      <c r="W1255" s="1">
        <v>359</v>
      </c>
      <c r="AA1255" s="1">
        <v>32</v>
      </c>
      <c r="AC1255" s="1">
        <v>78</v>
      </c>
      <c r="AR1255" t="s">
        <v>804</v>
      </c>
      <c r="AS1255" t="s">
        <v>32</v>
      </c>
      <c r="AV1255" s="38">
        <v>24</v>
      </c>
      <c r="AW1255" s="40">
        <v>21</v>
      </c>
      <c r="AX1255" s="43">
        <f t="shared" si="349"/>
        <v>24021</v>
      </c>
      <c r="AZ1255" s="7" t="s">
        <v>319</v>
      </c>
      <c r="BJ1255" s="1">
        <f t="shared" si="348"/>
        <v>76207</v>
      </c>
      <c r="BK1255" s="1">
        <v>66745</v>
      </c>
      <c r="BL1255" s="1">
        <v>5812</v>
      </c>
      <c r="BM1255" s="1">
        <v>2668</v>
      </c>
      <c r="BP1255" s="1">
        <v>982</v>
      </c>
    </row>
    <row r="1256" spans="1:68" hidden="1" outlineLevel="1">
      <c r="A1256" t="s">
        <v>372</v>
      </c>
      <c r="B1256" t="s">
        <v>32</v>
      </c>
      <c r="C1256" s="24">
        <v>30097</v>
      </c>
      <c r="G1256" s="1">
        <f t="shared" si="347"/>
        <v>18434</v>
      </c>
      <c r="H1256" s="1">
        <v>9860</v>
      </c>
      <c r="I1256" s="1">
        <v>9529</v>
      </c>
      <c r="J1256" s="2" t="str">
        <f t="shared" si="341"/>
        <v/>
      </c>
      <c r="K1256" s="2" t="str">
        <f t="shared" si="342"/>
        <v/>
      </c>
      <c r="L1256" s="10">
        <f t="shared" si="331"/>
        <v>2</v>
      </c>
      <c r="M1256" s="9">
        <f t="shared" si="331"/>
        <v>1</v>
      </c>
      <c r="N1256" s="8">
        <f t="shared" si="331"/>
        <v>3</v>
      </c>
      <c r="O1256" s="2">
        <f t="shared" si="343"/>
        <v>0.27091244439622436</v>
      </c>
      <c r="P1256" s="2">
        <f t="shared" si="344"/>
        <v>0.6172832808940002</v>
      </c>
      <c r="Q1256" s="2">
        <f t="shared" si="345"/>
        <v>9.6994683736573717E-2</v>
      </c>
      <c r="R1256" s="2">
        <f t="shared" si="346"/>
        <v>1.4809590973201781E-2</v>
      </c>
      <c r="S1256" s="1">
        <v>4994</v>
      </c>
      <c r="T1256" s="1">
        <v>11379</v>
      </c>
      <c r="U1256" s="1">
        <v>1788</v>
      </c>
      <c r="V1256" s="1">
        <v>45</v>
      </c>
      <c r="W1256" s="1">
        <v>39</v>
      </c>
      <c r="AA1256" s="1">
        <v>3</v>
      </c>
      <c r="AC1256" s="1">
        <v>186</v>
      </c>
      <c r="AR1256" t="s">
        <v>372</v>
      </c>
      <c r="AS1256" t="s">
        <v>32</v>
      </c>
      <c r="AV1256" s="38">
        <v>24</v>
      </c>
      <c r="AW1256" s="40">
        <v>23</v>
      </c>
      <c r="AX1256" s="43">
        <f t="shared" si="349"/>
        <v>24023</v>
      </c>
      <c r="AZ1256" s="7" t="s">
        <v>319</v>
      </c>
      <c r="BJ1256" s="1">
        <f t="shared" si="348"/>
        <v>9860</v>
      </c>
      <c r="BK1256" s="1">
        <v>8307</v>
      </c>
      <c r="BL1256" s="1">
        <v>933</v>
      </c>
      <c r="BM1256" s="1">
        <v>536</v>
      </c>
      <c r="BP1256" s="1">
        <v>84</v>
      </c>
    </row>
    <row r="1257" spans="1:68" hidden="1" outlineLevel="1">
      <c r="A1257" t="s">
        <v>849</v>
      </c>
      <c r="B1257" t="s">
        <v>32</v>
      </c>
      <c r="C1257" s="24">
        <v>244826</v>
      </c>
      <c r="G1257" s="1">
        <f t="shared" si="347"/>
        <v>149053</v>
      </c>
      <c r="H1257" s="1">
        <v>95133</v>
      </c>
      <c r="I1257" s="1">
        <v>92765</v>
      </c>
      <c r="J1257" s="2" t="str">
        <f t="shared" si="341"/>
        <v/>
      </c>
      <c r="K1257" s="2" t="str">
        <f t="shared" si="342"/>
        <v/>
      </c>
      <c r="L1257" s="10">
        <f t="shared" si="331"/>
        <v>2</v>
      </c>
      <c r="M1257" s="9">
        <f t="shared" si="331"/>
        <v>1</v>
      </c>
      <c r="N1257" s="8">
        <f t="shared" si="331"/>
        <v>3</v>
      </c>
      <c r="O1257" s="2">
        <f t="shared" si="343"/>
        <v>0.41663032612560635</v>
      </c>
      <c r="P1257" s="2">
        <f t="shared" si="344"/>
        <v>0.42334605811355691</v>
      </c>
      <c r="Q1257" s="2">
        <f t="shared" si="345"/>
        <v>0.14967830234882895</v>
      </c>
      <c r="R1257" s="2">
        <f t="shared" si="346"/>
        <v>1.0345313412007784E-2</v>
      </c>
      <c r="S1257" s="1">
        <v>62100</v>
      </c>
      <c r="T1257" s="1">
        <v>63101</v>
      </c>
      <c r="U1257" s="1">
        <v>22310</v>
      </c>
      <c r="V1257" s="1">
        <v>512</v>
      </c>
      <c r="W1257" s="1">
        <v>274</v>
      </c>
      <c r="AA1257" s="1">
        <v>37</v>
      </c>
      <c r="AC1257" s="1">
        <v>719</v>
      </c>
      <c r="AR1257" t="s">
        <v>849</v>
      </c>
      <c r="AS1257" t="s">
        <v>32</v>
      </c>
      <c r="AV1257" s="38">
        <v>24</v>
      </c>
      <c r="AW1257" s="40">
        <v>25</v>
      </c>
      <c r="AX1257" s="43">
        <f t="shared" si="349"/>
        <v>24025</v>
      </c>
      <c r="AZ1257" s="7" t="s">
        <v>319</v>
      </c>
      <c r="BJ1257" s="1">
        <f t="shared" si="348"/>
        <v>95133</v>
      </c>
      <c r="BK1257" s="1">
        <v>79749</v>
      </c>
      <c r="BL1257" s="1">
        <v>11108</v>
      </c>
      <c r="BM1257" s="1">
        <v>3221</v>
      </c>
      <c r="BP1257" s="1">
        <v>1055</v>
      </c>
    </row>
    <row r="1258" spans="1:68" hidden="1" outlineLevel="1">
      <c r="A1258" t="s">
        <v>2455</v>
      </c>
      <c r="B1258" t="s">
        <v>32</v>
      </c>
      <c r="C1258" s="24">
        <v>287085</v>
      </c>
      <c r="G1258" s="1">
        <f t="shared" si="347"/>
        <v>178083</v>
      </c>
      <c r="H1258" s="1">
        <v>108423</v>
      </c>
      <c r="I1258" s="1">
        <v>105676</v>
      </c>
      <c r="J1258" s="2" t="str">
        <f t="shared" si="341"/>
        <v/>
      </c>
      <c r="K1258" s="2" t="str">
        <f t="shared" si="342"/>
        <v/>
      </c>
      <c r="L1258" s="10">
        <f t="shared" si="331"/>
        <v>1</v>
      </c>
      <c r="M1258" s="9">
        <f t="shared" si="331"/>
        <v>2</v>
      </c>
      <c r="N1258" s="8">
        <f t="shared" si="331"/>
        <v>3</v>
      </c>
      <c r="O1258" s="2">
        <f t="shared" si="343"/>
        <v>0.4831735763660765</v>
      </c>
      <c r="P1258" s="2">
        <f t="shared" si="344"/>
        <v>0.30894021327133975</v>
      </c>
      <c r="Q1258" s="2">
        <f t="shared" si="345"/>
        <v>0.19181505253168465</v>
      </c>
      <c r="R1258" s="2">
        <f t="shared" si="346"/>
        <v>1.6071157830899102E-2</v>
      </c>
      <c r="S1258" s="1">
        <v>86045</v>
      </c>
      <c r="T1258" s="1">
        <v>55017</v>
      </c>
      <c r="U1258" s="1">
        <v>34159</v>
      </c>
      <c r="V1258" s="1">
        <v>571</v>
      </c>
      <c r="W1258" s="1">
        <v>440</v>
      </c>
      <c r="AA1258" s="1">
        <v>41</v>
      </c>
      <c r="AC1258" s="1">
        <v>1810</v>
      </c>
      <c r="AR1258" t="s">
        <v>2455</v>
      </c>
      <c r="AS1258" t="s">
        <v>32</v>
      </c>
      <c r="AV1258" s="38">
        <v>24</v>
      </c>
      <c r="AW1258" s="40">
        <v>27</v>
      </c>
      <c r="AX1258" s="43">
        <f t="shared" si="349"/>
        <v>24027</v>
      </c>
      <c r="AZ1258" s="7" t="s">
        <v>319</v>
      </c>
      <c r="BJ1258" s="1">
        <f t="shared" si="348"/>
        <v>108423</v>
      </c>
      <c r="BK1258" s="1">
        <v>86743</v>
      </c>
      <c r="BL1258" s="1">
        <v>14902</v>
      </c>
      <c r="BM1258" s="1">
        <v>4616</v>
      </c>
      <c r="BP1258" s="1">
        <v>2162</v>
      </c>
    </row>
    <row r="1259" spans="1:68" hidden="1" outlineLevel="1">
      <c r="A1259" t="s">
        <v>1588</v>
      </c>
      <c r="B1259" t="s">
        <v>32</v>
      </c>
      <c r="C1259" s="24">
        <v>20197</v>
      </c>
      <c r="G1259" s="1">
        <f t="shared" si="347"/>
        <v>12482</v>
      </c>
      <c r="H1259" s="1">
        <v>8337</v>
      </c>
      <c r="I1259" s="1">
        <v>8104</v>
      </c>
      <c r="J1259" s="2" t="str">
        <f t="shared" si="341"/>
        <v/>
      </c>
      <c r="K1259" s="2" t="str">
        <f t="shared" si="342"/>
        <v/>
      </c>
      <c r="L1259" s="10">
        <f t="shared" si="331"/>
        <v>1</v>
      </c>
      <c r="M1259" s="9">
        <f t="shared" si="331"/>
        <v>2</v>
      </c>
      <c r="N1259" s="8">
        <f t="shared" si="331"/>
        <v>3</v>
      </c>
      <c r="O1259" s="2">
        <f t="shared" si="343"/>
        <v>0.49431180900496713</v>
      </c>
      <c r="P1259" s="2">
        <f t="shared" si="344"/>
        <v>0.35859637878545103</v>
      </c>
      <c r="Q1259" s="2">
        <f t="shared" si="345"/>
        <v>0.12986700849222882</v>
      </c>
      <c r="R1259" s="2">
        <f t="shared" si="346"/>
        <v>1.7224803717352966E-2</v>
      </c>
      <c r="S1259" s="1">
        <v>6170</v>
      </c>
      <c r="T1259" s="1">
        <v>4476</v>
      </c>
      <c r="U1259" s="1">
        <v>1621</v>
      </c>
      <c r="V1259" s="1">
        <v>35</v>
      </c>
      <c r="W1259" s="1">
        <v>42</v>
      </c>
      <c r="AA1259" s="1">
        <v>3</v>
      </c>
      <c r="AC1259" s="1">
        <v>135</v>
      </c>
      <c r="AR1259" t="s">
        <v>1588</v>
      </c>
      <c r="AS1259" t="s">
        <v>32</v>
      </c>
      <c r="AV1259" s="38">
        <v>24</v>
      </c>
      <c r="AW1259" s="40">
        <v>29</v>
      </c>
      <c r="AX1259" s="43">
        <f t="shared" si="349"/>
        <v>24029</v>
      </c>
      <c r="AZ1259" s="7" t="s">
        <v>319</v>
      </c>
      <c r="BJ1259" s="1">
        <f t="shared" si="348"/>
        <v>8337</v>
      </c>
      <c r="BK1259" s="1">
        <v>6101</v>
      </c>
      <c r="BL1259" s="1">
        <v>1627</v>
      </c>
      <c r="BM1259" s="1">
        <v>515</v>
      </c>
      <c r="BP1259" s="1">
        <v>94</v>
      </c>
    </row>
    <row r="1260" spans="1:68" hidden="1" outlineLevel="1">
      <c r="A1260" t="s">
        <v>859</v>
      </c>
      <c r="B1260" t="s">
        <v>32</v>
      </c>
      <c r="C1260" s="24">
        <v>971777</v>
      </c>
      <c r="G1260" s="1">
        <f t="shared" si="347"/>
        <v>573431</v>
      </c>
      <c r="H1260" s="1">
        <v>294604</v>
      </c>
      <c r="I1260" s="1">
        <v>287920</v>
      </c>
      <c r="J1260" s="2" t="str">
        <f t="shared" si="341"/>
        <v/>
      </c>
      <c r="K1260" s="2" t="str">
        <f t="shared" si="342"/>
        <v/>
      </c>
      <c r="L1260" s="10">
        <f t="shared" si="331"/>
        <v>1</v>
      </c>
      <c r="M1260" s="9">
        <f t="shared" si="331"/>
        <v>2</v>
      </c>
      <c r="N1260" s="8">
        <f t="shared" si="331"/>
        <v>3</v>
      </c>
      <c r="O1260" s="2">
        <f t="shared" si="343"/>
        <v>0.56536008691542661</v>
      </c>
      <c r="P1260" s="2">
        <f t="shared" si="344"/>
        <v>0.21493954808861049</v>
      </c>
      <c r="Q1260" s="2">
        <f t="shared" si="345"/>
        <v>0.21377811802989374</v>
      </c>
      <c r="R1260" s="2">
        <f t="shared" si="346"/>
        <v>5.9222469660691612E-3</v>
      </c>
      <c r="S1260" s="1">
        <v>324195</v>
      </c>
      <c r="T1260" s="1">
        <v>123253</v>
      </c>
      <c r="U1260" s="1">
        <v>122587</v>
      </c>
      <c r="V1260" s="1">
        <v>1364</v>
      </c>
      <c r="W1260" s="1">
        <v>1432</v>
      </c>
      <c r="AA1260" s="1">
        <v>59</v>
      </c>
      <c r="AC1260" s="1">
        <v>541</v>
      </c>
      <c r="AR1260" t="s">
        <v>859</v>
      </c>
      <c r="AS1260" t="s">
        <v>32</v>
      </c>
      <c r="AV1260" s="38">
        <v>24</v>
      </c>
      <c r="AW1260" s="40">
        <v>31</v>
      </c>
      <c r="AX1260" s="43">
        <f t="shared" si="349"/>
        <v>24031</v>
      </c>
      <c r="AZ1260" s="7" t="s">
        <v>319</v>
      </c>
      <c r="BJ1260" s="1">
        <f t="shared" si="348"/>
        <v>294604</v>
      </c>
      <c r="BK1260" s="1">
        <v>240130</v>
      </c>
      <c r="BL1260" s="1">
        <v>26756</v>
      </c>
      <c r="BM1260" s="1">
        <v>20791</v>
      </c>
      <c r="BP1260" s="1">
        <v>6927</v>
      </c>
    </row>
    <row r="1261" spans="1:68" hidden="1" outlineLevel="1">
      <c r="A1261" t="s">
        <v>2112</v>
      </c>
      <c r="B1261" t="s">
        <v>32</v>
      </c>
      <c r="C1261" s="24">
        <v>863420</v>
      </c>
      <c r="G1261" s="1">
        <f t="shared" si="347"/>
        <v>517500</v>
      </c>
      <c r="H1261" s="1">
        <v>233776</v>
      </c>
      <c r="I1261" s="1">
        <v>229338</v>
      </c>
      <c r="J1261" s="2" t="str">
        <f t="shared" si="341"/>
        <v/>
      </c>
      <c r="K1261" s="2" t="str">
        <f t="shared" si="342"/>
        <v/>
      </c>
      <c r="L1261" s="10">
        <f t="shared" si="331"/>
        <v>1</v>
      </c>
      <c r="M1261" s="9">
        <f t="shared" si="331"/>
        <v>2</v>
      </c>
      <c r="N1261" s="8">
        <f t="shared" si="331"/>
        <v>3</v>
      </c>
      <c r="O1261" s="2">
        <f t="shared" si="343"/>
        <v>0.77986859903381645</v>
      </c>
      <c r="P1261" s="2">
        <f t="shared" si="344"/>
        <v>9.0127536231884062E-2</v>
      </c>
      <c r="Q1261" s="2">
        <f t="shared" si="345"/>
        <v>8.3209661835748794E-2</v>
      </c>
      <c r="R1261" s="2">
        <f t="shared" si="346"/>
        <v>4.6794202898550685E-2</v>
      </c>
      <c r="S1261" s="1">
        <v>403582</v>
      </c>
      <c r="T1261" s="1">
        <v>46641</v>
      </c>
      <c r="U1261" s="1">
        <v>43061</v>
      </c>
      <c r="V1261" s="1">
        <v>732</v>
      </c>
      <c r="W1261" s="1">
        <v>710</v>
      </c>
      <c r="AA1261" s="1">
        <v>55</v>
      </c>
      <c r="AC1261" s="1">
        <v>22719</v>
      </c>
      <c r="AR1261" t="s">
        <v>2112</v>
      </c>
      <c r="AS1261" t="s">
        <v>32</v>
      </c>
      <c r="AV1261" s="38">
        <v>24</v>
      </c>
      <c r="AW1261" s="40">
        <v>33</v>
      </c>
      <c r="AX1261" s="43">
        <f t="shared" si="349"/>
        <v>24033</v>
      </c>
      <c r="AZ1261" s="7" t="s">
        <v>319</v>
      </c>
      <c r="BJ1261" s="1">
        <f t="shared" si="348"/>
        <v>233776</v>
      </c>
      <c r="BK1261" s="1">
        <v>178734</v>
      </c>
      <c r="BL1261" s="1">
        <v>38540</v>
      </c>
      <c r="BM1261" s="1">
        <v>9632</v>
      </c>
      <c r="BP1261" s="1">
        <v>6870</v>
      </c>
    </row>
    <row r="1262" spans="1:68" hidden="1" outlineLevel="1">
      <c r="A1262" t="s">
        <v>1615</v>
      </c>
      <c r="B1262" t="s">
        <v>32</v>
      </c>
      <c r="C1262" s="24">
        <v>47798</v>
      </c>
      <c r="G1262" s="1">
        <f t="shared" si="347"/>
        <v>29705</v>
      </c>
      <c r="H1262" s="1">
        <v>20030</v>
      </c>
      <c r="I1262" s="1">
        <v>19715</v>
      </c>
      <c r="J1262" s="2" t="str">
        <f t="shared" si="341"/>
        <v/>
      </c>
      <c r="K1262" s="2" t="str">
        <f t="shared" si="342"/>
        <v/>
      </c>
      <c r="L1262" s="10">
        <f t="shared" si="331"/>
        <v>2</v>
      </c>
      <c r="M1262" s="9">
        <f t="shared" si="331"/>
        <v>1</v>
      </c>
      <c r="N1262" s="8">
        <f t="shared" si="331"/>
        <v>3</v>
      </c>
      <c r="O1262" s="2">
        <f t="shared" si="343"/>
        <v>0.37229422656118499</v>
      </c>
      <c r="P1262" s="2">
        <f t="shared" si="344"/>
        <v>0.47069516916344051</v>
      </c>
      <c r="Q1262" s="2">
        <f t="shared" si="345"/>
        <v>0.14442013129102846</v>
      </c>
      <c r="R1262" s="2">
        <f t="shared" si="346"/>
        <v>1.2590472984345985E-2</v>
      </c>
      <c r="S1262" s="1">
        <v>11059</v>
      </c>
      <c r="T1262" s="1">
        <v>13982</v>
      </c>
      <c r="U1262" s="1">
        <v>4290</v>
      </c>
      <c r="V1262" s="1">
        <v>95</v>
      </c>
      <c r="W1262" s="1">
        <v>64</v>
      </c>
      <c r="AA1262" s="1">
        <v>8</v>
      </c>
      <c r="AC1262" s="1">
        <v>207</v>
      </c>
      <c r="AR1262" t="s">
        <v>1615</v>
      </c>
      <c r="AS1262" t="s">
        <v>32</v>
      </c>
      <c r="AV1262" s="38">
        <v>24</v>
      </c>
      <c r="AW1262" s="40">
        <v>35</v>
      </c>
      <c r="AX1262" s="43">
        <f t="shared" si="349"/>
        <v>24035</v>
      </c>
      <c r="AZ1262" s="7" t="s">
        <v>319</v>
      </c>
      <c r="BJ1262" s="1">
        <f t="shared" si="348"/>
        <v>20030</v>
      </c>
      <c r="BK1262" s="1">
        <v>16049</v>
      </c>
      <c r="BL1262" s="1">
        <v>2703</v>
      </c>
      <c r="BM1262" s="1">
        <v>945</v>
      </c>
      <c r="BP1262" s="1">
        <v>333</v>
      </c>
    </row>
    <row r="1263" spans="1:68" hidden="1" outlineLevel="1">
      <c r="A1263" t="s">
        <v>2310</v>
      </c>
      <c r="B1263" t="s">
        <v>32</v>
      </c>
      <c r="C1263" s="24">
        <v>105151</v>
      </c>
      <c r="G1263" s="1">
        <f t="shared" si="347"/>
        <v>59213</v>
      </c>
      <c r="H1263" s="1">
        <v>32004</v>
      </c>
      <c r="I1263" s="1">
        <v>31676</v>
      </c>
      <c r="J1263" s="2" t="str">
        <f t="shared" si="341"/>
        <v/>
      </c>
      <c r="K1263" s="2" t="str">
        <f t="shared" si="342"/>
        <v/>
      </c>
      <c r="L1263" s="10">
        <f t="shared" si="331"/>
        <v>1</v>
      </c>
      <c r="M1263" s="9">
        <f t="shared" si="331"/>
        <v>2</v>
      </c>
      <c r="N1263" s="8">
        <f t="shared" si="331"/>
        <v>3</v>
      </c>
      <c r="O1263" s="2">
        <f t="shared" si="343"/>
        <v>0.41598973198453043</v>
      </c>
      <c r="P1263" s="2">
        <f t="shared" si="344"/>
        <v>0.39609545201222707</v>
      </c>
      <c r="Q1263" s="2">
        <f t="shared" si="345"/>
        <v>0.17303632648236028</v>
      </c>
      <c r="R1263" s="2">
        <f t="shared" si="346"/>
        <v>1.4878489520882165E-2</v>
      </c>
      <c r="S1263" s="1">
        <v>24632</v>
      </c>
      <c r="T1263" s="1">
        <v>23454</v>
      </c>
      <c r="U1263" s="1">
        <v>10246</v>
      </c>
      <c r="V1263" s="1">
        <v>191</v>
      </c>
      <c r="W1263" s="1">
        <v>150</v>
      </c>
      <c r="AA1263" s="1">
        <v>14</v>
      </c>
      <c r="AC1263" s="1">
        <v>526</v>
      </c>
      <c r="AR1263" t="s">
        <v>2310</v>
      </c>
      <c r="AS1263" t="s">
        <v>32</v>
      </c>
      <c r="AV1263" s="38">
        <v>24</v>
      </c>
      <c r="AW1263" s="40">
        <v>37</v>
      </c>
      <c r="AX1263" s="43">
        <f t="shared" si="349"/>
        <v>24037</v>
      </c>
      <c r="AZ1263" s="7" t="s">
        <v>319</v>
      </c>
      <c r="BJ1263" s="1">
        <f t="shared" si="348"/>
        <v>32004</v>
      </c>
      <c r="BK1263" s="1">
        <v>27407</v>
      </c>
      <c r="BL1263" s="1">
        <v>2873</v>
      </c>
      <c r="BM1263" s="1">
        <v>1383</v>
      </c>
      <c r="BP1263" s="1">
        <v>341</v>
      </c>
    </row>
    <row r="1264" spans="1:68" hidden="1" outlineLevel="1">
      <c r="A1264" t="s">
        <v>1608</v>
      </c>
      <c r="B1264" t="s">
        <v>32</v>
      </c>
      <c r="C1264" s="24">
        <v>26470</v>
      </c>
      <c r="G1264" s="1">
        <f t="shared" si="347"/>
        <v>13258</v>
      </c>
      <c r="H1264" s="1">
        <v>7867</v>
      </c>
      <c r="I1264" s="1">
        <v>7537</v>
      </c>
      <c r="J1264" s="2" t="str">
        <f t="shared" si="341"/>
        <v/>
      </c>
      <c r="K1264" s="2" t="str">
        <f t="shared" si="342"/>
        <v/>
      </c>
      <c r="L1264" s="10">
        <f t="shared" si="331"/>
        <v>1</v>
      </c>
      <c r="M1264" s="9">
        <f t="shared" si="331"/>
        <v>2</v>
      </c>
      <c r="N1264" s="8">
        <f t="shared" si="331"/>
        <v>3</v>
      </c>
      <c r="O1264" s="2">
        <f t="shared" si="343"/>
        <v>0.54472771157037259</v>
      </c>
      <c r="P1264" s="2">
        <f t="shared" si="344"/>
        <v>0.32651983707949916</v>
      </c>
      <c r="Q1264" s="2">
        <f t="shared" si="345"/>
        <v>0.11593000452556947</v>
      </c>
      <c r="R1264" s="2">
        <f t="shared" si="346"/>
        <v>1.2822446824558784E-2</v>
      </c>
      <c r="S1264" s="1">
        <v>7222</v>
      </c>
      <c r="T1264" s="1">
        <v>4329</v>
      </c>
      <c r="U1264" s="1">
        <v>1537</v>
      </c>
      <c r="V1264" s="1">
        <v>26</v>
      </c>
      <c r="W1264" s="1">
        <v>21</v>
      </c>
      <c r="AA1264" s="1">
        <v>3</v>
      </c>
      <c r="AC1264" s="1">
        <v>120</v>
      </c>
      <c r="AR1264" t="s">
        <v>1608</v>
      </c>
      <c r="AS1264" t="s">
        <v>32</v>
      </c>
      <c r="AV1264" s="38">
        <v>24</v>
      </c>
      <c r="AW1264" s="40">
        <v>39</v>
      </c>
      <c r="AX1264" s="43">
        <f t="shared" si="349"/>
        <v>24039</v>
      </c>
      <c r="AZ1264" s="7" t="s">
        <v>319</v>
      </c>
      <c r="BJ1264" s="1">
        <f t="shared" si="348"/>
        <v>7867</v>
      </c>
      <c r="BK1264" s="1">
        <v>6250</v>
      </c>
      <c r="BL1264" s="1">
        <v>970</v>
      </c>
      <c r="BM1264" s="1">
        <v>435</v>
      </c>
      <c r="BP1264" s="1">
        <v>212</v>
      </c>
    </row>
    <row r="1265" spans="1:68" hidden="1" outlineLevel="1">
      <c r="A1265" t="s">
        <v>1801</v>
      </c>
      <c r="B1265" t="s">
        <v>32</v>
      </c>
      <c r="C1265" s="24">
        <v>37782</v>
      </c>
      <c r="G1265" s="1">
        <f t="shared" si="347"/>
        <v>25306</v>
      </c>
      <c r="H1265" s="1">
        <v>16500</v>
      </c>
      <c r="I1265" s="1">
        <v>16161</v>
      </c>
      <c r="J1265" s="2" t="str">
        <f t="shared" si="341"/>
        <v/>
      </c>
      <c r="K1265" s="2" t="str">
        <f t="shared" si="342"/>
        <v/>
      </c>
      <c r="L1265" s="10">
        <f t="shared" si="331"/>
        <v>2</v>
      </c>
      <c r="M1265" s="9">
        <f t="shared" si="331"/>
        <v>1</v>
      </c>
      <c r="N1265" s="8">
        <f t="shared" si="331"/>
        <v>3</v>
      </c>
      <c r="O1265" s="2">
        <f t="shared" si="343"/>
        <v>0.4017229115624753</v>
      </c>
      <c r="P1265" s="2">
        <f t="shared" si="344"/>
        <v>0.43756421402039042</v>
      </c>
      <c r="Q1265" s="2">
        <f t="shared" si="345"/>
        <v>0.14285149766853711</v>
      </c>
      <c r="R1265" s="2">
        <f t="shared" si="346"/>
        <v>1.7861376748597169E-2</v>
      </c>
      <c r="S1265" s="1">
        <v>10166</v>
      </c>
      <c r="T1265" s="1">
        <v>11073</v>
      </c>
      <c r="U1265" s="1">
        <v>3615</v>
      </c>
      <c r="V1265" s="1">
        <v>79</v>
      </c>
      <c r="W1265" s="1">
        <v>51</v>
      </c>
      <c r="AA1265" s="1">
        <v>7</v>
      </c>
      <c r="AC1265" s="1">
        <v>315</v>
      </c>
      <c r="AR1265" t="s">
        <v>1801</v>
      </c>
      <c r="AS1265" t="s">
        <v>32</v>
      </c>
      <c r="AV1265" s="38">
        <v>24</v>
      </c>
      <c r="AW1265" s="40">
        <v>41</v>
      </c>
      <c r="AX1265" s="43">
        <f t="shared" si="349"/>
        <v>24041</v>
      </c>
      <c r="AZ1265" s="7" t="s">
        <v>319</v>
      </c>
      <c r="BJ1265" s="1">
        <f t="shared" si="348"/>
        <v>16500</v>
      </c>
      <c r="BK1265" s="1">
        <v>11440</v>
      </c>
      <c r="BL1265" s="1">
        <v>3659</v>
      </c>
      <c r="BM1265" s="1">
        <v>1250</v>
      </c>
      <c r="BP1265" s="1">
        <v>151</v>
      </c>
    </row>
    <row r="1266" spans="1:68" hidden="1" outlineLevel="1">
      <c r="A1266" t="s">
        <v>2104</v>
      </c>
      <c r="B1266" t="s">
        <v>32</v>
      </c>
      <c r="C1266" s="24">
        <v>147430</v>
      </c>
      <c r="G1266" s="1">
        <f t="shared" si="347"/>
        <v>83276</v>
      </c>
      <c r="H1266" s="1">
        <v>40975</v>
      </c>
      <c r="I1266" s="1">
        <v>39640</v>
      </c>
      <c r="J1266" s="2" t="str">
        <f t="shared" si="341"/>
        <v/>
      </c>
      <c r="K1266" s="2" t="str">
        <f t="shared" si="342"/>
        <v/>
      </c>
      <c r="L1266" s="10">
        <f t="shared" si="331"/>
        <v>2</v>
      </c>
      <c r="M1266" s="9">
        <f t="shared" si="331"/>
        <v>1</v>
      </c>
      <c r="N1266" s="8">
        <f t="shared" si="331"/>
        <v>3</v>
      </c>
      <c r="O1266" s="2">
        <f t="shared" si="343"/>
        <v>0.37633892117777029</v>
      </c>
      <c r="P1266" s="2">
        <f t="shared" si="344"/>
        <v>0.44462990537489794</v>
      </c>
      <c r="Q1266" s="2">
        <f t="shared" si="345"/>
        <v>0.17228253038090205</v>
      </c>
      <c r="R1266" s="2">
        <f t="shared" si="346"/>
        <v>6.7486430664296659E-3</v>
      </c>
      <c r="S1266" s="1">
        <v>31340</v>
      </c>
      <c r="T1266" s="1">
        <v>37027</v>
      </c>
      <c r="U1266" s="1">
        <v>14347</v>
      </c>
      <c r="V1266" s="1">
        <v>234</v>
      </c>
      <c r="W1266" s="1">
        <v>219</v>
      </c>
      <c r="AA1266" s="1">
        <v>20</v>
      </c>
      <c r="AC1266" s="1">
        <v>89</v>
      </c>
      <c r="AR1266" t="s">
        <v>2104</v>
      </c>
      <c r="AS1266" t="s">
        <v>32</v>
      </c>
      <c r="AV1266" s="38">
        <v>24</v>
      </c>
      <c r="AW1266" s="40">
        <v>43</v>
      </c>
      <c r="AX1266" s="43">
        <f t="shared" si="349"/>
        <v>24043</v>
      </c>
      <c r="AZ1266" s="7" t="s">
        <v>319</v>
      </c>
      <c r="BJ1266" s="1">
        <f t="shared" si="348"/>
        <v>40975</v>
      </c>
      <c r="BK1266" s="1">
        <v>36735</v>
      </c>
      <c r="BL1266" s="1">
        <v>2096</v>
      </c>
      <c r="BM1266" s="1">
        <v>1836</v>
      </c>
      <c r="BP1266" s="1">
        <v>308</v>
      </c>
    </row>
    <row r="1267" spans="1:68" hidden="1" outlineLevel="1">
      <c r="A1267" t="s">
        <v>301</v>
      </c>
      <c r="B1267" t="s">
        <v>32</v>
      </c>
      <c r="C1267" s="24">
        <v>98733</v>
      </c>
      <c r="G1267" s="1">
        <f t="shared" si="347"/>
        <v>54268</v>
      </c>
      <c r="H1267" s="1">
        <v>30030</v>
      </c>
      <c r="I1267" s="1">
        <v>29500</v>
      </c>
      <c r="J1267" s="2" t="str">
        <f t="shared" si="341"/>
        <v/>
      </c>
      <c r="K1267" s="2" t="str">
        <f t="shared" si="342"/>
        <v/>
      </c>
      <c r="L1267" s="10">
        <f t="shared" si="331"/>
        <v>1</v>
      </c>
      <c r="M1267" s="9">
        <f t="shared" si="331"/>
        <v>2</v>
      </c>
      <c r="N1267" s="8">
        <f t="shared" si="331"/>
        <v>3</v>
      </c>
      <c r="O1267" s="2">
        <f t="shared" si="343"/>
        <v>0.46742094788825828</v>
      </c>
      <c r="P1267" s="2">
        <f t="shared" si="344"/>
        <v>0.36457949436131792</v>
      </c>
      <c r="Q1267" s="2">
        <f t="shared" si="345"/>
        <v>0.15065968895113141</v>
      </c>
      <c r="R1267" s="2">
        <f t="shared" si="346"/>
        <v>1.7339868799292391E-2</v>
      </c>
      <c r="S1267" s="1">
        <v>25366</v>
      </c>
      <c r="T1267" s="1">
        <v>19785</v>
      </c>
      <c r="U1267" s="1">
        <v>8176</v>
      </c>
      <c r="V1267" s="1">
        <v>151</v>
      </c>
      <c r="W1267" s="1">
        <v>113</v>
      </c>
      <c r="AA1267" s="1">
        <v>9</v>
      </c>
      <c r="AC1267" s="1">
        <v>668</v>
      </c>
      <c r="AR1267" t="s">
        <v>301</v>
      </c>
      <c r="AS1267" t="s">
        <v>32</v>
      </c>
      <c r="AV1267" s="38">
        <v>24</v>
      </c>
      <c r="AW1267" s="40">
        <v>45</v>
      </c>
      <c r="AX1267" s="43">
        <f t="shared" si="349"/>
        <v>24045</v>
      </c>
      <c r="AZ1267" s="7" t="s">
        <v>319</v>
      </c>
      <c r="BJ1267" s="1">
        <f t="shared" si="348"/>
        <v>30030</v>
      </c>
      <c r="BK1267" s="1">
        <v>23795</v>
      </c>
      <c r="BL1267" s="1">
        <v>3971</v>
      </c>
      <c r="BM1267" s="1">
        <v>1802</v>
      </c>
      <c r="BP1267" s="1">
        <v>462</v>
      </c>
    </row>
    <row r="1268" spans="1:68" hidden="1" outlineLevel="1">
      <c r="A1268" t="s">
        <v>2117</v>
      </c>
      <c r="B1268" t="s">
        <v>32</v>
      </c>
      <c r="C1268" s="24">
        <v>51454</v>
      </c>
      <c r="G1268" s="1">
        <f t="shared" si="347"/>
        <v>35510</v>
      </c>
      <c r="H1268" s="1">
        <v>21698</v>
      </c>
      <c r="I1268" s="1">
        <v>21182</v>
      </c>
      <c r="J1268" s="2" t="str">
        <f t="shared" si="341"/>
        <v/>
      </c>
      <c r="K1268" s="2" t="str">
        <f t="shared" si="342"/>
        <v/>
      </c>
      <c r="L1268" s="10">
        <f t="shared" si="331"/>
        <v>1</v>
      </c>
      <c r="M1268" s="9">
        <f t="shared" si="331"/>
        <v>2</v>
      </c>
      <c r="N1268" s="8">
        <f t="shared" si="331"/>
        <v>3</v>
      </c>
      <c r="O1268" s="2">
        <f t="shared" si="343"/>
        <v>0.44255139397352861</v>
      </c>
      <c r="P1268" s="2">
        <f t="shared" si="344"/>
        <v>0.39152351450295692</v>
      </c>
      <c r="Q1268" s="2">
        <f t="shared" si="345"/>
        <v>0.1484933821458744</v>
      </c>
      <c r="R1268" s="2">
        <f t="shared" si="346"/>
        <v>1.7431709377640076E-2</v>
      </c>
      <c r="S1268" s="1">
        <v>15715</v>
      </c>
      <c r="T1268" s="1">
        <v>13903</v>
      </c>
      <c r="U1268" s="1">
        <v>5273</v>
      </c>
      <c r="V1268" s="1">
        <v>105</v>
      </c>
      <c r="W1268" s="1">
        <v>68</v>
      </c>
      <c r="AA1268" s="1">
        <v>5</v>
      </c>
      <c r="AC1268" s="1">
        <v>441</v>
      </c>
      <c r="AR1268" t="s">
        <v>2117</v>
      </c>
      <c r="AS1268" t="s">
        <v>32</v>
      </c>
      <c r="AV1268" s="38">
        <v>24</v>
      </c>
      <c r="AW1268" s="40">
        <v>47</v>
      </c>
      <c r="AX1268" s="43">
        <f t="shared" si="349"/>
        <v>24047</v>
      </c>
      <c r="AZ1268" s="7" t="s">
        <v>319</v>
      </c>
      <c r="BJ1268" s="1">
        <f t="shared" si="348"/>
        <v>21698</v>
      </c>
      <c r="BK1268" s="1">
        <v>17053</v>
      </c>
      <c r="BL1268" s="1">
        <v>2769</v>
      </c>
      <c r="BM1268" s="1">
        <v>1714</v>
      </c>
      <c r="BP1268" s="1">
        <v>162</v>
      </c>
    </row>
    <row r="1269" spans="1:68" collapsed="1">
      <c r="A1269" t="s">
        <v>31</v>
      </c>
      <c r="B1269" t="s">
        <v>2470</v>
      </c>
      <c r="C1269" s="1">
        <f>SUM(C1245:C1268)</f>
        <v>5773552</v>
      </c>
      <c r="D1269" s="64">
        <v>4279000</v>
      </c>
      <c r="E1269" s="64">
        <v>3853000</v>
      </c>
      <c r="F1269" s="1">
        <f>SUM(F1245:F1268)</f>
        <v>0</v>
      </c>
      <c r="G1269" s="1">
        <f>SUM(G1245:G1268)</f>
        <v>3468287</v>
      </c>
      <c r="H1269" s="1">
        <f>SUM(H1245:H1268)</f>
        <v>1873541</v>
      </c>
      <c r="I1269" s="1">
        <v>1825472</v>
      </c>
      <c r="J1269" s="2">
        <f t="shared" si="341"/>
        <v>0.42661182519280205</v>
      </c>
      <c r="K1269" s="2" t="str">
        <f t="shared" si="342"/>
        <v/>
      </c>
      <c r="L1269" s="10">
        <f t="shared" si="331"/>
        <v>1</v>
      </c>
      <c r="M1269" s="9">
        <f t="shared" si="331"/>
        <v>2</v>
      </c>
      <c r="N1269" s="8">
        <f t="shared" si="331"/>
        <v>3</v>
      </c>
      <c r="O1269" s="2">
        <f t="shared" si="343"/>
        <v>0.56433593875016685</v>
      </c>
      <c r="P1269" s="2">
        <f t="shared" si="344"/>
        <v>0.2668792980511705</v>
      </c>
      <c r="Q1269" s="2">
        <f t="shared" si="345"/>
        <v>0.15231553790098687</v>
      </c>
      <c r="R1269" s="2">
        <f t="shared" si="346"/>
        <v>1.6469225297675777E-2</v>
      </c>
      <c r="S1269" s="1">
        <f>SUM(S1245:S1268)</f>
        <v>1957279</v>
      </c>
      <c r="T1269" s="1">
        <f>SUM(T1245:T1268)</f>
        <v>925614</v>
      </c>
      <c r="U1269" s="1">
        <f>SUM(U1245:U1268)</f>
        <v>528274</v>
      </c>
      <c r="V1269" s="1">
        <f>SUM(V1245:V1268)</f>
        <v>8984</v>
      </c>
      <c r="W1269" s="1">
        <f>SUM(W1245:W1268)</f>
        <v>8392</v>
      </c>
      <c r="AA1269" s="1">
        <f>SUM(AA1245:AA1268)</f>
        <v>606</v>
      </c>
      <c r="AC1269" s="1">
        <f>SUM(AC1245:AC1268)</f>
        <v>39138</v>
      </c>
      <c r="AE1269" s="1">
        <f>SUM(AE1245:AE1268)</f>
        <v>0</v>
      </c>
      <c r="AR1269" t="s">
        <v>31</v>
      </c>
      <c r="AS1269" t="s">
        <v>2470</v>
      </c>
      <c r="AV1269" s="38">
        <v>24</v>
      </c>
      <c r="AW1269" s="40"/>
      <c r="AX1269" s="38">
        <v>24</v>
      </c>
      <c r="AZ1269" s="7" t="s">
        <v>2225</v>
      </c>
      <c r="BJ1269" s="1">
        <f>SUM(BJ1245:BJ1268)</f>
        <v>1873541</v>
      </c>
      <c r="BK1269" s="1">
        <f t="shared" ref="BK1269:BP1269" si="350">SUM(BK1245:BK1268)</f>
        <v>1528716</v>
      </c>
      <c r="BL1269" s="1">
        <f t="shared" si="350"/>
        <v>219624</v>
      </c>
      <c r="BM1269" s="1">
        <f t="shared" si="350"/>
        <v>87901</v>
      </c>
      <c r="BP1269" s="1">
        <f t="shared" si="350"/>
        <v>37300</v>
      </c>
    </row>
    <row r="1270" spans="1:68">
      <c r="C1270" s="24"/>
      <c r="J1270" s="2"/>
      <c r="K1270" s="2"/>
      <c r="N1270" s="8"/>
      <c r="AV1270" s="38"/>
      <c r="AW1270" s="40"/>
      <c r="AX1270" s="43"/>
    </row>
    <row r="1271" spans="1:68" hidden="1" outlineLevel="1">
      <c r="A1271" t="s">
        <v>1348</v>
      </c>
      <c r="B1271" t="s">
        <v>1218</v>
      </c>
      <c r="C1271" s="24">
        <v>215888</v>
      </c>
      <c r="F1271" s="1">
        <f t="shared" ref="F1271:F1284" si="351">SUM(S1271:AM1271)</f>
        <v>166453</v>
      </c>
      <c r="H1271" s="1">
        <f>SUMIF('Town VTO'!$AI$715:$AI$1065,$AX1271,'Town VTO'!G$715:G$1065)</f>
        <v>107609</v>
      </c>
      <c r="I1271" s="1">
        <v>105639</v>
      </c>
      <c r="J1271" s="2" t="str">
        <f t="shared" ref="J1271:J1285" si="352">IF(D1271&gt;0,I1271/D1271,"")</f>
        <v/>
      </c>
      <c r="K1271" s="2">
        <f t="shared" ref="K1271:K1285" si="353">IF(F1271&gt;0,I1271/F1271,"")</f>
        <v>0.6346476182465921</v>
      </c>
      <c r="L1271" s="10">
        <f t="shared" si="331"/>
        <v>2</v>
      </c>
      <c r="M1271" s="9">
        <f t="shared" si="331"/>
        <v>3</v>
      </c>
      <c r="N1271" s="8">
        <f t="shared" si="331"/>
        <v>1</v>
      </c>
      <c r="O1271" s="2">
        <f t="shared" ref="O1271:O1285" si="354">IF(SUM($S1271:$AN1271)=0,"-",S1271/SUM($S1271:$AN1271))</f>
        <v>0.26475942157846361</v>
      </c>
      <c r="P1271" s="2">
        <f t="shared" ref="P1271:P1285" si="355">IF(SUM($S1271:$AN1271)=0,"-",T1271/SUM($S1271:$AN1271))</f>
        <v>0.16633524177996192</v>
      </c>
      <c r="Q1271" s="2">
        <f t="shared" ref="Q1271:Q1285" si="356">IF(SUM($S1271:$AN1271)=0,"-",U1271/SUM($S1271:$AN1271))</f>
        <v>0.56361255129075472</v>
      </c>
      <c r="R1271" s="2">
        <f t="shared" ref="R1271:R1285" si="357">IF(SUM($S1271:$AN1271)=0,"-",(1-O1271-P1271-Q1271))</f>
        <v>5.2927853508196732E-3</v>
      </c>
      <c r="S1271" s="1">
        <f>SUMIF('Town VTO'!$AI$715:$AI$1065,$AX1271,'Town VTO'!R$715:R$1065)</f>
        <v>44070</v>
      </c>
      <c r="T1271" s="1">
        <f>SUMIF('Town VTO'!$AI$715:$AI$1065,$AX1271,'Town VTO'!S$715:S$1065)</f>
        <v>27687</v>
      </c>
      <c r="U1271" s="1">
        <f>SUMIF('Town VTO'!$AI$715:$AI$1065,$AX1271,'Town VTO'!T$715:T$1065)</f>
        <v>93815</v>
      </c>
      <c r="V1271" s="1">
        <f>SUMIF('Town VTO'!$AI$715:$AI$1065,$AX1271,'Town VTO'!U$715:U$1065)</f>
        <v>570</v>
      </c>
      <c r="W1271" s="1">
        <f>SUMIF('Town VTO'!$AI$715:$AI$1065,$AX1271,'Town VTO'!V$715:V$1065)</f>
        <v>0</v>
      </c>
      <c r="AC1271" s="1">
        <f>SUMIF('Town VTO'!$AI$715:$AI$1065,$AX1271,'Town VTO'!W$715:W$1065)</f>
        <v>311</v>
      </c>
      <c r="AR1271" t="s">
        <v>1348</v>
      </c>
      <c r="AS1271" t="s">
        <v>1218</v>
      </c>
      <c r="AV1271" s="38">
        <v>25</v>
      </c>
      <c r="AW1271" s="40">
        <v>1</v>
      </c>
      <c r="AX1271" s="43">
        <f t="shared" si="349"/>
        <v>25001</v>
      </c>
      <c r="AZ1271" s="7" t="s">
        <v>319</v>
      </c>
    </row>
    <row r="1272" spans="1:68" hidden="1" outlineLevel="1">
      <c r="A1272" t="s">
        <v>1840</v>
      </c>
      <c r="B1272" t="s">
        <v>1218</v>
      </c>
      <c r="C1272" s="24">
        <v>131219</v>
      </c>
      <c r="F1272" s="1">
        <f t="shared" si="351"/>
        <v>88471</v>
      </c>
      <c r="H1272" s="1">
        <f>SUMIF('Town VTO'!$AI$715:$AI$1065,$AX1272,'Town VTO'!G$715:G$1065)</f>
        <v>43062</v>
      </c>
      <c r="I1272" s="1">
        <v>42162</v>
      </c>
      <c r="J1272" s="2" t="str">
        <f t="shared" si="352"/>
        <v/>
      </c>
      <c r="K1272" s="2">
        <f t="shared" si="353"/>
        <v>0.47656294152886258</v>
      </c>
      <c r="L1272" s="10">
        <f t="shared" si="331"/>
        <v>2</v>
      </c>
      <c r="M1272" s="9">
        <f t="shared" si="331"/>
        <v>3</v>
      </c>
      <c r="N1272" s="8">
        <f t="shared" si="331"/>
        <v>1</v>
      </c>
      <c r="O1272" s="2">
        <f t="shared" si="354"/>
        <v>0.37631540278735404</v>
      </c>
      <c r="P1272" s="2">
        <f t="shared" si="355"/>
        <v>9.5172429383639831E-2</v>
      </c>
      <c r="Q1272" s="2">
        <f t="shared" si="356"/>
        <v>0.52095036791717064</v>
      </c>
      <c r="R1272" s="2">
        <f t="shared" si="357"/>
        <v>7.5617999118354762E-3</v>
      </c>
      <c r="S1272" s="1">
        <f>SUMIF('Town VTO'!$AI$715:$AI$1065,$AX1272,'Town VTO'!R$715:R$1065)</f>
        <v>33293</v>
      </c>
      <c r="T1272" s="1">
        <f>SUMIF('Town VTO'!$AI$715:$AI$1065,$AX1272,'Town VTO'!S$715:S$1065)</f>
        <v>8420</v>
      </c>
      <c r="U1272" s="1">
        <f>SUMIF('Town VTO'!$AI$715:$AI$1065,$AX1272,'Town VTO'!T$715:T$1065)</f>
        <v>46089</v>
      </c>
      <c r="V1272" s="1">
        <f>SUMIF('Town VTO'!$AI$715:$AI$1065,$AX1272,'Town VTO'!U$715:U$1065)</f>
        <v>376</v>
      </c>
      <c r="W1272" s="1">
        <f>SUMIF('Town VTO'!$AI$715:$AI$1065,$AX1272,'Town VTO'!V$715:V$1065)</f>
        <v>0</v>
      </c>
      <c r="AC1272" s="1">
        <f>SUMIF('Town VTO'!$AI$715:$AI$1065,$AX1272,'Town VTO'!W$715:W$1065)</f>
        <v>293</v>
      </c>
      <c r="AR1272" t="s">
        <v>1840</v>
      </c>
      <c r="AS1272" t="s">
        <v>1218</v>
      </c>
      <c r="AV1272" s="38">
        <v>25</v>
      </c>
      <c r="AW1272" s="40">
        <v>3</v>
      </c>
      <c r="AX1272" s="43">
        <f t="shared" si="349"/>
        <v>25003</v>
      </c>
      <c r="AZ1272" s="7" t="s">
        <v>319</v>
      </c>
    </row>
    <row r="1273" spans="1:68" hidden="1" outlineLevel="1">
      <c r="A1273" t="s">
        <v>1988</v>
      </c>
      <c r="B1273" t="s">
        <v>1218</v>
      </c>
      <c r="C1273" s="24">
        <v>548285</v>
      </c>
      <c r="F1273" s="1">
        <f t="shared" si="351"/>
        <v>347610</v>
      </c>
      <c r="H1273" s="1">
        <f>SUMIF('Town VTO'!$AI$715:$AI$1065,$AX1273,'Town VTO'!G$715:G$1065)</f>
        <v>175003</v>
      </c>
      <c r="I1273" s="1">
        <v>170247</v>
      </c>
      <c r="J1273" s="2" t="str">
        <f t="shared" si="352"/>
        <v/>
      </c>
      <c r="K1273" s="2">
        <f t="shared" si="353"/>
        <v>0.48976439112798825</v>
      </c>
      <c r="L1273" s="10">
        <f t="shared" si="331"/>
        <v>2</v>
      </c>
      <c r="M1273" s="9">
        <f t="shared" si="331"/>
        <v>3</v>
      </c>
      <c r="N1273" s="8">
        <f t="shared" si="331"/>
        <v>1</v>
      </c>
      <c r="O1273" s="2">
        <f t="shared" si="354"/>
        <v>0.37321998791749372</v>
      </c>
      <c r="P1273" s="2">
        <f t="shared" si="355"/>
        <v>0.10203676534046777</v>
      </c>
      <c r="Q1273" s="2">
        <f t="shared" si="356"/>
        <v>0.51864158108224734</v>
      </c>
      <c r="R1273" s="2">
        <f t="shared" si="357"/>
        <v>6.101665659791089E-3</v>
      </c>
      <c r="S1273" s="1">
        <f>SUMIF('Town VTO'!$AI$715:$AI$1065,$AX1273,'Town VTO'!R$715:R$1065)</f>
        <v>129735</v>
      </c>
      <c r="T1273" s="1">
        <f>SUMIF('Town VTO'!$AI$715:$AI$1065,$AX1273,'Town VTO'!S$715:S$1065)</f>
        <v>35469</v>
      </c>
      <c r="U1273" s="1">
        <f>SUMIF('Town VTO'!$AI$715:$AI$1065,$AX1273,'Town VTO'!T$715:T$1065)</f>
        <v>180285</v>
      </c>
      <c r="V1273" s="1">
        <f>SUMIF('Town VTO'!$AI$715:$AI$1065,$AX1273,'Town VTO'!U$715:U$1065)</f>
        <v>1547</v>
      </c>
      <c r="W1273" s="1">
        <f>SUMIF('Town VTO'!$AI$715:$AI$1065,$AX1273,'Town VTO'!V$715:V$1065)</f>
        <v>0</v>
      </c>
      <c r="AC1273" s="1">
        <f>SUMIF('Town VTO'!$AI$715:$AI$1065,$AX1273,'Town VTO'!W$715:W$1065)</f>
        <v>574</v>
      </c>
      <c r="AR1273" t="s">
        <v>1988</v>
      </c>
      <c r="AS1273" t="s">
        <v>1218</v>
      </c>
      <c r="AV1273" s="38">
        <v>25</v>
      </c>
      <c r="AW1273" s="40">
        <v>5</v>
      </c>
      <c r="AX1273" s="43">
        <f t="shared" si="349"/>
        <v>25005</v>
      </c>
      <c r="AZ1273" s="7" t="s">
        <v>319</v>
      </c>
    </row>
    <row r="1274" spans="1:68" hidden="1" outlineLevel="1">
      <c r="A1274" t="s">
        <v>722</v>
      </c>
      <c r="B1274" t="s">
        <v>1218</v>
      </c>
      <c r="C1274" s="24">
        <v>16535</v>
      </c>
      <c r="F1274" s="1">
        <f t="shared" si="351"/>
        <v>13504</v>
      </c>
      <c r="H1274" s="1">
        <f>SUMIF('Town VTO'!$AI$715:$AI$1065,$AX1274,'Town VTO'!G$715:G$1065)</f>
        <v>8527</v>
      </c>
      <c r="I1274" s="1">
        <v>8272</v>
      </c>
      <c r="J1274" s="2" t="str">
        <f t="shared" si="352"/>
        <v/>
      </c>
      <c r="K1274" s="2">
        <f t="shared" si="353"/>
        <v>0.61255924170616116</v>
      </c>
      <c r="L1274" s="10">
        <f t="shared" si="331"/>
        <v>2</v>
      </c>
      <c r="M1274" s="9">
        <f t="shared" si="331"/>
        <v>3</v>
      </c>
      <c r="N1274" s="8">
        <f t="shared" si="331"/>
        <v>1</v>
      </c>
      <c r="O1274" s="2">
        <f t="shared" si="354"/>
        <v>0.36433649289099523</v>
      </c>
      <c r="P1274" s="2">
        <f t="shared" si="355"/>
        <v>0.10478376777251185</v>
      </c>
      <c r="Q1274" s="2">
        <f t="shared" si="356"/>
        <v>0.52436315165876779</v>
      </c>
      <c r="R1274" s="2">
        <f t="shared" si="357"/>
        <v>6.5165876777251164E-3</v>
      </c>
      <c r="S1274" s="1">
        <f>SUMIF('Town VTO'!$AI$715:$AI$1065,$AX1274,'Town VTO'!R$715:R$1065)</f>
        <v>4920</v>
      </c>
      <c r="T1274" s="1">
        <f>SUMIF('Town VTO'!$AI$715:$AI$1065,$AX1274,'Town VTO'!S$715:S$1065)</f>
        <v>1415</v>
      </c>
      <c r="U1274" s="1">
        <f>SUMIF('Town VTO'!$AI$715:$AI$1065,$AX1274,'Town VTO'!T$715:T$1065)</f>
        <v>7081</v>
      </c>
      <c r="V1274" s="1">
        <f>SUMIF('Town VTO'!$AI$715:$AI$1065,$AX1274,'Town VTO'!U$715:U$1065)</f>
        <v>47</v>
      </c>
      <c r="W1274" s="1">
        <f>SUMIF('Town VTO'!$AI$715:$AI$1065,$AX1274,'Town VTO'!V$715:V$1065)</f>
        <v>0</v>
      </c>
      <c r="AC1274" s="1">
        <f>SUMIF('Town VTO'!$AI$715:$AI$1065,$AX1274,'Town VTO'!W$715:W$1065)</f>
        <v>41</v>
      </c>
      <c r="AR1274" t="s">
        <v>722</v>
      </c>
      <c r="AS1274" t="s">
        <v>1218</v>
      </c>
      <c r="AV1274" s="38">
        <v>25</v>
      </c>
      <c r="AW1274" s="40">
        <v>7</v>
      </c>
      <c r="AX1274" s="43">
        <f t="shared" si="349"/>
        <v>25007</v>
      </c>
      <c r="AZ1274" s="7" t="s">
        <v>319</v>
      </c>
    </row>
    <row r="1275" spans="1:68" hidden="1" outlineLevel="1">
      <c r="A1275" t="s">
        <v>2501</v>
      </c>
      <c r="B1275" t="s">
        <v>1218</v>
      </c>
      <c r="C1275" s="24">
        <v>743159</v>
      </c>
      <c r="F1275" s="1">
        <f t="shared" si="351"/>
        <v>480387</v>
      </c>
      <c r="H1275" s="1">
        <f>SUMIF('Town VTO'!$AI$715:$AI$1065,$AX1275,'Town VTO'!G$715:G$1065)</f>
        <v>269472</v>
      </c>
      <c r="I1275" s="1">
        <v>260422</v>
      </c>
      <c r="J1275" s="2" t="str">
        <f t="shared" si="352"/>
        <v/>
      </c>
      <c r="K1275" s="2">
        <f t="shared" si="353"/>
        <v>0.54210875814707726</v>
      </c>
      <c r="L1275" s="10">
        <f t="shared" si="331"/>
        <v>2</v>
      </c>
      <c r="M1275" s="9">
        <f t="shared" si="331"/>
        <v>3</v>
      </c>
      <c r="N1275" s="8">
        <f t="shared" si="331"/>
        <v>1</v>
      </c>
      <c r="O1275" s="2">
        <f t="shared" si="354"/>
        <v>0.32975288673506986</v>
      </c>
      <c r="P1275" s="2">
        <f t="shared" si="355"/>
        <v>0.12023431108668636</v>
      </c>
      <c r="Q1275" s="2">
        <f t="shared" si="356"/>
        <v>0.54456094773588792</v>
      </c>
      <c r="R1275" s="2">
        <f t="shared" si="357"/>
        <v>5.4518544423558524E-3</v>
      </c>
      <c r="S1275" s="1">
        <f>SUMIF('Town VTO'!$AI$715:$AI$1065,$AX1275,'Town VTO'!R$715:R$1065)</f>
        <v>158409</v>
      </c>
      <c r="T1275" s="1">
        <f>SUMIF('Town VTO'!$AI$715:$AI$1065,$AX1275,'Town VTO'!S$715:S$1065)</f>
        <v>57759</v>
      </c>
      <c r="U1275" s="1">
        <f>SUMIF('Town VTO'!$AI$715:$AI$1065,$AX1275,'Town VTO'!T$715:T$1065)</f>
        <v>261600</v>
      </c>
      <c r="V1275" s="1">
        <f>SUMIF('Town VTO'!$AI$715:$AI$1065,$AX1275,'Town VTO'!U$715:U$1065)</f>
        <v>1768</v>
      </c>
      <c r="W1275" s="1">
        <f>SUMIF('Town VTO'!$AI$715:$AI$1065,$AX1275,'Town VTO'!V$715:V$1065)</f>
        <v>0</v>
      </c>
      <c r="AC1275" s="1">
        <f>SUMIF('Town VTO'!$AI$715:$AI$1065,$AX1275,'Town VTO'!W$715:W$1065)</f>
        <v>851</v>
      </c>
      <c r="AR1275" t="s">
        <v>2501</v>
      </c>
      <c r="AS1275" t="s">
        <v>1218</v>
      </c>
      <c r="AV1275" s="38">
        <v>25</v>
      </c>
      <c r="AW1275" s="40">
        <v>9</v>
      </c>
      <c r="AX1275" s="43">
        <f t="shared" si="349"/>
        <v>25009</v>
      </c>
      <c r="AZ1275" s="7" t="s">
        <v>319</v>
      </c>
    </row>
    <row r="1276" spans="1:68" hidden="1" outlineLevel="1">
      <c r="A1276" t="s">
        <v>1480</v>
      </c>
      <c r="B1276" t="s">
        <v>1218</v>
      </c>
      <c r="C1276" s="24">
        <v>71372</v>
      </c>
      <c r="F1276" s="1">
        <f t="shared" si="351"/>
        <v>49290</v>
      </c>
      <c r="H1276" s="1">
        <f>SUMIF('Town VTO'!$AI$715:$AI$1065,$AX1276,'Town VTO'!G$715:G$1065)</f>
        <v>28076</v>
      </c>
      <c r="I1276" s="1">
        <v>27581</v>
      </c>
      <c r="J1276" s="2" t="str">
        <f t="shared" si="352"/>
        <v/>
      </c>
      <c r="K1276" s="2">
        <f t="shared" si="353"/>
        <v>0.55956583485494016</v>
      </c>
      <c r="L1276" s="10">
        <f t="shared" si="331"/>
        <v>2</v>
      </c>
      <c r="M1276" s="9">
        <f t="shared" si="331"/>
        <v>3</v>
      </c>
      <c r="N1276" s="8">
        <f t="shared" si="331"/>
        <v>1</v>
      </c>
      <c r="O1276" s="2">
        <f t="shared" si="354"/>
        <v>0.30679651044836681</v>
      </c>
      <c r="P1276" s="2">
        <f t="shared" si="355"/>
        <v>9.8376952728748218E-2</v>
      </c>
      <c r="Q1276" s="2">
        <f t="shared" si="356"/>
        <v>0.58677216473929805</v>
      </c>
      <c r="R1276" s="2">
        <f t="shared" si="357"/>
        <v>8.054372083586947E-3</v>
      </c>
      <c r="S1276" s="1">
        <f>SUMIF('Town VTO'!$AI$715:$AI$1065,$AX1276,'Town VTO'!R$715:R$1065)</f>
        <v>15122</v>
      </c>
      <c r="T1276" s="1">
        <f>SUMIF('Town VTO'!$AI$715:$AI$1065,$AX1276,'Town VTO'!S$715:S$1065)</f>
        <v>4849</v>
      </c>
      <c r="U1276" s="1">
        <f>SUMIF('Town VTO'!$AI$715:$AI$1065,$AX1276,'Town VTO'!T$715:T$1065)</f>
        <v>28922</v>
      </c>
      <c r="V1276" s="1">
        <f>SUMIF('Town VTO'!$AI$715:$AI$1065,$AX1276,'Town VTO'!U$715:U$1065)</f>
        <v>181</v>
      </c>
      <c r="W1276" s="1">
        <f>SUMIF('Town VTO'!$AI$715:$AI$1065,$AX1276,'Town VTO'!V$715:V$1065)</f>
        <v>0</v>
      </c>
      <c r="AC1276" s="1">
        <f>SUMIF('Town VTO'!$AI$715:$AI$1065,$AX1276,'Town VTO'!W$715:W$1065)</f>
        <v>216</v>
      </c>
      <c r="AR1276" t="s">
        <v>1480</v>
      </c>
      <c r="AS1276" t="s">
        <v>1218</v>
      </c>
      <c r="AV1276" s="38">
        <v>25</v>
      </c>
      <c r="AW1276" s="40">
        <v>11</v>
      </c>
      <c r="AX1276" s="43">
        <f t="shared" si="349"/>
        <v>25011</v>
      </c>
      <c r="AZ1276" s="7" t="s">
        <v>319</v>
      </c>
    </row>
    <row r="1277" spans="1:68" hidden="1" outlineLevel="1">
      <c r="A1277" t="s">
        <v>1340</v>
      </c>
      <c r="B1277" t="s">
        <v>1218</v>
      </c>
      <c r="C1277" s="24">
        <v>463490</v>
      </c>
      <c r="F1277" s="1">
        <f t="shared" si="351"/>
        <v>294099</v>
      </c>
      <c r="H1277" s="1">
        <f>SUMIF('Town VTO'!$AI$715:$AI$1065,$AX1277,'Town VTO'!G$715:G$1065)</f>
        <v>138326</v>
      </c>
      <c r="I1277" s="1">
        <v>134950</v>
      </c>
      <c r="J1277" s="2" t="str">
        <f t="shared" si="352"/>
        <v/>
      </c>
      <c r="K1277" s="2">
        <f t="shared" si="353"/>
        <v>0.45885909166641164</v>
      </c>
      <c r="L1277" s="10">
        <f t="shared" si="331"/>
        <v>2</v>
      </c>
      <c r="M1277" s="9">
        <f t="shared" si="331"/>
        <v>3</v>
      </c>
      <c r="N1277" s="8">
        <f t="shared" si="331"/>
        <v>1</v>
      </c>
      <c r="O1277" s="2">
        <f t="shared" si="354"/>
        <v>0.39661814559043046</v>
      </c>
      <c r="P1277" s="2">
        <f t="shared" si="355"/>
        <v>0.13076549053209974</v>
      </c>
      <c r="Q1277" s="2">
        <f t="shared" si="356"/>
        <v>0.4666591861924046</v>
      </c>
      <c r="R1277" s="2">
        <f t="shared" si="357"/>
        <v>5.9571776850651514E-3</v>
      </c>
      <c r="S1277" s="1">
        <f>SUMIF('Town VTO'!$AI$715:$AI$1065,$AX1277,'Town VTO'!R$715:R$1065)</f>
        <v>116645</v>
      </c>
      <c r="T1277" s="1">
        <f>SUMIF('Town VTO'!$AI$715:$AI$1065,$AX1277,'Town VTO'!S$715:S$1065)</f>
        <v>38458</v>
      </c>
      <c r="U1277" s="1">
        <f>SUMIF('Town VTO'!$AI$715:$AI$1065,$AX1277,'Town VTO'!T$715:T$1065)</f>
        <v>137244</v>
      </c>
      <c r="V1277" s="1">
        <f>SUMIF('Town VTO'!$AI$715:$AI$1065,$AX1277,'Town VTO'!U$715:U$1065)</f>
        <v>1201</v>
      </c>
      <c r="W1277" s="1">
        <f>SUMIF('Town VTO'!$AI$715:$AI$1065,$AX1277,'Town VTO'!V$715:V$1065)</f>
        <v>0</v>
      </c>
      <c r="AC1277" s="1">
        <f>SUMIF('Town VTO'!$AI$715:$AI$1065,$AX1277,'Town VTO'!W$715:W$1065)</f>
        <v>551</v>
      </c>
      <c r="AR1277" t="s">
        <v>1340</v>
      </c>
      <c r="AS1277" t="s">
        <v>1218</v>
      </c>
      <c r="AV1277" s="38">
        <v>25</v>
      </c>
      <c r="AW1277" s="40">
        <v>13</v>
      </c>
      <c r="AX1277" s="43">
        <f t="shared" si="349"/>
        <v>25013</v>
      </c>
      <c r="AZ1277" s="7" t="s">
        <v>319</v>
      </c>
    </row>
    <row r="1278" spans="1:68" hidden="1" outlineLevel="1">
      <c r="A1278" t="s">
        <v>137</v>
      </c>
      <c r="B1278" t="s">
        <v>1218</v>
      </c>
      <c r="C1278" s="24">
        <v>158080</v>
      </c>
      <c r="F1278" s="1">
        <f t="shared" si="351"/>
        <v>99739</v>
      </c>
      <c r="H1278" s="1">
        <f>SUMIF('Town VTO'!$AI$715:$AI$1065,$AX1278,'Town VTO'!G$715:G$1065)</f>
        <v>57063</v>
      </c>
      <c r="I1278" s="1">
        <v>55819</v>
      </c>
      <c r="J1278" s="2" t="str">
        <f t="shared" si="352"/>
        <v/>
      </c>
      <c r="K1278" s="2">
        <f t="shared" si="353"/>
        <v>0.5596506882964537</v>
      </c>
      <c r="L1278" s="10">
        <f t="shared" si="331"/>
        <v>2</v>
      </c>
      <c r="M1278" s="9">
        <f t="shared" si="331"/>
        <v>3</v>
      </c>
      <c r="N1278" s="8">
        <f t="shared" si="331"/>
        <v>1</v>
      </c>
      <c r="O1278" s="2">
        <f t="shared" si="354"/>
        <v>0.38257852996320396</v>
      </c>
      <c r="P1278" s="2">
        <f t="shared" si="355"/>
        <v>8.9403342724510976E-2</v>
      </c>
      <c r="Q1278" s="2">
        <f t="shared" si="356"/>
        <v>0.51984680014838724</v>
      </c>
      <c r="R1278" s="2">
        <f t="shared" si="357"/>
        <v>8.1713271638977902E-3</v>
      </c>
      <c r="S1278" s="1">
        <f>SUMIF('Town VTO'!$AI$715:$AI$1065,$AX1278,'Town VTO'!R$715:R$1065)</f>
        <v>38158</v>
      </c>
      <c r="T1278" s="1">
        <f>SUMIF('Town VTO'!$AI$715:$AI$1065,$AX1278,'Town VTO'!S$715:S$1065)</f>
        <v>8917</v>
      </c>
      <c r="U1278" s="1">
        <f>SUMIF('Town VTO'!$AI$715:$AI$1065,$AX1278,'Town VTO'!T$715:T$1065)</f>
        <v>51849</v>
      </c>
      <c r="V1278" s="1">
        <f>SUMIF('Town VTO'!$AI$715:$AI$1065,$AX1278,'Town VTO'!U$715:U$1065)</f>
        <v>376</v>
      </c>
      <c r="W1278" s="1">
        <f>SUMIF('Town VTO'!$AI$715:$AI$1065,$AX1278,'Town VTO'!V$715:V$1065)</f>
        <v>0</v>
      </c>
      <c r="AC1278" s="1">
        <f>SUMIF('Town VTO'!$AI$715:$AI$1065,$AX1278,'Town VTO'!W$715:W$1065)</f>
        <v>439</v>
      </c>
      <c r="AR1278" t="s">
        <v>137</v>
      </c>
      <c r="AS1278" t="s">
        <v>1218</v>
      </c>
      <c r="AV1278" s="38">
        <v>25</v>
      </c>
      <c r="AW1278" s="40">
        <v>15</v>
      </c>
      <c r="AX1278" s="43">
        <f t="shared" si="349"/>
        <v>25015</v>
      </c>
      <c r="AZ1278" s="7" t="s">
        <v>319</v>
      </c>
    </row>
    <row r="1279" spans="1:68" hidden="1" outlineLevel="1">
      <c r="A1279" t="s">
        <v>2795</v>
      </c>
      <c r="B1279" t="s">
        <v>1218</v>
      </c>
      <c r="C1279" s="24">
        <v>1503085</v>
      </c>
      <c r="F1279" s="1">
        <f t="shared" si="351"/>
        <v>939889</v>
      </c>
      <c r="H1279" s="1">
        <f>SUMIF('Town VTO'!$AI$715:$AI$1065,$AX1279,'Town VTO'!G$715:G$1065)</f>
        <v>557974</v>
      </c>
      <c r="I1279" s="1">
        <v>535411</v>
      </c>
      <c r="J1279" s="2" t="str">
        <f t="shared" si="352"/>
        <v/>
      </c>
      <c r="K1279" s="2">
        <f t="shared" si="353"/>
        <v>0.5696534377995699</v>
      </c>
      <c r="L1279" s="10">
        <f t="shared" si="331"/>
        <v>2</v>
      </c>
      <c r="M1279" s="9">
        <f t="shared" si="331"/>
        <v>3</v>
      </c>
      <c r="N1279" s="8">
        <f t="shared" si="331"/>
        <v>1</v>
      </c>
      <c r="O1279" s="2">
        <f t="shared" si="354"/>
        <v>0.37450486174431236</v>
      </c>
      <c r="P1279" s="2">
        <f t="shared" si="355"/>
        <v>0.1047581150540117</v>
      </c>
      <c r="Q1279" s="2">
        <f t="shared" si="356"/>
        <v>0.51525126903283258</v>
      </c>
      <c r="R1279" s="2">
        <f t="shared" si="357"/>
        <v>5.4857541688434486E-3</v>
      </c>
      <c r="S1279" s="1">
        <f>SUMIF('Town VTO'!$AI$715:$AI$1065,$AX1279,'Town VTO'!R$715:R$1065)</f>
        <v>351993</v>
      </c>
      <c r="T1279" s="1">
        <f>SUMIF('Town VTO'!$AI$715:$AI$1065,$AX1279,'Town VTO'!S$715:S$1065)</f>
        <v>98461</v>
      </c>
      <c r="U1279" s="1">
        <f>SUMIF('Town VTO'!$AI$715:$AI$1065,$AX1279,'Town VTO'!T$715:T$1065)</f>
        <v>484279</v>
      </c>
      <c r="V1279" s="1">
        <f>SUMIF('Town VTO'!$AI$715:$AI$1065,$AX1279,'Town VTO'!U$715:U$1065)</f>
        <v>3264</v>
      </c>
      <c r="W1279" s="1">
        <f>SUMIF('Town VTO'!$AI$715:$AI$1065,$AX1279,'Town VTO'!V$715:V$1065)</f>
        <v>0</v>
      </c>
      <c r="AC1279" s="1">
        <f>SUMIF('Town VTO'!$AI$715:$AI$1065,$AX1279,'Town VTO'!W$715:W$1065)</f>
        <v>1892</v>
      </c>
      <c r="AR1279" t="s">
        <v>2795</v>
      </c>
      <c r="AS1279" t="s">
        <v>1218</v>
      </c>
      <c r="AV1279" s="38">
        <v>25</v>
      </c>
      <c r="AW1279" s="40">
        <v>17</v>
      </c>
      <c r="AX1279" s="43">
        <f t="shared" si="349"/>
        <v>25017</v>
      </c>
      <c r="AZ1279" s="7" t="s">
        <v>319</v>
      </c>
    </row>
    <row r="1280" spans="1:68" hidden="1" outlineLevel="1">
      <c r="A1280" t="s">
        <v>818</v>
      </c>
      <c r="B1280" t="s">
        <v>1218</v>
      </c>
      <c r="C1280" s="24">
        <v>10172</v>
      </c>
      <c r="F1280" s="1">
        <f t="shared" si="351"/>
        <v>7931</v>
      </c>
      <c r="H1280" s="1">
        <f>SUMIF('Town VTO'!$AI$715:$AI$1065,$AX1280,'Town VTO'!G$715:G$1065)</f>
        <v>4838</v>
      </c>
      <c r="I1280" s="1">
        <v>4611</v>
      </c>
      <c r="J1280" s="2" t="str">
        <f t="shared" si="352"/>
        <v/>
      </c>
      <c r="K1280" s="2">
        <f t="shared" si="353"/>
        <v>0.58138948430210569</v>
      </c>
      <c r="L1280" s="10">
        <f t="shared" si="331"/>
        <v>2</v>
      </c>
      <c r="M1280" s="9">
        <f t="shared" si="331"/>
        <v>3</v>
      </c>
      <c r="N1280" s="8">
        <f t="shared" si="331"/>
        <v>1</v>
      </c>
      <c r="O1280" s="2">
        <f t="shared" si="354"/>
        <v>0.2878577732946665</v>
      </c>
      <c r="P1280" s="2">
        <f t="shared" si="355"/>
        <v>0.15773546841508007</v>
      </c>
      <c r="Q1280" s="2">
        <f t="shared" si="356"/>
        <v>0.54860673307275254</v>
      </c>
      <c r="R1280" s="2">
        <f t="shared" si="357"/>
        <v>5.8000252175008926E-3</v>
      </c>
      <c r="S1280" s="1">
        <f>SUMIF('Town VTO'!$AI$715:$AI$1065,$AX1280,'Town VTO'!R$715:R$1065)</f>
        <v>2283</v>
      </c>
      <c r="T1280" s="1">
        <f>SUMIF('Town VTO'!$AI$715:$AI$1065,$AX1280,'Town VTO'!S$715:S$1065)</f>
        <v>1251</v>
      </c>
      <c r="U1280" s="1">
        <f>SUMIF('Town VTO'!$AI$715:$AI$1065,$AX1280,'Town VTO'!T$715:T$1065)</f>
        <v>4351</v>
      </c>
      <c r="V1280" s="1">
        <f>SUMIF('Town VTO'!$AI$715:$AI$1065,$AX1280,'Town VTO'!U$715:U$1065)</f>
        <v>22</v>
      </c>
      <c r="W1280" s="1">
        <f>SUMIF('Town VTO'!$AI$715:$AI$1065,$AX1280,'Town VTO'!V$715:V$1065)</f>
        <v>0</v>
      </c>
      <c r="AC1280" s="1">
        <f>SUMIF('Town VTO'!$AI$715:$AI$1065,$AX1280,'Town VTO'!W$715:W$1065)</f>
        <v>24</v>
      </c>
      <c r="AR1280" t="s">
        <v>818</v>
      </c>
      <c r="AS1280" t="s">
        <v>1218</v>
      </c>
      <c r="AV1280" s="38">
        <v>25</v>
      </c>
      <c r="AW1280" s="40">
        <v>19</v>
      </c>
      <c r="AX1280" s="43">
        <f t="shared" si="349"/>
        <v>25019</v>
      </c>
      <c r="AZ1280" s="7" t="s">
        <v>319</v>
      </c>
    </row>
    <row r="1281" spans="1:52" hidden="1" outlineLevel="1">
      <c r="A1281" t="s">
        <v>2130</v>
      </c>
      <c r="B1281" t="s">
        <v>1218</v>
      </c>
      <c r="C1281" s="24">
        <v>670850</v>
      </c>
      <c r="F1281" s="1">
        <f t="shared" si="351"/>
        <v>453376</v>
      </c>
      <c r="H1281" s="1">
        <f>SUMIF('Town VTO'!$AI$715:$AI$1065,$AX1281,'Town VTO'!G$715:G$1065)</f>
        <v>273538</v>
      </c>
      <c r="I1281" s="1">
        <v>263544</v>
      </c>
      <c r="J1281" s="2" t="str">
        <f t="shared" si="352"/>
        <v/>
      </c>
      <c r="K1281" s="2">
        <f t="shared" si="353"/>
        <v>0.58129234895539239</v>
      </c>
      <c r="L1281" s="10">
        <f t="shared" si="331"/>
        <v>2</v>
      </c>
      <c r="M1281" s="9">
        <f t="shared" si="331"/>
        <v>3</v>
      </c>
      <c r="N1281" s="8">
        <f t="shared" si="331"/>
        <v>1</v>
      </c>
      <c r="O1281" s="2">
        <f t="shared" si="354"/>
        <v>0.3528109119141728</v>
      </c>
      <c r="P1281" s="2">
        <f t="shared" si="355"/>
        <v>0.11812711744776962</v>
      </c>
      <c r="Q1281" s="2">
        <f t="shared" si="356"/>
        <v>0.52453151468097126</v>
      </c>
      <c r="R1281" s="2">
        <f t="shared" si="357"/>
        <v>4.5304559570863434E-3</v>
      </c>
      <c r="S1281" s="1">
        <f>SUMIF('Town VTO'!$AI$715:$AI$1065,$AX1281,'Town VTO'!R$715:R$1065)</f>
        <v>159956</v>
      </c>
      <c r="T1281" s="1">
        <f>SUMIF('Town VTO'!$AI$715:$AI$1065,$AX1281,'Town VTO'!S$715:S$1065)</f>
        <v>53556</v>
      </c>
      <c r="U1281" s="1">
        <f>SUMIF('Town VTO'!$AI$715:$AI$1065,$AX1281,'Town VTO'!T$715:T$1065)</f>
        <v>237810</v>
      </c>
      <c r="V1281" s="1">
        <f>SUMIF('Town VTO'!$AI$715:$AI$1065,$AX1281,'Town VTO'!U$715:U$1065)</f>
        <v>1371</v>
      </c>
      <c r="W1281" s="1">
        <f>SUMIF('Town VTO'!$AI$715:$AI$1065,$AX1281,'Town VTO'!V$715:V$1065)</f>
        <v>0</v>
      </c>
      <c r="AC1281" s="1">
        <f>SUMIF('Town VTO'!$AI$715:$AI$1065,$AX1281,'Town VTO'!W$715:W$1065)</f>
        <v>683</v>
      </c>
      <c r="AR1281" t="s">
        <v>2130</v>
      </c>
      <c r="AS1281" t="s">
        <v>1218</v>
      </c>
      <c r="AV1281" s="38">
        <v>25</v>
      </c>
      <c r="AW1281" s="40">
        <v>21</v>
      </c>
      <c r="AX1281" s="43">
        <f t="shared" si="349"/>
        <v>25021</v>
      </c>
      <c r="AZ1281" s="7" t="s">
        <v>319</v>
      </c>
    </row>
    <row r="1282" spans="1:52" hidden="1" outlineLevel="1">
      <c r="A1282" t="s">
        <v>2537</v>
      </c>
      <c r="B1282" t="s">
        <v>1218</v>
      </c>
      <c r="C1282" s="24">
        <v>494919</v>
      </c>
      <c r="F1282" s="1">
        <f t="shared" si="351"/>
        <v>331348</v>
      </c>
      <c r="H1282" s="1">
        <f>SUMIF('Town VTO'!$AI$715:$AI$1065,$AX1282,'Town VTO'!G$715:G$1065)</f>
        <v>194052</v>
      </c>
      <c r="I1282" s="1">
        <v>188042</v>
      </c>
      <c r="J1282" s="2" t="str">
        <f t="shared" si="352"/>
        <v/>
      </c>
      <c r="K1282" s="2">
        <f t="shared" si="353"/>
        <v>0.56750606612986954</v>
      </c>
      <c r="L1282" s="10">
        <f t="shared" si="331"/>
        <v>2</v>
      </c>
      <c r="M1282" s="9">
        <f t="shared" si="331"/>
        <v>3</v>
      </c>
      <c r="N1282" s="8">
        <f t="shared" si="331"/>
        <v>1</v>
      </c>
      <c r="O1282" s="2">
        <f t="shared" si="354"/>
        <v>0.29113500006035953</v>
      </c>
      <c r="P1282" s="2">
        <f t="shared" si="355"/>
        <v>0.13693458237261127</v>
      </c>
      <c r="Q1282" s="2">
        <f t="shared" si="356"/>
        <v>0.56649806246001178</v>
      </c>
      <c r="R1282" s="2">
        <f t="shared" si="357"/>
        <v>5.4323551070174503E-3</v>
      </c>
      <c r="S1282" s="1">
        <f>SUMIF('Town VTO'!$AI$715:$AI$1065,$AX1282,'Town VTO'!R$715:R$1065)</f>
        <v>96467</v>
      </c>
      <c r="T1282" s="1">
        <f>SUMIF('Town VTO'!$AI$715:$AI$1065,$AX1282,'Town VTO'!S$715:S$1065)</f>
        <v>45373</v>
      </c>
      <c r="U1282" s="1">
        <f>SUMIF('Town VTO'!$AI$715:$AI$1065,$AX1282,'Town VTO'!T$715:T$1065)</f>
        <v>187708</v>
      </c>
      <c r="V1282" s="1">
        <f>SUMIF('Town VTO'!$AI$715:$AI$1065,$AX1282,'Town VTO'!U$715:U$1065)</f>
        <v>1373</v>
      </c>
      <c r="W1282" s="1">
        <f>SUMIF('Town VTO'!$AI$715:$AI$1065,$AX1282,'Town VTO'!V$715:V$1065)</f>
        <v>0</v>
      </c>
      <c r="AC1282" s="1">
        <f>SUMIF('Town VTO'!$AI$715:$AI$1065,$AX1282,'Town VTO'!W$715:W$1065)</f>
        <v>427</v>
      </c>
      <c r="AR1282" t="s">
        <v>2537</v>
      </c>
      <c r="AS1282" t="s">
        <v>1218</v>
      </c>
      <c r="AV1282" s="38">
        <v>25</v>
      </c>
      <c r="AW1282" s="40">
        <v>23</v>
      </c>
      <c r="AX1282" s="43">
        <f t="shared" si="349"/>
        <v>25023</v>
      </c>
      <c r="AZ1282" s="7" t="s">
        <v>319</v>
      </c>
    </row>
    <row r="1283" spans="1:52" hidden="1" outlineLevel="1">
      <c r="A1283" t="s">
        <v>472</v>
      </c>
      <c r="B1283" t="s">
        <v>1218</v>
      </c>
      <c r="C1283" s="24">
        <v>722023</v>
      </c>
      <c r="F1283" s="1">
        <f t="shared" si="351"/>
        <v>418768</v>
      </c>
      <c r="H1283" s="1">
        <f>SUMIF('Town VTO'!$AI$715:$AI$1065,$AX1283,'Town VTO'!G$715:G$1065)</f>
        <v>188075</v>
      </c>
      <c r="I1283" s="1">
        <v>161287</v>
      </c>
      <c r="J1283" s="2" t="str">
        <f t="shared" si="352"/>
        <v/>
      </c>
      <c r="K1283" s="2">
        <f t="shared" si="353"/>
        <v>0.38514642952661138</v>
      </c>
      <c r="L1283" s="10">
        <f t="shared" si="331"/>
        <v>1</v>
      </c>
      <c r="M1283" s="9">
        <f t="shared" si="331"/>
        <v>3</v>
      </c>
      <c r="N1283" s="8">
        <f t="shared" si="331"/>
        <v>2</v>
      </c>
      <c r="O1283" s="2">
        <f t="shared" si="354"/>
        <v>0.54587981889733694</v>
      </c>
      <c r="P1283" s="2">
        <f t="shared" si="355"/>
        <v>6.900001910365644E-2</v>
      </c>
      <c r="Q1283" s="2">
        <f t="shared" si="356"/>
        <v>0.37892580139838766</v>
      </c>
      <c r="R1283" s="2">
        <f t="shared" si="357"/>
        <v>6.1943606006189533E-3</v>
      </c>
      <c r="S1283" s="1">
        <f>SUMIF('Town VTO'!$AI$715:$AI$1065,$AX1283,'Town VTO'!R$715:R$1065)</f>
        <v>228597</v>
      </c>
      <c r="T1283" s="1">
        <f>SUMIF('Town VTO'!$AI$715:$AI$1065,$AX1283,'Town VTO'!S$715:S$1065)</f>
        <v>28895</v>
      </c>
      <c r="U1283" s="1">
        <f>SUMIF('Town VTO'!$AI$715:$AI$1065,$AX1283,'Town VTO'!T$715:T$1065)</f>
        <v>158682</v>
      </c>
      <c r="V1283" s="1">
        <f>SUMIF('Town VTO'!$AI$715:$AI$1065,$AX1283,'Town VTO'!U$715:U$1065)</f>
        <v>1480</v>
      </c>
      <c r="W1283" s="1">
        <f>SUMIF('Town VTO'!$AI$715:$AI$1065,$AX1283,'Town VTO'!V$715:V$1065)</f>
        <v>0</v>
      </c>
      <c r="AC1283" s="1">
        <f>SUMIF('Town VTO'!$AI$715:$AI$1065,$AX1283,'Town VTO'!W$715:W$1065)</f>
        <v>1114</v>
      </c>
      <c r="AR1283" t="s">
        <v>472</v>
      </c>
      <c r="AS1283" t="s">
        <v>1218</v>
      </c>
      <c r="AV1283" s="38">
        <v>25</v>
      </c>
      <c r="AW1283" s="40">
        <v>25</v>
      </c>
      <c r="AX1283" s="43">
        <f t="shared" si="349"/>
        <v>25025</v>
      </c>
      <c r="AZ1283" s="7" t="s">
        <v>319</v>
      </c>
    </row>
    <row r="1284" spans="1:52" hidden="1" outlineLevel="1">
      <c r="A1284" t="s">
        <v>2117</v>
      </c>
      <c r="B1284" t="s">
        <v>1218</v>
      </c>
      <c r="C1284" s="24">
        <v>798552</v>
      </c>
      <c r="F1284" s="1">
        <f t="shared" si="351"/>
        <v>500042</v>
      </c>
      <c r="H1284" s="1">
        <f>SUMIF('Town VTO'!$AI$715:$AI$1065,$AX1284,'Town VTO'!G$715:G$1065)</f>
        <v>274348</v>
      </c>
      <c r="I1284" s="1">
        <v>266268</v>
      </c>
      <c r="J1284" s="2" t="str">
        <f t="shared" si="352"/>
        <v/>
      </c>
      <c r="K1284" s="2">
        <f t="shared" si="353"/>
        <v>0.53249127073325841</v>
      </c>
      <c r="L1284" s="10">
        <f t="shared" si="331"/>
        <v>2</v>
      </c>
      <c r="M1284" s="9">
        <f t="shared" si="331"/>
        <v>3</v>
      </c>
      <c r="N1284" s="8">
        <f t="shared" si="331"/>
        <v>1</v>
      </c>
      <c r="O1284" s="2">
        <f t="shared" si="354"/>
        <v>0.29862691533911151</v>
      </c>
      <c r="P1284" s="2">
        <f t="shared" si="355"/>
        <v>0.12856520052315606</v>
      </c>
      <c r="Q1284" s="2">
        <f t="shared" si="356"/>
        <v>0.56620243899512446</v>
      </c>
      <c r="R1284" s="2">
        <f t="shared" si="357"/>
        <v>6.6054451426079686E-3</v>
      </c>
      <c r="S1284" s="1">
        <f>SUMIF('Town VTO'!$AI$715:$AI$1065,$AX1284,'Town VTO'!R$715:R$1065)</f>
        <v>149326</v>
      </c>
      <c r="T1284" s="1">
        <f>SUMIF('Town VTO'!$AI$715:$AI$1065,$AX1284,'Town VTO'!S$715:S$1065)</f>
        <v>64288</v>
      </c>
      <c r="U1284" s="1">
        <f>SUMIF('Town VTO'!$AI$715:$AI$1065,$AX1284,'Town VTO'!T$715:T$1065)</f>
        <v>283125</v>
      </c>
      <c r="V1284" s="1">
        <f>SUMIF('Town VTO'!$AI$715:$AI$1065,$AX1284,'Town VTO'!U$715:U$1065)</f>
        <v>2281</v>
      </c>
      <c r="W1284" s="1">
        <f>SUMIF('Town VTO'!$AI$715:$AI$1065,$AX1284,'Town VTO'!V$715:V$1065)</f>
        <v>0</v>
      </c>
      <c r="AC1284" s="1">
        <f>SUMIF('Town VTO'!$AI$715:$AI$1065,$AX1284,'Town VTO'!W$715:W$1065)</f>
        <v>1022</v>
      </c>
      <c r="AR1284" t="s">
        <v>2117</v>
      </c>
      <c r="AS1284" t="s">
        <v>1218</v>
      </c>
      <c r="AV1284" s="38">
        <v>25</v>
      </c>
      <c r="AW1284" s="40">
        <v>27</v>
      </c>
      <c r="AX1284" s="43">
        <f t="shared" si="349"/>
        <v>25027</v>
      </c>
      <c r="AZ1284" s="7" t="s">
        <v>319</v>
      </c>
    </row>
    <row r="1285" spans="1:52" collapsed="1">
      <c r="A1285" t="s">
        <v>1217</v>
      </c>
      <c r="B1285" t="s">
        <v>2470</v>
      </c>
      <c r="C1285" s="1">
        <f>SUM(C1271:C1284)</f>
        <v>6547629</v>
      </c>
      <c r="D1285" s="64">
        <v>5097000</v>
      </c>
      <c r="E1285" s="64">
        <v>4695000</v>
      </c>
      <c r="F1285" s="1">
        <f>SUM(F1271:F1284)</f>
        <v>4190907</v>
      </c>
      <c r="H1285" s="1">
        <f>SUM(H1271:H1284)</f>
        <v>2319963</v>
      </c>
      <c r="I1285" s="1">
        <v>2224255</v>
      </c>
      <c r="J1285" s="2">
        <f t="shared" si="352"/>
        <v>0.43638512850696487</v>
      </c>
      <c r="K1285" s="2">
        <f t="shared" si="353"/>
        <v>0.53073356197119148</v>
      </c>
      <c r="L1285" s="10">
        <f t="shared" si="331"/>
        <v>2</v>
      </c>
      <c r="M1285" s="9">
        <f t="shared" si="331"/>
        <v>3</v>
      </c>
      <c r="N1285" s="8">
        <f t="shared" si="331"/>
        <v>1</v>
      </c>
      <c r="O1285" s="2">
        <f t="shared" si="354"/>
        <v>0.36483128831062106</v>
      </c>
      <c r="P1285" s="2">
        <f t="shared" si="355"/>
        <v>0.11329242094849636</v>
      </c>
      <c r="Q1285" s="2">
        <f t="shared" si="356"/>
        <v>0.51607921626511877</v>
      </c>
      <c r="R1285" s="2">
        <f t="shared" si="357"/>
        <v>5.7970744757638304E-3</v>
      </c>
      <c r="S1285" s="1">
        <f>SUM(S1271:S1284)</f>
        <v>1528974</v>
      </c>
      <c r="T1285" s="1">
        <f>SUM(T1271:T1284)</f>
        <v>474798</v>
      </c>
      <c r="U1285" s="1">
        <f>SUM(U1271:U1284)</f>
        <v>2162840</v>
      </c>
      <c r="V1285" s="1">
        <f>SUM(V1271:V1284)</f>
        <v>15857</v>
      </c>
      <c r="W1285" s="1">
        <f>SUM(W1271:W1284)</f>
        <v>0</v>
      </c>
      <c r="AC1285" s="1">
        <f>SUM(AC1271:AC1284)</f>
        <v>8438</v>
      </c>
      <c r="AR1285" t="s">
        <v>1217</v>
      </c>
      <c r="AS1285" t="s">
        <v>2470</v>
      </c>
      <c r="AV1285" s="38">
        <v>25</v>
      </c>
      <c r="AW1285" s="40"/>
      <c r="AX1285" s="38">
        <v>25</v>
      </c>
      <c r="AZ1285" s="7" t="s">
        <v>2225</v>
      </c>
    </row>
    <row r="1286" spans="1:52">
      <c r="C1286" s="24"/>
      <c r="J1286" s="2"/>
      <c r="K1286" s="2"/>
      <c r="N1286" s="8"/>
      <c r="AV1286" s="38"/>
      <c r="AW1286" s="40"/>
      <c r="AX1286" s="43"/>
    </row>
    <row r="1287" spans="1:52" ht="13" hidden="1" customHeight="1" outlineLevel="1">
      <c r="A1287" t="s">
        <v>2040</v>
      </c>
      <c r="B1287" t="s">
        <v>816</v>
      </c>
      <c r="C1287" s="24">
        <v>10942</v>
      </c>
      <c r="F1287" s="1">
        <v>9528</v>
      </c>
      <c r="H1287" s="1">
        <v>4616</v>
      </c>
      <c r="I1287" s="1">
        <v>4504</v>
      </c>
      <c r="J1287" s="2" t="str">
        <f t="shared" ref="J1287:J1318" si="358">IF(D1287&gt;0,I1287/D1287,"")</f>
        <v/>
      </c>
      <c r="K1287" s="2">
        <f t="shared" ref="K1287:K1318" si="359">IF(F1287&gt;0,I1287/F1287,"")</f>
        <v>0.4727120067170445</v>
      </c>
      <c r="L1287" s="10" t="str">
        <f t="shared" ref="L1287:N1350" si="360">IF(S1287&gt;0,RANK(S1287,$S1287:$AO1287),"")</f>
        <v/>
      </c>
      <c r="M1287" s="9" t="str">
        <f t="shared" si="331"/>
        <v/>
      </c>
      <c r="N1287" s="8" t="str">
        <f t="shared" si="331"/>
        <v/>
      </c>
      <c r="O1287" s="2" t="str">
        <f t="shared" ref="O1287:O1318" si="361">IF(SUM($S1287:$AN1287)=0,"-",S1287/SUM($S1287:$AN1287))</f>
        <v>-</v>
      </c>
      <c r="P1287" s="2" t="str">
        <f t="shared" ref="P1287:P1318" si="362">IF(SUM($S1287:$AN1287)=0,"-",T1287/SUM($S1287:$AN1287))</f>
        <v>-</v>
      </c>
      <c r="Q1287" s="2" t="str">
        <f t="shared" ref="Q1287:Q1318" si="363">IF(SUM($S1287:$AN1287)=0,"-",U1287/SUM($S1287:$AN1287))</f>
        <v>-</v>
      </c>
      <c r="R1287" s="2" t="str">
        <f t="shared" ref="R1287:R1318" si="364">IF(SUM($S1287:$AN1287)=0,"-",(1-O1287-P1287-Q1287))</f>
        <v>-</v>
      </c>
      <c r="AR1287" t="s">
        <v>2040</v>
      </c>
      <c r="AS1287" t="s">
        <v>816</v>
      </c>
      <c r="AV1287" s="38">
        <v>26</v>
      </c>
      <c r="AW1287" s="40">
        <v>1</v>
      </c>
      <c r="AX1287" s="43">
        <f t="shared" si="349"/>
        <v>26001</v>
      </c>
      <c r="AZ1287" s="7" t="s">
        <v>319</v>
      </c>
    </row>
    <row r="1288" spans="1:52" ht="13" hidden="1" customHeight="1" outlineLevel="1">
      <c r="A1288" t="s">
        <v>1198</v>
      </c>
      <c r="B1288" t="s">
        <v>816</v>
      </c>
      <c r="C1288" s="24">
        <v>9601</v>
      </c>
      <c r="F1288" s="1">
        <v>7203</v>
      </c>
      <c r="H1288" s="1">
        <v>3884</v>
      </c>
      <c r="I1288" s="1">
        <v>3771</v>
      </c>
      <c r="J1288" s="2" t="str">
        <f t="shared" si="358"/>
        <v/>
      </c>
      <c r="K1288" s="2">
        <f t="shared" si="359"/>
        <v>0.52353186172428157</v>
      </c>
      <c r="L1288" s="10" t="str">
        <f t="shared" si="360"/>
        <v/>
      </c>
      <c r="M1288" s="9" t="str">
        <f t="shared" si="360"/>
        <v/>
      </c>
      <c r="N1288" s="8" t="str">
        <f t="shared" si="360"/>
        <v/>
      </c>
      <c r="O1288" s="2" t="str">
        <f t="shared" si="361"/>
        <v>-</v>
      </c>
      <c r="P1288" s="2" t="str">
        <f t="shared" si="362"/>
        <v>-</v>
      </c>
      <c r="Q1288" s="2" t="str">
        <f t="shared" si="363"/>
        <v>-</v>
      </c>
      <c r="R1288" s="2" t="str">
        <f t="shared" si="364"/>
        <v>-</v>
      </c>
      <c r="AR1288" t="s">
        <v>1198</v>
      </c>
      <c r="AS1288" t="s">
        <v>816</v>
      </c>
      <c r="AV1288" s="38">
        <v>26</v>
      </c>
      <c r="AW1288" s="40">
        <v>3</v>
      </c>
      <c r="AX1288" s="43">
        <f t="shared" si="349"/>
        <v>26003</v>
      </c>
      <c r="AZ1288" s="7" t="s">
        <v>319</v>
      </c>
    </row>
    <row r="1289" spans="1:52" ht="13" hidden="1" customHeight="1" outlineLevel="1">
      <c r="A1289" t="s">
        <v>1236</v>
      </c>
      <c r="B1289" t="s">
        <v>816</v>
      </c>
      <c r="C1289" s="24">
        <v>111408</v>
      </c>
      <c r="F1289" s="1">
        <v>78331</v>
      </c>
      <c r="H1289" s="1">
        <v>37610</v>
      </c>
      <c r="I1289" s="1">
        <v>36963</v>
      </c>
      <c r="J1289" s="2" t="str">
        <f t="shared" si="358"/>
        <v/>
      </c>
      <c r="K1289" s="2">
        <f t="shared" si="359"/>
        <v>0.47188214117016253</v>
      </c>
      <c r="L1289" s="10" t="str">
        <f t="shared" si="360"/>
        <v/>
      </c>
      <c r="M1289" s="9" t="str">
        <f t="shared" si="360"/>
        <v/>
      </c>
      <c r="N1289" s="8" t="str">
        <f t="shared" si="360"/>
        <v/>
      </c>
      <c r="O1289" s="2" t="str">
        <f t="shared" si="361"/>
        <v>-</v>
      </c>
      <c r="P1289" s="2" t="str">
        <f t="shared" si="362"/>
        <v>-</v>
      </c>
      <c r="Q1289" s="2" t="str">
        <f t="shared" si="363"/>
        <v>-</v>
      </c>
      <c r="R1289" s="2" t="str">
        <f t="shared" si="364"/>
        <v>-</v>
      </c>
      <c r="AR1289" t="s">
        <v>1236</v>
      </c>
      <c r="AS1289" t="s">
        <v>816</v>
      </c>
      <c r="AV1289" s="38">
        <v>26</v>
      </c>
      <c r="AW1289" s="40">
        <v>5</v>
      </c>
      <c r="AX1289" s="43">
        <f t="shared" si="349"/>
        <v>26005</v>
      </c>
      <c r="AZ1289" s="7" t="s">
        <v>319</v>
      </c>
    </row>
    <row r="1290" spans="1:52" ht="13" hidden="1" customHeight="1" outlineLevel="1">
      <c r="A1290" t="s">
        <v>2808</v>
      </c>
      <c r="B1290" t="s">
        <v>816</v>
      </c>
      <c r="C1290" s="24">
        <v>29598</v>
      </c>
      <c r="F1290" s="1">
        <v>23708</v>
      </c>
      <c r="H1290" s="1">
        <v>11172</v>
      </c>
      <c r="I1290" s="1">
        <v>10026</v>
      </c>
      <c r="J1290" s="2" t="str">
        <f t="shared" si="358"/>
        <v/>
      </c>
      <c r="K1290" s="2">
        <f t="shared" si="359"/>
        <v>0.42289522524042517</v>
      </c>
      <c r="L1290" s="10" t="str">
        <f t="shared" si="360"/>
        <v/>
      </c>
      <c r="M1290" s="9" t="str">
        <f t="shared" si="360"/>
        <v/>
      </c>
      <c r="N1290" s="8" t="str">
        <f t="shared" si="360"/>
        <v/>
      </c>
      <c r="O1290" s="2" t="str">
        <f t="shared" si="361"/>
        <v>-</v>
      </c>
      <c r="P1290" s="2" t="str">
        <f t="shared" si="362"/>
        <v>-</v>
      </c>
      <c r="Q1290" s="2" t="str">
        <f t="shared" si="363"/>
        <v>-</v>
      </c>
      <c r="R1290" s="2" t="str">
        <f t="shared" si="364"/>
        <v>-</v>
      </c>
      <c r="AR1290" t="s">
        <v>2808</v>
      </c>
      <c r="AS1290" t="s">
        <v>816</v>
      </c>
      <c r="AV1290" s="38">
        <v>26</v>
      </c>
      <c r="AW1290" s="40">
        <v>7</v>
      </c>
      <c r="AX1290" s="43">
        <f t="shared" si="349"/>
        <v>26007</v>
      </c>
      <c r="AZ1290" s="7" t="s">
        <v>319</v>
      </c>
    </row>
    <row r="1291" spans="1:52" ht="13" hidden="1" customHeight="1" outlineLevel="1">
      <c r="A1291" t="s">
        <v>2697</v>
      </c>
      <c r="B1291" t="s">
        <v>816</v>
      </c>
      <c r="C1291" s="24">
        <v>23580</v>
      </c>
      <c r="F1291" s="1">
        <v>19406</v>
      </c>
      <c r="H1291" s="1">
        <v>10424</v>
      </c>
      <c r="I1291" s="1">
        <v>10286</v>
      </c>
      <c r="J1291" s="2" t="str">
        <f t="shared" si="358"/>
        <v/>
      </c>
      <c r="K1291" s="2">
        <f t="shared" si="359"/>
        <v>0.53004225497268886</v>
      </c>
      <c r="L1291" s="10" t="str">
        <f t="shared" si="360"/>
        <v/>
      </c>
      <c r="M1291" s="9" t="str">
        <f t="shared" si="360"/>
        <v/>
      </c>
      <c r="N1291" s="8" t="str">
        <f t="shared" si="360"/>
        <v/>
      </c>
      <c r="O1291" s="2" t="str">
        <f t="shared" si="361"/>
        <v>-</v>
      </c>
      <c r="P1291" s="2" t="str">
        <f t="shared" si="362"/>
        <v>-</v>
      </c>
      <c r="Q1291" s="2" t="str">
        <f t="shared" si="363"/>
        <v>-</v>
      </c>
      <c r="R1291" s="2" t="str">
        <f t="shared" si="364"/>
        <v>-</v>
      </c>
      <c r="AR1291" t="s">
        <v>2697</v>
      </c>
      <c r="AS1291" t="s">
        <v>816</v>
      </c>
      <c r="AV1291" s="38">
        <v>26</v>
      </c>
      <c r="AW1291" s="40">
        <v>9</v>
      </c>
      <c r="AX1291" s="43">
        <f t="shared" si="349"/>
        <v>26009</v>
      </c>
      <c r="AZ1291" s="7" t="s">
        <v>319</v>
      </c>
    </row>
    <row r="1292" spans="1:52" ht="13" hidden="1" customHeight="1" outlineLevel="1">
      <c r="A1292" t="s">
        <v>1558</v>
      </c>
      <c r="B1292" t="s">
        <v>816</v>
      </c>
      <c r="C1292" s="24">
        <v>15899</v>
      </c>
      <c r="F1292" s="1">
        <v>12263</v>
      </c>
      <c r="H1292" s="1">
        <v>5572</v>
      </c>
      <c r="I1292" s="1">
        <v>5335</v>
      </c>
      <c r="J1292" s="2" t="str">
        <f t="shared" si="358"/>
        <v/>
      </c>
      <c r="K1292" s="2">
        <f t="shared" si="359"/>
        <v>0.43504851993802496</v>
      </c>
      <c r="L1292" s="10" t="str">
        <f t="shared" si="360"/>
        <v/>
      </c>
      <c r="M1292" s="9" t="str">
        <f t="shared" si="360"/>
        <v/>
      </c>
      <c r="N1292" s="8" t="str">
        <f t="shared" si="360"/>
        <v/>
      </c>
      <c r="O1292" s="2" t="str">
        <f t="shared" si="361"/>
        <v>-</v>
      </c>
      <c r="P1292" s="2" t="str">
        <f t="shared" si="362"/>
        <v>-</v>
      </c>
      <c r="Q1292" s="2" t="str">
        <f t="shared" si="363"/>
        <v>-</v>
      </c>
      <c r="R1292" s="2" t="str">
        <f t="shared" si="364"/>
        <v>-</v>
      </c>
      <c r="AR1292" t="s">
        <v>1558</v>
      </c>
      <c r="AS1292" t="s">
        <v>816</v>
      </c>
      <c r="AV1292" s="38">
        <v>26</v>
      </c>
      <c r="AW1292" s="40">
        <v>11</v>
      </c>
      <c r="AX1292" s="43">
        <f t="shared" si="349"/>
        <v>26011</v>
      </c>
      <c r="AZ1292" s="7" t="s">
        <v>319</v>
      </c>
    </row>
    <row r="1293" spans="1:52" ht="13" hidden="1" customHeight="1" outlineLevel="1">
      <c r="A1293" t="s">
        <v>2337</v>
      </c>
      <c r="B1293" t="s">
        <v>816</v>
      </c>
      <c r="C1293" s="24">
        <v>8860</v>
      </c>
      <c r="F1293" s="1">
        <v>6297</v>
      </c>
      <c r="H1293" s="1">
        <v>2708</v>
      </c>
      <c r="I1293" s="1">
        <v>2653</v>
      </c>
      <c r="J1293" s="2" t="str">
        <f t="shared" si="358"/>
        <v/>
      </c>
      <c r="K1293" s="2">
        <f t="shared" si="359"/>
        <v>0.42131173574718117</v>
      </c>
      <c r="L1293" s="10" t="str">
        <f t="shared" si="360"/>
        <v/>
      </c>
      <c r="M1293" s="9" t="str">
        <f t="shared" si="360"/>
        <v/>
      </c>
      <c r="N1293" s="8" t="str">
        <f t="shared" si="360"/>
        <v/>
      </c>
      <c r="O1293" s="2" t="str">
        <f t="shared" si="361"/>
        <v>-</v>
      </c>
      <c r="P1293" s="2" t="str">
        <f t="shared" si="362"/>
        <v>-</v>
      </c>
      <c r="Q1293" s="2" t="str">
        <f t="shared" si="363"/>
        <v>-</v>
      </c>
      <c r="R1293" s="2" t="str">
        <f t="shared" si="364"/>
        <v>-</v>
      </c>
      <c r="AR1293" t="s">
        <v>2337</v>
      </c>
      <c r="AS1293" t="s">
        <v>816</v>
      </c>
      <c r="AV1293" s="38">
        <v>26</v>
      </c>
      <c r="AW1293" s="40">
        <v>13</v>
      </c>
      <c r="AX1293" s="43">
        <f t="shared" si="349"/>
        <v>26013</v>
      </c>
      <c r="AZ1293" s="7" t="s">
        <v>319</v>
      </c>
    </row>
    <row r="1294" spans="1:52" ht="13" hidden="1" customHeight="1" outlineLevel="1">
      <c r="A1294" t="s">
        <v>1328</v>
      </c>
      <c r="B1294" t="s">
        <v>816</v>
      </c>
      <c r="C1294" s="24">
        <v>59173</v>
      </c>
      <c r="F1294" s="1">
        <v>42997</v>
      </c>
      <c r="H1294" s="1">
        <v>21122</v>
      </c>
      <c r="I1294" s="1">
        <v>20810</v>
      </c>
      <c r="J1294" s="2" t="str">
        <f t="shared" si="358"/>
        <v/>
      </c>
      <c r="K1294" s="2">
        <f t="shared" si="359"/>
        <v>0.48398725492476219</v>
      </c>
      <c r="L1294" s="10" t="str">
        <f t="shared" si="360"/>
        <v/>
      </c>
      <c r="M1294" s="9" t="str">
        <f t="shared" si="360"/>
        <v/>
      </c>
      <c r="N1294" s="8" t="str">
        <f t="shared" si="360"/>
        <v/>
      </c>
      <c r="O1294" s="2" t="str">
        <f t="shared" si="361"/>
        <v>-</v>
      </c>
      <c r="P1294" s="2" t="str">
        <f t="shared" si="362"/>
        <v>-</v>
      </c>
      <c r="Q1294" s="2" t="str">
        <f t="shared" si="363"/>
        <v>-</v>
      </c>
      <c r="R1294" s="2" t="str">
        <f t="shared" si="364"/>
        <v>-</v>
      </c>
      <c r="AR1294" t="s">
        <v>1328</v>
      </c>
      <c r="AS1294" t="s">
        <v>816</v>
      </c>
      <c r="AV1294" s="38">
        <v>26</v>
      </c>
      <c r="AW1294" s="40">
        <v>15</v>
      </c>
      <c r="AX1294" s="43">
        <f t="shared" si="349"/>
        <v>26015</v>
      </c>
      <c r="AZ1294" s="7" t="s">
        <v>319</v>
      </c>
    </row>
    <row r="1295" spans="1:52" ht="13" hidden="1" customHeight="1" outlineLevel="1">
      <c r="A1295" t="s">
        <v>482</v>
      </c>
      <c r="B1295" t="s">
        <v>816</v>
      </c>
      <c r="C1295" s="24">
        <v>107771</v>
      </c>
      <c r="F1295" s="1">
        <v>81154</v>
      </c>
      <c r="H1295" s="1">
        <v>40226</v>
      </c>
      <c r="I1295" s="1">
        <v>38925</v>
      </c>
      <c r="J1295" s="2" t="str">
        <f t="shared" si="358"/>
        <v/>
      </c>
      <c r="K1295" s="2">
        <f t="shared" si="359"/>
        <v>0.47964364048598962</v>
      </c>
      <c r="L1295" s="10" t="str">
        <f t="shared" si="360"/>
        <v/>
      </c>
      <c r="M1295" s="9" t="str">
        <f t="shared" si="360"/>
        <v/>
      </c>
      <c r="N1295" s="8" t="str">
        <f t="shared" si="360"/>
        <v/>
      </c>
      <c r="O1295" s="2" t="str">
        <f t="shared" si="361"/>
        <v>-</v>
      </c>
      <c r="P1295" s="2" t="str">
        <f t="shared" si="362"/>
        <v>-</v>
      </c>
      <c r="Q1295" s="2" t="str">
        <f t="shared" si="363"/>
        <v>-</v>
      </c>
      <c r="R1295" s="2" t="str">
        <f t="shared" si="364"/>
        <v>-</v>
      </c>
      <c r="AR1295" t="s">
        <v>482</v>
      </c>
      <c r="AS1295" t="s">
        <v>816</v>
      </c>
      <c r="AV1295" s="38">
        <v>26</v>
      </c>
      <c r="AW1295" s="40">
        <v>17</v>
      </c>
      <c r="AX1295" s="43">
        <f t="shared" si="349"/>
        <v>26017</v>
      </c>
      <c r="AZ1295" s="7" t="s">
        <v>319</v>
      </c>
    </row>
    <row r="1296" spans="1:52" ht="13" hidden="1" customHeight="1" outlineLevel="1">
      <c r="A1296" t="s">
        <v>1237</v>
      </c>
      <c r="B1296" t="s">
        <v>816</v>
      </c>
      <c r="C1296" s="24">
        <v>17525</v>
      </c>
      <c r="F1296" s="1">
        <v>14068</v>
      </c>
      <c r="H1296" s="1">
        <v>7685</v>
      </c>
      <c r="I1296" s="1">
        <v>7436</v>
      </c>
      <c r="J1296" s="2" t="str">
        <f t="shared" si="358"/>
        <v/>
      </c>
      <c r="K1296" s="2">
        <f t="shared" si="359"/>
        <v>0.52857549047483654</v>
      </c>
      <c r="L1296" s="10" t="str">
        <f t="shared" si="360"/>
        <v/>
      </c>
      <c r="M1296" s="9" t="str">
        <f t="shared" si="360"/>
        <v/>
      </c>
      <c r="N1296" s="8" t="str">
        <f t="shared" si="360"/>
        <v/>
      </c>
      <c r="O1296" s="2" t="str">
        <f t="shared" si="361"/>
        <v>-</v>
      </c>
      <c r="P1296" s="2" t="str">
        <f t="shared" si="362"/>
        <v>-</v>
      </c>
      <c r="Q1296" s="2" t="str">
        <f t="shared" si="363"/>
        <v>-</v>
      </c>
      <c r="R1296" s="2" t="str">
        <f t="shared" si="364"/>
        <v>-</v>
      </c>
      <c r="AR1296" t="s">
        <v>1237</v>
      </c>
      <c r="AS1296" t="s">
        <v>816</v>
      </c>
      <c r="AV1296" s="38">
        <v>26</v>
      </c>
      <c r="AW1296" s="40">
        <v>19</v>
      </c>
      <c r="AX1296" s="43">
        <f t="shared" si="349"/>
        <v>26019</v>
      </c>
      <c r="AZ1296" s="7" t="s">
        <v>319</v>
      </c>
    </row>
    <row r="1297" spans="1:52" ht="13" hidden="1" customHeight="1" outlineLevel="1">
      <c r="A1297" t="s">
        <v>1849</v>
      </c>
      <c r="B1297" t="s">
        <v>816</v>
      </c>
      <c r="C1297" s="24">
        <v>156813</v>
      </c>
      <c r="F1297" s="1">
        <v>123769</v>
      </c>
      <c r="H1297" s="1">
        <v>46348</v>
      </c>
      <c r="I1297" s="1">
        <v>45820</v>
      </c>
      <c r="J1297" s="2" t="str">
        <f t="shared" si="358"/>
        <v/>
      </c>
      <c r="K1297" s="2">
        <f t="shared" si="359"/>
        <v>0.37020578658630188</v>
      </c>
      <c r="L1297" s="10" t="str">
        <f t="shared" si="360"/>
        <v/>
      </c>
      <c r="M1297" s="9" t="str">
        <f t="shared" si="360"/>
        <v/>
      </c>
      <c r="N1297" s="8" t="str">
        <f t="shared" si="360"/>
        <v/>
      </c>
      <c r="O1297" s="2" t="str">
        <f t="shared" si="361"/>
        <v>-</v>
      </c>
      <c r="P1297" s="2" t="str">
        <f t="shared" si="362"/>
        <v>-</v>
      </c>
      <c r="Q1297" s="2" t="str">
        <f t="shared" si="363"/>
        <v>-</v>
      </c>
      <c r="R1297" s="2" t="str">
        <f t="shared" si="364"/>
        <v>-</v>
      </c>
      <c r="AR1297" t="s">
        <v>1849</v>
      </c>
      <c r="AS1297" t="s">
        <v>816</v>
      </c>
      <c r="AV1297" s="38">
        <v>26</v>
      </c>
      <c r="AW1297" s="40">
        <v>21</v>
      </c>
      <c r="AX1297" s="43">
        <f t="shared" si="349"/>
        <v>26021</v>
      </c>
      <c r="AZ1297" s="7" t="s">
        <v>319</v>
      </c>
    </row>
    <row r="1298" spans="1:52" ht="13" hidden="1" customHeight="1" outlineLevel="1">
      <c r="A1298" t="s">
        <v>504</v>
      </c>
      <c r="B1298" t="s">
        <v>816</v>
      </c>
      <c r="C1298" s="24">
        <v>45248</v>
      </c>
      <c r="F1298" s="1">
        <v>31434</v>
      </c>
      <c r="H1298" s="1">
        <v>13004</v>
      </c>
      <c r="I1298" s="1">
        <v>12695</v>
      </c>
      <c r="J1298" s="2" t="str">
        <f t="shared" si="358"/>
        <v/>
      </c>
      <c r="K1298" s="2">
        <f t="shared" si="359"/>
        <v>0.40386206018960363</v>
      </c>
      <c r="L1298" s="10" t="str">
        <f t="shared" si="360"/>
        <v/>
      </c>
      <c r="M1298" s="9" t="str">
        <f t="shared" si="360"/>
        <v/>
      </c>
      <c r="N1298" s="8" t="str">
        <f t="shared" si="360"/>
        <v/>
      </c>
      <c r="O1298" s="2" t="str">
        <f t="shared" si="361"/>
        <v>-</v>
      </c>
      <c r="P1298" s="2" t="str">
        <f t="shared" si="362"/>
        <v>-</v>
      </c>
      <c r="Q1298" s="2" t="str">
        <f t="shared" si="363"/>
        <v>-</v>
      </c>
      <c r="R1298" s="2" t="str">
        <f t="shared" si="364"/>
        <v>-</v>
      </c>
      <c r="AR1298" t="s">
        <v>504</v>
      </c>
      <c r="AS1298" t="s">
        <v>816</v>
      </c>
      <c r="AV1298" s="38">
        <v>26</v>
      </c>
      <c r="AW1298" s="40">
        <v>23</v>
      </c>
      <c r="AX1298" s="43">
        <f t="shared" si="349"/>
        <v>26023</v>
      </c>
      <c r="AZ1298" s="7" t="s">
        <v>319</v>
      </c>
    </row>
    <row r="1299" spans="1:52" ht="13" hidden="1" customHeight="1" outlineLevel="1">
      <c r="A1299" t="s">
        <v>1783</v>
      </c>
      <c r="B1299" t="s">
        <v>816</v>
      </c>
      <c r="C1299" s="24">
        <v>136146</v>
      </c>
      <c r="F1299" s="1">
        <v>100455</v>
      </c>
      <c r="H1299" s="1">
        <v>41752</v>
      </c>
      <c r="I1299" s="1">
        <v>41253</v>
      </c>
      <c r="J1299" s="2" t="str">
        <f t="shared" si="358"/>
        <v/>
      </c>
      <c r="K1299" s="2">
        <f t="shared" si="359"/>
        <v>0.41066149021950127</v>
      </c>
      <c r="L1299" s="10" t="str">
        <f t="shared" si="360"/>
        <v/>
      </c>
      <c r="M1299" s="9" t="str">
        <f t="shared" si="360"/>
        <v/>
      </c>
      <c r="N1299" s="8" t="str">
        <f t="shared" si="360"/>
        <v/>
      </c>
      <c r="O1299" s="2" t="str">
        <f t="shared" si="361"/>
        <v>-</v>
      </c>
      <c r="P1299" s="2" t="str">
        <f t="shared" si="362"/>
        <v>-</v>
      </c>
      <c r="Q1299" s="2" t="str">
        <f t="shared" si="363"/>
        <v>-</v>
      </c>
      <c r="R1299" s="2" t="str">
        <f t="shared" si="364"/>
        <v>-</v>
      </c>
      <c r="AR1299" t="s">
        <v>1783</v>
      </c>
      <c r="AS1299" t="s">
        <v>816</v>
      </c>
      <c r="AV1299" s="38">
        <v>26</v>
      </c>
      <c r="AW1299" s="40">
        <v>25</v>
      </c>
      <c r="AX1299" s="43">
        <f t="shared" si="349"/>
        <v>26025</v>
      </c>
      <c r="AZ1299" s="7" t="s">
        <v>319</v>
      </c>
    </row>
    <row r="1300" spans="1:52" ht="13" hidden="1" customHeight="1" outlineLevel="1">
      <c r="A1300" t="s">
        <v>2739</v>
      </c>
      <c r="B1300" t="s">
        <v>816</v>
      </c>
      <c r="C1300" s="24">
        <v>52293</v>
      </c>
      <c r="F1300" s="1">
        <v>39034</v>
      </c>
      <c r="H1300" s="1">
        <v>14149</v>
      </c>
      <c r="I1300" s="1">
        <v>14004</v>
      </c>
      <c r="J1300" s="2" t="str">
        <f t="shared" si="358"/>
        <v/>
      </c>
      <c r="K1300" s="2">
        <f t="shared" si="359"/>
        <v>0.35876415432699699</v>
      </c>
      <c r="L1300" s="10" t="str">
        <f t="shared" si="360"/>
        <v/>
      </c>
      <c r="M1300" s="9" t="str">
        <f t="shared" si="360"/>
        <v/>
      </c>
      <c r="N1300" s="8" t="str">
        <f t="shared" si="360"/>
        <v/>
      </c>
      <c r="O1300" s="2" t="str">
        <f t="shared" si="361"/>
        <v>-</v>
      </c>
      <c r="P1300" s="2" t="str">
        <f t="shared" si="362"/>
        <v>-</v>
      </c>
      <c r="Q1300" s="2" t="str">
        <f t="shared" si="363"/>
        <v>-</v>
      </c>
      <c r="R1300" s="2" t="str">
        <f t="shared" si="364"/>
        <v>-</v>
      </c>
      <c r="AR1300" t="s">
        <v>2739</v>
      </c>
      <c r="AS1300" t="s">
        <v>816</v>
      </c>
      <c r="AV1300" s="38">
        <v>26</v>
      </c>
      <c r="AW1300" s="40">
        <v>27</v>
      </c>
      <c r="AX1300" s="43">
        <f t="shared" si="349"/>
        <v>26027</v>
      </c>
      <c r="AZ1300" s="7" t="s">
        <v>319</v>
      </c>
    </row>
    <row r="1301" spans="1:52" ht="13" hidden="1" customHeight="1" outlineLevel="1">
      <c r="A1301" t="s">
        <v>505</v>
      </c>
      <c r="B1301" t="s">
        <v>816</v>
      </c>
      <c r="C1301" s="24">
        <v>25949</v>
      </c>
      <c r="F1301" s="1">
        <v>21275</v>
      </c>
      <c r="H1301" s="1">
        <v>10432</v>
      </c>
      <c r="I1301" s="1">
        <v>10192</v>
      </c>
      <c r="J1301" s="2" t="str">
        <f t="shared" si="358"/>
        <v/>
      </c>
      <c r="K1301" s="2">
        <f t="shared" si="359"/>
        <v>0.4790599294947121</v>
      </c>
      <c r="L1301" s="10" t="str">
        <f t="shared" si="360"/>
        <v/>
      </c>
      <c r="M1301" s="9" t="str">
        <f t="shared" si="360"/>
        <v/>
      </c>
      <c r="N1301" s="8" t="str">
        <f t="shared" si="360"/>
        <v/>
      </c>
      <c r="O1301" s="2" t="str">
        <f t="shared" si="361"/>
        <v>-</v>
      </c>
      <c r="P1301" s="2" t="str">
        <f t="shared" si="362"/>
        <v>-</v>
      </c>
      <c r="Q1301" s="2" t="str">
        <f t="shared" si="363"/>
        <v>-</v>
      </c>
      <c r="R1301" s="2" t="str">
        <f t="shared" si="364"/>
        <v>-</v>
      </c>
      <c r="AR1301" t="s">
        <v>505</v>
      </c>
      <c r="AS1301" t="s">
        <v>816</v>
      </c>
      <c r="AV1301" s="38">
        <v>26</v>
      </c>
      <c r="AW1301" s="40">
        <v>29</v>
      </c>
      <c r="AX1301" s="43">
        <f t="shared" si="349"/>
        <v>26029</v>
      </c>
      <c r="AZ1301" s="7" t="s">
        <v>319</v>
      </c>
    </row>
    <row r="1302" spans="1:52" ht="13" hidden="1" customHeight="1" outlineLevel="1">
      <c r="A1302" t="s">
        <v>554</v>
      </c>
      <c r="B1302" t="s">
        <v>816</v>
      </c>
      <c r="C1302" s="24">
        <v>26152</v>
      </c>
      <c r="F1302" s="1">
        <v>20684</v>
      </c>
      <c r="H1302" s="1">
        <v>10199</v>
      </c>
      <c r="I1302" s="1">
        <v>10012</v>
      </c>
      <c r="J1302" s="2" t="str">
        <f t="shared" si="358"/>
        <v/>
      </c>
      <c r="K1302" s="2">
        <f t="shared" si="359"/>
        <v>0.48404563914136528</v>
      </c>
      <c r="L1302" s="10" t="str">
        <f t="shared" si="360"/>
        <v/>
      </c>
      <c r="M1302" s="9" t="str">
        <f t="shared" si="360"/>
        <v/>
      </c>
      <c r="N1302" s="8" t="str">
        <f t="shared" si="360"/>
        <v/>
      </c>
      <c r="O1302" s="2" t="str">
        <f t="shared" si="361"/>
        <v>-</v>
      </c>
      <c r="P1302" s="2" t="str">
        <f t="shared" si="362"/>
        <v>-</v>
      </c>
      <c r="Q1302" s="2" t="str">
        <f t="shared" si="363"/>
        <v>-</v>
      </c>
      <c r="R1302" s="2" t="str">
        <f t="shared" si="364"/>
        <v>-</v>
      </c>
      <c r="AR1302" t="s">
        <v>554</v>
      </c>
      <c r="AS1302" t="s">
        <v>816</v>
      </c>
      <c r="AV1302" s="38">
        <v>26</v>
      </c>
      <c r="AW1302" s="40">
        <v>31</v>
      </c>
      <c r="AX1302" s="43">
        <f t="shared" si="349"/>
        <v>26031</v>
      </c>
      <c r="AZ1302" s="7" t="s">
        <v>319</v>
      </c>
    </row>
    <row r="1303" spans="1:52" ht="13" hidden="1" customHeight="1" outlineLevel="1">
      <c r="A1303" t="s">
        <v>1981</v>
      </c>
      <c r="B1303" t="s">
        <v>816</v>
      </c>
      <c r="C1303" s="24">
        <v>38520</v>
      </c>
      <c r="F1303" s="1">
        <v>24140</v>
      </c>
      <c r="H1303" s="1">
        <v>11873</v>
      </c>
      <c r="I1303" s="1">
        <v>11766</v>
      </c>
      <c r="J1303" s="2" t="str">
        <f t="shared" si="358"/>
        <v/>
      </c>
      <c r="K1303" s="2">
        <f t="shared" si="359"/>
        <v>0.48740679370339685</v>
      </c>
      <c r="L1303" s="10" t="str">
        <f t="shared" si="360"/>
        <v/>
      </c>
      <c r="M1303" s="9" t="str">
        <f t="shared" si="360"/>
        <v/>
      </c>
      <c r="N1303" s="8" t="str">
        <f t="shared" si="360"/>
        <v/>
      </c>
      <c r="O1303" s="2" t="str">
        <f t="shared" si="361"/>
        <v>-</v>
      </c>
      <c r="P1303" s="2" t="str">
        <f t="shared" si="362"/>
        <v>-</v>
      </c>
      <c r="Q1303" s="2" t="str">
        <f t="shared" si="363"/>
        <v>-</v>
      </c>
      <c r="R1303" s="2" t="str">
        <f t="shared" si="364"/>
        <v>-</v>
      </c>
      <c r="AR1303" t="s">
        <v>1981</v>
      </c>
      <c r="AS1303" t="s">
        <v>816</v>
      </c>
      <c r="AV1303" s="38">
        <v>26</v>
      </c>
      <c r="AW1303" s="40">
        <v>33</v>
      </c>
      <c r="AX1303" s="43">
        <f t="shared" si="349"/>
        <v>26033</v>
      </c>
      <c r="AZ1303" s="7" t="s">
        <v>319</v>
      </c>
    </row>
    <row r="1304" spans="1:52" ht="13" hidden="1" customHeight="1" outlineLevel="1">
      <c r="A1304" t="s">
        <v>781</v>
      </c>
      <c r="B1304" t="s">
        <v>816</v>
      </c>
      <c r="C1304" s="24">
        <v>30926</v>
      </c>
      <c r="F1304" s="1">
        <v>23101</v>
      </c>
      <c r="H1304" s="1">
        <v>9490</v>
      </c>
      <c r="I1304" s="1">
        <v>9272</v>
      </c>
      <c r="J1304" s="2" t="str">
        <f t="shared" si="358"/>
        <v/>
      </c>
      <c r="K1304" s="2">
        <f t="shared" si="359"/>
        <v>0.40136790615124884</v>
      </c>
      <c r="L1304" s="10" t="str">
        <f t="shared" si="360"/>
        <v/>
      </c>
      <c r="M1304" s="9" t="str">
        <f t="shared" si="360"/>
        <v/>
      </c>
      <c r="N1304" s="8" t="str">
        <f t="shared" si="360"/>
        <v/>
      </c>
      <c r="O1304" s="2" t="str">
        <f t="shared" si="361"/>
        <v>-</v>
      </c>
      <c r="P1304" s="2" t="str">
        <f t="shared" si="362"/>
        <v>-</v>
      </c>
      <c r="Q1304" s="2" t="str">
        <f t="shared" si="363"/>
        <v>-</v>
      </c>
      <c r="R1304" s="2" t="str">
        <f t="shared" si="364"/>
        <v>-</v>
      </c>
      <c r="AR1304" t="s">
        <v>781</v>
      </c>
      <c r="AS1304" t="s">
        <v>816</v>
      </c>
      <c r="AV1304" s="38">
        <v>26</v>
      </c>
      <c r="AW1304" s="40">
        <v>35</v>
      </c>
      <c r="AX1304" s="43">
        <f t="shared" si="349"/>
        <v>26035</v>
      </c>
      <c r="AZ1304" s="7" t="s">
        <v>319</v>
      </c>
    </row>
    <row r="1305" spans="1:52" ht="13" hidden="1" customHeight="1" outlineLevel="1">
      <c r="A1305" t="s">
        <v>1387</v>
      </c>
      <c r="B1305" t="s">
        <v>816</v>
      </c>
      <c r="C1305" s="24">
        <v>75382</v>
      </c>
      <c r="F1305" s="1">
        <v>53903</v>
      </c>
      <c r="H1305" s="1">
        <v>28334</v>
      </c>
      <c r="I1305" s="1">
        <v>27744</v>
      </c>
      <c r="J1305" s="2" t="str">
        <f t="shared" si="358"/>
        <v/>
      </c>
      <c r="K1305" s="2">
        <f t="shared" si="359"/>
        <v>0.51470233567704948</v>
      </c>
      <c r="L1305" s="10" t="str">
        <f t="shared" si="360"/>
        <v/>
      </c>
      <c r="M1305" s="9" t="str">
        <f t="shared" si="360"/>
        <v/>
      </c>
      <c r="N1305" s="8" t="str">
        <f t="shared" si="360"/>
        <v/>
      </c>
      <c r="O1305" s="2" t="str">
        <f t="shared" si="361"/>
        <v>-</v>
      </c>
      <c r="P1305" s="2" t="str">
        <f t="shared" si="362"/>
        <v>-</v>
      </c>
      <c r="Q1305" s="2" t="str">
        <f t="shared" si="363"/>
        <v>-</v>
      </c>
      <c r="R1305" s="2" t="str">
        <f t="shared" si="364"/>
        <v>-</v>
      </c>
      <c r="AR1305" t="s">
        <v>1387</v>
      </c>
      <c r="AS1305" t="s">
        <v>816</v>
      </c>
      <c r="AV1305" s="38">
        <v>26</v>
      </c>
      <c r="AW1305" s="40">
        <v>37</v>
      </c>
      <c r="AX1305" s="43">
        <f t="shared" si="349"/>
        <v>26037</v>
      </c>
      <c r="AZ1305" s="7" t="s">
        <v>319</v>
      </c>
    </row>
    <row r="1306" spans="1:52" ht="13" hidden="1" customHeight="1" outlineLevel="1">
      <c r="A1306" t="s">
        <v>341</v>
      </c>
      <c r="B1306" t="s">
        <v>816</v>
      </c>
      <c r="C1306" s="24">
        <v>14074</v>
      </c>
      <c r="F1306" s="1">
        <v>10972</v>
      </c>
      <c r="H1306" s="1">
        <v>4960</v>
      </c>
      <c r="I1306" s="1">
        <v>4821</v>
      </c>
      <c r="J1306" s="2" t="str">
        <f t="shared" si="358"/>
        <v/>
      </c>
      <c r="K1306" s="2">
        <f t="shared" si="359"/>
        <v>0.4393911775428363</v>
      </c>
      <c r="L1306" s="10" t="str">
        <f t="shared" si="360"/>
        <v/>
      </c>
      <c r="M1306" s="9" t="str">
        <f t="shared" si="360"/>
        <v/>
      </c>
      <c r="N1306" s="8" t="str">
        <f t="shared" si="360"/>
        <v/>
      </c>
      <c r="O1306" s="2" t="str">
        <f t="shared" si="361"/>
        <v>-</v>
      </c>
      <c r="P1306" s="2" t="str">
        <f t="shared" si="362"/>
        <v>-</v>
      </c>
      <c r="Q1306" s="2" t="str">
        <f t="shared" si="363"/>
        <v>-</v>
      </c>
      <c r="R1306" s="2" t="str">
        <f t="shared" si="364"/>
        <v>-</v>
      </c>
      <c r="AR1306" t="s">
        <v>341</v>
      </c>
      <c r="AS1306" t="s">
        <v>816</v>
      </c>
      <c r="AV1306" s="38">
        <v>26</v>
      </c>
      <c r="AW1306" s="40">
        <v>39</v>
      </c>
      <c r="AX1306" s="43">
        <f t="shared" si="349"/>
        <v>26039</v>
      </c>
      <c r="AZ1306" s="7" t="s">
        <v>319</v>
      </c>
    </row>
    <row r="1307" spans="1:52" ht="13" hidden="1" customHeight="1" outlineLevel="1">
      <c r="A1307" t="s">
        <v>986</v>
      </c>
      <c r="B1307" t="s">
        <v>816</v>
      </c>
      <c r="C1307" s="24">
        <v>37069</v>
      </c>
      <c r="F1307" s="1">
        <v>28554</v>
      </c>
      <c r="H1307" s="1">
        <v>13334</v>
      </c>
      <c r="I1307" s="1">
        <v>13129</v>
      </c>
      <c r="J1307" s="2" t="str">
        <f t="shared" si="358"/>
        <v/>
      </c>
      <c r="K1307" s="2">
        <f t="shared" si="359"/>
        <v>0.45979547523989633</v>
      </c>
      <c r="L1307" s="10" t="str">
        <f t="shared" si="360"/>
        <v/>
      </c>
      <c r="M1307" s="9" t="str">
        <f t="shared" si="360"/>
        <v/>
      </c>
      <c r="N1307" s="8" t="str">
        <f t="shared" si="360"/>
        <v/>
      </c>
      <c r="O1307" s="2" t="str">
        <f t="shared" si="361"/>
        <v>-</v>
      </c>
      <c r="P1307" s="2" t="str">
        <f t="shared" si="362"/>
        <v>-</v>
      </c>
      <c r="Q1307" s="2" t="str">
        <f t="shared" si="363"/>
        <v>-</v>
      </c>
      <c r="R1307" s="2" t="str">
        <f t="shared" si="364"/>
        <v>-</v>
      </c>
      <c r="AR1307" t="s">
        <v>986</v>
      </c>
      <c r="AS1307" t="s">
        <v>816</v>
      </c>
      <c r="AV1307" s="38">
        <v>26</v>
      </c>
      <c r="AW1307" s="40">
        <v>41</v>
      </c>
      <c r="AX1307" s="43">
        <f t="shared" si="349"/>
        <v>26041</v>
      </c>
      <c r="AZ1307" s="7" t="s">
        <v>319</v>
      </c>
    </row>
    <row r="1308" spans="1:52" ht="13" hidden="1" customHeight="1" outlineLevel="1">
      <c r="A1308" t="s">
        <v>2749</v>
      </c>
      <c r="B1308" t="s">
        <v>816</v>
      </c>
      <c r="C1308" s="24">
        <v>26168</v>
      </c>
      <c r="F1308" s="1">
        <v>20802</v>
      </c>
      <c r="H1308" s="1">
        <v>9528</v>
      </c>
      <c r="I1308" s="1">
        <v>9436</v>
      </c>
      <c r="J1308" s="2" t="str">
        <f t="shared" si="358"/>
        <v/>
      </c>
      <c r="K1308" s="2">
        <f t="shared" si="359"/>
        <v>0.45361022978559756</v>
      </c>
      <c r="L1308" s="10" t="str">
        <f t="shared" si="360"/>
        <v/>
      </c>
      <c r="M1308" s="9" t="str">
        <f t="shared" si="360"/>
        <v/>
      </c>
      <c r="N1308" s="8" t="str">
        <f t="shared" si="360"/>
        <v/>
      </c>
      <c r="O1308" s="2" t="str">
        <f t="shared" si="361"/>
        <v>-</v>
      </c>
      <c r="P1308" s="2" t="str">
        <f t="shared" si="362"/>
        <v>-</v>
      </c>
      <c r="Q1308" s="2" t="str">
        <f t="shared" si="363"/>
        <v>-</v>
      </c>
      <c r="R1308" s="2" t="str">
        <f t="shared" si="364"/>
        <v>-</v>
      </c>
      <c r="AR1308" t="s">
        <v>2749</v>
      </c>
      <c r="AS1308" t="s">
        <v>816</v>
      </c>
      <c r="AV1308" s="38">
        <v>26</v>
      </c>
      <c r="AW1308" s="40">
        <v>43</v>
      </c>
      <c r="AX1308" s="43">
        <f t="shared" si="349"/>
        <v>26043</v>
      </c>
      <c r="AZ1308" s="7" t="s">
        <v>319</v>
      </c>
    </row>
    <row r="1309" spans="1:52" ht="13" hidden="1" customHeight="1" outlineLevel="1">
      <c r="A1309" t="s">
        <v>2343</v>
      </c>
      <c r="B1309" t="s">
        <v>816</v>
      </c>
      <c r="C1309" s="24">
        <v>107759</v>
      </c>
      <c r="F1309" s="1">
        <v>79497</v>
      </c>
      <c r="H1309" s="1">
        <v>42135</v>
      </c>
      <c r="I1309" s="1">
        <v>41302</v>
      </c>
      <c r="J1309" s="2" t="str">
        <f t="shared" si="358"/>
        <v/>
      </c>
      <c r="K1309" s="2">
        <f t="shared" si="359"/>
        <v>0.51954161792268894</v>
      </c>
      <c r="L1309" s="10" t="str">
        <f t="shared" si="360"/>
        <v/>
      </c>
      <c r="M1309" s="9" t="str">
        <f t="shared" si="360"/>
        <v/>
      </c>
      <c r="N1309" s="8" t="str">
        <f t="shared" si="360"/>
        <v/>
      </c>
      <c r="O1309" s="2" t="str">
        <f t="shared" si="361"/>
        <v>-</v>
      </c>
      <c r="P1309" s="2" t="str">
        <f t="shared" si="362"/>
        <v>-</v>
      </c>
      <c r="Q1309" s="2" t="str">
        <f t="shared" si="363"/>
        <v>-</v>
      </c>
      <c r="R1309" s="2" t="str">
        <f t="shared" si="364"/>
        <v>-</v>
      </c>
      <c r="AR1309" t="s">
        <v>2343</v>
      </c>
      <c r="AS1309" t="s">
        <v>816</v>
      </c>
      <c r="AV1309" s="38">
        <v>26</v>
      </c>
      <c r="AW1309" s="40">
        <v>45</v>
      </c>
      <c r="AX1309" s="43">
        <f t="shared" si="349"/>
        <v>26045</v>
      </c>
      <c r="AZ1309" s="7" t="s">
        <v>319</v>
      </c>
    </row>
    <row r="1310" spans="1:52" ht="13" hidden="1" customHeight="1" outlineLevel="1">
      <c r="A1310" t="s">
        <v>2975</v>
      </c>
      <c r="B1310" t="s">
        <v>816</v>
      </c>
      <c r="C1310" s="24">
        <v>32694</v>
      </c>
      <c r="F1310" s="1">
        <v>25731</v>
      </c>
      <c r="H1310" s="1">
        <v>13276</v>
      </c>
      <c r="I1310" s="1">
        <v>13139</v>
      </c>
      <c r="J1310" s="2" t="str">
        <f t="shared" si="358"/>
        <v/>
      </c>
      <c r="K1310" s="2">
        <f t="shared" si="359"/>
        <v>0.51062920212972673</v>
      </c>
      <c r="L1310" s="10" t="str">
        <f t="shared" si="360"/>
        <v/>
      </c>
      <c r="M1310" s="9" t="str">
        <f t="shared" si="360"/>
        <v/>
      </c>
      <c r="N1310" s="8" t="str">
        <f t="shared" si="360"/>
        <v/>
      </c>
      <c r="O1310" s="2" t="str">
        <f t="shared" si="361"/>
        <v>-</v>
      </c>
      <c r="P1310" s="2" t="str">
        <f t="shared" si="362"/>
        <v>-</v>
      </c>
      <c r="Q1310" s="2" t="str">
        <f t="shared" si="363"/>
        <v>-</v>
      </c>
      <c r="R1310" s="2" t="str">
        <f t="shared" si="364"/>
        <v>-</v>
      </c>
      <c r="AR1310" t="s">
        <v>2975</v>
      </c>
      <c r="AS1310" t="s">
        <v>816</v>
      </c>
      <c r="AV1310" s="38">
        <v>26</v>
      </c>
      <c r="AW1310" s="40">
        <v>47</v>
      </c>
      <c r="AX1310" s="43">
        <f t="shared" si="349"/>
        <v>26047</v>
      </c>
      <c r="AZ1310" s="7" t="s">
        <v>319</v>
      </c>
    </row>
    <row r="1311" spans="1:52" ht="13" hidden="1" customHeight="1" outlineLevel="1">
      <c r="A1311" t="s">
        <v>2976</v>
      </c>
      <c r="B1311" t="s">
        <v>816</v>
      </c>
      <c r="C1311" s="24">
        <v>425790</v>
      </c>
      <c r="F1311" s="1">
        <v>334971</v>
      </c>
      <c r="H1311" s="1">
        <v>135010</v>
      </c>
      <c r="I1311" s="1">
        <v>133781</v>
      </c>
      <c r="J1311" s="2" t="str">
        <f t="shared" si="358"/>
        <v/>
      </c>
      <c r="K1311" s="2">
        <f t="shared" si="359"/>
        <v>0.39938084192362922</v>
      </c>
      <c r="L1311" s="10" t="str">
        <f t="shared" si="360"/>
        <v/>
      </c>
      <c r="M1311" s="9" t="str">
        <f t="shared" si="360"/>
        <v/>
      </c>
      <c r="N1311" s="8" t="str">
        <f t="shared" si="360"/>
        <v/>
      </c>
      <c r="O1311" s="2" t="str">
        <f t="shared" si="361"/>
        <v>-</v>
      </c>
      <c r="P1311" s="2" t="str">
        <f t="shared" si="362"/>
        <v>-</v>
      </c>
      <c r="Q1311" s="2" t="str">
        <f t="shared" si="363"/>
        <v>-</v>
      </c>
      <c r="R1311" s="2" t="str">
        <f t="shared" si="364"/>
        <v>-</v>
      </c>
      <c r="AR1311" t="s">
        <v>2976</v>
      </c>
      <c r="AS1311" t="s">
        <v>816</v>
      </c>
      <c r="AV1311" s="38">
        <v>26</v>
      </c>
      <c r="AW1311" s="40">
        <v>49</v>
      </c>
      <c r="AX1311" s="43">
        <f t="shared" si="349"/>
        <v>26049</v>
      </c>
      <c r="AZ1311" s="7" t="s">
        <v>319</v>
      </c>
    </row>
    <row r="1312" spans="1:52" ht="13" hidden="1" customHeight="1" outlineLevel="1">
      <c r="A1312" t="s">
        <v>2416</v>
      </c>
      <c r="B1312" t="s">
        <v>816</v>
      </c>
      <c r="C1312" s="24">
        <v>25692</v>
      </c>
      <c r="F1312" s="1">
        <v>21439</v>
      </c>
      <c r="H1312" s="1">
        <v>9097</v>
      </c>
      <c r="I1312" s="1">
        <v>8800</v>
      </c>
      <c r="J1312" s="2" t="str">
        <f t="shared" si="358"/>
        <v/>
      </c>
      <c r="K1312" s="2">
        <f t="shared" si="359"/>
        <v>0.41046690610569525</v>
      </c>
      <c r="L1312" s="10" t="str">
        <f t="shared" si="360"/>
        <v/>
      </c>
      <c r="M1312" s="9" t="str">
        <f t="shared" si="360"/>
        <v/>
      </c>
      <c r="N1312" s="8" t="str">
        <f t="shared" si="360"/>
        <v/>
      </c>
      <c r="O1312" s="2" t="str">
        <f t="shared" si="361"/>
        <v>-</v>
      </c>
      <c r="P1312" s="2" t="str">
        <f t="shared" si="362"/>
        <v>-</v>
      </c>
      <c r="Q1312" s="2" t="str">
        <f t="shared" si="363"/>
        <v>-</v>
      </c>
      <c r="R1312" s="2" t="str">
        <f t="shared" si="364"/>
        <v>-</v>
      </c>
      <c r="AR1312" t="s">
        <v>2416</v>
      </c>
      <c r="AS1312" t="s">
        <v>816</v>
      </c>
      <c r="AV1312" s="38">
        <v>26</v>
      </c>
      <c r="AW1312" s="40">
        <v>51</v>
      </c>
      <c r="AX1312" s="43">
        <f t="shared" si="349"/>
        <v>26051</v>
      </c>
      <c r="AZ1312" s="7" t="s">
        <v>319</v>
      </c>
    </row>
    <row r="1313" spans="1:52" ht="13" hidden="1" customHeight="1" outlineLevel="1">
      <c r="A1313" t="s">
        <v>1280</v>
      </c>
      <c r="B1313" t="s">
        <v>816</v>
      </c>
      <c r="C1313" s="24">
        <v>16427</v>
      </c>
      <c r="F1313" s="1">
        <v>13127</v>
      </c>
      <c r="H1313" s="1">
        <v>5419</v>
      </c>
      <c r="I1313" s="1">
        <v>5323</v>
      </c>
      <c r="J1313" s="2" t="str">
        <f t="shared" si="358"/>
        <v/>
      </c>
      <c r="K1313" s="2">
        <f t="shared" si="359"/>
        <v>0.40550011426830196</v>
      </c>
      <c r="L1313" s="10" t="str">
        <f t="shared" si="360"/>
        <v/>
      </c>
      <c r="M1313" s="9" t="str">
        <f t="shared" si="360"/>
        <v/>
      </c>
      <c r="N1313" s="8" t="str">
        <f t="shared" si="360"/>
        <v/>
      </c>
      <c r="O1313" s="2" t="str">
        <f t="shared" si="361"/>
        <v>-</v>
      </c>
      <c r="P1313" s="2" t="str">
        <f t="shared" si="362"/>
        <v>-</v>
      </c>
      <c r="Q1313" s="2" t="str">
        <f t="shared" si="363"/>
        <v>-</v>
      </c>
      <c r="R1313" s="2" t="str">
        <f t="shared" si="364"/>
        <v>-</v>
      </c>
      <c r="AR1313" t="s">
        <v>1280</v>
      </c>
      <c r="AS1313" t="s">
        <v>816</v>
      </c>
      <c r="AV1313" s="38">
        <v>26</v>
      </c>
      <c r="AW1313" s="40">
        <v>53</v>
      </c>
      <c r="AX1313" s="43">
        <f t="shared" si="349"/>
        <v>26053</v>
      </c>
      <c r="AZ1313" s="7" t="s">
        <v>319</v>
      </c>
    </row>
    <row r="1314" spans="1:52" ht="13" hidden="1" customHeight="1" outlineLevel="1">
      <c r="A1314" t="s">
        <v>1598</v>
      </c>
      <c r="B1314" t="s">
        <v>816</v>
      </c>
      <c r="C1314" s="24">
        <v>86986</v>
      </c>
      <c r="F1314" s="1">
        <v>66598</v>
      </c>
      <c r="H1314" s="1">
        <v>34126</v>
      </c>
      <c r="I1314" s="1">
        <v>33304</v>
      </c>
      <c r="J1314" s="2" t="str">
        <f t="shared" si="358"/>
        <v/>
      </c>
      <c r="K1314" s="2">
        <f t="shared" si="359"/>
        <v>0.50007507732964951</v>
      </c>
      <c r="L1314" s="10" t="str">
        <f t="shared" si="360"/>
        <v/>
      </c>
      <c r="M1314" s="9" t="str">
        <f t="shared" si="360"/>
        <v/>
      </c>
      <c r="N1314" s="8" t="str">
        <f t="shared" si="360"/>
        <v/>
      </c>
      <c r="O1314" s="2" t="str">
        <f t="shared" si="361"/>
        <v>-</v>
      </c>
      <c r="P1314" s="2" t="str">
        <f t="shared" si="362"/>
        <v>-</v>
      </c>
      <c r="Q1314" s="2" t="str">
        <f t="shared" si="363"/>
        <v>-</v>
      </c>
      <c r="R1314" s="2" t="str">
        <f t="shared" si="364"/>
        <v>-</v>
      </c>
      <c r="AR1314" t="s">
        <v>1598</v>
      </c>
      <c r="AS1314" t="s">
        <v>816</v>
      </c>
      <c r="AV1314" s="38">
        <v>26</v>
      </c>
      <c r="AW1314" s="40">
        <v>55</v>
      </c>
      <c r="AX1314" s="43">
        <f t="shared" si="349"/>
        <v>26055</v>
      </c>
      <c r="AZ1314" s="7" t="s">
        <v>319</v>
      </c>
    </row>
    <row r="1315" spans="1:52" ht="13" hidden="1" customHeight="1" outlineLevel="1">
      <c r="A1315" t="s">
        <v>2767</v>
      </c>
      <c r="B1315" t="s">
        <v>816</v>
      </c>
      <c r="C1315" s="24">
        <v>42476</v>
      </c>
      <c r="F1315" s="1">
        <v>26083</v>
      </c>
      <c r="H1315" s="1">
        <v>11134</v>
      </c>
      <c r="I1315" s="1">
        <v>10943</v>
      </c>
      <c r="J1315" s="2" t="str">
        <f t="shared" si="358"/>
        <v/>
      </c>
      <c r="K1315" s="2">
        <f t="shared" si="359"/>
        <v>0.41954529770348503</v>
      </c>
      <c r="L1315" s="10" t="str">
        <f t="shared" si="360"/>
        <v/>
      </c>
      <c r="M1315" s="9" t="str">
        <f t="shared" si="360"/>
        <v/>
      </c>
      <c r="N1315" s="8" t="str">
        <f t="shared" si="360"/>
        <v/>
      </c>
      <c r="O1315" s="2" t="str">
        <f t="shared" si="361"/>
        <v>-</v>
      </c>
      <c r="P1315" s="2" t="str">
        <f t="shared" si="362"/>
        <v>-</v>
      </c>
      <c r="Q1315" s="2" t="str">
        <f t="shared" si="363"/>
        <v>-</v>
      </c>
      <c r="R1315" s="2" t="str">
        <f t="shared" si="364"/>
        <v>-</v>
      </c>
      <c r="AR1315" t="s">
        <v>2767</v>
      </c>
      <c r="AS1315" t="s">
        <v>816</v>
      </c>
      <c r="AV1315" s="38">
        <v>26</v>
      </c>
      <c r="AW1315" s="40">
        <v>57</v>
      </c>
      <c r="AX1315" s="43">
        <f t="shared" si="349"/>
        <v>26057</v>
      </c>
      <c r="AZ1315" s="7" t="s">
        <v>319</v>
      </c>
    </row>
    <row r="1316" spans="1:52" ht="13" hidden="1" customHeight="1" outlineLevel="1">
      <c r="A1316" t="s">
        <v>2448</v>
      </c>
      <c r="B1316" t="s">
        <v>816</v>
      </c>
      <c r="C1316" s="24">
        <v>46688</v>
      </c>
      <c r="F1316" s="1">
        <v>33124</v>
      </c>
      <c r="H1316" s="1">
        <v>14339</v>
      </c>
      <c r="I1316" s="1">
        <v>14091</v>
      </c>
      <c r="J1316" s="2" t="str">
        <f t="shared" si="358"/>
        <v/>
      </c>
      <c r="K1316" s="2">
        <f t="shared" si="359"/>
        <v>0.4254015215553677</v>
      </c>
      <c r="L1316" s="10" t="str">
        <f t="shared" si="360"/>
        <v/>
      </c>
      <c r="M1316" s="9" t="str">
        <f t="shared" si="360"/>
        <v/>
      </c>
      <c r="N1316" s="8" t="str">
        <f t="shared" si="360"/>
        <v/>
      </c>
      <c r="O1316" s="2" t="str">
        <f t="shared" si="361"/>
        <v>-</v>
      </c>
      <c r="P1316" s="2" t="str">
        <f t="shared" si="362"/>
        <v>-</v>
      </c>
      <c r="Q1316" s="2" t="str">
        <f t="shared" si="363"/>
        <v>-</v>
      </c>
      <c r="R1316" s="2" t="str">
        <f t="shared" si="364"/>
        <v>-</v>
      </c>
      <c r="AR1316" t="s">
        <v>2448</v>
      </c>
      <c r="AS1316" t="s">
        <v>816</v>
      </c>
      <c r="AV1316" s="38">
        <v>26</v>
      </c>
      <c r="AW1316" s="40">
        <v>59</v>
      </c>
      <c r="AX1316" s="43">
        <f t="shared" si="349"/>
        <v>26059</v>
      </c>
      <c r="AZ1316" s="7" t="s">
        <v>319</v>
      </c>
    </row>
    <row r="1317" spans="1:52" ht="13" hidden="1" customHeight="1" outlineLevel="1">
      <c r="A1317" t="s">
        <v>2311</v>
      </c>
      <c r="B1317" t="s">
        <v>816</v>
      </c>
      <c r="C1317" s="24">
        <v>36628</v>
      </c>
      <c r="F1317" s="1">
        <v>23584</v>
      </c>
      <c r="H1317" s="1">
        <v>12446</v>
      </c>
      <c r="I1317" s="1">
        <v>12161</v>
      </c>
      <c r="J1317" s="2" t="str">
        <f t="shared" si="358"/>
        <v/>
      </c>
      <c r="K1317" s="2">
        <f t="shared" si="359"/>
        <v>0.51564620081411128</v>
      </c>
      <c r="L1317" s="10" t="str">
        <f t="shared" si="360"/>
        <v/>
      </c>
      <c r="M1317" s="9" t="str">
        <f t="shared" si="360"/>
        <v/>
      </c>
      <c r="N1317" s="8" t="str">
        <f t="shared" si="360"/>
        <v/>
      </c>
      <c r="O1317" s="2" t="str">
        <f t="shared" si="361"/>
        <v>-</v>
      </c>
      <c r="P1317" s="2" t="str">
        <f t="shared" si="362"/>
        <v>-</v>
      </c>
      <c r="Q1317" s="2" t="str">
        <f t="shared" si="363"/>
        <v>-</v>
      </c>
      <c r="R1317" s="2" t="str">
        <f t="shared" si="364"/>
        <v>-</v>
      </c>
      <c r="AR1317" t="s">
        <v>2311</v>
      </c>
      <c r="AS1317" t="s">
        <v>816</v>
      </c>
      <c r="AV1317" s="38">
        <v>26</v>
      </c>
      <c r="AW1317" s="40">
        <v>61</v>
      </c>
      <c r="AX1317" s="43">
        <f t="shared" si="349"/>
        <v>26061</v>
      </c>
      <c r="AZ1317" s="7" t="s">
        <v>319</v>
      </c>
    </row>
    <row r="1318" spans="1:52" ht="13" hidden="1" customHeight="1" outlineLevel="1">
      <c r="A1318" t="s">
        <v>2980</v>
      </c>
      <c r="B1318" t="s">
        <v>816</v>
      </c>
      <c r="C1318" s="24">
        <v>33118</v>
      </c>
      <c r="F1318" s="1">
        <v>25219</v>
      </c>
      <c r="H1318" s="1">
        <v>12445</v>
      </c>
      <c r="I1318" s="1">
        <v>12112</v>
      </c>
      <c r="J1318" s="2" t="str">
        <f t="shared" si="358"/>
        <v/>
      </c>
      <c r="K1318" s="2">
        <f t="shared" si="359"/>
        <v>0.48027281018279866</v>
      </c>
      <c r="L1318" s="10" t="str">
        <f t="shared" si="360"/>
        <v/>
      </c>
      <c r="M1318" s="9" t="str">
        <f t="shared" si="360"/>
        <v/>
      </c>
      <c r="N1318" s="8" t="str">
        <f t="shared" si="360"/>
        <v/>
      </c>
      <c r="O1318" s="2" t="str">
        <f t="shared" si="361"/>
        <v>-</v>
      </c>
      <c r="P1318" s="2" t="str">
        <f t="shared" si="362"/>
        <v>-</v>
      </c>
      <c r="Q1318" s="2" t="str">
        <f t="shared" si="363"/>
        <v>-</v>
      </c>
      <c r="R1318" s="2" t="str">
        <f t="shared" si="364"/>
        <v>-</v>
      </c>
      <c r="AR1318" t="s">
        <v>2980</v>
      </c>
      <c r="AS1318" t="s">
        <v>816</v>
      </c>
      <c r="AV1318" s="38">
        <v>26</v>
      </c>
      <c r="AW1318" s="40">
        <v>63</v>
      </c>
      <c r="AX1318" s="43">
        <f t="shared" ref="AX1318:AX1381" si="365">1000*AV1318+AW1318</f>
        <v>26063</v>
      </c>
      <c r="AZ1318" s="7" t="s">
        <v>319</v>
      </c>
    </row>
    <row r="1319" spans="1:52" ht="13" hidden="1" customHeight="1" outlineLevel="1">
      <c r="A1319" t="s">
        <v>1643</v>
      </c>
      <c r="B1319" t="s">
        <v>816</v>
      </c>
      <c r="C1319" s="24">
        <v>280895</v>
      </c>
      <c r="F1319" s="1">
        <v>195798</v>
      </c>
      <c r="H1319" s="1">
        <v>89047</v>
      </c>
      <c r="I1319" s="1">
        <v>87014</v>
      </c>
      <c r="J1319" s="2" t="str">
        <f t="shared" ref="J1319:J1350" si="366">IF(D1319&gt;0,I1319/D1319,"")</f>
        <v/>
      </c>
      <c r="K1319" s="2">
        <f t="shared" ref="K1319:K1350" si="367">IF(F1319&gt;0,I1319/F1319,"")</f>
        <v>0.44440699087835422</v>
      </c>
      <c r="L1319" s="10" t="str">
        <f t="shared" si="360"/>
        <v/>
      </c>
      <c r="M1319" s="9" t="str">
        <f t="shared" si="360"/>
        <v/>
      </c>
      <c r="N1319" s="8" t="str">
        <f t="shared" si="360"/>
        <v/>
      </c>
      <c r="O1319" s="2" t="str">
        <f t="shared" ref="O1319:O1350" si="368">IF(SUM($S1319:$AN1319)=0,"-",S1319/SUM($S1319:$AN1319))</f>
        <v>-</v>
      </c>
      <c r="P1319" s="2" t="str">
        <f t="shared" ref="P1319:P1350" si="369">IF(SUM($S1319:$AN1319)=0,"-",T1319/SUM($S1319:$AN1319))</f>
        <v>-</v>
      </c>
      <c r="Q1319" s="2" t="str">
        <f t="shared" ref="Q1319:Q1350" si="370">IF(SUM($S1319:$AN1319)=0,"-",U1319/SUM($S1319:$AN1319))</f>
        <v>-</v>
      </c>
      <c r="R1319" s="2" t="str">
        <f t="shared" ref="R1319:R1350" si="371">IF(SUM($S1319:$AN1319)=0,"-",(1-O1319-P1319-Q1319))</f>
        <v>-</v>
      </c>
      <c r="AR1319" t="s">
        <v>1643</v>
      </c>
      <c r="AS1319" t="s">
        <v>816</v>
      </c>
      <c r="AV1319" s="38">
        <v>26</v>
      </c>
      <c r="AW1319" s="40">
        <v>65</v>
      </c>
      <c r="AX1319" s="43">
        <f t="shared" si="365"/>
        <v>26065</v>
      </c>
      <c r="AZ1319" s="7" t="s">
        <v>319</v>
      </c>
    </row>
    <row r="1320" spans="1:52" ht="13" hidden="1" customHeight="1" outlineLevel="1">
      <c r="A1320" t="s">
        <v>2805</v>
      </c>
      <c r="B1320" t="s">
        <v>816</v>
      </c>
      <c r="C1320" s="24">
        <v>63905</v>
      </c>
      <c r="F1320" s="1">
        <v>41285</v>
      </c>
      <c r="H1320" s="1">
        <v>18467</v>
      </c>
      <c r="I1320" s="1">
        <v>18056</v>
      </c>
      <c r="J1320" s="2" t="str">
        <f t="shared" si="366"/>
        <v/>
      </c>
      <c r="K1320" s="2">
        <f t="shared" si="367"/>
        <v>0.43735012716482985</v>
      </c>
      <c r="L1320" s="10" t="str">
        <f t="shared" si="360"/>
        <v/>
      </c>
      <c r="M1320" s="9" t="str">
        <f t="shared" si="360"/>
        <v/>
      </c>
      <c r="N1320" s="8" t="str">
        <f t="shared" si="360"/>
        <v/>
      </c>
      <c r="O1320" s="2" t="str">
        <f t="shared" si="368"/>
        <v>-</v>
      </c>
      <c r="P1320" s="2" t="str">
        <f t="shared" si="369"/>
        <v>-</v>
      </c>
      <c r="Q1320" s="2" t="str">
        <f t="shared" si="370"/>
        <v>-</v>
      </c>
      <c r="R1320" s="2" t="str">
        <f t="shared" si="371"/>
        <v>-</v>
      </c>
      <c r="AR1320" t="s">
        <v>2805</v>
      </c>
      <c r="AS1320" t="s">
        <v>816</v>
      </c>
      <c r="AV1320" s="38">
        <v>26</v>
      </c>
      <c r="AW1320" s="40">
        <v>67</v>
      </c>
      <c r="AX1320" s="43">
        <f t="shared" si="365"/>
        <v>26067</v>
      </c>
      <c r="AZ1320" s="7" t="s">
        <v>319</v>
      </c>
    </row>
    <row r="1321" spans="1:52" ht="13" hidden="1" customHeight="1" outlineLevel="1">
      <c r="A1321" t="s">
        <v>1056</v>
      </c>
      <c r="B1321" t="s">
        <v>816</v>
      </c>
      <c r="C1321" s="24">
        <v>25887</v>
      </c>
      <c r="F1321" s="1">
        <v>22240</v>
      </c>
      <c r="H1321" s="1">
        <v>9782</v>
      </c>
      <c r="I1321" s="1">
        <v>9543</v>
      </c>
      <c r="J1321" s="2" t="str">
        <f t="shared" si="366"/>
        <v/>
      </c>
      <c r="K1321" s="2">
        <f t="shared" si="367"/>
        <v>0.42909172661870504</v>
      </c>
      <c r="L1321" s="10" t="str">
        <f t="shared" si="360"/>
        <v/>
      </c>
      <c r="M1321" s="9" t="str">
        <f t="shared" si="360"/>
        <v/>
      </c>
      <c r="N1321" s="8" t="str">
        <f t="shared" si="360"/>
        <v/>
      </c>
      <c r="O1321" s="2" t="str">
        <f t="shared" si="368"/>
        <v>-</v>
      </c>
      <c r="P1321" s="2" t="str">
        <f t="shared" si="369"/>
        <v>-</v>
      </c>
      <c r="Q1321" s="2" t="str">
        <f t="shared" si="370"/>
        <v>-</v>
      </c>
      <c r="R1321" s="2" t="str">
        <f t="shared" si="371"/>
        <v>-</v>
      </c>
      <c r="AR1321" t="s">
        <v>1056</v>
      </c>
      <c r="AS1321" t="s">
        <v>816</v>
      </c>
      <c r="AV1321" s="38">
        <v>26</v>
      </c>
      <c r="AW1321" s="40">
        <v>69</v>
      </c>
      <c r="AX1321" s="43">
        <f t="shared" si="365"/>
        <v>26069</v>
      </c>
      <c r="AZ1321" s="7" t="s">
        <v>319</v>
      </c>
    </row>
    <row r="1322" spans="1:52" ht="13" hidden="1" customHeight="1" outlineLevel="1">
      <c r="A1322" t="s">
        <v>1269</v>
      </c>
      <c r="B1322" t="s">
        <v>816</v>
      </c>
      <c r="C1322" s="24">
        <v>11817</v>
      </c>
      <c r="F1322" s="1">
        <v>9398</v>
      </c>
      <c r="H1322" s="1">
        <v>4632</v>
      </c>
      <c r="I1322" s="1">
        <v>4559</v>
      </c>
      <c r="J1322" s="2" t="str">
        <f t="shared" si="366"/>
        <v/>
      </c>
      <c r="K1322" s="2">
        <f t="shared" si="367"/>
        <v>0.48510321344967017</v>
      </c>
      <c r="L1322" s="10" t="str">
        <f t="shared" si="360"/>
        <v/>
      </c>
      <c r="M1322" s="9" t="str">
        <f t="shared" si="360"/>
        <v/>
      </c>
      <c r="N1322" s="8" t="str">
        <f t="shared" si="360"/>
        <v/>
      </c>
      <c r="O1322" s="2" t="str">
        <f t="shared" si="368"/>
        <v>-</v>
      </c>
      <c r="P1322" s="2" t="str">
        <f t="shared" si="369"/>
        <v>-</v>
      </c>
      <c r="Q1322" s="2" t="str">
        <f t="shared" si="370"/>
        <v>-</v>
      </c>
      <c r="R1322" s="2" t="str">
        <f t="shared" si="371"/>
        <v>-</v>
      </c>
      <c r="AR1322" t="s">
        <v>1269</v>
      </c>
      <c r="AS1322" t="s">
        <v>816</v>
      </c>
      <c r="AV1322" s="38">
        <v>26</v>
      </c>
      <c r="AW1322" s="40">
        <v>71</v>
      </c>
      <c r="AX1322" s="43">
        <f t="shared" si="365"/>
        <v>26071</v>
      </c>
      <c r="AZ1322" s="7" t="s">
        <v>319</v>
      </c>
    </row>
    <row r="1323" spans="1:52" ht="13" hidden="1" customHeight="1" outlineLevel="1">
      <c r="A1323" t="s">
        <v>888</v>
      </c>
      <c r="B1323" t="s">
        <v>816</v>
      </c>
      <c r="C1323" s="24">
        <v>70311</v>
      </c>
      <c r="F1323" s="1">
        <v>42797</v>
      </c>
      <c r="H1323" s="1">
        <v>16175</v>
      </c>
      <c r="I1323" s="1">
        <v>15834</v>
      </c>
      <c r="J1323" s="2" t="str">
        <f t="shared" si="366"/>
        <v/>
      </c>
      <c r="K1323" s="2">
        <f t="shared" si="367"/>
        <v>0.3699792041498236</v>
      </c>
      <c r="L1323" s="10" t="str">
        <f t="shared" si="360"/>
        <v/>
      </c>
      <c r="M1323" s="9" t="str">
        <f t="shared" si="360"/>
        <v/>
      </c>
      <c r="N1323" s="8" t="str">
        <f t="shared" si="360"/>
        <v/>
      </c>
      <c r="O1323" s="2" t="str">
        <f t="shared" si="368"/>
        <v>-</v>
      </c>
      <c r="P1323" s="2" t="str">
        <f t="shared" si="369"/>
        <v>-</v>
      </c>
      <c r="Q1323" s="2" t="str">
        <f t="shared" si="370"/>
        <v>-</v>
      </c>
      <c r="R1323" s="2" t="str">
        <f t="shared" si="371"/>
        <v>-</v>
      </c>
      <c r="AR1323" t="s">
        <v>888</v>
      </c>
      <c r="AS1323" t="s">
        <v>816</v>
      </c>
      <c r="AV1323" s="38">
        <v>26</v>
      </c>
      <c r="AW1323" s="40">
        <v>73</v>
      </c>
      <c r="AX1323" s="43">
        <f t="shared" si="365"/>
        <v>26073</v>
      </c>
      <c r="AZ1323" s="7" t="s">
        <v>319</v>
      </c>
    </row>
    <row r="1324" spans="1:52" ht="13" hidden="1" customHeight="1" outlineLevel="1">
      <c r="A1324" t="s">
        <v>1032</v>
      </c>
      <c r="B1324" t="s">
        <v>816</v>
      </c>
      <c r="C1324" s="24">
        <v>160248</v>
      </c>
      <c r="F1324" s="1">
        <v>112309</v>
      </c>
      <c r="H1324" s="1">
        <v>50210</v>
      </c>
      <c r="I1324" s="1">
        <v>49567</v>
      </c>
      <c r="J1324" s="2" t="str">
        <f t="shared" si="366"/>
        <v/>
      </c>
      <c r="K1324" s="2">
        <f t="shared" si="367"/>
        <v>0.44134486105298776</v>
      </c>
      <c r="L1324" s="10" t="str">
        <f t="shared" si="360"/>
        <v/>
      </c>
      <c r="M1324" s="9" t="str">
        <f t="shared" si="360"/>
        <v/>
      </c>
      <c r="N1324" s="8" t="str">
        <f t="shared" si="360"/>
        <v/>
      </c>
      <c r="O1324" s="2" t="str">
        <f t="shared" si="368"/>
        <v>-</v>
      </c>
      <c r="P1324" s="2" t="str">
        <f t="shared" si="369"/>
        <v>-</v>
      </c>
      <c r="Q1324" s="2" t="str">
        <f t="shared" si="370"/>
        <v>-</v>
      </c>
      <c r="R1324" s="2" t="str">
        <f t="shared" si="371"/>
        <v>-</v>
      </c>
      <c r="AR1324" t="s">
        <v>1032</v>
      </c>
      <c r="AS1324" t="s">
        <v>816</v>
      </c>
      <c r="AV1324" s="38">
        <v>26</v>
      </c>
      <c r="AW1324" s="40">
        <v>75</v>
      </c>
      <c r="AX1324" s="43">
        <f t="shared" si="365"/>
        <v>26075</v>
      </c>
      <c r="AZ1324" s="7" t="s">
        <v>319</v>
      </c>
    </row>
    <row r="1325" spans="1:52" ht="13" hidden="1" customHeight="1" outlineLevel="1">
      <c r="A1325" t="s">
        <v>2502</v>
      </c>
      <c r="B1325" t="s">
        <v>816</v>
      </c>
      <c r="C1325" s="24">
        <v>250331</v>
      </c>
      <c r="F1325" s="1">
        <v>189632</v>
      </c>
      <c r="H1325" s="1">
        <v>79644</v>
      </c>
      <c r="I1325" s="1">
        <v>78724</v>
      </c>
      <c r="J1325" s="2" t="str">
        <f t="shared" si="366"/>
        <v/>
      </c>
      <c r="K1325" s="2">
        <f t="shared" si="367"/>
        <v>0.4151409044886939</v>
      </c>
      <c r="L1325" s="10" t="str">
        <f t="shared" si="360"/>
        <v/>
      </c>
      <c r="M1325" s="9" t="str">
        <f t="shared" si="360"/>
        <v/>
      </c>
      <c r="N1325" s="8" t="str">
        <f t="shared" si="360"/>
        <v/>
      </c>
      <c r="O1325" s="2" t="str">
        <f t="shared" si="368"/>
        <v>-</v>
      </c>
      <c r="P1325" s="2" t="str">
        <f t="shared" si="369"/>
        <v>-</v>
      </c>
      <c r="Q1325" s="2" t="str">
        <f t="shared" si="370"/>
        <v>-</v>
      </c>
      <c r="R1325" s="2" t="str">
        <f t="shared" si="371"/>
        <v>-</v>
      </c>
      <c r="AR1325" t="s">
        <v>2502</v>
      </c>
      <c r="AS1325" t="s">
        <v>816</v>
      </c>
      <c r="AV1325" s="38">
        <v>26</v>
      </c>
      <c r="AW1325" s="40">
        <v>77</v>
      </c>
      <c r="AX1325" s="43">
        <f t="shared" si="365"/>
        <v>26077</v>
      </c>
      <c r="AZ1325" s="7" t="s">
        <v>319</v>
      </c>
    </row>
    <row r="1326" spans="1:52" ht="13" hidden="1" customHeight="1" outlineLevel="1">
      <c r="A1326" t="s">
        <v>2937</v>
      </c>
      <c r="B1326" t="s">
        <v>816</v>
      </c>
      <c r="C1326" s="24">
        <v>17153</v>
      </c>
      <c r="F1326" s="1">
        <v>13813</v>
      </c>
      <c r="H1326" s="1">
        <v>5875</v>
      </c>
      <c r="I1326" s="1">
        <v>5772</v>
      </c>
      <c r="J1326" s="2" t="str">
        <f t="shared" si="366"/>
        <v/>
      </c>
      <c r="K1326" s="2">
        <f t="shared" si="367"/>
        <v>0.4178672265257366</v>
      </c>
      <c r="L1326" s="10" t="str">
        <f t="shared" si="360"/>
        <v/>
      </c>
      <c r="M1326" s="9" t="str">
        <f t="shared" si="360"/>
        <v/>
      </c>
      <c r="N1326" s="8" t="str">
        <f t="shared" si="360"/>
        <v/>
      </c>
      <c r="O1326" s="2" t="str">
        <f t="shared" si="368"/>
        <v>-</v>
      </c>
      <c r="P1326" s="2" t="str">
        <f t="shared" si="369"/>
        <v>-</v>
      </c>
      <c r="Q1326" s="2" t="str">
        <f t="shared" si="370"/>
        <v>-</v>
      </c>
      <c r="R1326" s="2" t="str">
        <f t="shared" si="371"/>
        <v>-</v>
      </c>
      <c r="AR1326" t="s">
        <v>2937</v>
      </c>
      <c r="AS1326" t="s">
        <v>816</v>
      </c>
      <c r="AV1326" s="38">
        <v>26</v>
      </c>
      <c r="AW1326" s="40">
        <v>79</v>
      </c>
      <c r="AX1326" s="43">
        <f t="shared" si="365"/>
        <v>26079</v>
      </c>
      <c r="AZ1326" s="7" t="s">
        <v>319</v>
      </c>
    </row>
    <row r="1327" spans="1:52" ht="13" hidden="1" customHeight="1" outlineLevel="1">
      <c r="A1327" t="s">
        <v>1588</v>
      </c>
      <c r="B1327" t="s">
        <v>816</v>
      </c>
      <c r="C1327" s="24">
        <v>602622</v>
      </c>
      <c r="F1327" s="1">
        <v>418473</v>
      </c>
      <c r="H1327" s="1">
        <v>195999</v>
      </c>
      <c r="I1327" s="1">
        <v>193822</v>
      </c>
      <c r="J1327" s="2" t="str">
        <f t="shared" si="366"/>
        <v/>
      </c>
      <c r="K1327" s="2">
        <f t="shared" si="367"/>
        <v>0.46316488757936591</v>
      </c>
      <c r="L1327" s="10" t="str">
        <f t="shared" si="360"/>
        <v/>
      </c>
      <c r="M1327" s="9" t="str">
        <f t="shared" si="360"/>
        <v/>
      </c>
      <c r="N1327" s="8" t="str">
        <f t="shared" si="360"/>
        <v/>
      </c>
      <c r="O1327" s="2" t="str">
        <f t="shared" si="368"/>
        <v>-</v>
      </c>
      <c r="P1327" s="2" t="str">
        <f t="shared" si="369"/>
        <v>-</v>
      </c>
      <c r="Q1327" s="2" t="str">
        <f t="shared" si="370"/>
        <v>-</v>
      </c>
      <c r="R1327" s="2" t="str">
        <f t="shared" si="371"/>
        <v>-</v>
      </c>
      <c r="AR1327" t="s">
        <v>1588</v>
      </c>
      <c r="AS1327" t="s">
        <v>816</v>
      </c>
      <c r="AV1327" s="38">
        <v>26</v>
      </c>
      <c r="AW1327" s="40">
        <v>81</v>
      </c>
      <c r="AX1327" s="43">
        <f t="shared" si="365"/>
        <v>26081</v>
      </c>
      <c r="AZ1327" s="7" t="s">
        <v>319</v>
      </c>
    </row>
    <row r="1328" spans="1:52" ht="13" hidden="1" customHeight="1" outlineLevel="1">
      <c r="A1328" t="s">
        <v>2938</v>
      </c>
      <c r="B1328" t="s">
        <v>816</v>
      </c>
      <c r="C1328" s="24">
        <v>2156</v>
      </c>
      <c r="F1328" s="1">
        <v>1886</v>
      </c>
      <c r="H1328" s="1">
        <v>1130</v>
      </c>
      <c r="I1328" s="1">
        <v>1107</v>
      </c>
      <c r="J1328" s="2" t="str">
        <f t="shared" si="366"/>
        <v/>
      </c>
      <c r="K1328" s="2">
        <f t="shared" si="367"/>
        <v>0.58695652173913049</v>
      </c>
      <c r="L1328" s="10" t="str">
        <f t="shared" si="360"/>
        <v/>
      </c>
      <c r="M1328" s="9" t="str">
        <f t="shared" si="360"/>
        <v/>
      </c>
      <c r="N1328" s="8" t="str">
        <f t="shared" si="360"/>
        <v/>
      </c>
      <c r="O1328" s="2" t="str">
        <f t="shared" si="368"/>
        <v>-</v>
      </c>
      <c r="P1328" s="2" t="str">
        <f t="shared" si="369"/>
        <v>-</v>
      </c>
      <c r="Q1328" s="2" t="str">
        <f t="shared" si="370"/>
        <v>-</v>
      </c>
      <c r="R1328" s="2" t="str">
        <f t="shared" si="371"/>
        <v>-</v>
      </c>
      <c r="AR1328" t="s">
        <v>2938</v>
      </c>
      <c r="AS1328" t="s">
        <v>816</v>
      </c>
      <c r="AV1328" s="38">
        <v>26</v>
      </c>
      <c r="AW1328" s="40">
        <v>83</v>
      </c>
      <c r="AX1328" s="43">
        <f t="shared" si="365"/>
        <v>26083</v>
      </c>
      <c r="AZ1328" s="7" t="s">
        <v>319</v>
      </c>
    </row>
    <row r="1329" spans="1:52" ht="13" hidden="1" customHeight="1" outlineLevel="1">
      <c r="A1329" t="s">
        <v>2028</v>
      </c>
      <c r="B1329" t="s">
        <v>816</v>
      </c>
      <c r="C1329" s="24">
        <v>11539</v>
      </c>
      <c r="F1329" s="1">
        <v>8744</v>
      </c>
      <c r="H1329" s="1">
        <v>3745</v>
      </c>
      <c r="I1329" s="1">
        <v>3591</v>
      </c>
      <c r="J1329" s="2" t="str">
        <f t="shared" si="366"/>
        <v/>
      </c>
      <c r="K1329" s="2">
        <f t="shared" si="367"/>
        <v>0.41068161024702654</v>
      </c>
      <c r="L1329" s="10" t="str">
        <f t="shared" si="360"/>
        <v/>
      </c>
      <c r="M1329" s="9" t="str">
        <f t="shared" si="360"/>
        <v/>
      </c>
      <c r="N1329" s="8" t="str">
        <f t="shared" si="360"/>
        <v/>
      </c>
      <c r="O1329" s="2" t="str">
        <f t="shared" si="368"/>
        <v>-</v>
      </c>
      <c r="P1329" s="2" t="str">
        <f t="shared" si="369"/>
        <v>-</v>
      </c>
      <c r="Q1329" s="2" t="str">
        <f t="shared" si="370"/>
        <v>-</v>
      </c>
      <c r="R1329" s="2" t="str">
        <f t="shared" si="371"/>
        <v>-</v>
      </c>
      <c r="AR1329" t="s">
        <v>2028</v>
      </c>
      <c r="AS1329" t="s">
        <v>816</v>
      </c>
      <c r="AV1329" s="38">
        <v>26</v>
      </c>
      <c r="AW1329" s="40">
        <v>85</v>
      </c>
      <c r="AX1329" s="43">
        <f t="shared" si="365"/>
        <v>26085</v>
      </c>
      <c r="AZ1329" s="7" t="s">
        <v>319</v>
      </c>
    </row>
    <row r="1330" spans="1:52" ht="13" hidden="1" customHeight="1" outlineLevel="1">
      <c r="A1330" t="s">
        <v>2694</v>
      </c>
      <c r="B1330" t="s">
        <v>816</v>
      </c>
      <c r="C1330" s="24">
        <v>88319</v>
      </c>
      <c r="F1330" s="1">
        <v>64346</v>
      </c>
      <c r="H1330" s="1">
        <v>29853</v>
      </c>
      <c r="I1330" s="1">
        <v>29335</v>
      </c>
      <c r="J1330" s="2" t="str">
        <f t="shared" si="366"/>
        <v/>
      </c>
      <c r="K1330" s="2">
        <f t="shared" si="367"/>
        <v>0.45589469430889257</v>
      </c>
      <c r="L1330" s="10" t="str">
        <f t="shared" si="360"/>
        <v/>
      </c>
      <c r="M1330" s="9" t="str">
        <f t="shared" si="360"/>
        <v/>
      </c>
      <c r="N1330" s="8" t="str">
        <f t="shared" si="360"/>
        <v/>
      </c>
      <c r="O1330" s="2" t="str">
        <f t="shared" si="368"/>
        <v>-</v>
      </c>
      <c r="P1330" s="2" t="str">
        <f t="shared" si="369"/>
        <v>-</v>
      </c>
      <c r="Q1330" s="2" t="str">
        <f t="shared" si="370"/>
        <v>-</v>
      </c>
      <c r="R1330" s="2" t="str">
        <f t="shared" si="371"/>
        <v>-</v>
      </c>
      <c r="AR1330" t="s">
        <v>2694</v>
      </c>
      <c r="AS1330" t="s">
        <v>816</v>
      </c>
      <c r="AV1330" s="38">
        <v>26</v>
      </c>
      <c r="AW1330" s="40">
        <v>87</v>
      </c>
      <c r="AX1330" s="43">
        <f t="shared" si="365"/>
        <v>26087</v>
      </c>
      <c r="AZ1330" s="7" t="s">
        <v>319</v>
      </c>
    </row>
    <row r="1331" spans="1:52" ht="13" hidden="1" customHeight="1" outlineLevel="1">
      <c r="A1331" t="s">
        <v>1622</v>
      </c>
      <c r="B1331" t="s">
        <v>816</v>
      </c>
      <c r="C1331" s="24">
        <v>21708</v>
      </c>
      <c r="F1331" s="1">
        <v>18791</v>
      </c>
      <c r="H1331" s="1">
        <v>11576</v>
      </c>
      <c r="I1331" s="1">
        <v>11257</v>
      </c>
      <c r="J1331" s="2" t="str">
        <f t="shared" si="366"/>
        <v/>
      </c>
      <c r="K1331" s="2">
        <f t="shared" si="367"/>
        <v>0.59906338140599225</v>
      </c>
      <c r="L1331" s="10" t="str">
        <f t="shared" si="360"/>
        <v/>
      </c>
      <c r="M1331" s="9" t="str">
        <f t="shared" si="360"/>
        <v/>
      </c>
      <c r="N1331" s="8" t="str">
        <f t="shared" si="360"/>
        <v/>
      </c>
      <c r="O1331" s="2" t="str">
        <f t="shared" si="368"/>
        <v>-</v>
      </c>
      <c r="P1331" s="2" t="str">
        <f t="shared" si="369"/>
        <v>-</v>
      </c>
      <c r="Q1331" s="2" t="str">
        <f t="shared" si="370"/>
        <v>-</v>
      </c>
      <c r="R1331" s="2" t="str">
        <f t="shared" si="371"/>
        <v>-</v>
      </c>
      <c r="AR1331" t="s">
        <v>1622</v>
      </c>
      <c r="AS1331" t="s">
        <v>816</v>
      </c>
      <c r="AV1331" s="38">
        <v>26</v>
      </c>
      <c r="AW1331" s="40">
        <v>89</v>
      </c>
      <c r="AX1331" s="43">
        <f t="shared" si="365"/>
        <v>26089</v>
      </c>
      <c r="AZ1331" s="7" t="s">
        <v>319</v>
      </c>
    </row>
    <row r="1332" spans="1:52" ht="13" hidden="1" customHeight="1" outlineLevel="1">
      <c r="A1332" t="s">
        <v>2720</v>
      </c>
      <c r="B1332" t="s">
        <v>816</v>
      </c>
      <c r="C1332" s="24">
        <v>99892</v>
      </c>
      <c r="F1332" s="1">
        <v>71049</v>
      </c>
      <c r="H1332" s="1">
        <v>32160</v>
      </c>
      <c r="I1332" s="1">
        <v>31729</v>
      </c>
      <c r="J1332" s="2" t="str">
        <f t="shared" si="366"/>
        <v/>
      </c>
      <c r="K1332" s="2">
        <f t="shared" si="367"/>
        <v>0.44657912145139272</v>
      </c>
      <c r="L1332" s="10" t="str">
        <f t="shared" si="360"/>
        <v/>
      </c>
      <c r="M1332" s="9" t="str">
        <f t="shared" si="360"/>
        <v/>
      </c>
      <c r="N1332" s="8" t="str">
        <f t="shared" si="360"/>
        <v/>
      </c>
      <c r="O1332" s="2" t="str">
        <f t="shared" si="368"/>
        <v>-</v>
      </c>
      <c r="P1332" s="2" t="str">
        <f t="shared" si="369"/>
        <v>-</v>
      </c>
      <c r="Q1332" s="2" t="str">
        <f t="shared" si="370"/>
        <v>-</v>
      </c>
      <c r="R1332" s="2" t="str">
        <f t="shared" si="371"/>
        <v>-</v>
      </c>
      <c r="AR1332" t="s">
        <v>2720</v>
      </c>
      <c r="AS1332" t="s">
        <v>816</v>
      </c>
      <c r="AV1332" s="38">
        <v>26</v>
      </c>
      <c r="AW1332" s="40">
        <v>91</v>
      </c>
      <c r="AX1332" s="43">
        <f t="shared" si="365"/>
        <v>26091</v>
      </c>
      <c r="AZ1332" s="7" t="s">
        <v>319</v>
      </c>
    </row>
    <row r="1333" spans="1:52" ht="13" hidden="1" customHeight="1" outlineLevel="1">
      <c r="A1333" t="s">
        <v>910</v>
      </c>
      <c r="B1333" t="s">
        <v>816</v>
      </c>
      <c r="C1333" s="24">
        <v>180967</v>
      </c>
      <c r="F1333" s="1">
        <v>132603</v>
      </c>
      <c r="H1333" s="1">
        <v>69073</v>
      </c>
      <c r="I1333" s="1">
        <v>67865</v>
      </c>
      <c r="J1333" s="2" t="str">
        <f t="shared" si="366"/>
        <v/>
      </c>
      <c r="K1333" s="2">
        <f t="shared" si="367"/>
        <v>0.51179083429485006</v>
      </c>
      <c r="L1333" s="10" t="str">
        <f t="shared" si="360"/>
        <v/>
      </c>
      <c r="M1333" s="9" t="str">
        <f t="shared" si="360"/>
        <v/>
      </c>
      <c r="N1333" s="8" t="str">
        <f t="shared" si="360"/>
        <v/>
      </c>
      <c r="O1333" s="2" t="str">
        <f t="shared" si="368"/>
        <v>-</v>
      </c>
      <c r="P1333" s="2" t="str">
        <f t="shared" si="369"/>
        <v>-</v>
      </c>
      <c r="Q1333" s="2" t="str">
        <f t="shared" si="370"/>
        <v>-</v>
      </c>
      <c r="R1333" s="2" t="str">
        <f t="shared" si="371"/>
        <v>-</v>
      </c>
      <c r="AR1333" t="s">
        <v>910</v>
      </c>
      <c r="AS1333" t="s">
        <v>816</v>
      </c>
      <c r="AV1333" s="38">
        <v>26</v>
      </c>
      <c r="AW1333" s="40">
        <v>93</v>
      </c>
      <c r="AX1333" s="43">
        <f t="shared" si="365"/>
        <v>26093</v>
      </c>
      <c r="AZ1333" s="7" t="s">
        <v>319</v>
      </c>
    </row>
    <row r="1334" spans="1:52" ht="13" hidden="1" customHeight="1" outlineLevel="1">
      <c r="A1334" t="s">
        <v>2303</v>
      </c>
      <c r="B1334" t="s">
        <v>816</v>
      </c>
      <c r="C1334" s="24">
        <v>6631</v>
      </c>
      <c r="F1334" s="1">
        <v>4344</v>
      </c>
      <c r="H1334" s="1">
        <v>1965</v>
      </c>
      <c r="I1334" s="1">
        <v>1949</v>
      </c>
      <c r="J1334" s="2" t="str">
        <f t="shared" si="366"/>
        <v/>
      </c>
      <c r="K1334" s="2">
        <f t="shared" si="367"/>
        <v>0.44866482504604049</v>
      </c>
      <c r="L1334" s="10" t="str">
        <f t="shared" si="360"/>
        <v/>
      </c>
      <c r="M1334" s="9" t="str">
        <f t="shared" si="360"/>
        <v/>
      </c>
      <c r="N1334" s="8" t="str">
        <f t="shared" si="360"/>
        <v/>
      </c>
      <c r="O1334" s="2" t="str">
        <f t="shared" si="368"/>
        <v>-</v>
      </c>
      <c r="P1334" s="2" t="str">
        <f t="shared" si="369"/>
        <v>-</v>
      </c>
      <c r="Q1334" s="2" t="str">
        <f t="shared" si="370"/>
        <v>-</v>
      </c>
      <c r="R1334" s="2" t="str">
        <f t="shared" si="371"/>
        <v>-</v>
      </c>
      <c r="AR1334" t="s">
        <v>2303</v>
      </c>
      <c r="AS1334" t="s">
        <v>816</v>
      </c>
      <c r="AV1334" s="38">
        <v>26</v>
      </c>
      <c r="AW1334" s="40">
        <v>95</v>
      </c>
      <c r="AX1334" s="43">
        <f t="shared" si="365"/>
        <v>26095</v>
      </c>
      <c r="AZ1334" s="7" t="s">
        <v>319</v>
      </c>
    </row>
    <row r="1335" spans="1:52" ht="13" hidden="1" customHeight="1" outlineLevel="1">
      <c r="A1335" t="s">
        <v>2942</v>
      </c>
      <c r="B1335" t="s">
        <v>816</v>
      </c>
      <c r="C1335" s="24">
        <v>11113</v>
      </c>
      <c r="F1335" s="1">
        <v>9623</v>
      </c>
      <c r="H1335" s="1">
        <v>4825</v>
      </c>
      <c r="I1335" s="1">
        <v>4762</v>
      </c>
      <c r="J1335" s="2" t="str">
        <f t="shared" si="366"/>
        <v/>
      </c>
      <c r="K1335" s="2">
        <f t="shared" si="367"/>
        <v>0.4948560739894004</v>
      </c>
      <c r="L1335" s="10" t="str">
        <f t="shared" si="360"/>
        <v/>
      </c>
      <c r="M1335" s="9" t="str">
        <f t="shared" si="360"/>
        <v/>
      </c>
      <c r="N1335" s="8" t="str">
        <f t="shared" si="360"/>
        <v/>
      </c>
      <c r="O1335" s="2" t="str">
        <f t="shared" si="368"/>
        <v>-</v>
      </c>
      <c r="P1335" s="2" t="str">
        <f t="shared" si="369"/>
        <v>-</v>
      </c>
      <c r="Q1335" s="2" t="str">
        <f t="shared" si="370"/>
        <v>-</v>
      </c>
      <c r="R1335" s="2" t="str">
        <f t="shared" si="371"/>
        <v>-</v>
      </c>
      <c r="AR1335" t="s">
        <v>2942</v>
      </c>
      <c r="AS1335" t="s">
        <v>816</v>
      </c>
      <c r="AV1335" s="38">
        <v>26</v>
      </c>
      <c r="AW1335" s="40">
        <v>97</v>
      </c>
      <c r="AX1335" s="43">
        <f t="shared" si="365"/>
        <v>26097</v>
      </c>
      <c r="AZ1335" s="7" t="s">
        <v>319</v>
      </c>
    </row>
    <row r="1336" spans="1:52" ht="13" hidden="1" customHeight="1" outlineLevel="1">
      <c r="A1336" t="s">
        <v>1793</v>
      </c>
      <c r="B1336" t="s">
        <v>816</v>
      </c>
      <c r="C1336" s="24">
        <v>840978</v>
      </c>
      <c r="F1336" s="1">
        <v>600079</v>
      </c>
      <c r="H1336" s="1">
        <v>271263</v>
      </c>
      <c r="I1336" s="1">
        <v>264960</v>
      </c>
      <c r="J1336" s="2" t="str">
        <f t="shared" si="366"/>
        <v/>
      </c>
      <c r="K1336" s="2">
        <f t="shared" si="367"/>
        <v>0.44154186365461878</v>
      </c>
      <c r="L1336" s="10" t="str">
        <f t="shared" si="360"/>
        <v/>
      </c>
      <c r="M1336" s="9" t="str">
        <f t="shared" si="360"/>
        <v/>
      </c>
      <c r="N1336" s="8" t="str">
        <f t="shared" si="360"/>
        <v/>
      </c>
      <c r="O1336" s="2" t="str">
        <f t="shared" si="368"/>
        <v>-</v>
      </c>
      <c r="P1336" s="2" t="str">
        <f t="shared" si="369"/>
        <v>-</v>
      </c>
      <c r="Q1336" s="2" t="str">
        <f t="shared" si="370"/>
        <v>-</v>
      </c>
      <c r="R1336" s="2" t="str">
        <f t="shared" si="371"/>
        <v>-</v>
      </c>
      <c r="AR1336" t="s">
        <v>1793</v>
      </c>
      <c r="AS1336" t="s">
        <v>816</v>
      </c>
      <c r="AV1336" s="38">
        <v>26</v>
      </c>
      <c r="AW1336" s="40">
        <v>99</v>
      </c>
      <c r="AX1336" s="43">
        <f t="shared" si="365"/>
        <v>26099</v>
      </c>
      <c r="AZ1336" s="7" t="s">
        <v>319</v>
      </c>
    </row>
    <row r="1337" spans="1:52" ht="13" hidden="1" customHeight="1" outlineLevel="1">
      <c r="A1337" t="s">
        <v>2595</v>
      </c>
      <c r="B1337" t="s">
        <v>816</v>
      </c>
      <c r="C1337" s="24">
        <v>24733</v>
      </c>
      <c r="F1337" s="1">
        <v>19384</v>
      </c>
      <c r="H1337" s="1">
        <v>9205</v>
      </c>
      <c r="I1337" s="1">
        <v>8964</v>
      </c>
      <c r="J1337" s="2" t="str">
        <f t="shared" si="366"/>
        <v/>
      </c>
      <c r="K1337" s="2">
        <f t="shared" si="367"/>
        <v>0.46244325216673543</v>
      </c>
      <c r="L1337" s="10" t="str">
        <f t="shared" si="360"/>
        <v/>
      </c>
      <c r="M1337" s="9" t="str">
        <f t="shared" si="360"/>
        <v/>
      </c>
      <c r="N1337" s="8" t="str">
        <f t="shared" si="360"/>
        <v/>
      </c>
      <c r="O1337" s="2" t="str">
        <f t="shared" si="368"/>
        <v>-</v>
      </c>
      <c r="P1337" s="2" t="str">
        <f t="shared" si="369"/>
        <v>-</v>
      </c>
      <c r="Q1337" s="2" t="str">
        <f t="shared" si="370"/>
        <v>-</v>
      </c>
      <c r="R1337" s="2" t="str">
        <f t="shared" si="371"/>
        <v>-</v>
      </c>
      <c r="AR1337" t="s">
        <v>2595</v>
      </c>
      <c r="AS1337" t="s">
        <v>816</v>
      </c>
      <c r="AV1337" s="38">
        <v>26</v>
      </c>
      <c r="AW1337" s="40">
        <v>101</v>
      </c>
      <c r="AX1337" s="43">
        <f t="shared" si="365"/>
        <v>26101</v>
      </c>
      <c r="AZ1337" s="7" t="s">
        <v>319</v>
      </c>
    </row>
    <row r="1338" spans="1:52" ht="13" hidden="1" customHeight="1" outlineLevel="1">
      <c r="A1338" t="s">
        <v>2889</v>
      </c>
      <c r="B1338" t="s">
        <v>816</v>
      </c>
      <c r="C1338" s="24">
        <v>67077</v>
      </c>
      <c r="F1338" s="1">
        <v>49110</v>
      </c>
      <c r="H1338" s="1">
        <v>22058</v>
      </c>
      <c r="I1338" s="1">
        <v>21748</v>
      </c>
      <c r="J1338" s="2" t="str">
        <f t="shared" si="366"/>
        <v/>
      </c>
      <c r="K1338" s="2">
        <f t="shared" si="367"/>
        <v>0.44284259824882916</v>
      </c>
      <c r="L1338" s="10" t="str">
        <f t="shared" si="360"/>
        <v/>
      </c>
      <c r="M1338" s="9" t="str">
        <f t="shared" si="360"/>
        <v/>
      </c>
      <c r="N1338" s="8" t="str">
        <f t="shared" si="360"/>
        <v/>
      </c>
      <c r="O1338" s="2" t="str">
        <f t="shared" si="368"/>
        <v>-</v>
      </c>
      <c r="P1338" s="2" t="str">
        <f t="shared" si="369"/>
        <v>-</v>
      </c>
      <c r="Q1338" s="2" t="str">
        <f t="shared" si="370"/>
        <v>-</v>
      </c>
      <c r="R1338" s="2" t="str">
        <f t="shared" si="371"/>
        <v>-</v>
      </c>
      <c r="AR1338" t="s">
        <v>2889</v>
      </c>
      <c r="AS1338" t="s">
        <v>816</v>
      </c>
      <c r="AV1338" s="38">
        <v>26</v>
      </c>
      <c r="AW1338" s="40">
        <v>103</v>
      </c>
      <c r="AX1338" s="43">
        <f t="shared" si="365"/>
        <v>26103</v>
      </c>
      <c r="AZ1338" s="7" t="s">
        <v>319</v>
      </c>
    </row>
    <row r="1339" spans="1:52" ht="13" hidden="1" customHeight="1" outlineLevel="1">
      <c r="A1339" t="s">
        <v>1815</v>
      </c>
      <c r="B1339" t="s">
        <v>816</v>
      </c>
      <c r="C1339" s="24">
        <v>28705</v>
      </c>
      <c r="F1339" s="1">
        <v>21940</v>
      </c>
      <c r="H1339" s="1">
        <v>10356</v>
      </c>
      <c r="I1339" s="1">
        <v>10132</v>
      </c>
      <c r="J1339" s="2" t="str">
        <f t="shared" si="366"/>
        <v/>
      </c>
      <c r="K1339" s="2">
        <f t="shared" si="367"/>
        <v>0.46180492251595262</v>
      </c>
      <c r="L1339" s="10" t="str">
        <f t="shared" si="360"/>
        <v/>
      </c>
      <c r="M1339" s="9" t="str">
        <f t="shared" si="360"/>
        <v/>
      </c>
      <c r="N1339" s="8" t="str">
        <f t="shared" si="360"/>
        <v/>
      </c>
      <c r="O1339" s="2" t="str">
        <f t="shared" si="368"/>
        <v>-</v>
      </c>
      <c r="P1339" s="2" t="str">
        <f t="shared" si="369"/>
        <v>-</v>
      </c>
      <c r="Q1339" s="2" t="str">
        <f t="shared" si="370"/>
        <v>-</v>
      </c>
      <c r="R1339" s="2" t="str">
        <f t="shared" si="371"/>
        <v>-</v>
      </c>
      <c r="AR1339" t="s">
        <v>1815</v>
      </c>
      <c r="AS1339" t="s">
        <v>816</v>
      </c>
      <c r="AV1339" s="38">
        <v>26</v>
      </c>
      <c r="AW1339" s="40">
        <v>105</v>
      </c>
      <c r="AX1339" s="43">
        <f t="shared" si="365"/>
        <v>26105</v>
      </c>
      <c r="AZ1339" s="7" t="s">
        <v>319</v>
      </c>
    </row>
    <row r="1340" spans="1:52" ht="13" hidden="1" customHeight="1" outlineLevel="1">
      <c r="A1340" t="s">
        <v>889</v>
      </c>
      <c r="B1340" t="s">
        <v>816</v>
      </c>
      <c r="C1340" s="24">
        <v>42798</v>
      </c>
      <c r="F1340" s="1">
        <v>27644</v>
      </c>
      <c r="H1340" s="1">
        <v>11948</v>
      </c>
      <c r="I1340" s="1">
        <v>11784</v>
      </c>
      <c r="J1340" s="2" t="str">
        <f t="shared" si="366"/>
        <v/>
      </c>
      <c r="K1340" s="2">
        <f t="shared" si="367"/>
        <v>0.42627694979018954</v>
      </c>
      <c r="L1340" s="10" t="str">
        <f t="shared" si="360"/>
        <v/>
      </c>
      <c r="M1340" s="9" t="str">
        <f t="shared" si="360"/>
        <v/>
      </c>
      <c r="N1340" s="8" t="str">
        <f t="shared" si="360"/>
        <v/>
      </c>
      <c r="O1340" s="2" t="str">
        <f t="shared" si="368"/>
        <v>-</v>
      </c>
      <c r="P1340" s="2" t="str">
        <f t="shared" si="369"/>
        <v>-</v>
      </c>
      <c r="Q1340" s="2" t="str">
        <f t="shared" si="370"/>
        <v>-</v>
      </c>
      <c r="R1340" s="2" t="str">
        <f t="shared" si="371"/>
        <v>-</v>
      </c>
      <c r="AR1340" t="s">
        <v>889</v>
      </c>
      <c r="AS1340" t="s">
        <v>816</v>
      </c>
      <c r="AV1340" s="38">
        <v>26</v>
      </c>
      <c r="AW1340" s="40">
        <v>107</v>
      </c>
      <c r="AX1340" s="43">
        <f t="shared" si="365"/>
        <v>26107</v>
      </c>
      <c r="AZ1340" s="7" t="s">
        <v>319</v>
      </c>
    </row>
    <row r="1341" spans="1:52" ht="13" hidden="1" customHeight="1" outlineLevel="1">
      <c r="A1341" t="s">
        <v>611</v>
      </c>
      <c r="B1341" t="s">
        <v>816</v>
      </c>
      <c r="C1341" s="24">
        <v>24029</v>
      </c>
      <c r="F1341" s="1">
        <v>18371</v>
      </c>
      <c r="H1341" s="1">
        <v>7409</v>
      </c>
      <c r="I1341" s="1">
        <v>7137</v>
      </c>
      <c r="J1341" s="2" t="str">
        <f t="shared" si="366"/>
        <v/>
      </c>
      <c r="K1341" s="2">
        <f t="shared" si="367"/>
        <v>0.38849273311196997</v>
      </c>
      <c r="L1341" s="10" t="str">
        <f t="shared" si="360"/>
        <v/>
      </c>
      <c r="M1341" s="9" t="str">
        <f t="shared" si="360"/>
        <v/>
      </c>
      <c r="N1341" s="8" t="str">
        <f t="shared" si="360"/>
        <v/>
      </c>
      <c r="O1341" s="2" t="str">
        <f t="shared" si="368"/>
        <v>-</v>
      </c>
      <c r="P1341" s="2" t="str">
        <f t="shared" si="369"/>
        <v>-</v>
      </c>
      <c r="Q1341" s="2" t="str">
        <f t="shared" si="370"/>
        <v>-</v>
      </c>
      <c r="R1341" s="2" t="str">
        <f t="shared" si="371"/>
        <v>-</v>
      </c>
      <c r="AR1341" t="s">
        <v>611</v>
      </c>
      <c r="AS1341" t="s">
        <v>816</v>
      </c>
      <c r="AV1341" s="38">
        <v>26</v>
      </c>
      <c r="AW1341" s="40">
        <v>109</v>
      </c>
      <c r="AX1341" s="43">
        <f t="shared" si="365"/>
        <v>26109</v>
      </c>
      <c r="AZ1341" s="7" t="s">
        <v>319</v>
      </c>
    </row>
    <row r="1342" spans="1:52" ht="13" hidden="1" customHeight="1" outlineLevel="1">
      <c r="A1342" t="s">
        <v>979</v>
      </c>
      <c r="B1342" t="s">
        <v>816</v>
      </c>
      <c r="C1342" s="24">
        <v>83629</v>
      </c>
      <c r="F1342" s="1">
        <v>64352</v>
      </c>
      <c r="H1342" s="1">
        <v>29139</v>
      </c>
      <c r="I1342" s="1">
        <v>28814</v>
      </c>
      <c r="J1342" s="2" t="str">
        <f t="shared" si="366"/>
        <v/>
      </c>
      <c r="K1342" s="2">
        <f t="shared" si="367"/>
        <v>0.44775609149676776</v>
      </c>
      <c r="L1342" s="10" t="str">
        <f t="shared" si="360"/>
        <v/>
      </c>
      <c r="M1342" s="9" t="str">
        <f t="shared" si="360"/>
        <v/>
      </c>
      <c r="N1342" s="8" t="str">
        <f t="shared" si="360"/>
        <v/>
      </c>
      <c r="O1342" s="2" t="str">
        <f t="shared" si="368"/>
        <v>-</v>
      </c>
      <c r="P1342" s="2" t="str">
        <f t="shared" si="369"/>
        <v>-</v>
      </c>
      <c r="Q1342" s="2" t="str">
        <f t="shared" si="370"/>
        <v>-</v>
      </c>
      <c r="R1342" s="2" t="str">
        <f t="shared" si="371"/>
        <v>-</v>
      </c>
      <c r="AR1342" t="s">
        <v>979</v>
      </c>
      <c r="AS1342" t="s">
        <v>816</v>
      </c>
      <c r="AV1342" s="38">
        <v>26</v>
      </c>
      <c r="AW1342" s="40">
        <v>111</v>
      </c>
      <c r="AX1342" s="43">
        <f t="shared" si="365"/>
        <v>26111</v>
      </c>
      <c r="AZ1342" s="7" t="s">
        <v>319</v>
      </c>
    </row>
    <row r="1343" spans="1:52" ht="13" hidden="1" customHeight="1" outlineLevel="1">
      <c r="A1343" t="s">
        <v>321</v>
      </c>
      <c r="B1343" t="s">
        <v>816</v>
      </c>
      <c r="C1343" s="24">
        <v>14849</v>
      </c>
      <c r="F1343" s="1">
        <v>10728</v>
      </c>
      <c r="H1343" s="1">
        <v>5356</v>
      </c>
      <c r="I1343" s="1">
        <v>5276</v>
      </c>
      <c r="J1343" s="2" t="str">
        <f t="shared" si="366"/>
        <v/>
      </c>
      <c r="K1343" s="2">
        <f t="shared" si="367"/>
        <v>0.49179716629381059</v>
      </c>
      <c r="L1343" s="10" t="str">
        <f t="shared" si="360"/>
        <v/>
      </c>
      <c r="M1343" s="9" t="str">
        <f t="shared" si="360"/>
        <v/>
      </c>
      <c r="N1343" s="8" t="str">
        <f t="shared" si="360"/>
        <v/>
      </c>
      <c r="O1343" s="2" t="str">
        <f t="shared" si="368"/>
        <v>-</v>
      </c>
      <c r="P1343" s="2" t="str">
        <f t="shared" si="369"/>
        <v>-</v>
      </c>
      <c r="Q1343" s="2" t="str">
        <f t="shared" si="370"/>
        <v>-</v>
      </c>
      <c r="R1343" s="2" t="str">
        <f t="shared" si="371"/>
        <v>-</v>
      </c>
      <c r="AR1343" t="s">
        <v>321</v>
      </c>
      <c r="AS1343" t="s">
        <v>816</v>
      </c>
      <c r="AV1343" s="38">
        <v>26</v>
      </c>
      <c r="AW1343" s="40">
        <v>113</v>
      </c>
      <c r="AX1343" s="43">
        <f t="shared" si="365"/>
        <v>26113</v>
      </c>
      <c r="AZ1343" s="7" t="s">
        <v>319</v>
      </c>
    </row>
    <row r="1344" spans="1:52" ht="13" hidden="1" customHeight="1" outlineLevel="1">
      <c r="A1344" t="s">
        <v>1952</v>
      </c>
      <c r="B1344" t="s">
        <v>816</v>
      </c>
      <c r="C1344" s="24">
        <v>152021</v>
      </c>
      <c r="F1344" s="1">
        <v>112267</v>
      </c>
      <c r="H1344" s="1">
        <v>48668</v>
      </c>
      <c r="I1344" s="1">
        <v>48090</v>
      </c>
      <c r="J1344" s="2" t="str">
        <f t="shared" si="366"/>
        <v/>
      </c>
      <c r="K1344" s="2">
        <f t="shared" si="367"/>
        <v>0.42835383505393393</v>
      </c>
      <c r="L1344" s="10" t="str">
        <f t="shared" si="360"/>
        <v/>
      </c>
      <c r="M1344" s="9" t="str">
        <f t="shared" si="360"/>
        <v/>
      </c>
      <c r="N1344" s="8" t="str">
        <f t="shared" si="360"/>
        <v/>
      </c>
      <c r="O1344" s="2" t="str">
        <f t="shared" si="368"/>
        <v>-</v>
      </c>
      <c r="P1344" s="2" t="str">
        <f t="shared" si="369"/>
        <v>-</v>
      </c>
      <c r="Q1344" s="2" t="str">
        <f t="shared" si="370"/>
        <v>-</v>
      </c>
      <c r="R1344" s="2" t="str">
        <f t="shared" si="371"/>
        <v>-</v>
      </c>
      <c r="AR1344" t="s">
        <v>1952</v>
      </c>
      <c r="AS1344" t="s">
        <v>816</v>
      </c>
      <c r="AV1344" s="38">
        <v>26</v>
      </c>
      <c r="AW1344" s="40">
        <v>115</v>
      </c>
      <c r="AX1344" s="43">
        <f t="shared" si="365"/>
        <v>26115</v>
      </c>
      <c r="AZ1344" s="7" t="s">
        <v>319</v>
      </c>
    </row>
    <row r="1345" spans="1:52" ht="13" hidden="1" customHeight="1" outlineLevel="1">
      <c r="A1345" t="s">
        <v>536</v>
      </c>
      <c r="B1345" t="s">
        <v>816</v>
      </c>
      <c r="C1345" s="24">
        <v>63342</v>
      </c>
      <c r="F1345" s="1">
        <v>41274</v>
      </c>
      <c r="H1345" s="1">
        <v>18016</v>
      </c>
      <c r="I1345" s="1">
        <v>17640</v>
      </c>
      <c r="J1345" s="2" t="str">
        <f t="shared" si="366"/>
        <v/>
      </c>
      <c r="K1345" s="2">
        <f t="shared" si="367"/>
        <v>0.42738770170082863</v>
      </c>
      <c r="L1345" s="10" t="str">
        <f t="shared" si="360"/>
        <v/>
      </c>
      <c r="M1345" s="9" t="str">
        <f t="shared" si="360"/>
        <v/>
      </c>
      <c r="N1345" s="8" t="str">
        <f t="shared" si="360"/>
        <v/>
      </c>
      <c r="O1345" s="2" t="str">
        <f t="shared" si="368"/>
        <v>-</v>
      </c>
      <c r="P1345" s="2" t="str">
        <f t="shared" si="369"/>
        <v>-</v>
      </c>
      <c r="Q1345" s="2" t="str">
        <f t="shared" si="370"/>
        <v>-</v>
      </c>
      <c r="R1345" s="2" t="str">
        <f t="shared" si="371"/>
        <v>-</v>
      </c>
      <c r="AR1345" t="s">
        <v>536</v>
      </c>
      <c r="AS1345" t="s">
        <v>816</v>
      </c>
      <c r="AV1345" s="38">
        <v>26</v>
      </c>
      <c r="AW1345" s="40">
        <v>117</v>
      </c>
      <c r="AX1345" s="43">
        <f t="shared" si="365"/>
        <v>26117</v>
      </c>
      <c r="AZ1345" s="7" t="s">
        <v>319</v>
      </c>
    </row>
    <row r="1346" spans="1:52" ht="13" hidden="1" customHeight="1" outlineLevel="1">
      <c r="A1346" t="s">
        <v>1400</v>
      </c>
      <c r="B1346" t="s">
        <v>816</v>
      </c>
      <c r="C1346" s="24">
        <v>9765</v>
      </c>
      <c r="F1346" s="1">
        <v>8001</v>
      </c>
      <c r="H1346" s="1">
        <v>3925</v>
      </c>
      <c r="I1346" s="1">
        <v>3829</v>
      </c>
      <c r="J1346" s="2" t="str">
        <f t="shared" si="366"/>
        <v/>
      </c>
      <c r="K1346" s="2">
        <f t="shared" si="367"/>
        <v>0.47856517935258092</v>
      </c>
      <c r="L1346" s="10" t="str">
        <f t="shared" si="360"/>
        <v/>
      </c>
      <c r="M1346" s="9" t="str">
        <f t="shared" si="360"/>
        <v/>
      </c>
      <c r="N1346" s="8" t="str">
        <f t="shared" si="360"/>
        <v/>
      </c>
      <c r="O1346" s="2" t="str">
        <f t="shared" si="368"/>
        <v>-</v>
      </c>
      <c r="P1346" s="2" t="str">
        <f t="shared" si="369"/>
        <v>-</v>
      </c>
      <c r="Q1346" s="2" t="str">
        <f t="shared" si="370"/>
        <v>-</v>
      </c>
      <c r="R1346" s="2" t="str">
        <f t="shared" si="371"/>
        <v>-</v>
      </c>
      <c r="AR1346" t="s">
        <v>1400</v>
      </c>
      <c r="AS1346" t="s">
        <v>816</v>
      </c>
      <c r="AV1346" s="38">
        <v>26</v>
      </c>
      <c r="AW1346" s="40">
        <v>119</v>
      </c>
      <c r="AX1346" s="43">
        <f t="shared" si="365"/>
        <v>26119</v>
      </c>
      <c r="AZ1346" s="7" t="s">
        <v>319</v>
      </c>
    </row>
    <row r="1347" spans="1:52" ht="13" hidden="1" customHeight="1" outlineLevel="1">
      <c r="A1347" t="s">
        <v>1504</v>
      </c>
      <c r="B1347" t="s">
        <v>816</v>
      </c>
      <c r="C1347" s="24">
        <v>172188</v>
      </c>
      <c r="F1347" s="1">
        <v>128183</v>
      </c>
      <c r="H1347" s="1">
        <v>51602</v>
      </c>
      <c r="I1347" s="1">
        <v>50008</v>
      </c>
      <c r="J1347" s="2" t="str">
        <f t="shared" si="366"/>
        <v/>
      </c>
      <c r="K1347" s="2">
        <f t="shared" si="367"/>
        <v>0.39012973639250137</v>
      </c>
      <c r="L1347" s="10" t="str">
        <f t="shared" si="360"/>
        <v/>
      </c>
      <c r="M1347" s="9" t="str">
        <f t="shared" si="360"/>
        <v/>
      </c>
      <c r="N1347" s="8" t="str">
        <f t="shared" si="360"/>
        <v/>
      </c>
      <c r="O1347" s="2" t="str">
        <f t="shared" si="368"/>
        <v>-</v>
      </c>
      <c r="P1347" s="2" t="str">
        <f t="shared" si="369"/>
        <v>-</v>
      </c>
      <c r="Q1347" s="2" t="str">
        <f t="shared" si="370"/>
        <v>-</v>
      </c>
      <c r="R1347" s="2" t="str">
        <f t="shared" si="371"/>
        <v>-</v>
      </c>
      <c r="AR1347" t="s">
        <v>1504</v>
      </c>
      <c r="AS1347" t="s">
        <v>816</v>
      </c>
      <c r="AV1347" s="38">
        <v>26</v>
      </c>
      <c r="AW1347" s="40">
        <v>121</v>
      </c>
      <c r="AX1347" s="43">
        <f t="shared" si="365"/>
        <v>26121</v>
      </c>
      <c r="AZ1347" s="7" t="s">
        <v>319</v>
      </c>
    </row>
    <row r="1348" spans="1:52" ht="13" hidden="1" customHeight="1" outlineLevel="1">
      <c r="A1348" t="s">
        <v>1505</v>
      </c>
      <c r="B1348" t="s">
        <v>816</v>
      </c>
      <c r="C1348" s="24">
        <v>48460</v>
      </c>
      <c r="F1348" s="1">
        <v>35199</v>
      </c>
      <c r="H1348" s="1">
        <v>15092</v>
      </c>
      <c r="I1348" s="1">
        <v>14778</v>
      </c>
      <c r="J1348" s="2" t="str">
        <f t="shared" si="366"/>
        <v/>
      </c>
      <c r="K1348" s="2">
        <f t="shared" si="367"/>
        <v>0.41984147276911277</v>
      </c>
      <c r="L1348" s="10" t="str">
        <f t="shared" si="360"/>
        <v/>
      </c>
      <c r="M1348" s="9" t="str">
        <f t="shared" si="360"/>
        <v/>
      </c>
      <c r="N1348" s="8" t="str">
        <f t="shared" si="360"/>
        <v/>
      </c>
      <c r="O1348" s="2" t="str">
        <f t="shared" si="368"/>
        <v>-</v>
      </c>
      <c r="P1348" s="2" t="str">
        <f t="shared" si="369"/>
        <v>-</v>
      </c>
      <c r="Q1348" s="2" t="str">
        <f t="shared" si="370"/>
        <v>-</v>
      </c>
      <c r="R1348" s="2" t="str">
        <f t="shared" si="371"/>
        <v>-</v>
      </c>
      <c r="AR1348" t="s">
        <v>1505</v>
      </c>
      <c r="AS1348" t="s">
        <v>816</v>
      </c>
      <c r="AV1348" s="38">
        <v>26</v>
      </c>
      <c r="AW1348" s="40">
        <v>123</v>
      </c>
      <c r="AX1348" s="43">
        <f t="shared" si="365"/>
        <v>26123</v>
      </c>
      <c r="AZ1348" s="7" t="s">
        <v>319</v>
      </c>
    </row>
    <row r="1349" spans="1:52" ht="13" hidden="1" customHeight="1" outlineLevel="1">
      <c r="A1349" t="s">
        <v>1252</v>
      </c>
      <c r="B1349" t="s">
        <v>816</v>
      </c>
      <c r="C1349" s="24">
        <v>1202362</v>
      </c>
      <c r="F1349" s="1">
        <v>900367</v>
      </c>
      <c r="H1349" s="1">
        <v>456174</v>
      </c>
      <c r="I1349" s="1">
        <v>446823</v>
      </c>
      <c r="J1349" s="2" t="str">
        <f t="shared" si="366"/>
        <v/>
      </c>
      <c r="K1349" s="2">
        <f t="shared" si="367"/>
        <v>0.49626763308739658</v>
      </c>
      <c r="L1349" s="10" t="str">
        <f t="shared" si="360"/>
        <v/>
      </c>
      <c r="M1349" s="9" t="str">
        <f t="shared" si="360"/>
        <v/>
      </c>
      <c r="N1349" s="8" t="str">
        <f t="shared" si="360"/>
        <v/>
      </c>
      <c r="O1349" s="2" t="str">
        <f t="shared" si="368"/>
        <v>-</v>
      </c>
      <c r="P1349" s="2" t="str">
        <f t="shared" si="369"/>
        <v>-</v>
      </c>
      <c r="Q1349" s="2" t="str">
        <f t="shared" si="370"/>
        <v>-</v>
      </c>
      <c r="R1349" s="2" t="str">
        <f t="shared" si="371"/>
        <v>-</v>
      </c>
      <c r="AR1349" t="s">
        <v>1252</v>
      </c>
      <c r="AS1349" t="s">
        <v>816</v>
      </c>
      <c r="AV1349" s="38">
        <v>26</v>
      </c>
      <c r="AW1349" s="40">
        <v>125</v>
      </c>
      <c r="AX1349" s="43">
        <f t="shared" si="365"/>
        <v>26125</v>
      </c>
      <c r="AZ1349" s="7" t="s">
        <v>319</v>
      </c>
    </row>
    <row r="1350" spans="1:52" ht="13" hidden="1" customHeight="1" outlineLevel="1">
      <c r="A1350" t="s">
        <v>399</v>
      </c>
      <c r="B1350" t="s">
        <v>816</v>
      </c>
      <c r="C1350" s="24">
        <v>26570</v>
      </c>
      <c r="F1350" s="1">
        <v>19333</v>
      </c>
      <c r="H1350" s="1">
        <v>8560</v>
      </c>
      <c r="I1350" s="1">
        <v>8296</v>
      </c>
      <c r="J1350" s="2" t="str">
        <f t="shared" si="366"/>
        <v/>
      </c>
      <c r="K1350" s="2">
        <f t="shared" si="367"/>
        <v>0.4291108467387369</v>
      </c>
      <c r="L1350" s="10" t="str">
        <f t="shared" si="360"/>
        <v/>
      </c>
      <c r="M1350" s="9" t="str">
        <f t="shared" si="360"/>
        <v/>
      </c>
      <c r="N1350" s="8" t="str">
        <f t="shared" si="360"/>
        <v/>
      </c>
      <c r="O1350" s="2" t="str">
        <f t="shared" si="368"/>
        <v>-</v>
      </c>
      <c r="P1350" s="2" t="str">
        <f t="shared" si="369"/>
        <v>-</v>
      </c>
      <c r="Q1350" s="2" t="str">
        <f t="shared" si="370"/>
        <v>-</v>
      </c>
      <c r="R1350" s="2" t="str">
        <f t="shared" si="371"/>
        <v>-</v>
      </c>
      <c r="AR1350" t="s">
        <v>399</v>
      </c>
      <c r="AS1350" t="s">
        <v>816</v>
      </c>
      <c r="AV1350" s="38">
        <v>26</v>
      </c>
      <c r="AW1350" s="40">
        <v>127</v>
      </c>
      <c r="AX1350" s="43">
        <f t="shared" si="365"/>
        <v>26127</v>
      </c>
      <c r="AZ1350" s="7" t="s">
        <v>319</v>
      </c>
    </row>
    <row r="1351" spans="1:52" ht="13" hidden="1" customHeight="1" outlineLevel="1">
      <c r="A1351" t="s">
        <v>1593</v>
      </c>
      <c r="B1351" t="s">
        <v>816</v>
      </c>
      <c r="C1351" s="24">
        <v>21699</v>
      </c>
      <c r="F1351" s="1">
        <v>16380</v>
      </c>
      <c r="H1351" s="1">
        <v>7702</v>
      </c>
      <c r="I1351" s="1">
        <v>7425</v>
      </c>
      <c r="J1351" s="2" t="str">
        <f t="shared" ref="J1351:J1370" si="372">IF(D1351&gt;0,I1351/D1351,"")</f>
        <v/>
      </c>
      <c r="K1351" s="2">
        <f t="shared" ref="K1351:K1370" si="373">IF(F1351&gt;0,I1351/F1351,"")</f>
        <v>0.4532967032967033</v>
      </c>
      <c r="L1351" s="10" t="str">
        <f t="shared" ref="L1351:N1414" si="374">IF(S1351&gt;0,RANK(S1351,$S1351:$AO1351),"")</f>
        <v/>
      </c>
      <c r="M1351" s="9" t="str">
        <f t="shared" si="374"/>
        <v/>
      </c>
      <c r="N1351" s="8" t="str">
        <f t="shared" si="374"/>
        <v/>
      </c>
      <c r="O1351" s="2" t="str">
        <f t="shared" ref="O1351:O1370" si="375">IF(SUM($S1351:$AN1351)=0,"-",S1351/SUM($S1351:$AN1351))</f>
        <v>-</v>
      </c>
      <c r="P1351" s="2" t="str">
        <f t="shared" ref="P1351:P1370" si="376">IF(SUM($S1351:$AN1351)=0,"-",T1351/SUM($S1351:$AN1351))</f>
        <v>-</v>
      </c>
      <c r="Q1351" s="2" t="str">
        <f t="shared" ref="Q1351:Q1370" si="377">IF(SUM($S1351:$AN1351)=0,"-",U1351/SUM($S1351:$AN1351))</f>
        <v>-</v>
      </c>
      <c r="R1351" s="2" t="str">
        <f t="shared" ref="R1351:R1370" si="378">IF(SUM($S1351:$AN1351)=0,"-",(1-O1351-P1351-Q1351))</f>
        <v>-</v>
      </c>
      <c r="AR1351" t="s">
        <v>1593</v>
      </c>
      <c r="AS1351" t="s">
        <v>816</v>
      </c>
      <c r="AV1351" s="38">
        <v>26</v>
      </c>
      <c r="AW1351" s="40">
        <v>129</v>
      </c>
      <c r="AX1351" s="43">
        <f t="shared" si="365"/>
        <v>26129</v>
      </c>
      <c r="AZ1351" s="7" t="s">
        <v>319</v>
      </c>
    </row>
    <row r="1352" spans="1:52" ht="13" hidden="1" customHeight="1" outlineLevel="1">
      <c r="A1352" t="s">
        <v>1008</v>
      </c>
      <c r="B1352" t="s">
        <v>816</v>
      </c>
      <c r="C1352" s="24">
        <v>6780</v>
      </c>
      <c r="F1352" s="1">
        <v>5993</v>
      </c>
      <c r="H1352" s="1">
        <v>3008</v>
      </c>
      <c r="I1352" s="1">
        <v>2890</v>
      </c>
      <c r="J1352" s="2" t="str">
        <f t="shared" si="372"/>
        <v/>
      </c>
      <c r="K1352" s="2">
        <f t="shared" si="373"/>
        <v>0.48222926747872519</v>
      </c>
      <c r="L1352" s="10" t="str">
        <f t="shared" si="374"/>
        <v/>
      </c>
      <c r="M1352" s="9" t="str">
        <f t="shared" si="374"/>
        <v/>
      </c>
      <c r="N1352" s="8" t="str">
        <f t="shared" si="374"/>
        <v/>
      </c>
      <c r="O1352" s="2" t="str">
        <f t="shared" si="375"/>
        <v>-</v>
      </c>
      <c r="P1352" s="2" t="str">
        <f t="shared" si="376"/>
        <v>-</v>
      </c>
      <c r="Q1352" s="2" t="str">
        <f t="shared" si="377"/>
        <v>-</v>
      </c>
      <c r="R1352" s="2" t="str">
        <f t="shared" si="378"/>
        <v>-</v>
      </c>
      <c r="AR1352" t="s">
        <v>1008</v>
      </c>
      <c r="AS1352" t="s">
        <v>816</v>
      </c>
      <c r="AV1352" s="38">
        <v>26</v>
      </c>
      <c r="AW1352" s="40">
        <v>131</v>
      </c>
      <c r="AX1352" s="43">
        <f t="shared" si="365"/>
        <v>26131</v>
      </c>
      <c r="AZ1352" s="7" t="s">
        <v>319</v>
      </c>
    </row>
    <row r="1353" spans="1:52" ht="13" hidden="1" customHeight="1" outlineLevel="1">
      <c r="A1353" t="s">
        <v>2253</v>
      </c>
      <c r="B1353" t="s">
        <v>816</v>
      </c>
      <c r="C1353" s="24">
        <v>23528</v>
      </c>
      <c r="F1353" s="1">
        <v>16820</v>
      </c>
      <c r="H1353" s="1">
        <v>7723</v>
      </c>
      <c r="I1353" s="1">
        <v>7606</v>
      </c>
      <c r="J1353" s="2" t="str">
        <f t="shared" si="372"/>
        <v/>
      </c>
      <c r="K1353" s="2">
        <f t="shared" si="373"/>
        <v>0.45219976218787156</v>
      </c>
      <c r="L1353" s="10" t="str">
        <f t="shared" si="374"/>
        <v/>
      </c>
      <c r="M1353" s="9" t="str">
        <f t="shared" si="374"/>
        <v/>
      </c>
      <c r="N1353" s="8" t="str">
        <f t="shared" si="374"/>
        <v/>
      </c>
      <c r="O1353" s="2" t="str">
        <f t="shared" si="375"/>
        <v>-</v>
      </c>
      <c r="P1353" s="2" t="str">
        <f t="shared" si="376"/>
        <v>-</v>
      </c>
      <c r="Q1353" s="2" t="str">
        <f t="shared" si="377"/>
        <v>-</v>
      </c>
      <c r="R1353" s="2" t="str">
        <f t="shared" si="378"/>
        <v>-</v>
      </c>
      <c r="AR1353" t="s">
        <v>2253</v>
      </c>
      <c r="AS1353" t="s">
        <v>816</v>
      </c>
      <c r="AV1353" s="38">
        <v>26</v>
      </c>
      <c r="AW1353" s="40">
        <v>133</v>
      </c>
      <c r="AX1353" s="43">
        <f t="shared" si="365"/>
        <v>26133</v>
      </c>
      <c r="AZ1353" s="7" t="s">
        <v>319</v>
      </c>
    </row>
    <row r="1354" spans="1:52" ht="13" hidden="1" customHeight="1" outlineLevel="1">
      <c r="A1354" t="s">
        <v>287</v>
      </c>
      <c r="B1354" t="s">
        <v>816</v>
      </c>
      <c r="C1354" s="24">
        <v>8640</v>
      </c>
      <c r="F1354" s="1">
        <v>6729</v>
      </c>
      <c r="H1354" s="1">
        <v>3399</v>
      </c>
      <c r="I1354" s="1">
        <v>3073</v>
      </c>
      <c r="J1354" s="2" t="str">
        <f t="shared" si="372"/>
        <v/>
      </c>
      <c r="K1354" s="2">
        <f t="shared" si="373"/>
        <v>0.45668004161093773</v>
      </c>
      <c r="L1354" s="10" t="str">
        <f t="shared" si="374"/>
        <v/>
      </c>
      <c r="M1354" s="9" t="str">
        <f t="shared" si="374"/>
        <v/>
      </c>
      <c r="N1354" s="8" t="str">
        <f t="shared" si="374"/>
        <v/>
      </c>
      <c r="O1354" s="2" t="str">
        <f t="shared" si="375"/>
        <v>-</v>
      </c>
      <c r="P1354" s="2" t="str">
        <f t="shared" si="376"/>
        <v>-</v>
      </c>
      <c r="Q1354" s="2" t="str">
        <f t="shared" si="377"/>
        <v>-</v>
      </c>
      <c r="R1354" s="2" t="str">
        <f t="shared" si="378"/>
        <v>-</v>
      </c>
      <c r="AR1354" t="s">
        <v>287</v>
      </c>
      <c r="AS1354" t="s">
        <v>816</v>
      </c>
      <c r="AV1354" s="38">
        <v>26</v>
      </c>
      <c r="AW1354" s="40">
        <v>135</v>
      </c>
      <c r="AX1354" s="43">
        <f t="shared" si="365"/>
        <v>26135</v>
      </c>
      <c r="AZ1354" s="7" t="s">
        <v>319</v>
      </c>
    </row>
    <row r="1355" spans="1:52" ht="13" hidden="1" customHeight="1" outlineLevel="1">
      <c r="A1355" t="s">
        <v>551</v>
      </c>
      <c r="B1355" t="s">
        <v>816</v>
      </c>
      <c r="C1355" s="24">
        <v>24164</v>
      </c>
      <c r="F1355" s="1">
        <v>19504</v>
      </c>
      <c r="H1355" s="1">
        <v>8798</v>
      </c>
      <c r="I1355" s="1">
        <v>8640</v>
      </c>
      <c r="J1355" s="2" t="str">
        <f t="shared" si="372"/>
        <v/>
      </c>
      <c r="K1355" s="2">
        <f t="shared" si="373"/>
        <v>0.44298605414273995</v>
      </c>
      <c r="L1355" s="10" t="str">
        <f t="shared" si="374"/>
        <v/>
      </c>
      <c r="M1355" s="9" t="str">
        <f t="shared" si="374"/>
        <v/>
      </c>
      <c r="N1355" s="8" t="str">
        <f t="shared" si="374"/>
        <v/>
      </c>
      <c r="O1355" s="2" t="str">
        <f t="shared" si="375"/>
        <v>-</v>
      </c>
      <c r="P1355" s="2" t="str">
        <f t="shared" si="376"/>
        <v>-</v>
      </c>
      <c r="Q1355" s="2" t="str">
        <f t="shared" si="377"/>
        <v>-</v>
      </c>
      <c r="R1355" s="2" t="str">
        <f t="shared" si="378"/>
        <v>-</v>
      </c>
      <c r="AR1355" t="s">
        <v>551</v>
      </c>
      <c r="AS1355" t="s">
        <v>816</v>
      </c>
      <c r="AV1355" s="38">
        <v>26</v>
      </c>
      <c r="AW1355" s="40">
        <v>137</v>
      </c>
      <c r="AX1355" s="43">
        <f t="shared" si="365"/>
        <v>26137</v>
      </c>
      <c r="AZ1355" s="7" t="s">
        <v>319</v>
      </c>
    </row>
    <row r="1356" spans="1:52" ht="13" hidden="1" customHeight="1" outlineLevel="1">
      <c r="A1356" t="s">
        <v>2615</v>
      </c>
      <c r="B1356" t="s">
        <v>816</v>
      </c>
      <c r="C1356" s="24">
        <v>263801</v>
      </c>
      <c r="F1356" s="1">
        <v>177977</v>
      </c>
      <c r="H1356" s="1">
        <v>91420</v>
      </c>
      <c r="I1356" s="1">
        <v>90313</v>
      </c>
      <c r="J1356" s="2" t="str">
        <f t="shared" si="372"/>
        <v/>
      </c>
      <c r="K1356" s="2">
        <f t="shared" si="373"/>
        <v>0.50744197283918713</v>
      </c>
      <c r="L1356" s="10" t="str">
        <f t="shared" si="374"/>
        <v/>
      </c>
      <c r="M1356" s="9" t="str">
        <f t="shared" si="374"/>
        <v/>
      </c>
      <c r="N1356" s="8" t="str">
        <f t="shared" si="374"/>
        <v/>
      </c>
      <c r="O1356" s="2" t="str">
        <f t="shared" si="375"/>
        <v>-</v>
      </c>
      <c r="P1356" s="2" t="str">
        <f t="shared" si="376"/>
        <v>-</v>
      </c>
      <c r="Q1356" s="2" t="str">
        <f t="shared" si="377"/>
        <v>-</v>
      </c>
      <c r="R1356" s="2" t="str">
        <f t="shared" si="378"/>
        <v>-</v>
      </c>
      <c r="AR1356" t="s">
        <v>2615</v>
      </c>
      <c r="AS1356" t="s">
        <v>816</v>
      </c>
      <c r="AV1356" s="38">
        <v>26</v>
      </c>
      <c r="AW1356" s="40">
        <v>139</v>
      </c>
      <c r="AX1356" s="43">
        <f t="shared" si="365"/>
        <v>26139</v>
      </c>
      <c r="AZ1356" s="7" t="s">
        <v>319</v>
      </c>
    </row>
    <row r="1357" spans="1:52" ht="13" hidden="1" customHeight="1" outlineLevel="1">
      <c r="A1357" t="s">
        <v>2450</v>
      </c>
      <c r="B1357" t="s">
        <v>816</v>
      </c>
      <c r="C1357" s="24">
        <v>13376</v>
      </c>
      <c r="F1357" s="1">
        <v>10815</v>
      </c>
      <c r="H1357" s="1">
        <v>5580</v>
      </c>
      <c r="I1357" s="1">
        <v>5451</v>
      </c>
      <c r="J1357" s="2" t="str">
        <f t="shared" si="372"/>
        <v/>
      </c>
      <c r="K1357" s="2">
        <f t="shared" si="373"/>
        <v>0.50402219140083215</v>
      </c>
      <c r="L1357" s="10" t="str">
        <f t="shared" si="374"/>
        <v/>
      </c>
      <c r="M1357" s="9" t="str">
        <f t="shared" si="374"/>
        <v/>
      </c>
      <c r="N1357" s="8" t="str">
        <f t="shared" si="374"/>
        <v/>
      </c>
      <c r="O1357" s="2" t="str">
        <f t="shared" si="375"/>
        <v>-</v>
      </c>
      <c r="P1357" s="2" t="str">
        <f t="shared" si="376"/>
        <v>-</v>
      </c>
      <c r="Q1357" s="2" t="str">
        <f t="shared" si="377"/>
        <v>-</v>
      </c>
      <c r="R1357" s="2" t="str">
        <f t="shared" si="378"/>
        <v>-</v>
      </c>
      <c r="AR1357" t="s">
        <v>2450</v>
      </c>
      <c r="AS1357" t="s">
        <v>816</v>
      </c>
      <c r="AV1357" s="38">
        <v>26</v>
      </c>
      <c r="AW1357" s="40">
        <v>141</v>
      </c>
      <c r="AX1357" s="43">
        <f t="shared" si="365"/>
        <v>26141</v>
      </c>
      <c r="AZ1357" s="7" t="s">
        <v>319</v>
      </c>
    </row>
    <row r="1358" spans="1:52" ht="13" hidden="1" customHeight="1" outlineLevel="1">
      <c r="A1358" t="s">
        <v>829</v>
      </c>
      <c r="B1358" t="s">
        <v>816</v>
      </c>
      <c r="C1358" s="24">
        <v>24449</v>
      </c>
      <c r="F1358" s="1">
        <v>21858</v>
      </c>
      <c r="H1358" s="1">
        <v>10026</v>
      </c>
      <c r="I1358" s="1">
        <v>9841</v>
      </c>
      <c r="J1358" s="2" t="str">
        <f t="shared" si="372"/>
        <v/>
      </c>
      <c r="K1358" s="2">
        <f t="shared" si="373"/>
        <v>0.45022417421539024</v>
      </c>
      <c r="L1358" s="10" t="str">
        <f t="shared" si="374"/>
        <v/>
      </c>
      <c r="M1358" s="9" t="str">
        <f t="shared" si="374"/>
        <v/>
      </c>
      <c r="N1358" s="8" t="str">
        <f t="shared" si="374"/>
        <v/>
      </c>
      <c r="O1358" s="2" t="str">
        <f t="shared" si="375"/>
        <v>-</v>
      </c>
      <c r="P1358" s="2" t="str">
        <f t="shared" si="376"/>
        <v>-</v>
      </c>
      <c r="Q1358" s="2" t="str">
        <f t="shared" si="377"/>
        <v>-</v>
      </c>
      <c r="R1358" s="2" t="str">
        <f t="shared" si="378"/>
        <v>-</v>
      </c>
      <c r="AR1358" t="s">
        <v>829</v>
      </c>
      <c r="AS1358" t="s">
        <v>816</v>
      </c>
      <c r="AV1358" s="38">
        <v>26</v>
      </c>
      <c r="AW1358" s="40">
        <v>143</v>
      </c>
      <c r="AX1358" s="43">
        <f t="shared" si="365"/>
        <v>26143</v>
      </c>
      <c r="AZ1358" s="7" t="s">
        <v>319</v>
      </c>
    </row>
    <row r="1359" spans="1:52" ht="13" hidden="1" customHeight="1" outlineLevel="1">
      <c r="A1359" t="s">
        <v>616</v>
      </c>
      <c r="B1359" t="s">
        <v>816</v>
      </c>
      <c r="C1359" s="24">
        <v>200169</v>
      </c>
      <c r="F1359" s="1">
        <v>152624</v>
      </c>
      <c r="H1359" s="1">
        <v>68794</v>
      </c>
      <c r="I1359" s="1">
        <v>67521</v>
      </c>
      <c r="J1359" s="2" t="str">
        <f t="shared" si="372"/>
        <v/>
      </c>
      <c r="K1359" s="2">
        <f t="shared" si="373"/>
        <v>0.44240093301184613</v>
      </c>
      <c r="L1359" s="10" t="str">
        <f t="shared" si="374"/>
        <v/>
      </c>
      <c r="M1359" s="9" t="str">
        <f t="shared" si="374"/>
        <v/>
      </c>
      <c r="N1359" s="8" t="str">
        <f t="shared" si="374"/>
        <v/>
      </c>
      <c r="O1359" s="2" t="str">
        <f t="shared" si="375"/>
        <v>-</v>
      </c>
      <c r="P1359" s="2" t="str">
        <f t="shared" si="376"/>
        <v>-</v>
      </c>
      <c r="Q1359" s="2" t="str">
        <f t="shared" si="377"/>
        <v>-</v>
      </c>
      <c r="R1359" s="2" t="str">
        <f t="shared" si="378"/>
        <v>-</v>
      </c>
      <c r="AR1359" t="s">
        <v>616</v>
      </c>
      <c r="AS1359" t="s">
        <v>816</v>
      </c>
      <c r="AV1359" s="38">
        <v>26</v>
      </c>
      <c r="AW1359" s="40">
        <v>145</v>
      </c>
      <c r="AX1359" s="43">
        <f t="shared" si="365"/>
        <v>26145</v>
      </c>
      <c r="AZ1359" s="7" t="s">
        <v>319</v>
      </c>
    </row>
    <row r="1360" spans="1:52" ht="13" hidden="1" customHeight="1" outlineLevel="1">
      <c r="A1360" t="s">
        <v>1235</v>
      </c>
      <c r="B1360" t="s">
        <v>816</v>
      </c>
      <c r="C1360" s="24">
        <v>163040</v>
      </c>
      <c r="F1360" s="1">
        <v>121022</v>
      </c>
      <c r="H1360" s="1">
        <v>52961</v>
      </c>
      <c r="I1360" s="1">
        <v>51840</v>
      </c>
      <c r="J1360" s="2" t="str">
        <f t="shared" si="372"/>
        <v/>
      </c>
      <c r="K1360" s="2">
        <f t="shared" si="373"/>
        <v>0.4283518699079506</v>
      </c>
      <c r="L1360" s="10" t="str">
        <f t="shared" si="374"/>
        <v/>
      </c>
      <c r="M1360" s="9" t="str">
        <f t="shared" si="374"/>
        <v/>
      </c>
      <c r="N1360" s="8" t="str">
        <f t="shared" si="374"/>
        <v/>
      </c>
      <c r="O1360" s="2" t="str">
        <f t="shared" si="375"/>
        <v>-</v>
      </c>
      <c r="P1360" s="2" t="str">
        <f t="shared" si="376"/>
        <v>-</v>
      </c>
      <c r="Q1360" s="2" t="str">
        <f t="shared" si="377"/>
        <v>-</v>
      </c>
      <c r="R1360" s="2" t="str">
        <f t="shared" si="378"/>
        <v>-</v>
      </c>
      <c r="AR1360" t="s">
        <v>1235</v>
      </c>
      <c r="AS1360" t="s">
        <v>816</v>
      </c>
      <c r="AV1360" s="38">
        <v>26</v>
      </c>
      <c r="AW1360" s="40">
        <v>147</v>
      </c>
      <c r="AX1360" s="43">
        <f t="shared" si="365"/>
        <v>26147</v>
      </c>
      <c r="AZ1360" s="7" t="s">
        <v>319</v>
      </c>
    </row>
    <row r="1361" spans="1:69" ht="13" hidden="1" customHeight="1" outlineLevel="1">
      <c r="A1361" t="s">
        <v>1703</v>
      </c>
      <c r="B1361" t="s">
        <v>816</v>
      </c>
      <c r="C1361" s="24">
        <v>61295</v>
      </c>
      <c r="F1361" s="1">
        <v>42466</v>
      </c>
      <c r="H1361" s="1">
        <v>15454</v>
      </c>
      <c r="I1361" s="1">
        <v>15243</v>
      </c>
      <c r="J1361" s="2" t="str">
        <f t="shared" si="372"/>
        <v/>
      </c>
      <c r="K1361" s="2">
        <f t="shared" si="373"/>
        <v>0.3589459803136627</v>
      </c>
      <c r="L1361" s="10" t="str">
        <f t="shared" si="374"/>
        <v/>
      </c>
      <c r="M1361" s="9" t="str">
        <f t="shared" si="374"/>
        <v/>
      </c>
      <c r="N1361" s="8" t="str">
        <f t="shared" si="374"/>
        <v/>
      </c>
      <c r="O1361" s="2" t="str">
        <f t="shared" si="375"/>
        <v>-</v>
      </c>
      <c r="P1361" s="2" t="str">
        <f t="shared" si="376"/>
        <v>-</v>
      </c>
      <c r="Q1361" s="2" t="str">
        <f t="shared" si="377"/>
        <v>-</v>
      </c>
      <c r="R1361" s="2" t="str">
        <f t="shared" si="378"/>
        <v>-</v>
      </c>
      <c r="AR1361" t="s">
        <v>1703</v>
      </c>
      <c r="AS1361" t="s">
        <v>816</v>
      </c>
      <c r="AV1361" s="38">
        <v>26</v>
      </c>
      <c r="AW1361" s="40">
        <v>149</v>
      </c>
      <c r="AX1361" s="43">
        <f t="shared" si="365"/>
        <v>26149</v>
      </c>
      <c r="AZ1361" s="7" t="s">
        <v>319</v>
      </c>
    </row>
    <row r="1362" spans="1:69" ht="13" hidden="1" customHeight="1" outlineLevel="1">
      <c r="A1362" t="s">
        <v>850</v>
      </c>
      <c r="B1362" t="s">
        <v>816</v>
      </c>
      <c r="C1362" s="24">
        <v>43114</v>
      </c>
      <c r="F1362" s="1">
        <v>30269</v>
      </c>
      <c r="H1362" s="1">
        <v>13460</v>
      </c>
      <c r="I1362" s="1">
        <v>13268</v>
      </c>
      <c r="J1362" s="2" t="str">
        <f t="shared" si="372"/>
        <v/>
      </c>
      <c r="K1362" s="2">
        <f t="shared" si="373"/>
        <v>0.43833625161055867</v>
      </c>
      <c r="L1362" s="10" t="str">
        <f t="shared" si="374"/>
        <v/>
      </c>
      <c r="M1362" s="9" t="str">
        <f t="shared" si="374"/>
        <v/>
      </c>
      <c r="N1362" s="8" t="str">
        <f t="shared" si="374"/>
        <v/>
      </c>
      <c r="O1362" s="2" t="str">
        <f t="shared" si="375"/>
        <v>-</v>
      </c>
      <c r="P1362" s="2" t="str">
        <f t="shared" si="376"/>
        <v>-</v>
      </c>
      <c r="Q1362" s="2" t="str">
        <f t="shared" si="377"/>
        <v>-</v>
      </c>
      <c r="R1362" s="2" t="str">
        <f t="shared" si="378"/>
        <v>-</v>
      </c>
      <c r="AR1362" t="s">
        <v>850</v>
      </c>
      <c r="AS1362" t="s">
        <v>816</v>
      </c>
      <c r="AV1362" s="38">
        <v>26</v>
      </c>
      <c r="AW1362" s="40">
        <v>151</v>
      </c>
      <c r="AX1362" s="43">
        <f t="shared" si="365"/>
        <v>26151</v>
      </c>
      <c r="AZ1362" s="7" t="s">
        <v>319</v>
      </c>
    </row>
    <row r="1363" spans="1:69" ht="13" hidden="1" customHeight="1" outlineLevel="1">
      <c r="A1363" t="s">
        <v>332</v>
      </c>
      <c r="B1363" t="s">
        <v>816</v>
      </c>
      <c r="C1363" s="24">
        <v>8485</v>
      </c>
      <c r="F1363" s="1">
        <v>6469</v>
      </c>
      <c r="H1363" s="1">
        <v>3293</v>
      </c>
      <c r="I1363" s="1">
        <v>3173</v>
      </c>
      <c r="J1363" s="2" t="str">
        <f t="shared" si="372"/>
        <v/>
      </c>
      <c r="K1363" s="2">
        <f t="shared" si="373"/>
        <v>0.49049312103880044</v>
      </c>
      <c r="L1363" s="10" t="str">
        <f t="shared" si="374"/>
        <v/>
      </c>
      <c r="M1363" s="9" t="str">
        <f t="shared" si="374"/>
        <v/>
      </c>
      <c r="N1363" s="8" t="str">
        <f t="shared" si="374"/>
        <v/>
      </c>
      <c r="O1363" s="2" t="str">
        <f t="shared" si="375"/>
        <v>-</v>
      </c>
      <c r="P1363" s="2" t="str">
        <f t="shared" si="376"/>
        <v>-</v>
      </c>
      <c r="Q1363" s="2" t="str">
        <f t="shared" si="377"/>
        <v>-</v>
      </c>
      <c r="R1363" s="2" t="str">
        <f t="shared" si="378"/>
        <v>-</v>
      </c>
      <c r="AR1363" t="s">
        <v>332</v>
      </c>
      <c r="AS1363" t="s">
        <v>816</v>
      </c>
      <c r="AV1363" s="38">
        <v>26</v>
      </c>
      <c r="AW1363" s="40">
        <v>153</v>
      </c>
      <c r="AX1363" s="43">
        <f t="shared" si="365"/>
        <v>26153</v>
      </c>
      <c r="AZ1363" s="7" t="s">
        <v>319</v>
      </c>
    </row>
    <row r="1364" spans="1:69" ht="13" hidden="1" customHeight="1" outlineLevel="1">
      <c r="A1364" t="s">
        <v>247</v>
      </c>
      <c r="B1364" t="s">
        <v>816</v>
      </c>
      <c r="C1364" s="24">
        <v>70648</v>
      </c>
      <c r="F1364" s="1">
        <v>51696</v>
      </c>
      <c r="H1364" s="1">
        <v>23591</v>
      </c>
      <c r="I1364" s="1">
        <v>23153</v>
      </c>
      <c r="J1364" s="2" t="str">
        <f t="shared" si="372"/>
        <v/>
      </c>
      <c r="K1364" s="2">
        <f t="shared" si="373"/>
        <v>0.44786830702568864</v>
      </c>
      <c r="L1364" s="10" t="str">
        <f t="shared" si="374"/>
        <v/>
      </c>
      <c r="M1364" s="9" t="str">
        <f t="shared" si="374"/>
        <v/>
      </c>
      <c r="N1364" s="8" t="str">
        <f t="shared" si="374"/>
        <v/>
      </c>
      <c r="O1364" s="2" t="str">
        <f t="shared" si="375"/>
        <v>-</v>
      </c>
      <c r="P1364" s="2" t="str">
        <f t="shared" si="376"/>
        <v>-</v>
      </c>
      <c r="Q1364" s="2" t="str">
        <f t="shared" si="377"/>
        <v>-</v>
      </c>
      <c r="R1364" s="2" t="str">
        <f t="shared" si="378"/>
        <v>-</v>
      </c>
      <c r="AR1364" t="s">
        <v>247</v>
      </c>
      <c r="AS1364" t="s">
        <v>816</v>
      </c>
      <c r="AV1364" s="38">
        <v>26</v>
      </c>
      <c r="AW1364" s="40">
        <v>155</v>
      </c>
      <c r="AX1364" s="43">
        <f t="shared" si="365"/>
        <v>26155</v>
      </c>
      <c r="AZ1364" s="7" t="s">
        <v>319</v>
      </c>
    </row>
    <row r="1365" spans="1:69" ht="13" hidden="1" customHeight="1" outlineLevel="1">
      <c r="A1365" t="s">
        <v>18</v>
      </c>
      <c r="B1365" t="s">
        <v>816</v>
      </c>
      <c r="C1365" s="24">
        <v>55729</v>
      </c>
      <c r="F1365" s="1">
        <v>42035</v>
      </c>
      <c r="H1365" s="1">
        <v>18791</v>
      </c>
      <c r="I1365" s="1">
        <v>18537</v>
      </c>
      <c r="J1365" s="2" t="str">
        <f t="shared" si="372"/>
        <v/>
      </c>
      <c r="K1365" s="2">
        <f t="shared" si="373"/>
        <v>0.44098965148090874</v>
      </c>
      <c r="L1365" s="10" t="str">
        <f t="shared" si="374"/>
        <v/>
      </c>
      <c r="M1365" s="9" t="str">
        <f t="shared" si="374"/>
        <v/>
      </c>
      <c r="N1365" s="8" t="str">
        <f t="shared" si="374"/>
        <v/>
      </c>
      <c r="O1365" s="2" t="str">
        <f t="shared" si="375"/>
        <v>-</v>
      </c>
      <c r="P1365" s="2" t="str">
        <f t="shared" si="376"/>
        <v>-</v>
      </c>
      <c r="Q1365" s="2" t="str">
        <f t="shared" si="377"/>
        <v>-</v>
      </c>
      <c r="R1365" s="2" t="str">
        <f t="shared" si="378"/>
        <v>-</v>
      </c>
      <c r="AR1365" t="s">
        <v>18</v>
      </c>
      <c r="AS1365" t="s">
        <v>816</v>
      </c>
      <c r="AV1365" s="38">
        <v>26</v>
      </c>
      <c r="AW1365" s="40">
        <v>157</v>
      </c>
      <c r="AX1365" s="43">
        <f t="shared" si="365"/>
        <v>26157</v>
      </c>
      <c r="AZ1365" s="7" t="s">
        <v>319</v>
      </c>
    </row>
    <row r="1366" spans="1:69" ht="13" hidden="1" customHeight="1" outlineLevel="1">
      <c r="A1366" t="s">
        <v>1766</v>
      </c>
      <c r="B1366" t="s">
        <v>816</v>
      </c>
      <c r="C1366" s="24">
        <v>76258</v>
      </c>
      <c r="F1366" s="1">
        <v>53918</v>
      </c>
      <c r="H1366" s="1">
        <v>22049</v>
      </c>
      <c r="I1366" s="1">
        <v>21783</v>
      </c>
      <c r="J1366" s="2" t="str">
        <f t="shared" si="372"/>
        <v/>
      </c>
      <c r="K1366" s="2">
        <f t="shared" si="373"/>
        <v>0.40400237397529581</v>
      </c>
      <c r="L1366" s="10" t="str">
        <f t="shared" si="374"/>
        <v/>
      </c>
      <c r="M1366" s="9" t="str">
        <f t="shared" si="374"/>
        <v/>
      </c>
      <c r="N1366" s="8" t="str">
        <f t="shared" si="374"/>
        <v/>
      </c>
      <c r="O1366" s="2" t="str">
        <f t="shared" si="375"/>
        <v>-</v>
      </c>
      <c r="P1366" s="2" t="str">
        <f t="shared" si="376"/>
        <v>-</v>
      </c>
      <c r="Q1366" s="2" t="str">
        <f t="shared" si="377"/>
        <v>-</v>
      </c>
      <c r="R1366" s="2" t="str">
        <f t="shared" si="378"/>
        <v>-</v>
      </c>
      <c r="AR1366" t="s">
        <v>1766</v>
      </c>
      <c r="AS1366" t="s">
        <v>816</v>
      </c>
      <c r="AV1366" s="38">
        <v>26</v>
      </c>
      <c r="AW1366" s="40">
        <v>159</v>
      </c>
      <c r="AX1366" s="43">
        <f t="shared" si="365"/>
        <v>26159</v>
      </c>
      <c r="AZ1366" s="7" t="s">
        <v>319</v>
      </c>
    </row>
    <row r="1367" spans="1:69" ht="13" hidden="1" customHeight="1" outlineLevel="1">
      <c r="A1367" t="s">
        <v>2282</v>
      </c>
      <c r="B1367" t="s">
        <v>816</v>
      </c>
      <c r="C1367" s="24">
        <v>344791</v>
      </c>
      <c r="F1367" s="1">
        <v>261745</v>
      </c>
      <c r="H1367" s="1">
        <v>121013</v>
      </c>
      <c r="I1367" s="1">
        <v>119217</v>
      </c>
      <c r="J1367" s="2" t="str">
        <f t="shared" si="372"/>
        <v/>
      </c>
      <c r="K1367" s="2">
        <f t="shared" si="373"/>
        <v>0.45547001852948482</v>
      </c>
      <c r="L1367" s="10" t="str">
        <f t="shared" si="374"/>
        <v/>
      </c>
      <c r="M1367" s="9" t="str">
        <f t="shared" si="374"/>
        <v/>
      </c>
      <c r="N1367" s="8" t="str">
        <f t="shared" si="374"/>
        <v/>
      </c>
      <c r="O1367" s="2" t="str">
        <f t="shared" si="375"/>
        <v>-</v>
      </c>
      <c r="P1367" s="2" t="str">
        <f t="shared" si="376"/>
        <v>-</v>
      </c>
      <c r="Q1367" s="2" t="str">
        <f t="shared" si="377"/>
        <v>-</v>
      </c>
      <c r="R1367" s="2" t="str">
        <f t="shared" si="378"/>
        <v>-</v>
      </c>
      <c r="AR1367" t="s">
        <v>2282</v>
      </c>
      <c r="AS1367" t="s">
        <v>816</v>
      </c>
      <c r="AV1367" s="38">
        <v>26</v>
      </c>
      <c r="AW1367" s="40">
        <v>161</v>
      </c>
      <c r="AX1367" s="43">
        <f t="shared" si="365"/>
        <v>26161</v>
      </c>
      <c r="AZ1367" s="7" t="s">
        <v>319</v>
      </c>
    </row>
    <row r="1368" spans="1:69" ht="13" hidden="1" customHeight="1" outlineLevel="1">
      <c r="A1368" t="s">
        <v>2051</v>
      </c>
      <c r="B1368" t="s">
        <v>816</v>
      </c>
      <c r="C1368" s="24">
        <v>1820584</v>
      </c>
      <c r="F1368" s="1">
        <v>1358002</v>
      </c>
      <c r="H1368" s="1">
        <v>530268</v>
      </c>
      <c r="I1368" s="1">
        <v>517263</v>
      </c>
      <c r="J1368" s="2" t="str">
        <f t="shared" si="372"/>
        <v/>
      </c>
      <c r="K1368" s="2">
        <f t="shared" si="373"/>
        <v>0.38090002812956092</v>
      </c>
      <c r="L1368" s="10" t="str">
        <f t="shared" si="374"/>
        <v/>
      </c>
      <c r="M1368" s="9" t="str">
        <f t="shared" si="374"/>
        <v/>
      </c>
      <c r="N1368" s="8" t="str">
        <f t="shared" si="374"/>
        <v/>
      </c>
      <c r="O1368" s="2" t="str">
        <f t="shared" si="375"/>
        <v>-</v>
      </c>
      <c r="P1368" s="2" t="str">
        <f t="shared" si="376"/>
        <v>-</v>
      </c>
      <c r="Q1368" s="2" t="str">
        <f t="shared" si="377"/>
        <v>-</v>
      </c>
      <c r="R1368" s="2" t="str">
        <f t="shared" si="378"/>
        <v>-</v>
      </c>
      <c r="AR1368" t="s">
        <v>2051</v>
      </c>
      <c r="AS1368" t="s">
        <v>816</v>
      </c>
      <c r="AV1368" s="38">
        <v>26</v>
      </c>
      <c r="AW1368" s="40">
        <v>163</v>
      </c>
      <c r="AX1368" s="43">
        <f t="shared" si="365"/>
        <v>26163</v>
      </c>
      <c r="AZ1368" s="7" t="s">
        <v>319</v>
      </c>
    </row>
    <row r="1369" spans="1:69" ht="13" hidden="1" customHeight="1" outlineLevel="1">
      <c r="A1369" t="s">
        <v>2731</v>
      </c>
      <c r="B1369" t="s">
        <v>816</v>
      </c>
      <c r="C1369" s="24">
        <v>32735</v>
      </c>
      <c r="F1369" s="1">
        <v>24101</v>
      </c>
      <c r="H1369" s="1">
        <v>10359</v>
      </c>
      <c r="I1369" s="1">
        <v>10090</v>
      </c>
      <c r="J1369" s="2" t="str">
        <f t="shared" si="372"/>
        <v/>
      </c>
      <c r="K1369" s="2">
        <f t="shared" si="373"/>
        <v>0.41865482760051448</v>
      </c>
      <c r="L1369" s="10" t="str">
        <f t="shared" si="374"/>
        <v/>
      </c>
      <c r="M1369" s="9" t="str">
        <f t="shared" si="374"/>
        <v/>
      </c>
      <c r="N1369" s="8" t="str">
        <f t="shared" si="374"/>
        <v/>
      </c>
      <c r="O1369" s="2" t="str">
        <f t="shared" si="375"/>
        <v>-</v>
      </c>
      <c r="P1369" s="2" t="str">
        <f t="shared" si="376"/>
        <v>-</v>
      </c>
      <c r="Q1369" s="2" t="str">
        <f t="shared" si="377"/>
        <v>-</v>
      </c>
      <c r="R1369" s="2" t="str">
        <f t="shared" si="378"/>
        <v>-</v>
      </c>
      <c r="AR1369" t="s">
        <v>2731</v>
      </c>
      <c r="AS1369" t="s">
        <v>816</v>
      </c>
      <c r="AV1369" s="38">
        <v>26</v>
      </c>
      <c r="AW1369" s="40">
        <v>165</v>
      </c>
      <c r="AX1369" s="43">
        <f t="shared" si="365"/>
        <v>26165</v>
      </c>
      <c r="AZ1369" s="7" t="s">
        <v>319</v>
      </c>
    </row>
    <row r="1370" spans="1:69" collapsed="1">
      <c r="A1370" t="s">
        <v>1105</v>
      </c>
      <c r="B1370" t="s">
        <v>2470</v>
      </c>
      <c r="C1370" s="24">
        <f>SUM(C1287:C1369)</f>
        <v>9883640</v>
      </c>
      <c r="D1370" s="64">
        <v>7513000</v>
      </c>
      <c r="E1370" s="64">
        <v>7176000</v>
      </c>
      <c r="F1370" s="24">
        <f>SUM(F1287:F1369)</f>
        <v>7276237</v>
      </c>
      <c r="G1370" s="24"/>
      <c r="H1370" s="24">
        <f>SUM(H1287:H1369)</f>
        <v>3258467</v>
      </c>
      <c r="I1370" s="1">
        <v>3194901</v>
      </c>
      <c r="J1370" s="2">
        <f t="shared" si="372"/>
        <v>0.42524970051910022</v>
      </c>
      <c r="K1370" s="2">
        <f t="shared" si="373"/>
        <v>0.43908698960740283</v>
      </c>
      <c r="L1370" s="10" t="str">
        <f t="shared" si="374"/>
        <v/>
      </c>
      <c r="M1370" s="9" t="str">
        <f t="shared" si="374"/>
        <v/>
      </c>
      <c r="N1370" s="8" t="str">
        <f t="shared" si="374"/>
        <v/>
      </c>
      <c r="O1370" s="2" t="str">
        <f t="shared" si="375"/>
        <v>-</v>
      </c>
      <c r="P1370" s="2" t="str">
        <f t="shared" si="376"/>
        <v>-</v>
      </c>
      <c r="Q1370" s="2" t="str">
        <f t="shared" si="377"/>
        <v>-</v>
      </c>
      <c r="R1370" s="2" t="str">
        <f t="shared" si="378"/>
        <v>-</v>
      </c>
      <c r="AR1370" t="s">
        <v>1105</v>
      </c>
      <c r="AS1370" t="s">
        <v>2470</v>
      </c>
      <c r="AV1370" s="38">
        <v>26</v>
      </c>
      <c r="AW1370" s="40"/>
      <c r="AX1370" s="38">
        <v>26</v>
      </c>
      <c r="AZ1370" s="7" t="s">
        <v>2225</v>
      </c>
    </row>
    <row r="1371" spans="1:69">
      <c r="C1371" s="24"/>
      <c r="J1371" s="2"/>
      <c r="K1371" s="2"/>
      <c r="N1371" s="8"/>
      <c r="AV1371" s="38"/>
      <c r="AW1371" s="40"/>
      <c r="AX1371" s="43"/>
    </row>
    <row r="1372" spans="1:69" hidden="1" outlineLevel="1">
      <c r="A1372" t="s">
        <v>1290</v>
      </c>
      <c r="B1372" t="s">
        <v>1297</v>
      </c>
      <c r="C1372" s="24">
        <v>16202</v>
      </c>
      <c r="F1372" s="1">
        <f>BB1372+BC1372</f>
        <v>10677</v>
      </c>
      <c r="H1372" s="1">
        <v>7425</v>
      </c>
      <c r="I1372" s="1">
        <v>7357</v>
      </c>
      <c r="J1372" s="2" t="str">
        <f t="shared" ref="J1372:J1403" si="379">IF(D1372&gt;0,I1372/D1372,"")</f>
        <v/>
      </c>
      <c r="K1372" s="2">
        <f t="shared" ref="K1372:K1403" si="380">IF(F1372&gt;0,I1372/F1372,"")</f>
        <v>0.68905123161936876</v>
      </c>
      <c r="L1372" s="10" t="str">
        <f t="shared" si="374"/>
        <v/>
      </c>
      <c r="M1372" s="9" t="str">
        <f t="shared" si="374"/>
        <v/>
      </c>
      <c r="N1372" s="8" t="str">
        <f t="shared" si="374"/>
        <v/>
      </c>
      <c r="O1372" s="2" t="str">
        <f t="shared" ref="O1372:O1403" si="381">IF(SUM($S1372:$AN1372)=0,"-",S1372/SUM($S1372:$AN1372))</f>
        <v>-</v>
      </c>
      <c r="P1372" s="2" t="str">
        <f t="shared" ref="P1372:P1403" si="382">IF(SUM($S1372:$AN1372)=0,"-",T1372/SUM($S1372:$AN1372))</f>
        <v>-</v>
      </c>
      <c r="Q1372" s="2" t="str">
        <f t="shared" ref="Q1372:Q1403" si="383">IF(SUM($S1372:$AN1372)=0,"-",U1372/SUM($S1372:$AN1372))</f>
        <v>-</v>
      </c>
      <c r="R1372" s="2" t="str">
        <f t="shared" ref="R1372:R1403" si="384">IF(SUM($S1372:$AN1372)=0,"-",(1-O1372-P1372-Q1372))</f>
        <v>-</v>
      </c>
      <c r="AR1372" t="s">
        <v>1290</v>
      </c>
      <c r="AS1372" t="s">
        <v>1297</v>
      </c>
      <c r="AV1372" s="38">
        <v>27</v>
      </c>
      <c r="AW1372" s="40">
        <v>1</v>
      </c>
      <c r="AX1372" s="43">
        <f t="shared" si="365"/>
        <v>27001</v>
      </c>
      <c r="AZ1372" s="7" t="s">
        <v>319</v>
      </c>
      <c r="BB1372" s="1">
        <v>10160</v>
      </c>
      <c r="BC1372" s="1">
        <v>517</v>
      </c>
      <c r="BJ1372" s="1">
        <v>7425</v>
      </c>
      <c r="BK1372" s="1">
        <f>BJ1372-BM1372</f>
        <v>6778</v>
      </c>
      <c r="BM1372" s="1">
        <v>647</v>
      </c>
      <c r="BQ1372" s="1"/>
    </row>
    <row r="1373" spans="1:69" hidden="1" outlineLevel="1">
      <c r="A1373" t="s">
        <v>1573</v>
      </c>
      <c r="B1373" t="s">
        <v>1297</v>
      </c>
      <c r="C1373" s="24">
        <v>330844</v>
      </c>
      <c r="F1373" s="1">
        <f t="shared" ref="F1373:F1436" si="385">BB1373+BC1373</f>
        <v>205492</v>
      </c>
      <c r="H1373" s="1">
        <v>131703</v>
      </c>
      <c r="I1373" s="1">
        <v>130184</v>
      </c>
      <c r="J1373" s="2" t="str">
        <f t="shared" si="379"/>
        <v/>
      </c>
      <c r="K1373" s="2">
        <f t="shared" si="380"/>
        <v>0.63352344616822065</v>
      </c>
      <c r="L1373" s="10" t="str">
        <f t="shared" si="374"/>
        <v/>
      </c>
      <c r="M1373" s="9" t="str">
        <f t="shared" si="374"/>
        <v/>
      </c>
      <c r="N1373" s="8" t="str">
        <f t="shared" si="374"/>
        <v/>
      </c>
      <c r="O1373" s="2" t="str">
        <f t="shared" si="381"/>
        <v>-</v>
      </c>
      <c r="P1373" s="2" t="str">
        <f t="shared" si="382"/>
        <v>-</v>
      </c>
      <c r="Q1373" s="2" t="str">
        <f t="shared" si="383"/>
        <v>-</v>
      </c>
      <c r="R1373" s="2" t="str">
        <f t="shared" si="384"/>
        <v>-</v>
      </c>
      <c r="AR1373" t="s">
        <v>1573</v>
      </c>
      <c r="AS1373" t="s">
        <v>1297</v>
      </c>
      <c r="AV1373" s="38">
        <v>27</v>
      </c>
      <c r="AW1373" s="40">
        <v>3</v>
      </c>
      <c r="AX1373" s="43">
        <f t="shared" si="365"/>
        <v>27003</v>
      </c>
      <c r="AZ1373" s="7" t="s">
        <v>319</v>
      </c>
      <c r="BB1373" s="1">
        <v>193058</v>
      </c>
      <c r="BC1373" s="1">
        <v>12434</v>
      </c>
      <c r="BJ1373" s="1">
        <v>131703</v>
      </c>
      <c r="BK1373" s="1">
        <f t="shared" ref="BK1373:BK1436" si="386">BJ1373-BM1373</f>
        <v>125810</v>
      </c>
      <c r="BM1373" s="1">
        <v>5893</v>
      </c>
      <c r="BQ1373" s="1"/>
    </row>
    <row r="1374" spans="1:69" hidden="1" outlineLevel="1">
      <c r="A1374" t="s">
        <v>2335</v>
      </c>
      <c r="B1374" t="s">
        <v>1297</v>
      </c>
      <c r="C1374" s="24">
        <v>32504</v>
      </c>
      <c r="F1374" s="1">
        <f t="shared" si="385"/>
        <v>19806</v>
      </c>
      <c r="H1374" s="1">
        <v>11904</v>
      </c>
      <c r="I1374" s="1">
        <v>11768</v>
      </c>
      <c r="J1374" s="2" t="str">
        <f t="shared" si="379"/>
        <v/>
      </c>
      <c r="K1374" s="2">
        <f t="shared" si="380"/>
        <v>0.59416338483287889</v>
      </c>
      <c r="L1374" s="10" t="str">
        <f t="shared" si="374"/>
        <v/>
      </c>
      <c r="M1374" s="9" t="str">
        <f t="shared" si="374"/>
        <v/>
      </c>
      <c r="N1374" s="8" t="str">
        <f t="shared" si="374"/>
        <v/>
      </c>
      <c r="O1374" s="2" t="str">
        <f t="shared" si="381"/>
        <v>-</v>
      </c>
      <c r="P1374" s="2" t="str">
        <f t="shared" si="382"/>
        <v>-</v>
      </c>
      <c r="Q1374" s="2" t="str">
        <f t="shared" si="383"/>
        <v>-</v>
      </c>
      <c r="R1374" s="2" t="str">
        <f t="shared" si="384"/>
        <v>-</v>
      </c>
      <c r="AR1374" t="s">
        <v>2335</v>
      </c>
      <c r="AS1374" t="s">
        <v>1297</v>
      </c>
      <c r="AV1374" s="38">
        <v>27</v>
      </c>
      <c r="AW1374" s="40">
        <v>5</v>
      </c>
      <c r="AX1374" s="43">
        <f t="shared" si="365"/>
        <v>27005</v>
      </c>
      <c r="AZ1374" s="7" t="s">
        <v>319</v>
      </c>
      <c r="BB1374" s="1">
        <v>18865</v>
      </c>
      <c r="BC1374" s="1">
        <v>941</v>
      </c>
      <c r="BJ1374" s="1">
        <v>11904</v>
      </c>
      <c r="BK1374" s="1">
        <f t="shared" si="386"/>
        <v>10966</v>
      </c>
      <c r="BM1374" s="1">
        <v>938</v>
      </c>
      <c r="BQ1374" s="1"/>
    </row>
    <row r="1375" spans="1:69" hidden="1" outlineLevel="1">
      <c r="A1375" t="s">
        <v>2527</v>
      </c>
      <c r="B1375" t="s">
        <v>1297</v>
      </c>
      <c r="C1375" s="24">
        <v>44442</v>
      </c>
      <c r="F1375" s="1">
        <f t="shared" si="385"/>
        <v>26814</v>
      </c>
      <c r="H1375" s="1">
        <v>16187</v>
      </c>
      <c r="I1375" s="1">
        <v>15841</v>
      </c>
      <c r="J1375" s="2" t="str">
        <f t="shared" si="379"/>
        <v/>
      </c>
      <c r="K1375" s="2">
        <f t="shared" si="380"/>
        <v>0.59077347654210488</v>
      </c>
      <c r="L1375" s="10" t="str">
        <f t="shared" si="374"/>
        <v/>
      </c>
      <c r="M1375" s="9" t="str">
        <f t="shared" si="374"/>
        <v/>
      </c>
      <c r="N1375" s="8" t="str">
        <f t="shared" si="374"/>
        <v/>
      </c>
      <c r="O1375" s="2" t="str">
        <f t="shared" si="381"/>
        <v>-</v>
      </c>
      <c r="P1375" s="2" t="str">
        <f t="shared" si="382"/>
        <v>-</v>
      </c>
      <c r="Q1375" s="2" t="str">
        <f t="shared" si="383"/>
        <v>-</v>
      </c>
      <c r="R1375" s="2" t="str">
        <f t="shared" si="384"/>
        <v>-</v>
      </c>
      <c r="AR1375" t="s">
        <v>2527</v>
      </c>
      <c r="AS1375" t="s">
        <v>1297</v>
      </c>
      <c r="AV1375" s="38">
        <v>27</v>
      </c>
      <c r="AW1375" s="40">
        <v>7</v>
      </c>
      <c r="AX1375" s="43">
        <f t="shared" si="365"/>
        <v>27007</v>
      </c>
      <c r="AZ1375" s="7" t="s">
        <v>319</v>
      </c>
      <c r="BB1375" s="1">
        <v>24832</v>
      </c>
      <c r="BC1375" s="1">
        <v>1982</v>
      </c>
      <c r="BJ1375" s="1">
        <v>16187</v>
      </c>
      <c r="BK1375" s="1">
        <f t="shared" si="386"/>
        <v>15155</v>
      </c>
      <c r="BM1375" s="1">
        <v>1032</v>
      </c>
      <c r="BQ1375" s="1"/>
    </row>
    <row r="1376" spans="1:69" hidden="1" outlineLevel="1">
      <c r="A1376" t="s">
        <v>1934</v>
      </c>
      <c r="B1376" t="s">
        <v>1297</v>
      </c>
      <c r="C1376" s="24">
        <v>38451</v>
      </c>
      <c r="F1376" s="1">
        <f t="shared" si="385"/>
        <v>22645</v>
      </c>
      <c r="H1376" s="1">
        <v>13827</v>
      </c>
      <c r="I1376" s="1">
        <v>13708</v>
      </c>
      <c r="J1376" s="2" t="str">
        <f t="shared" si="379"/>
        <v/>
      </c>
      <c r="K1376" s="2">
        <f t="shared" si="380"/>
        <v>0.60534334290130276</v>
      </c>
      <c r="L1376" s="10" t="str">
        <f t="shared" si="374"/>
        <v/>
      </c>
      <c r="M1376" s="9" t="str">
        <f t="shared" si="374"/>
        <v/>
      </c>
      <c r="N1376" s="8" t="str">
        <f t="shared" si="374"/>
        <v/>
      </c>
      <c r="O1376" s="2" t="str">
        <f t="shared" si="381"/>
        <v>-</v>
      </c>
      <c r="P1376" s="2" t="str">
        <f t="shared" si="382"/>
        <v>-</v>
      </c>
      <c r="Q1376" s="2" t="str">
        <f t="shared" si="383"/>
        <v>-</v>
      </c>
      <c r="R1376" s="2" t="str">
        <f t="shared" si="384"/>
        <v>-</v>
      </c>
      <c r="AR1376" t="s">
        <v>1934</v>
      </c>
      <c r="AS1376" t="s">
        <v>1297</v>
      </c>
      <c r="AV1376" s="38">
        <v>27</v>
      </c>
      <c r="AW1376" s="40">
        <v>9</v>
      </c>
      <c r="AX1376" s="43">
        <f t="shared" si="365"/>
        <v>27009</v>
      </c>
      <c r="AZ1376" s="7" t="s">
        <v>319</v>
      </c>
      <c r="BB1376" s="1">
        <v>20987</v>
      </c>
      <c r="BC1376" s="1">
        <v>1658</v>
      </c>
      <c r="BJ1376" s="1">
        <v>13827</v>
      </c>
      <c r="BK1376" s="1">
        <f t="shared" si="386"/>
        <v>13255</v>
      </c>
      <c r="BM1376" s="1">
        <v>572</v>
      </c>
      <c r="BQ1376" s="1"/>
    </row>
    <row r="1377" spans="1:69" hidden="1" outlineLevel="1">
      <c r="A1377" t="s">
        <v>2506</v>
      </c>
      <c r="B1377" t="s">
        <v>1297</v>
      </c>
      <c r="C1377" s="24">
        <v>5269</v>
      </c>
      <c r="F1377" s="1">
        <f t="shared" si="385"/>
        <v>3692</v>
      </c>
      <c r="H1377" s="1">
        <v>2233</v>
      </c>
      <c r="I1377" s="1">
        <v>2191</v>
      </c>
      <c r="J1377" s="2" t="str">
        <f t="shared" si="379"/>
        <v/>
      </c>
      <c r="K1377" s="2">
        <f t="shared" si="380"/>
        <v>0.59344528710725897</v>
      </c>
      <c r="L1377" s="10" t="str">
        <f t="shared" si="374"/>
        <v/>
      </c>
      <c r="M1377" s="9" t="str">
        <f t="shared" si="374"/>
        <v/>
      </c>
      <c r="N1377" s="8" t="str">
        <f t="shared" si="374"/>
        <v/>
      </c>
      <c r="O1377" s="2" t="str">
        <f t="shared" si="381"/>
        <v>-</v>
      </c>
      <c r="P1377" s="2" t="str">
        <f t="shared" si="382"/>
        <v>-</v>
      </c>
      <c r="Q1377" s="2" t="str">
        <f t="shared" si="383"/>
        <v>-</v>
      </c>
      <c r="R1377" s="2" t="str">
        <f t="shared" si="384"/>
        <v>-</v>
      </c>
      <c r="AR1377" t="s">
        <v>2506</v>
      </c>
      <c r="AS1377" t="s">
        <v>1297</v>
      </c>
      <c r="AV1377" s="38">
        <v>27</v>
      </c>
      <c r="AW1377" s="40">
        <v>11</v>
      </c>
      <c r="AX1377" s="43">
        <f t="shared" si="365"/>
        <v>27011</v>
      </c>
      <c r="AZ1377" s="7" t="s">
        <v>319</v>
      </c>
      <c r="BB1377" s="1">
        <v>3594</v>
      </c>
      <c r="BC1377" s="1">
        <v>98</v>
      </c>
      <c r="BJ1377" s="1">
        <v>2233</v>
      </c>
      <c r="BK1377" s="1">
        <f t="shared" si="386"/>
        <v>2072</v>
      </c>
      <c r="BM1377" s="1">
        <v>161</v>
      </c>
      <c r="BQ1377" s="1"/>
    </row>
    <row r="1378" spans="1:69" hidden="1" outlineLevel="1">
      <c r="A1378" t="s">
        <v>817</v>
      </c>
      <c r="B1378" t="s">
        <v>1297</v>
      </c>
      <c r="C1378" s="24">
        <v>64013</v>
      </c>
      <c r="F1378" s="1">
        <f t="shared" si="385"/>
        <v>41771</v>
      </c>
      <c r="H1378" s="1">
        <v>22565</v>
      </c>
      <c r="I1378" s="1">
        <v>22357</v>
      </c>
      <c r="J1378" s="2" t="str">
        <f t="shared" si="379"/>
        <v/>
      </c>
      <c r="K1378" s="2">
        <f t="shared" si="380"/>
        <v>0.53522778961480455</v>
      </c>
      <c r="L1378" s="10" t="str">
        <f t="shared" si="374"/>
        <v/>
      </c>
      <c r="M1378" s="9" t="str">
        <f t="shared" si="374"/>
        <v/>
      </c>
      <c r="N1378" s="8" t="str">
        <f t="shared" si="374"/>
        <v/>
      </c>
      <c r="O1378" s="2" t="str">
        <f t="shared" si="381"/>
        <v>-</v>
      </c>
      <c r="P1378" s="2" t="str">
        <f t="shared" si="382"/>
        <v>-</v>
      </c>
      <c r="Q1378" s="2" t="str">
        <f t="shared" si="383"/>
        <v>-</v>
      </c>
      <c r="R1378" s="2" t="str">
        <f t="shared" si="384"/>
        <v>-</v>
      </c>
      <c r="AR1378" t="s">
        <v>817</v>
      </c>
      <c r="AS1378" t="s">
        <v>1297</v>
      </c>
      <c r="AV1378" s="38">
        <v>27</v>
      </c>
      <c r="AW1378" s="40">
        <v>13</v>
      </c>
      <c r="AX1378" s="43">
        <f t="shared" si="365"/>
        <v>27013</v>
      </c>
      <c r="AZ1378" s="7" t="s">
        <v>319</v>
      </c>
      <c r="BB1378" s="1">
        <v>38456</v>
      </c>
      <c r="BC1378" s="1">
        <v>3315</v>
      </c>
      <c r="BJ1378" s="1">
        <v>22565</v>
      </c>
      <c r="BK1378" s="1">
        <f t="shared" si="386"/>
        <v>21426</v>
      </c>
      <c r="BM1378" s="1">
        <v>1139</v>
      </c>
      <c r="BQ1378" s="1"/>
    </row>
    <row r="1379" spans="1:69" hidden="1" outlineLevel="1">
      <c r="A1379" t="s">
        <v>1356</v>
      </c>
      <c r="B1379" t="s">
        <v>1297</v>
      </c>
      <c r="C1379" s="24">
        <v>25893</v>
      </c>
      <c r="F1379" s="1">
        <f t="shared" si="385"/>
        <v>15798</v>
      </c>
      <c r="H1379" s="1">
        <v>10517</v>
      </c>
      <c r="I1379" s="1">
        <v>10379</v>
      </c>
      <c r="J1379" s="2" t="str">
        <f t="shared" si="379"/>
        <v/>
      </c>
      <c r="K1379" s="2">
        <f t="shared" si="380"/>
        <v>0.65698189644258764</v>
      </c>
      <c r="L1379" s="10" t="str">
        <f t="shared" si="374"/>
        <v/>
      </c>
      <c r="M1379" s="9" t="str">
        <f t="shared" si="374"/>
        <v/>
      </c>
      <c r="N1379" s="8" t="str">
        <f t="shared" si="374"/>
        <v/>
      </c>
      <c r="O1379" s="2" t="str">
        <f t="shared" si="381"/>
        <v>-</v>
      </c>
      <c r="P1379" s="2" t="str">
        <f t="shared" si="382"/>
        <v>-</v>
      </c>
      <c r="Q1379" s="2" t="str">
        <f t="shared" si="383"/>
        <v>-</v>
      </c>
      <c r="R1379" s="2" t="str">
        <f t="shared" si="384"/>
        <v>-</v>
      </c>
      <c r="AR1379" t="s">
        <v>1356</v>
      </c>
      <c r="AS1379" t="s">
        <v>1297</v>
      </c>
      <c r="AV1379" s="38">
        <v>27</v>
      </c>
      <c r="AW1379" s="40">
        <v>15</v>
      </c>
      <c r="AX1379" s="43">
        <f t="shared" si="365"/>
        <v>27015</v>
      </c>
      <c r="AZ1379" s="7" t="s">
        <v>319</v>
      </c>
      <c r="BB1379" s="1">
        <v>14706</v>
      </c>
      <c r="BC1379" s="1">
        <v>1092</v>
      </c>
      <c r="BJ1379" s="1">
        <v>10517</v>
      </c>
      <c r="BK1379" s="1">
        <f t="shared" si="386"/>
        <v>9930</v>
      </c>
      <c r="BM1379" s="1">
        <v>587</v>
      </c>
      <c r="BQ1379" s="1"/>
    </row>
    <row r="1380" spans="1:69" hidden="1" outlineLevel="1">
      <c r="A1380" t="s">
        <v>2597</v>
      </c>
      <c r="B1380" t="s">
        <v>1297</v>
      </c>
      <c r="C1380" s="24">
        <v>35386</v>
      </c>
      <c r="F1380" s="1">
        <f t="shared" si="385"/>
        <v>20895</v>
      </c>
      <c r="H1380" s="1">
        <v>13780</v>
      </c>
      <c r="I1380" s="1">
        <v>13668</v>
      </c>
      <c r="J1380" s="2" t="str">
        <f t="shared" si="379"/>
        <v/>
      </c>
      <c r="K1380" s="2">
        <f t="shared" si="380"/>
        <v>0.65412778176597275</v>
      </c>
      <c r="L1380" s="10" t="str">
        <f t="shared" si="374"/>
        <v/>
      </c>
      <c r="M1380" s="9" t="str">
        <f t="shared" si="374"/>
        <v/>
      </c>
      <c r="N1380" s="8" t="str">
        <f t="shared" si="374"/>
        <v/>
      </c>
      <c r="O1380" s="2" t="str">
        <f t="shared" si="381"/>
        <v>-</v>
      </c>
      <c r="P1380" s="2" t="str">
        <f t="shared" si="382"/>
        <v>-</v>
      </c>
      <c r="Q1380" s="2" t="str">
        <f t="shared" si="383"/>
        <v>-</v>
      </c>
      <c r="R1380" s="2" t="str">
        <f t="shared" si="384"/>
        <v>-</v>
      </c>
      <c r="AR1380" t="s">
        <v>2597</v>
      </c>
      <c r="AS1380" t="s">
        <v>1297</v>
      </c>
      <c r="AV1380" s="38">
        <v>27</v>
      </c>
      <c r="AW1380" s="40">
        <v>17</v>
      </c>
      <c r="AX1380" s="43">
        <f t="shared" si="365"/>
        <v>27017</v>
      </c>
      <c r="AZ1380" s="7" t="s">
        <v>319</v>
      </c>
      <c r="BB1380" s="1">
        <v>19785</v>
      </c>
      <c r="BC1380" s="1">
        <v>1110</v>
      </c>
      <c r="BJ1380" s="1">
        <v>13780</v>
      </c>
      <c r="BK1380" s="1">
        <f t="shared" si="386"/>
        <v>13051</v>
      </c>
      <c r="BM1380" s="1">
        <v>729</v>
      </c>
      <c r="BQ1380" s="1"/>
    </row>
    <row r="1381" spans="1:69" hidden="1" outlineLevel="1">
      <c r="A1381" t="s">
        <v>2569</v>
      </c>
      <c r="B1381" t="s">
        <v>1297</v>
      </c>
      <c r="C1381" s="24">
        <v>91042</v>
      </c>
      <c r="F1381" s="1">
        <f t="shared" si="385"/>
        <v>56772</v>
      </c>
      <c r="H1381" s="1">
        <v>37198</v>
      </c>
      <c r="I1381" s="1">
        <v>36563</v>
      </c>
      <c r="J1381" s="2" t="str">
        <f t="shared" si="379"/>
        <v/>
      </c>
      <c r="K1381" s="2">
        <f t="shared" si="380"/>
        <v>0.6440322694285916</v>
      </c>
      <c r="L1381" s="10" t="str">
        <f t="shared" si="374"/>
        <v/>
      </c>
      <c r="M1381" s="9" t="str">
        <f t="shared" si="374"/>
        <v/>
      </c>
      <c r="N1381" s="8" t="str">
        <f t="shared" si="374"/>
        <v/>
      </c>
      <c r="O1381" s="2" t="str">
        <f t="shared" si="381"/>
        <v>-</v>
      </c>
      <c r="P1381" s="2" t="str">
        <f t="shared" si="382"/>
        <v>-</v>
      </c>
      <c r="Q1381" s="2" t="str">
        <f t="shared" si="383"/>
        <v>-</v>
      </c>
      <c r="R1381" s="2" t="str">
        <f t="shared" si="384"/>
        <v>-</v>
      </c>
      <c r="AR1381" t="s">
        <v>2569</v>
      </c>
      <c r="AS1381" t="s">
        <v>1297</v>
      </c>
      <c r="AV1381" s="38">
        <v>27</v>
      </c>
      <c r="AW1381" s="40">
        <v>19</v>
      </c>
      <c r="AX1381" s="43">
        <f t="shared" si="365"/>
        <v>27019</v>
      </c>
      <c r="AZ1381" s="7" t="s">
        <v>319</v>
      </c>
      <c r="BB1381" s="1">
        <v>53165</v>
      </c>
      <c r="BC1381" s="1">
        <v>3607</v>
      </c>
      <c r="BJ1381" s="1">
        <v>37198</v>
      </c>
      <c r="BK1381" s="1">
        <f t="shared" si="386"/>
        <v>35254</v>
      </c>
      <c r="BM1381" s="1">
        <v>1944</v>
      </c>
      <c r="BQ1381" s="1"/>
    </row>
    <row r="1382" spans="1:69" hidden="1" outlineLevel="1">
      <c r="A1382" t="s">
        <v>2739</v>
      </c>
      <c r="B1382" t="s">
        <v>1297</v>
      </c>
      <c r="C1382" s="24">
        <v>28567</v>
      </c>
      <c r="F1382" s="1">
        <f t="shared" si="385"/>
        <v>18928</v>
      </c>
      <c r="H1382" s="1">
        <v>13081</v>
      </c>
      <c r="I1382" s="1">
        <v>12893</v>
      </c>
      <c r="J1382" s="2" t="str">
        <f t="shared" si="379"/>
        <v/>
      </c>
      <c r="K1382" s="2">
        <f t="shared" si="380"/>
        <v>0.68116018596787831</v>
      </c>
      <c r="L1382" s="10" t="str">
        <f t="shared" si="374"/>
        <v/>
      </c>
      <c r="M1382" s="9" t="str">
        <f t="shared" si="374"/>
        <v/>
      </c>
      <c r="N1382" s="8" t="str">
        <f t="shared" si="374"/>
        <v/>
      </c>
      <c r="O1382" s="2" t="str">
        <f t="shared" si="381"/>
        <v>-</v>
      </c>
      <c r="P1382" s="2" t="str">
        <f t="shared" si="382"/>
        <v>-</v>
      </c>
      <c r="Q1382" s="2" t="str">
        <f t="shared" si="383"/>
        <v>-</v>
      </c>
      <c r="R1382" s="2" t="str">
        <f t="shared" si="384"/>
        <v>-</v>
      </c>
      <c r="AR1382" t="s">
        <v>2739</v>
      </c>
      <c r="AS1382" t="s">
        <v>1297</v>
      </c>
      <c r="AV1382" s="38">
        <v>27</v>
      </c>
      <c r="AW1382" s="40">
        <v>21</v>
      </c>
      <c r="AX1382" s="43">
        <f t="shared" ref="AX1382:AX1445" si="387">1000*AV1382+AW1382</f>
        <v>27021</v>
      </c>
      <c r="AZ1382" s="7" t="s">
        <v>319</v>
      </c>
      <c r="BB1382" s="1">
        <v>17978</v>
      </c>
      <c r="BC1382" s="1">
        <v>950</v>
      </c>
      <c r="BJ1382" s="1">
        <v>13081</v>
      </c>
      <c r="BK1382" s="1">
        <f t="shared" si="386"/>
        <v>11910</v>
      </c>
      <c r="BM1382" s="1">
        <v>1171</v>
      </c>
      <c r="BQ1382" s="1"/>
    </row>
    <row r="1383" spans="1:69" hidden="1" outlineLevel="1">
      <c r="A1383" t="s">
        <v>1981</v>
      </c>
      <c r="B1383" t="s">
        <v>1297</v>
      </c>
      <c r="C1383" s="24">
        <v>12441</v>
      </c>
      <c r="F1383" s="1">
        <f t="shared" si="385"/>
        <v>7557</v>
      </c>
      <c r="H1383" s="1">
        <v>4905</v>
      </c>
      <c r="I1383" s="1">
        <v>4846</v>
      </c>
      <c r="J1383" s="2" t="str">
        <f t="shared" si="379"/>
        <v/>
      </c>
      <c r="K1383" s="2">
        <f t="shared" si="380"/>
        <v>0.64125975916368927</v>
      </c>
      <c r="L1383" s="10" t="str">
        <f t="shared" si="374"/>
        <v/>
      </c>
      <c r="M1383" s="9" t="str">
        <f t="shared" si="374"/>
        <v/>
      </c>
      <c r="N1383" s="8" t="str">
        <f t="shared" si="374"/>
        <v/>
      </c>
      <c r="O1383" s="2" t="str">
        <f t="shared" si="381"/>
        <v>-</v>
      </c>
      <c r="P1383" s="2" t="str">
        <f t="shared" si="382"/>
        <v>-</v>
      </c>
      <c r="Q1383" s="2" t="str">
        <f t="shared" si="383"/>
        <v>-</v>
      </c>
      <c r="R1383" s="2" t="str">
        <f t="shared" si="384"/>
        <v>-</v>
      </c>
      <c r="AR1383" t="s">
        <v>1981</v>
      </c>
      <c r="AS1383" t="s">
        <v>1297</v>
      </c>
      <c r="AV1383" s="38">
        <v>27</v>
      </c>
      <c r="AW1383" s="40">
        <v>23</v>
      </c>
      <c r="AX1383" s="43">
        <f t="shared" si="387"/>
        <v>27023</v>
      </c>
      <c r="AZ1383" s="7" t="s">
        <v>319</v>
      </c>
      <c r="BB1383" s="1">
        <v>7164</v>
      </c>
      <c r="BC1383" s="1">
        <v>393</v>
      </c>
      <c r="BJ1383" s="1">
        <v>4905</v>
      </c>
      <c r="BK1383" s="1">
        <f t="shared" si="386"/>
        <v>4633</v>
      </c>
      <c r="BM1383" s="1">
        <v>272</v>
      </c>
      <c r="BQ1383" s="1"/>
    </row>
    <row r="1384" spans="1:69" hidden="1" outlineLevel="1">
      <c r="A1384" t="s">
        <v>1232</v>
      </c>
      <c r="B1384" t="s">
        <v>1297</v>
      </c>
      <c r="C1384" s="24">
        <v>53887</v>
      </c>
      <c r="F1384" s="1">
        <f t="shared" si="385"/>
        <v>33535</v>
      </c>
      <c r="H1384" s="1">
        <v>22990</v>
      </c>
      <c r="I1384" s="1">
        <v>22637</v>
      </c>
      <c r="J1384" s="2" t="str">
        <f t="shared" si="379"/>
        <v/>
      </c>
      <c r="K1384" s="2">
        <f t="shared" si="380"/>
        <v>0.67502609214253761</v>
      </c>
      <c r="L1384" s="10" t="str">
        <f t="shared" si="374"/>
        <v/>
      </c>
      <c r="M1384" s="9" t="str">
        <f t="shared" si="374"/>
        <v/>
      </c>
      <c r="N1384" s="8" t="str">
        <f t="shared" si="374"/>
        <v/>
      </c>
      <c r="O1384" s="2" t="str">
        <f t="shared" si="381"/>
        <v>-</v>
      </c>
      <c r="P1384" s="2" t="str">
        <f t="shared" si="382"/>
        <v>-</v>
      </c>
      <c r="Q1384" s="2" t="str">
        <f t="shared" si="383"/>
        <v>-</v>
      </c>
      <c r="R1384" s="2" t="str">
        <f t="shared" si="384"/>
        <v>-</v>
      </c>
      <c r="AR1384" t="s">
        <v>1232</v>
      </c>
      <c r="AS1384" t="s">
        <v>1297</v>
      </c>
      <c r="AV1384" s="38">
        <v>27</v>
      </c>
      <c r="AW1384" s="40">
        <v>25</v>
      </c>
      <c r="AX1384" s="43">
        <f t="shared" si="387"/>
        <v>27025</v>
      </c>
      <c r="AZ1384" s="7" t="s">
        <v>319</v>
      </c>
      <c r="BB1384" s="1">
        <v>31252</v>
      </c>
      <c r="BC1384" s="1">
        <v>2283</v>
      </c>
      <c r="BJ1384" s="1">
        <v>22990</v>
      </c>
      <c r="BK1384" s="1">
        <f t="shared" si="386"/>
        <v>21813</v>
      </c>
      <c r="BM1384" s="1">
        <v>1177</v>
      </c>
      <c r="BQ1384" s="1"/>
    </row>
    <row r="1385" spans="1:69" hidden="1" outlineLevel="1">
      <c r="A1385" t="s">
        <v>1905</v>
      </c>
      <c r="B1385" t="s">
        <v>1297</v>
      </c>
      <c r="C1385" s="24">
        <v>58999</v>
      </c>
      <c r="F1385" s="1">
        <f t="shared" si="385"/>
        <v>33630</v>
      </c>
      <c r="H1385" s="1">
        <v>19273</v>
      </c>
      <c r="I1385" s="1">
        <v>18958</v>
      </c>
      <c r="J1385" s="2" t="str">
        <f t="shared" si="379"/>
        <v/>
      </c>
      <c r="K1385" s="2">
        <f t="shared" si="380"/>
        <v>0.56372286648825454</v>
      </c>
      <c r="L1385" s="10" t="str">
        <f t="shared" si="374"/>
        <v/>
      </c>
      <c r="M1385" s="9" t="str">
        <f t="shared" si="374"/>
        <v/>
      </c>
      <c r="N1385" s="8" t="str">
        <f t="shared" si="374"/>
        <v/>
      </c>
      <c r="O1385" s="2" t="str">
        <f t="shared" si="381"/>
        <v>-</v>
      </c>
      <c r="P1385" s="2" t="str">
        <f t="shared" si="382"/>
        <v>-</v>
      </c>
      <c r="Q1385" s="2" t="str">
        <f t="shared" si="383"/>
        <v>-</v>
      </c>
      <c r="R1385" s="2" t="str">
        <f t="shared" si="384"/>
        <v>-</v>
      </c>
      <c r="AR1385" t="s">
        <v>1905</v>
      </c>
      <c r="AS1385" t="s">
        <v>1297</v>
      </c>
      <c r="AV1385" s="38">
        <v>27</v>
      </c>
      <c r="AW1385" s="40">
        <v>27</v>
      </c>
      <c r="AX1385" s="43">
        <f t="shared" si="387"/>
        <v>27027</v>
      </c>
      <c r="AZ1385" s="7" t="s">
        <v>319</v>
      </c>
      <c r="BB1385" s="1">
        <v>31100</v>
      </c>
      <c r="BC1385" s="1">
        <v>2530</v>
      </c>
      <c r="BJ1385" s="1">
        <v>19273</v>
      </c>
      <c r="BK1385" s="1">
        <f t="shared" si="386"/>
        <v>18188</v>
      </c>
      <c r="BM1385" s="1">
        <v>1085</v>
      </c>
      <c r="BQ1385" s="1"/>
    </row>
    <row r="1386" spans="1:69" hidden="1" outlineLevel="1">
      <c r="A1386" t="s">
        <v>2633</v>
      </c>
      <c r="B1386" t="s">
        <v>1297</v>
      </c>
      <c r="C1386" s="24">
        <v>8695</v>
      </c>
      <c r="F1386" s="1">
        <f t="shared" si="385"/>
        <v>5115</v>
      </c>
      <c r="H1386" s="1">
        <v>3590</v>
      </c>
      <c r="I1386" s="1">
        <v>3520</v>
      </c>
      <c r="J1386" s="2" t="str">
        <f t="shared" si="379"/>
        <v/>
      </c>
      <c r="K1386" s="2">
        <f t="shared" si="380"/>
        <v>0.68817204301075274</v>
      </c>
      <c r="L1386" s="10" t="str">
        <f t="shared" si="374"/>
        <v/>
      </c>
      <c r="M1386" s="9" t="str">
        <f t="shared" si="374"/>
        <v/>
      </c>
      <c r="N1386" s="8" t="str">
        <f t="shared" si="374"/>
        <v/>
      </c>
      <c r="O1386" s="2" t="str">
        <f t="shared" si="381"/>
        <v>-</v>
      </c>
      <c r="P1386" s="2" t="str">
        <f t="shared" si="382"/>
        <v>-</v>
      </c>
      <c r="Q1386" s="2" t="str">
        <f t="shared" si="383"/>
        <v>-</v>
      </c>
      <c r="R1386" s="2" t="str">
        <f t="shared" si="384"/>
        <v>-</v>
      </c>
      <c r="AR1386" t="s">
        <v>2633</v>
      </c>
      <c r="AS1386" t="s">
        <v>1297</v>
      </c>
      <c r="AV1386" s="38">
        <v>27</v>
      </c>
      <c r="AW1386" s="40">
        <v>29</v>
      </c>
      <c r="AX1386" s="43">
        <f t="shared" si="387"/>
        <v>27029</v>
      </c>
      <c r="AZ1386" s="7" t="s">
        <v>319</v>
      </c>
      <c r="BB1386" s="1">
        <v>4779</v>
      </c>
      <c r="BC1386" s="1">
        <v>336</v>
      </c>
      <c r="BJ1386" s="1">
        <v>3590</v>
      </c>
      <c r="BK1386" s="1">
        <f t="shared" si="386"/>
        <v>3359</v>
      </c>
      <c r="BM1386" s="1">
        <v>231</v>
      </c>
      <c r="BQ1386" s="1"/>
    </row>
    <row r="1387" spans="1:69" hidden="1" outlineLevel="1">
      <c r="A1387" t="s">
        <v>1498</v>
      </c>
      <c r="B1387" t="s">
        <v>1297</v>
      </c>
      <c r="C1387" s="24">
        <v>5176</v>
      </c>
      <c r="F1387" s="1">
        <f t="shared" si="385"/>
        <v>3623</v>
      </c>
      <c r="H1387" s="1">
        <v>2858</v>
      </c>
      <c r="I1387" s="1">
        <v>2819</v>
      </c>
      <c r="J1387" s="2" t="str">
        <f t="shared" si="379"/>
        <v/>
      </c>
      <c r="K1387" s="2">
        <f t="shared" si="380"/>
        <v>0.77808446039194035</v>
      </c>
      <c r="L1387" s="10" t="str">
        <f t="shared" si="374"/>
        <v/>
      </c>
      <c r="M1387" s="9" t="str">
        <f t="shared" si="374"/>
        <v/>
      </c>
      <c r="N1387" s="8" t="str">
        <f t="shared" si="374"/>
        <v/>
      </c>
      <c r="O1387" s="2" t="str">
        <f t="shared" si="381"/>
        <v>-</v>
      </c>
      <c r="P1387" s="2" t="str">
        <f t="shared" si="382"/>
        <v>-</v>
      </c>
      <c r="Q1387" s="2" t="str">
        <f t="shared" si="383"/>
        <v>-</v>
      </c>
      <c r="R1387" s="2" t="str">
        <f t="shared" si="384"/>
        <v>-</v>
      </c>
      <c r="AR1387" t="s">
        <v>1498</v>
      </c>
      <c r="AS1387" t="s">
        <v>1297</v>
      </c>
      <c r="AV1387" s="38">
        <v>27</v>
      </c>
      <c r="AW1387" s="40">
        <v>31</v>
      </c>
      <c r="AX1387" s="43">
        <f t="shared" si="387"/>
        <v>27031</v>
      </c>
      <c r="AZ1387" s="7" t="s">
        <v>319</v>
      </c>
      <c r="BB1387" s="1">
        <v>3467</v>
      </c>
      <c r="BC1387" s="1">
        <v>156</v>
      </c>
      <c r="BJ1387" s="1">
        <v>2858</v>
      </c>
      <c r="BK1387" s="1">
        <f t="shared" si="386"/>
        <v>2581</v>
      </c>
      <c r="BM1387" s="1">
        <v>277</v>
      </c>
      <c r="BQ1387" s="1"/>
    </row>
    <row r="1388" spans="1:69" hidden="1" outlineLevel="1">
      <c r="A1388" t="s">
        <v>2825</v>
      </c>
      <c r="B1388" t="s">
        <v>1297</v>
      </c>
      <c r="C1388" s="24">
        <v>11687</v>
      </c>
      <c r="F1388" s="1">
        <f t="shared" si="385"/>
        <v>6879</v>
      </c>
      <c r="H1388" s="1">
        <v>4657</v>
      </c>
      <c r="I1388" s="1">
        <v>4604</v>
      </c>
      <c r="J1388" s="2" t="str">
        <f t="shared" si="379"/>
        <v/>
      </c>
      <c r="K1388" s="2">
        <f t="shared" si="380"/>
        <v>0.66928332606483498</v>
      </c>
      <c r="L1388" s="10" t="str">
        <f t="shared" si="374"/>
        <v/>
      </c>
      <c r="M1388" s="9" t="str">
        <f t="shared" si="374"/>
        <v/>
      </c>
      <c r="N1388" s="8" t="str">
        <f t="shared" si="374"/>
        <v/>
      </c>
      <c r="O1388" s="2" t="str">
        <f t="shared" si="381"/>
        <v>-</v>
      </c>
      <c r="P1388" s="2" t="str">
        <f t="shared" si="382"/>
        <v>-</v>
      </c>
      <c r="Q1388" s="2" t="str">
        <f t="shared" si="383"/>
        <v>-</v>
      </c>
      <c r="R1388" s="2" t="str">
        <f t="shared" si="384"/>
        <v>-</v>
      </c>
      <c r="AR1388" t="s">
        <v>2825</v>
      </c>
      <c r="AS1388" t="s">
        <v>1297</v>
      </c>
      <c r="AV1388" s="38">
        <v>27</v>
      </c>
      <c r="AW1388" s="40">
        <v>33</v>
      </c>
      <c r="AX1388" s="43">
        <f t="shared" si="387"/>
        <v>27033</v>
      </c>
      <c r="AZ1388" s="7" t="s">
        <v>319</v>
      </c>
      <c r="BB1388" s="1">
        <v>6469</v>
      </c>
      <c r="BC1388" s="1">
        <v>410</v>
      </c>
      <c r="BJ1388" s="1">
        <v>4657</v>
      </c>
      <c r="BK1388" s="1">
        <f t="shared" si="386"/>
        <v>4395</v>
      </c>
      <c r="BM1388" s="1">
        <v>262</v>
      </c>
      <c r="BQ1388" s="1"/>
    </row>
    <row r="1389" spans="1:69" hidden="1" outlineLevel="1">
      <c r="A1389" t="s">
        <v>2786</v>
      </c>
      <c r="B1389" t="s">
        <v>1297</v>
      </c>
      <c r="C1389" s="24">
        <v>62500</v>
      </c>
      <c r="F1389" s="1">
        <f t="shared" si="385"/>
        <v>40659</v>
      </c>
      <c r="H1389" s="1">
        <v>27658</v>
      </c>
      <c r="I1389" s="1">
        <v>27363</v>
      </c>
      <c r="J1389" s="2" t="str">
        <f t="shared" si="379"/>
        <v/>
      </c>
      <c r="K1389" s="2">
        <f t="shared" si="380"/>
        <v>0.67298753043606585</v>
      </c>
      <c r="L1389" s="10" t="str">
        <f t="shared" si="374"/>
        <v/>
      </c>
      <c r="M1389" s="9" t="str">
        <f t="shared" si="374"/>
        <v/>
      </c>
      <c r="N1389" s="8" t="str">
        <f t="shared" si="374"/>
        <v/>
      </c>
      <c r="O1389" s="2" t="str">
        <f t="shared" si="381"/>
        <v>-</v>
      </c>
      <c r="P1389" s="2" t="str">
        <f t="shared" si="382"/>
        <v>-</v>
      </c>
      <c r="Q1389" s="2" t="str">
        <f t="shared" si="383"/>
        <v>-</v>
      </c>
      <c r="R1389" s="2" t="str">
        <f t="shared" si="384"/>
        <v>-</v>
      </c>
      <c r="AR1389" t="s">
        <v>2786</v>
      </c>
      <c r="AS1389" t="s">
        <v>1297</v>
      </c>
      <c r="AV1389" s="38">
        <v>27</v>
      </c>
      <c r="AW1389" s="40">
        <v>35</v>
      </c>
      <c r="AX1389" s="43">
        <f t="shared" si="387"/>
        <v>27035</v>
      </c>
      <c r="AZ1389" s="7" t="s">
        <v>319</v>
      </c>
      <c r="BB1389" s="1">
        <v>38079</v>
      </c>
      <c r="BC1389" s="1">
        <v>2580</v>
      </c>
      <c r="BJ1389" s="1">
        <v>27658</v>
      </c>
      <c r="BK1389" s="1">
        <f t="shared" si="386"/>
        <v>25276</v>
      </c>
      <c r="BM1389" s="1">
        <v>2382</v>
      </c>
      <c r="BQ1389" s="1"/>
    </row>
    <row r="1390" spans="1:69" hidden="1" outlineLevel="1">
      <c r="A1390" t="s">
        <v>2149</v>
      </c>
      <c r="B1390" t="s">
        <v>1297</v>
      </c>
      <c r="C1390" s="24">
        <v>398552</v>
      </c>
      <c r="F1390" s="1">
        <f t="shared" si="385"/>
        <v>254062</v>
      </c>
      <c r="H1390" s="1">
        <v>162919</v>
      </c>
      <c r="I1390" s="1">
        <v>159953</v>
      </c>
      <c r="J1390" s="2" t="str">
        <f t="shared" si="379"/>
        <v/>
      </c>
      <c r="K1390" s="2">
        <f t="shared" si="380"/>
        <v>0.62958254284387272</v>
      </c>
      <c r="L1390" s="10" t="str">
        <f t="shared" si="374"/>
        <v/>
      </c>
      <c r="M1390" s="9" t="str">
        <f t="shared" si="374"/>
        <v/>
      </c>
      <c r="N1390" s="8" t="str">
        <f t="shared" si="374"/>
        <v/>
      </c>
      <c r="O1390" s="2" t="str">
        <f t="shared" si="381"/>
        <v>-</v>
      </c>
      <c r="P1390" s="2" t="str">
        <f t="shared" si="382"/>
        <v>-</v>
      </c>
      <c r="Q1390" s="2" t="str">
        <f t="shared" si="383"/>
        <v>-</v>
      </c>
      <c r="R1390" s="2" t="str">
        <f t="shared" si="384"/>
        <v>-</v>
      </c>
      <c r="AR1390" t="s">
        <v>2149</v>
      </c>
      <c r="AS1390" t="s">
        <v>1297</v>
      </c>
      <c r="AV1390" s="38">
        <v>27</v>
      </c>
      <c r="AW1390" s="40">
        <v>37</v>
      </c>
      <c r="AX1390" s="43">
        <f t="shared" si="387"/>
        <v>27037</v>
      </c>
      <c r="AZ1390" s="7" t="s">
        <v>319</v>
      </c>
      <c r="BB1390" s="1">
        <v>237746</v>
      </c>
      <c r="BC1390" s="1">
        <v>16316</v>
      </c>
      <c r="BJ1390" s="1">
        <v>162919</v>
      </c>
      <c r="BK1390" s="1">
        <f t="shared" si="386"/>
        <v>152465</v>
      </c>
      <c r="BM1390" s="1">
        <v>10454</v>
      </c>
      <c r="BQ1390" s="1"/>
    </row>
    <row r="1391" spans="1:69" hidden="1" outlineLevel="1">
      <c r="A1391" t="s">
        <v>947</v>
      </c>
      <c r="B1391" t="s">
        <v>1297</v>
      </c>
      <c r="C1391" s="24">
        <v>20087</v>
      </c>
      <c r="F1391" s="1">
        <f t="shared" si="385"/>
        <v>11873</v>
      </c>
      <c r="H1391" s="1">
        <v>7988</v>
      </c>
      <c r="I1391" s="1">
        <v>7941</v>
      </c>
      <c r="J1391" s="2" t="str">
        <f t="shared" si="379"/>
        <v/>
      </c>
      <c r="K1391" s="2">
        <f t="shared" si="380"/>
        <v>0.66882843426261263</v>
      </c>
      <c r="L1391" s="10" t="str">
        <f t="shared" si="374"/>
        <v/>
      </c>
      <c r="M1391" s="9" t="str">
        <f t="shared" si="374"/>
        <v/>
      </c>
      <c r="N1391" s="8" t="str">
        <f t="shared" si="374"/>
        <v/>
      </c>
      <c r="O1391" s="2" t="str">
        <f t="shared" si="381"/>
        <v>-</v>
      </c>
      <c r="P1391" s="2" t="str">
        <f t="shared" si="382"/>
        <v>-</v>
      </c>
      <c r="Q1391" s="2" t="str">
        <f t="shared" si="383"/>
        <v>-</v>
      </c>
      <c r="R1391" s="2" t="str">
        <f t="shared" si="384"/>
        <v>-</v>
      </c>
      <c r="AR1391" t="s">
        <v>947</v>
      </c>
      <c r="AS1391" t="s">
        <v>1297</v>
      </c>
      <c r="AV1391" s="38">
        <v>27</v>
      </c>
      <c r="AW1391" s="40">
        <v>39</v>
      </c>
      <c r="AX1391" s="43">
        <f t="shared" si="387"/>
        <v>27039</v>
      </c>
      <c r="AZ1391" s="7" t="s">
        <v>319</v>
      </c>
      <c r="BB1391" s="1">
        <v>10906</v>
      </c>
      <c r="BC1391" s="1">
        <v>967</v>
      </c>
      <c r="BJ1391" s="1">
        <v>7988</v>
      </c>
      <c r="BK1391" s="1">
        <f t="shared" si="386"/>
        <v>7703</v>
      </c>
      <c r="BM1391" s="1">
        <v>285</v>
      </c>
      <c r="BQ1391" s="1"/>
    </row>
    <row r="1392" spans="1:69" hidden="1" outlineLevel="1">
      <c r="A1392" t="s">
        <v>2955</v>
      </c>
      <c r="B1392" t="s">
        <v>1297</v>
      </c>
      <c r="C1392" s="24">
        <v>36009</v>
      </c>
      <c r="F1392" s="1">
        <f t="shared" si="385"/>
        <v>24383</v>
      </c>
      <c r="H1392" s="1">
        <v>15669</v>
      </c>
      <c r="I1392" s="1">
        <v>15400</v>
      </c>
      <c r="J1392" s="2" t="str">
        <f t="shared" si="379"/>
        <v/>
      </c>
      <c r="K1392" s="2">
        <f t="shared" si="380"/>
        <v>0.63158758151170902</v>
      </c>
      <c r="L1392" s="10" t="str">
        <f t="shared" si="374"/>
        <v/>
      </c>
      <c r="M1392" s="9" t="str">
        <f t="shared" si="374"/>
        <v/>
      </c>
      <c r="N1392" s="8" t="str">
        <f t="shared" si="374"/>
        <v/>
      </c>
      <c r="O1392" s="2" t="str">
        <f t="shared" si="381"/>
        <v>-</v>
      </c>
      <c r="P1392" s="2" t="str">
        <f t="shared" si="382"/>
        <v>-</v>
      </c>
      <c r="Q1392" s="2" t="str">
        <f t="shared" si="383"/>
        <v>-</v>
      </c>
      <c r="R1392" s="2" t="str">
        <f t="shared" si="384"/>
        <v>-</v>
      </c>
      <c r="AR1392" t="s">
        <v>2955</v>
      </c>
      <c r="AS1392" t="s">
        <v>1297</v>
      </c>
      <c r="AV1392" s="38">
        <v>27</v>
      </c>
      <c r="AW1392" s="40">
        <v>41</v>
      </c>
      <c r="AX1392" s="43">
        <f t="shared" si="387"/>
        <v>27041</v>
      </c>
      <c r="AZ1392" s="7" t="s">
        <v>319</v>
      </c>
      <c r="BB1392" s="1">
        <v>23234</v>
      </c>
      <c r="BC1392" s="1">
        <v>1149</v>
      </c>
      <c r="BJ1392" s="1">
        <v>15669</v>
      </c>
      <c r="BK1392" s="1">
        <f t="shared" si="386"/>
        <v>14363</v>
      </c>
      <c r="BM1392" s="1">
        <v>1306</v>
      </c>
      <c r="BQ1392" s="1"/>
    </row>
    <row r="1393" spans="1:69" hidden="1" outlineLevel="1">
      <c r="A1393" t="s">
        <v>2787</v>
      </c>
      <c r="B1393" t="s">
        <v>1297</v>
      </c>
      <c r="C1393" s="24">
        <v>14553</v>
      </c>
      <c r="F1393" s="1">
        <f t="shared" si="385"/>
        <v>9393</v>
      </c>
      <c r="H1393" s="1">
        <v>6595</v>
      </c>
      <c r="I1393" s="1">
        <v>6528</v>
      </c>
      <c r="J1393" s="2" t="str">
        <f t="shared" si="379"/>
        <v/>
      </c>
      <c r="K1393" s="2">
        <f t="shared" si="380"/>
        <v>0.69498562759501759</v>
      </c>
      <c r="L1393" s="10" t="str">
        <f t="shared" si="374"/>
        <v/>
      </c>
      <c r="M1393" s="9" t="str">
        <f t="shared" si="374"/>
        <v/>
      </c>
      <c r="N1393" s="8" t="str">
        <f t="shared" si="374"/>
        <v/>
      </c>
      <c r="O1393" s="2" t="str">
        <f t="shared" si="381"/>
        <v>-</v>
      </c>
      <c r="P1393" s="2" t="str">
        <f t="shared" si="382"/>
        <v>-</v>
      </c>
      <c r="Q1393" s="2" t="str">
        <f t="shared" si="383"/>
        <v>-</v>
      </c>
      <c r="R1393" s="2" t="str">
        <f t="shared" si="384"/>
        <v>-</v>
      </c>
      <c r="AR1393" t="s">
        <v>2787</v>
      </c>
      <c r="AS1393" t="s">
        <v>1297</v>
      </c>
      <c r="AV1393" s="38">
        <v>27</v>
      </c>
      <c r="AW1393" s="40">
        <v>43</v>
      </c>
      <c r="AX1393" s="43">
        <f t="shared" si="387"/>
        <v>27043</v>
      </c>
      <c r="AZ1393" s="7" t="s">
        <v>319</v>
      </c>
      <c r="BB1393" s="1">
        <v>8860</v>
      </c>
      <c r="BC1393" s="1">
        <v>533</v>
      </c>
      <c r="BJ1393" s="1">
        <v>6595</v>
      </c>
      <c r="BK1393" s="1">
        <f t="shared" si="386"/>
        <v>6225</v>
      </c>
      <c r="BM1393" s="1">
        <v>370</v>
      </c>
      <c r="BQ1393" s="1"/>
    </row>
    <row r="1394" spans="1:69" hidden="1" outlineLevel="1">
      <c r="A1394" t="s">
        <v>2579</v>
      </c>
      <c r="B1394" t="s">
        <v>1297</v>
      </c>
      <c r="C1394" s="24">
        <v>20866</v>
      </c>
      <c r="F1394" s="1">
        <f t="shared" si="385"/>
        <v>13626</v>
      </c>
      <c r="H1394" s="1">
        <v>8466</v>
      </c>
      <c r="I1394" s="1">
        <v>8367</v>
      </c>
      <c r="J1394" s="2" t="str">
        <f t="shared" si="379"/>
        <v/>
      </c>
      <c r="K1394" s="2">
        <f t="shared" si="380"/>
        <v>0.61404667547335978</v>
      </c>
      <c r="L1394" s="10" t="str">
        <f t="shared" si="374"/>
        <v/>
      </c>
      <c r="M1394" s="9" t="str">
        <f t="shared" si="374"/>
        <v/>
      </c>
      <c r="N1394" s="8" t="str">
        <f t="shared" si="374"/>
        <v/>
      </c>
      <c r="O1394" s="2" t="str">
        <f t="shared" si="381"/>
        <v>-</v>
      </c>
      <c r="P1394" s="2" t="str">
        <f t="shared" si="382"/>
        <v>-</v>
      </c>
      <c r="Q1394" s="2" t="str">
        <f t="shared" si="383"/>
        <v>-</v>
      </c>
      <c r="R1394" s="2" t="str">
        <f t="shared" si="384"/>
        <v>-</v>
      </c>
      <c r="AR1394" t="s">
        <v>2579</v>
      </c>
      <c r="AS1394" t="s">
        <v>1297</v>
      </c>
      <c r="AV1394" s="38">
        <v>27</v>
      </c>
      <c r="AW1394" s="40">
        <v>45</v>
      </c>
      <c r="AX1394" s="43">
        <f t="shared" si="387"/>
        <v>27045</v>
      </c>
      <c r="AZ1394" s="7" t="s">
        <v>319</v>
      </c>
      <c r="BB1394" s="1">
        <v>12757</v>
      </c>
      <c r="BC1394" s="1">
        <v>869</v>
      </c>
      <c r="BJ1394" s="1">
        <v>8466</v>
      </c>
      <c r="BK1394" s="1">
        <f t="shared" si="386"/>
        <v>8114</v>
      </c>
      <c r="BM1394" s="1">
        <v>352</v>
      </c>
      <c r="BQ1394" s="1"/>
    </row>
    <row r="1395" spans="1:69" hidden="1" outlineLevel="1">
      <c r="A1395" t="s">
        <v>1647</v>
      </c>
      <c r="B1395" t="s">
        <v>1297</v>
      </c>
      <c r="C1395" s="24">
        <v>31255</v>
      </c>
      <c r="F1395" s="1">
        <f t="shared" si="385"/>
        <v>19719</v>
      </c>
      <c r="H1395" s="1">
        <v>13564</v>
      </c>
      <c r="I1395" s="1">
        <v>13435</v>
      </c>
      <c r="J1395" s="2" t="str">
        <f t="shared" si="379"/>
        <v/>
      </c>
      <c r="K1395" s="2">
        <f t="shared" si="380"/>
        <v>0.68132258228104869</v>
      </c>
      <c r="L1395" s="10" t="str">
        <f t="shared" si="374"/>
        <v/>
      </c>
      <c r="M1395" s="9" t="str">
        <f t="shared" si="374"/>
        <v/>
      </c>
      <c r="N1395" s="8" t="str">
        <f t="shared" si="374"/>
        <v/>
      </c>
      <c r="O1395" s="2" t="str">
        <f t="shared" si="381"/>
        <v>-</v>
      </c>
      <c r="P1395" s="2" t="str">
        <f t="shared" si="382"/>
        <v>-</v>
      </c>
      <c r="Q1395" s="2" t="str">
        <f t="shared" si="383"/>
        <v>-</v>
      </c>
      <c r="R1395" s="2" t="str">
        <f t="shared" si="384"/>
        <v>-</v>
      </c>
      <c r="AR1395" t="s">
        <v>1647</v>
      </c>
      <c r="AS1395" t="s">
        <v>1297</v>
      </c>
      <c r="AV1395" s="38">
        <v>27</v>
      </c>
      <c r="AW1395" s="40">
        <v>47</v>
      </c>
      <c r="AX1395" s="43">
        <f t="shared" si="387"/>
        <v>27047</v>
      </c>
      <c r="AZ1395" s="7" t="s">
        <v>319</v>
      </c>
      <c r="BB1395" s="1">
        <v>18716</v>
      </c>
      <c r="BC1395" s="1">
        <v>1003</v>
      </c>
      <c r="BJ1395" s="1">
        <v>13564</v>
      </c>
      <c r="BK1395" s="1">
        <f t="shared" si="386"/>
        <v>12622</v>
      </c>
      <c r="BM1395" s="1">
        <v>942</v>
      </c>
      <c r="BQ1395" s="1"/>
    </row>
    <row r="1396" spans="1:69" hidden="1" outlineLevel="1">
      <c r="A1396" t="s">
        <v>2791</v>
      </c>
      <c r="B1396" t="s">
        <v>1297</v>
      </c>
      <c r="C1396" s="24">
        <v>46183</v>
      </c>
      <c r="F1396" s="1">
        <f t="shared" si="385"/>
        <v>29513</v>
      </c>
      <c r="H1396" s="1">
        <v>19583</v>
      </c>
      <c r="I1396" s="1">
        <v>19259</v>
      </c>
      <c r="J1396" s="2" t="str">
        <f t="shared" si="379"/>
        <v/>
      </c>
      <c r="K1396" s="2">
        <f t="shared" si="380"/>
        <v>0.65255988886253513</v>
      </c>
      <c r="L1396" s="10" t="str">
        <f t="shared" si="374"/>
        <v/>
      </c>
      <c r="M1396" s="9" t="str">
        <f t="shared" si="374"/>
        <v/>
      </c>
      <c r="N1396" s="8" t="str">
        <f t="shared" si="374"/>
        <v/>
      </c>
      <c r="O1396" s="2" t="str">
        <f t="shared" si="381"/>
        <v>-</v>
      </c>
      <c r="P1396" s="2" t="str">
        <f t="shared" si="382"/>
        <v>-</v>
      </c>
      <c r="Q1396" s="2" t="str">
        <f t="shared" si="383"/>
        <v>-</v>
      </c>
      <c r="R1396" s="2" t="str">
        <f t="shared" si="384"/>
        <v>-</v>
      </c>
      <c r="AR1396" t="s">
        <v>2791</v>
      </c>
      <c r="AS1396" t="s">
        <v>1297</v>
      </c>
      <c r="AV1396" s="38">
        <v>27</v>
      </c>
      <c r="AW1396" s="40">
        <v>49</v>
      </c>
      <c r="AX1396" s="43">
        <f t="shared" si="387"/>
        <v>27049</v>
      </c>
      <c r="AZ1396" s="7" t="s">
        <v>319</v>
      </c>
      <c r="BB1396" s="1">
        <v>27803</v>
      </c>
      <c r="BC1396" s="1">
        <v>1710</v>
      </c>
      <c r="BJ1396" s="1">
        <v>19583</v>
      </c>
      <c r="BK1396" s="1">
        <f t="shared" si="386"/>
        <v>18467</v>
      </c>
      <c r="BM1396" s="1">
        <v>1116</v>
      </c>
      <c r="BQ1396" s="1"/>
    </row>
    <row r="1397" spans="1:69" hidden="1" outlineLevel="1">
      <c r="A1397" t="s">
        <v>1042</v>
      </c>
      <c r="B1397" t="s">
        <v>1297</v>
      </c>
      <c r="C1397" s="24">
        <v>6018</v>
      </c>
      <c r="F1397" s="1">
        <f t="shared" si="385"/>
        <v>4379</v>
      </c>
      <c r="H1397" s="1">
        <v>3069</v>
      </c>
      <c r="I1397" s="1">
        <v>3019</v>
      </c>
      <c r="J1397" s="2" t="str">
        <f t="shared" si="379"/>
        <v/>
      </c>
      <c r="K1397" s="2">
        <f t="shared" si="380"/>
        <v>0.68942680977392101</v>
      </c>
      <c r="L1397" s="10" t="str">
        <f t="shared" si="374"/>
        <v/>
      </c>
      <c r="M1397" s="9" t="str">
        <f t="shared" si="374"/>
        <v/>
      </c>
      <c r="N1397" s="8" t="str">
        <f t="shared" si="374"/>
        <v/>
      </c>
      <c r="O1397" s="2" t="str">
        <f t="shared" si="381"/>
        <v>-</v>
      </c>
      <c r="P1397" s="2" t="str">
        <f t="shared" si="382"/>
        <v>-</v>
      </c>
      <c r="Q1397" s="2" t="str">
        <f t="shared" si="383"/>
        <v>-</v>
      </c>
      <c r="R1397" s="2" t="str">
        <f t="shared" si="384"/>
        <v>-</v>
      </c>
      <c r="AR1397" t="s">
        <v>1042</v>
      </c>
      <c r="AS1397" t="s">
        <v>1297</v>
      </c>
      <c r="AV1397" s="38">
        <v>27</v>
      </c>
      <c r="AW1397" s="40">
        <v>51</v>
      </c>
      <c r="AX1397" s="43">
        <f t="shared" si="387"/>
        <v>27051</v>
      </c>
      <c r="AZ1397" s="7" t="s">
        <v>319</v>
      </c>
      <c r="BB1397" s="1">
        <v>4134</v>
      </c>
      <c r="BC1397" s="1">
        <v>245</v>
      </c>
      <c r="BJ1397" s="1">
        <v>3069</v>
      </c>
      <c r="BK1397" s="1">
        <f t="shared" si="386"/>
        <v>2825</v>
      </c>
      <c r="BM1397" s="1">
        <v>244</v>
      </c>
      <c r="BQ1397" s="1"/>
    </row>
    <row r="1398" spans="1:69" hidden="1" outlineLevel="1">
      <c r="A1398" t="s">
        <v>2345</v>
      </c>
      <c r="B1398" t="s">
        <v>1297</v>
      </c>
      <c r="C1398" s="24">
        <v>1152425</v>
      </c>
      <c r="F1398" s="1">
        <f t="shared" si="385"/>
        <v>765956</v>
      </c>
      <c r="H1398" s="1">
        <v>470477</v>
      </c>
      <c r="I1398" s="1">
        <v>461170</v>
      </c>
      <c r="J1398" s="2" t="str">
        <f t="shared" si="379"/>
        <v/>
      </c>
      <c r="K1398" s="2">
        <f t="shared" si="380"/>
        <v>0.60208419282569758</v>
      </c>
      <c r="L1398" s="10" t="str">
        <f t="shared" si="374"/>
        <v/>
      </c>
      <c r="M1398" s="9" t="str">
        <f t="shared" si="374"/>
        <v/>
      </c>
      <c r="N1398" s="8" t="str">
        <f t="shared" si="374"/>
        <v/>
      </c>
      <c r="O1398" s="2" t="str">
        <f t="shared" si="381"/>
        <v>-</v>
      </c>
      <c r="P1398" s="2" t="str">
        <f t="shared" si="382"/>
        <v>-</v>
      </c>
      <c r="Q1398" s="2" t="str">
        <f t="shared" si="383"/>
        <v>-</v>
      </c>
      <c r="R1398" s="2" t="str">
        <f t="shared" si="384"/>
        <v>-</v>
      </c>
      <c r="AR1398" t="s">
        <v>2345</v>
      </c>
      <c r="AS1398" t="s">
        <v>1297</v>
      </c>
      <c r="AV1398" s="38">
        <v>27</v>
      </c>
      <c r="AW1398" s="40">
        <v>53</v>
      </c>
      <c r="AX1398" s="43">
        <f t="shared" si="387"/>
        <v>27053</v>
      </c>
      <c r="AZ1398" s="7" t="s">
        <v>319</v>
      </c>
      <c r="BB1398" s="1">
        <v>706490</v>
      </c>
      <c r="BC1398" s="1">
        <v>59466</v>
      </c>
      <c r="BJ1398" s="1">
        <v>470477</v>
      </c>
      <c r="BK1398" s="1">
        <f t="shared" si="386"/>
        <v>437657</v>
      </c>
      <c r="BM1398" s="1">
        <v>32820</v>
      </c>
      <c r="BQ1398" s="1"/>
    </row>
    <row r="1399" spans="1:69" hidden="1" outlineLevel="1">
      <c r="A1399" t="s">
        <v>559</v>
      </c>
      <c r="B1399" t="s">
        <v>1297</v>
      </c>
      <c r="C1399" s="24">
        <v>19027</v>
      </c>
      <c r="F1399" s="1">
        <f t="shared" si="385"/>
        <v>12346</v>
      </c>
      <c r="H1399" s="1">
        <v>7952</v>
      </c>
      <c r="I1399" s="1">
        <v>7789</v>
      </c>
      <c r="J1399" s="2" t="str">
        <f t="shared" si="379"/>
        <v/>
      </c>
      <c r="K1399" s="2">
        <f t="shared" si="380"/>
        <v>0.63089259679248344</v>
      </c>
      <c r="L1399" s="10" t="str">
        <f t="shared" si="374"/>
        <v/>
      </c>
      <c r="M1399" s="9" t="str">
        <f t="shared" si="374"/>
        <v/>
      </c>
      <c r="N1399" s="8" t="str">
        <f t="shared" si="374"/>
        <v/>
      </c>
      <c r="O1399" s="2" t="str">
        <f t="shared" si="381"/>
        <v>-</v>
      </c>
      <c r="P1399" s="2" t="str">
        <f t="shared" si="382"/>
        <v>-</v>
      </c>
      <c r="Q1399" s="2" t="str">
        <f t="shared" si="383"/>
        <v>-</v>
      </c>
      <c r="R1399" s="2" t="str">
        <f t="shared" si="384"/>
        <v>-</v>
      </c>
      <c r="AR1399" t="s">
        <v>559</v>
      </c>
      <c r="AS1399" t="s">
        <v>1297</v>
      </c>
      <c r="AV1399" s="38">
        <v>27</v>
      </c>
      <c r="AW1399" s="40">
        <v>55</v>
      </c>
      <c r="AX1399" s="43">
        <f t="shared" si="387"/>
        <v>27055</v>
      </c>
      <c r="AZ1399" s="7" t="s">
        <v>319</v>
      </c>
      <c r="BB1399" s="1">
        <v>11836</v>
      </c>
      <c r="BC1399" s="1">
        <v>510</v>
      </c>
      <c r="BJ1399" s="1">
        <v>7952</v>
      </c>
      <c r="BK1399" s="1">
        <f t="shared" si="386"/>
        <v>7533</v>
      </c>
      <c r="BM1399" s="1">
        <v>419</v>
      </c>
      <c r="BQ1399" s="1"/>
    </row>
    <row r="1400" spans="1:69" hidden="1" outlineLevel="1">
      <c r="A1400" t="s">
        <v>2480</v>
      </c>
      <c r="B1400" t="s">
        <v>1297</v>
      </c>
      <c r="C1400" s="24">
        <v>20428</v>
      </c>
      <c r="F1400" s="1">
        <f t="shared" si="385"/>
        <v>13607</v>
      </c>
      <c r="H1400" s="1">
        <v>9822</v>
      </c>
      <c r="I1400" s="1">
        <v>9677</v>
      </c>
      <c r="J1400" s="2" t="str">
        <f t="shared" si="379"/>
        <v/>
      </c>
      <c r="K1400" s="2">
        <f t="shared" si="380"/>
        <v>0.71117807011097234</v>
      </c>
      <c r="L1400" s="10" t="str">
        <f t="shared" si="374"/>
        <v/>
      </c>
      <c r="M1400" s="9" t="str">
        <f t="shared" si="374"/>
        <v/>
      </c>
      <c r="N1400" s="8" t="str">
        <f t="shared" si="374"/>
        <v/>
      </c>
      <c r="O1400" s="2" t="str">
        <f t="shared" si="381"/>
        <v>-</v>
      </c>
      <c r="P1400" s="2" t="str">
        <f t="shared" si="382"/>
        <v>-</v>
      </c>
      <c r="Q1400" s="2" t="str">
        <f t="shared" si="383"/>
        <v>-</v>
      </c>
      <c r="R1400" s="2" t="str">
        <f t="shared" si="384"/>
        <v>-</v>
      </c>
      <c r="AR1400" t="s">
        <v>2480</v>
      </c>
      <c r="AS1400" t="s">
        <v>1297</v>
      </c>
      <c r="AV1400" s="38">
        <v>27</v>
      </c>
      <c r="AW1400" s="40">
        <v>57</v>
      </c>
      <c r="AX1400" s="43">
        <f t="shared" si="387"/>
        <v>27057</v>
      </c>
      <c r="AZ1400" s="7" t="s">
        <v>319</v>
      </c>
      <c r="BB1400" s="1">
        <v>12710</v>
      </c>
      <c r="BC1400" s="1">
        <v>897</v>
      </c>
      <c r="BJ1400" s="1">
        <v>9822</v>
      </c>
      <c r="BK1400" s="1">
        <f t="shared" si="386"/>
        <v>8951</v>
      </c>
      <c r="BM1400" s="1">
        <v>871</v>
      </c>
      <c r="BQ1400" s="1"/>
    </row>
    <row r="1401" spans="1:69" hidden="1" outlineLevel="1">
      <c r="A1401" t="s">
        <v>2451</v>
      </c>
      <c r="B1401" t="s">
        <v>1297</v>
      </c>
      <c r="C1401" s="24">
        <v>37816</v>
      </c>
      <c r="F1401" s="1">
        <f t="shared" si="385"/>
        <v>23052</v>
      </c>
      <c r="H1401" s="1">
        <v>14873</v>
      </c>
      <c r="I1401" s="1">
        <v>14727</v>
      </c>
      <c r="J1401" s="2" t="str">
        <f t="shared" si="379"/>
        <v/>
      </c>
      <c r="K1401" s="2">
        <f t="shared" si="380"/>
        <v>0.63885996876626761</v>
      </c>
      <c r="L1401" s="10" t="str">
        <f t="shared" si="374"/>
        <v/>
      </c>
      <c r="M1401" s="9" t="str">
        <f t="shared" si="374"/>
        <v/>
      </c>
      <c r="N1401" s="8" t="str">
        <f t="shared" si="374"/>
        <v/>
      </c>
      <c r="O1401" s="2" t="str">
        <f t="shared" si="381"/>
        <v>-</v>
      </c>
      <c r="P1401" s="2" t="str">
        <f t="shared" si="382"/>
        <v>-</v>
      </c>
      <c r="Q1401" s="2" t="str">
        <f t="shared" si="383"/>
        <v>-</v>
      </c>
      <c r="R1401" s="2" t="str">
        <f t="shared" si="384"/>
        <v>-</v>
      </c>
      <c r="AR1401" t="s">
        <v>2451</v>
      </c>
      <c r="AS1401" t="s">
        <v>1297</v>
      </c>
      <c r="AV1401" s="38">
        <v>27</v>
      </c>
      <c r="AW1401" s="40">
        <v>59</v>
      </c>
      <c r="AX1401" s="43">
        <f t="shared" si="387"/>
        <v>27059</v>
      </c>
      <c r="AZ1401" s="7" t="s">
        <v>319</v>
      </c>
      <c r="BB1401" s="1">
        <v>21560</v>
      </c>
      <c r="BC1401" s="1">
        <v>1492</v>
      </c>
      <c r="BJ1401" s="1">
        <v>14873</v>
      </c>
      <c r="BK1401" s="1">
        <f t="shared" si="386"/>
        <v>14188</v>
      </c>
      <c r="BM1401" s="1">
        <v>685</v>
      </c>
      <c r="BQ1401" s="1"/>
    </row>
    <row r="1402" spans="1:69" hidden="1" outlineLevel="1">
      <c r="A1402" t="s">
        <v>2747</v>
      </c>
      <c r="B1402" t="s">
        <v>1297</v>
      </c>
      <c r="C1402" s="24">
        <v>45058</v>
      </c>
      <c r="F1402" s="1">
        <f t="shared" si="385"/>
        <v>28058</v>
      </c>
      <c r="H1402" s="1">
        <v>19835</v>
      </c>
      <c r="I1402" s="1">
        <v>19661</v>
      </c>
      <c r="J1402" s="2" t="str">
        <f t="shared" si="379"/>
        <v/>
      </c>
      <c r="K1402" s="2">
        <f t="shared" si="380"/>
        <v>0.70072706536460194</v>
      </c>
      <c r="L1402" s="10" t="str">
        <f t="shared" si="374"/>
        <v/>
      </c>
      <c r="M1402" s="9" t="str">
        <f t="shared" si="374"/>
        <v/>
      </c>
      <c r="N1402" s="8" t="str">
        <f t="shared" si="374"/>
        <v/>
      </c>
      <c r="O1402" s="2" t="str">
        <f t="shared" si="381"/>
        <v>-</v>
      </c>
      <c r="P1402" s="2" t="str">
        <f t="shared" si="382"/>
        <v>-</v>
      </c>
      <c r="Q1402" s="2" t="str">
        <f t="shared" si="383"/>
        <v>-</v>
      </c>
      <c r="R1402" s="2" t="str">
        <f t="shared" si="384"/>
        <v>-</v>
      </c>
      <c r="AR1402" t="s">
        <v>2747</v>
      </c>
      <c r="AS1402" t="s">
        <v>1297</v>
      </c>
      <c r="AV1402" s="38">
        <v>27</v>
      </c>
      <c r="AW1402" s="40">
        <v>61</v>
      </c>
      <c r="AX1402" s="43">
        <f t="shared" si="387"/>
        <v>27061</v>
      </c>
      <c r="AZ1402" s="7" t="s">
        <v>319</v>
      </c>
      <c r="BB1402" s="1">
        <v>26608</v>
      </c>
      <c r="BC1402" s="1">
        <v>1450</v>
      </c>
      <c r="BJ1402" s="1">
        <v>19835</v>
      </c>
      <c r="BK1402" s="1">
        <f t="shared" si="386"/>
        <v>18599</v>
      </c>
      <c r="BM1402" s="1">
        <v>1236</v>
      </c>
      <c r="BQ1402" s="1"/>
    </row>
    <row r="1403" spans="1:69" hidden="1" outlineLevel="1">
      <c r="A1403" t="s">
        <v>1032</v>
      </c>
      <c r="B1403" t="s">
        <v>1297</v>
      </c>
      <c r="C1403" s="24">
        <v>10266</v>
      </c>
      <c r="F1403" s="1">
        <f t="shared" si="385"/>
        <v>6510</v>
      </c>
      <c r="H1403" s="1">
        <v>4363</v>
      </c>
      <c r="I1403" s="1">
        <v>4313</v>
      </c>
      <c r="J1403" s="2" t="str">
        <f t="shared" si="379"/>
        <v/>
      </c>
      <c r="K1403" s="2">
        <f t="shared" si="380"/>
        <v>0.66251920122887864</v>
      </c>
      <c r="L1403" s="10" t="str">
        <f t="shared" si="374"/>
        <v/>
      </c>
      <c r="M1403" s="9" t="str">
        <f t="shared" si="374"/>
        <v/>
      </c>
      <c r="N1403" s="8" t="str">
        <f t="shared" si="374"/>
        <v/>
      </c>
      <c r="O1403" s="2" t="str">
        <f t="shared" si="381"/>
        <v>-</v>
      </c>
      <c r="P1403" s="2" t="str">
        <f t="shared" si="382"/>
        <v>-</v>
      </c>
      <c r="Q1403" s="2" t="str">
        <f t="shared" si="383"/>
        <v>-</v>
      </c>
      <c r="R1403" s="2" t="str">
        <f t="shared" si="384"/>
        <v>-</v>
      </c>
      <c r="AR1403" t="s">
        <v>1032</v>
      </c>
      <c r="AS1403" t="s">
        <v>1297</v>
      </c>
      <c r="AV1403" s="38">
        <v>27</v>
      </c>
      <c r="AW1403" s="40">
        <v>63</v>
      </c>
      <c r="AX1403" s="43">
        <f t="shared" si="387"/>
        <v>27063</v>
      </c>
      <c r="AZ1403" s="7" t="s">
        <v>319</v>
      </c>
      <c r="BB1403" s="1">
        <v>6232</v>
      </c>
      <c r="BC1403" s="1">
        <v>278</v>
      </c>
      <c r="BJ1403" s="1">
        <v>4363</v>
      </c>
      <c r="BK1403" s="1">
        <f t="shared" si="386"/>
        <v>4152</v>
      </c>
      <c r="BM1403" s="1">
        <v>211</v>
      </c>
      <c r="BQ1403" s="1"/>
    </row>
    <row r="1404" spans="1:69" hidden="1" outlineLevel="1">
      <c r="A1404" t="s">
        <v>2098</v>
      </c>
      <c r="B1404" t="s">
        <v>1297</v>
      </c>
      <c r="C1404" s="24">
        <v>16239</v>
      </c>
      <c r="F1404" s="1">
        <f t="shared" si="385"/>
        <v>9717</v>
      </c>
      <c r="H1404" s="1">
        <v>6593</v>
      </c>
      <c r="I1404" s="1">
        <v>6506</v>
      </c>
      <c r="J1404" s="2" t="str">
        <f t="shared" ref="J1404:J1435" si="388">IF(D1404&gt;0,I1404/D1404,"")</f>
        <v/>
      </c>
      <c r="K1404" s="2">
        <f t="shared" ref="K1404:K1435" si="389">IF(F1404&gt;0,I1404/F1404,"")</f>
        <v>0.66954821446948642</v>
      </c>
      <c r="L1404" s="10" t="str">
        <f t="shared" si="374"/>
        <v/>
      </c>
      <c r="M1404" s="9" t="str">
        <f t="shared" si="374"/>
        <v/>
      </c>
      <c r="N1404" s="8" t="str">
        <f t="shared" si="374"/>
        <v/>
      </c>
      <c r="O1404" s="2" t="str">
        <f t="shared" ref="O1404:O1435" si="390">IF(SUM($S1404:$AN1404)=0,"-",S1404/SUM($S1404:$AN1404))</f>
        <v>-</v>
      </c>
      <c r="P1404" s="2" t="str">
        <f t="shared" ref="P1404:P1435" si="391">IF(SUM($S1404:$AN1404)=0,"-",T1404/SUM($S1404:$AN1404))</f>
        <v>-</v>
      </c>
      <c r="Q1404" s="2" t="str">
        <f t="shared" ref="Q1404:Q1435" si="392">IF(SUM($S1404:$AN1404)=0,"-",U1404/SUM($S1404:$AN1404))</f>
        <v>-</v>
      </c>
      <c r="R1404" s="2" t="str">
        <f t="shared" ref="R1404:R1435" si="393">IF(SUM($S1404:$AN1404)=0,"-",(1-O1404-P1404-Q1404))</f>
        <v>-</v>
      </c>
      <c r="AR1404" t="s">
        <v>2098</v>
      </c>
      <c r="AS1404" t="s">
        <v>1297</v>
      </c>
      <c r="AV1404" s="38">
        <v>27</v>
      </c>
      <c r="AW1404" s="40">
        <v>65</v>
      </c>
      <c r="AX1404" s="43">
        <f t="shared" si="387"/>
        <v>27065</v>
      </c>
      <c r="AZ1404" s="7" t="s">
        <v>319</v>
      </c>
      <c r="BB1404" s="1">
        <v>9219</v>
      </c>
      <c r="BC1404" s="1">
        <v>498</v>
      </c>
      <c r="BJ1404" s="1">
        <v>6593</v>
      </c>
      <c r="BK1404" s="1">
        <f t="shared" si="386"/>
        <v>6279</v>
      </c>
      <c r="BM1404" s="1">
        <v>314</v>
      </c>
      <c r="BQ1404" s="1"/>
    </row>
    <row r="1405" spans="1:69" hidden="1" outlineLevel="1">
      <c r="A1405" t="s">
        <v>2728</v>
      </c>
      <c r="B1405" t="s">
        <v>1297</v>
      </c>
      <c r="C1405" s="24">
        <v>42239</v>
      </c>
      <c r="F1405" s="1">
        <f t="shared" si="385"/>
        <v>25889</v>
      </c>
      <c r="H1405" s="1">
        <v>17447</v>
      </c>
      <c r="I1405" s="1">
        <v>17208</v>
      </c>
      <c r="J1405" s="2" t="str">
        <f t="shared" si="388"/>
        <v/>
      </c>
      <c r="K1405" s="2">
        <f t="shared" si="389"/>
        <v>0.66468384255861568</v>
      </c>
      <c r="L1405" s="10" t="str">
        <f t="shared" si="374"/>
        <v/>
      </c>
      <c r="M1405" s="9" t="str">
        <f t="shared" si="374"/>
        <v/>
      </c>
      <c r="N1405" s="8" t="str">
        <f t="shared" si="374"/>
        <v/>
      </c>
      <c r="O1405" s="2" t="str">
        <f t="shared" si="390"/>
        <v>-</v>
      </c>
      <c r="P1405" s="2" t="str">
        <f t="shared" si="391"/>
        <v>-</v>
      </c>
      <c r="Q1405" s="2" t="str">
        <f t="shared" si="392"/>
        <v>-</v>
      </c>
      <c r="R1405" s="2" t="str">
        <f t="shared" si="393"/>
        <v>-</v>
      </c>
      <c r="AR1405" t="s">
        <v>2728</v>
      </c>
      <c r="AS1405" t="s">
        <v>1297</v>
      </c>
      <c r="AV1405" s="38">
        <v>27</v>
      </c>
      <c r="AW1405" s="40">
        <v>67</v>
      </c>
      <c r="AX1405" s="43">
        <f t="shared" si="387"/>
        <v>27067</v>
      </c>
      <c r="AZ1405" s="7" t="s">
        <v>319</v>
      </c>
      <c r="BB1405" s="1">
        <v>24310</v>
      </c>
      <c r="BC1405" s="1">
        <v>1579</v>
      </c>
      <c r="BJ1405" s="1">
        <v>17447</v>
      </c>
      <c r="BK1405" s="1">
        <f t="shared" si="386"/>
        <v>16186</v>
      </c>
      <c r="BM1405" s="1">
        <v>1261</v>
      </c>
      <c r="BQ1405" s="1"/>
    </row>
    <row r="1406" spans="1:69" hidden="1" outlineLevel="1">
      <c r="A1406" t="s">
        <v>2812</v>
      </c>
      <c r="B1406" t="s">
        <v>1297</v>
      </c>
      <c r="C1406" s="24">
        <v>4552</v>
      </c>
      <c r="F1406" s="1">
        <f t="shared" si="385"/>
        <v>2872</v>
      </c>
      <c r="H1406" s="1">
        <v>2006</v>
      </c>
      <c r="I1406" s="1">
        <v>1971</v>
      </c>
      <c r="J1406" s="2" t="str">
        <f t="shared" si="388"/>
        <v/>
      </c>
      <c r="K1406" s="2">
        <f t="shared" si="389"/>
        <v>0.68628133704735372</v>
      </c>
      <c r="L1406" s="10" t="str">
        <f t="shared" si="374"/>
        <v/>
      </c>
      <c r="M1406" s="9" t="str">
        <f t="shared" si="374"/>
        <v/>
      </c>
      <c r="N1406" s="8" t="str">
        <f t="shared" si="374"/>
        <v/>
      </c>
      <c r="O1406" s="2" t="str">
        <f t="shared" si="390"/>
        <v>-</v>
      </c>
      <c r="P1406" s="2" t="str">
        <f t="shared" si="391"/>
        <v>-</v>
      </c>
      <c r="Q1406" s="2" t="str">
        <f t="shared" si="392"/>
        <v>-</v>
      </c>
      <c r="R1406" s="2" t="str">
        <f t="shared" si="393"/>
        <v>-</v>
      </c>
      <c r="AR1406" t="s">
        <v>2812</v>
      </c>
      <c r="AS1406" t="s">
        <v>1297</v>
      </c>
      <c r="AV1406" s="38">
        <v>27</v>
      </c>
      <c r="AW1406" s="40">
        <v>69</v>
      </c>
      <c r="AX1406" s="43">
        <f t="shared" si="387"/>
        <v>27069</v>
      </c>
      <c r="AZ1406" s="7" t="s">
        <v>319</v>
      </c>
      <c r="BB1406" s="1">
        <v>2812</v>
      </c>
      <c r="BC1406" s="1">
        <v>60</v>
      </c>
      <c r="BJ1406" s="1">
        <v>2006</v>
      </c>
      <c r="BK1406" s="1">
        <f t="shared" si="386"/>
        <v>1901</v>
      </c>
      <c r="BM1406" s="1">
        <v>105</v>
      </c>
      <c r="BQ1406" s="1"/>
    </row>
    <row r="1407" spans="1:69" hidden="1" outlineLevel="1">
      <c r="A1407" t="s">
        <v>2355</v>
      </c>
      <c r="B1407" t="s">
        <v>1297</v>
      </c>
      <c r="C1407" s="24">
        <v>13311</v>
      </c>
      <c r="F1407" s="1">
        <f t="shared" si="385"/>
        <v>7757</v>
      </c>
      <c r="H1407" s="1">
        <v>5119</v>
      </c>
      <c r="I1407" s="1">
        <v>5070</v>
      </c>
      <c r="J1407" s="2" t="str">
        <f t="shared" si="388"/>
        <v/>
      </c>
      <c r="K1407" s="2">
        <f t="shared" si="389"/>
        <v>0.65360319711228565</v>
      </c>
      <c r="L1407" s="10" t="str">
        <f t="shared" si="374"/>
        <v/>
      </c>
      <c r="M1407" s="9" t="str">
        <f t="shared" si="374"/>
        <v/>
      </c>
      <c r="N1407" s="8" t="str">
        <f t="shared" si="374"/>
        <v/>
      </c>
      <c r="O1407" s="2" t="str">
        <f t="shared" si="390"/>
        <v>-</v>
      </c>
      <c r="P1407" s="2" t="str">
        <f t="shared" si="391"/>
        <v>-</v>
      </c>
      <c r="Q1407" s="2" t="str">
        <f t="shared" si="392"/>
        <v>-</v>
      </c>
      <c r="R1407" s="2" t="str">
        <f t="shared" si="393"/>
        <v>-</v>
      </c>
      <c r="AR1407" t="s">
        <v>2355</v>
      </c>
      <c r="AS1407" t="s">
        <v>1297</v>
      </c>
      <c r="AV1407" s="38">
        <v>27</v>
      </c>
      <c r="AW1407" s="40">
        <v>71</v>
      </c>
      <c r="AX1407" s="43">
        <f t="shared" si="387"/>
        <v>27071</v>
      </c>
      <c r="AZ1407" s="7" t="s">
        <v>319</v>
      </c>
      <c r="BB1407" s="1">
        <v>7325</v>
      </c>
      <c r="BC1407" s="1">
        <v>432</v>
      </c>
      <c r="BJ1407" s="1">
        <v>5119</v>
      </c>
      <c r="BK1407" s="1">
        <f t="shared" si="386"/>
        <v>4730</v>
      </c>
      <c r="BM1407" s="1">
        <v>389</v>
      </c>
      <c r="BQ1407" s="1"/>
    </row>
    <row r="1408" spans="1:69" hidden="1" outlineLevel="1">
      <c r="A1408" t="s">
        <v>841</v>
      </c>
      <c r="B1408" t="s">
        <v>1297</v>
      </c>
      <c r="C1408" s="24">
        <v>7259</v>
      </c>
      <c r="F1408" s="1">
        <f t="shared" si="385"/>
        <v>4900</v>
      </c>
      <c r="H1408" s="1">
        <v>3660</v>
      </c>
      <c r="I1408" s="1">
        <v>3600</v>
      </c>
      <c r="J1408" s="2" t="str">
        <f t="shared" si="388"/>
        <v/>
      </c>
      <c r="K1408" s="2">
        <f t="shared" si="389"/>
        <v>0.73469387755102045</v>
      </c>
      <c r="L1408" s="10" t="str">
        <f t="shared" si="374"/>
        <v/>
      </c>
      <c r="M1408" s="9" t="str">
        <f t="shared" si="374"/>
        <v/>
      </c>
      <c r="N1408" s="8" t="str">
        <f t="shared" si="374"/>
        <v/>
      </c>
      <c r="O1408" s="2" t="str">
        <f t="shared" si="390"/>
        <v>-</v>
      </c>
      <c r="P1408" s="2" t="str">
        <f t="shared" si="391"/>
        <v>-</v>
      </c>
      <c r="Q1408" s="2" t="str">
        <f t="shared" si="392"/>
        <v>-</v>
      </c>
      <c r="R1408" s="2" t="str">
        <f t="shared" si="393"/>
        <v>-</v>
      </c>
      <c r="AR1408" t="s">
        <v>841</v>
      </c>
      <c r="AS1408" t="s">
        <v>1297</v>
      </c>
      <c r="AV1408" s="38">
        <v>27</v>
      </c>
      <c r="AW1408" s="40">
        <v>73</v>
      </c>
      <c r="AX1408" s="43">
        <f t="shared" si="387"/>
        <v>27073</v>
      </c>
      <c r="AZ1408" s="7" t="s">
        <v>319</v>
      </c>
      <c r="BB1408" s="1">
        <v>4634</v>
      </c>
      <c r="BC1408" s="1">
        <v>266</v>
      </c>
      <c r="BJ1408" s="1">
        <v>3660</v>
      </c>
      <c r="BK1408" s="1">
        <f t="shared" si="386"/>
        <v>3450</v>
      </c>
      <c r="BM1408" s="1">
        <v>210</v>
      </c>
      <c r="BQ1408" s="1"/>
    </row>
    <row r="1409" spans="1:69" hidden="1" outlineLevel="1">
      <c r="A1409" t="s">
        <v>2028</v>
      </c>
      <c r="B1409" t="s">
        <v>1297</v>
      </c>
      <c r="C1409" s="24">
        <v>10866</v>
      </c>
      <c r="F1409" s="1">
        <f t="shared" si="385"/>
        <v>7878</v>
      </c>
      <c r="H1409" s="1">
        <v>5614</v>
      </c>
      <c r="I1409" s="1">
        <v>5585</v>
      </c>
      <c r="J1409" s="2" t="str">
        <f t="shared" si="388"/>
        <v/>
      </c>
      <c r="K1409" s="2">
        <f t="shared" si="389"/>
        <v>0.70893627824320893</v>
      </c>
      <c r="L1409" s="10" t="str">
        <f t="shared" si="374"/>
        <v/>
      </c>
      <c r="M1409" s="9" t="str">
        <f t="shared" si="374"/>
        <v/>
      </c>
      <c r="N1409" s="8" t="str">
        <f t="shared" si="374"/>
        <v/>
      </c>
      <c r="O1409" s="2" t="str">
        <f t="shared" si="390"/>
        <v>-</v>
      </c>
      <c r="P1409" s="2" t="str">
        <f t="shared" si="391"/>
        <v>-</v>
      </c>
      <c r="Q1409" s="2" t="str">
        <f t="shared" si="392"/>
        <v>-</v>
      </c>
      <c r="R1409" s="2" t="str">
        <f t="shared" si="393"/>
        <v>-</v>
      </c>
      <c r="AR1409" t="s">
        <v>2028</v>
      </c>
      <c r="AS1409" t="s">
        <v>1297</v>
      </c>
      <c r="AV1409" s="38">
        <v>27</v>
      </c>
      <c r="AW1409" s="40">
        <v>75</v>
      </c>
      <c r="AX1409" s="43">
        <f t="shared" si="387"/>
        <v>27075</v>
      </c>
      <c r="AZ1409" s="7" t="s">
        <v>319</v>
      </c>
      <c r="BB1409" s="1">
        <v>7469</v>
      </c>
      <c r="BC1409" s="1">
        <v>409</v>
      </c>
      <c r="BJ1409" s="1">
        <v>5614</v>
      </c>
      <c r="BK1409" s="1">
        <f t="shared" si="386"/>
        <v>5268</v>
      </c>
      <c r="BM1409" s="1">
        <v>346</v>
      </c>
      <c r="BQ1409" s="1"/>
    </row>
    <row r="1410" spans="1:69" hidden="1" outlineLevel="1">
      <c r="A1410" t="s">
        <v>2160</v>
      </c>
      <c r="B1410" t="s">
        <v>1297</v>
      </c>
      <c r="C1410" s="24">
        <v>4045</v>
      </c>
      <c r="F1410" s="1">
        <f t="shared" si="385"/>
        <v>2599</v>
      </c>
      <c r="H1410" s="1">
        <v>1907</v>
      </c>
      <c r="I1410" s="1">
        <v>1853</v>
      </c>
      <c r="J1410" s="2" t="str">
        <f t="shared" si="388"/>
        <v/>
      </c>
      <c r="K1410" s="2">
        <f t="shared" si="389"/>
        <v>0.7129665255867641</v>
      </c>
      <c r="L1410" s="10" t="str">
        <f t="shared" si="374"/>
        <v/>
      </c>
      <c r="M1410" s="9" t="str">
        <f t="shared" si="374"/>
        <v/>
      </c>
      <c r="N1410" s="8" t="str">
        <f t="shared" si="374"/>
        <v/>
      </c>
      <c r="O1410" s="2" t="str">
        <f t="shared" si="390"/>
        <v>-</v>
      </c>
      <c r="P1410" s="2" t="str">
        <f t="shared" si="391"/>
        <v>-</v>
      </c>
      <c r="Q1410" s="2" t="str">
        <f t="shared" si="392"/>
        <v>-</v>
      </c>
      <c r="R1410" s="2" t="str">
        <f t="shared" si="393"/>
        <v>-</v>
      </c>
      <c r="AR1410" t="s">
        <v>2160</v>
      </c>
      <c r="AS1410" t="s">
        <v>1297</v>
      </c>
      <c r="AV1410" s="38">
        <v>27</v>
      </c>
      <c r="AW1410" s="40">
        <v>77</v>
      </c>
      <c r="AX1410" s="43">
        <f t="shared" si="387"/>
        <v>27077</v>
      </c>
      <c r="AZ1410" s="7" t="s">
        <v>319</v>
      </c>
      <c r="BB1410" s="1">
        <v>2548</v>
      </c>
      <c r="BC1410" s="1">
        <v>51</v>
      </c>
      <c r="BJ1410" s="1">
        <v>1907</v>
      </c>
      <c r="BK1410" s="1">
        <f t="shared" si="386"/>
        <v>1817</v>
      </c>
      <c r="BM1410" s="1">
        <v>90</v>
      </c>
      <c r="BQ1410" s="1"/>
    </row>
    <row r="1411" spans="1:69" hidden="1" outlineLevel="1">
      <c r="A1411" t="s">
        <v>2983</v>
      </c>
      <c r="B1411" t="s">
        <v>1297</v>
      </c>
      <c r="C1411" s="24">
        <v>27703</v>
      </c>
      <c r="F1411" s="1">
        <f t="shared" si="385"/>
        <v>17222</v>
      </c>
      <c r="H1411" s="1">
        <v>11679</v>
      </c>
      <c r="I1411" s="1">
        <v>11430</v>
      </c>
      <c r="J1411" s="2" t="str">
        <f t="shared" si="388"/>
        <v/>
      </c>
      <c r="K1411" s="2">
        <f t="shared" si="389"/>
        <v>0.66368598304494253</v>
      </c>
      <c r="L1411" s="10" t="str">
        <f t="shared" si="374"/>
        <v/>
      </c>
      <c r="M1411" s="9" t="str">
        <f t="shared" si="374"/>
        <v/>
      </c>
      <c r="N1411" s="8" t="str">
        <f t="shared" si="374"/>
        <v/>
      </c>
      <c r="O1411" s="2" t="str">
        <f t="shared" si="390"/>
        <v>-</v>
      </c>
      <c r="P1411" s="2" t="str">
        <f t="shared" si="391"/>
        <v>-</v>
      </c>
      <c r="Q1411" s="2" t="str">
        <f t="shared" si="392"/>
        <v>-</v>
      </c>
      <c r="R1411" s="2" t="str">
        <f t="shared" si="393"/>
        <v>-</v>
      </c>
      <c r="AR1411" t="s">
        <v>2983</v>
      </c>
      <c r="AS1411" t="s">
        <v>1297</v>
      </c>
      <c r="AV1411" s="38">
        <v>27</v>
      </c>
      <c r="AW1411" s="40">
        <v>79</v>
      </c>
      <c r="AX1411" s="43">
        <f t="shared" si="387"/>
        <v>27079</v>
      </c>
      <c r="AZ1411" s="7" t="s">
        <v>319</v>
      </c>
      <c r="BB1411" s="1">
        <v>16289</v>
      </c>
      <c r="BC1411" s="1">
        <v>933</v>
      </c>
      <c r="BJ1411" s="1">
        <v>11679</v>
      </c>
      <c r="BK1411" s="1">
        <f t="shared" si="386"/>
        <v>11192</v>
      </c>
      <c r="BM1411" s="1">
        <v>487</v>
      </c>
      <c r="BQ1411" s="1"/>
    </row>
    <row r="1412" spans="1:69" hidden="1" outlineLevel="1">
      <c r="A1412" t="s">
        <v>1585</v>
      </c>
      <c r="B1412" t="s">
        <v>1297</v>
      </c>
      <c r="C1412" s="24">
        <v>5896</v>
      </c>
      <c r="F1412" s="1">
        <f t="shared" si="385"/>
        <v>3771</v>
      </c>
      <c r="H1412" s="1">
        <v>2478</v>
      </c>
      <c r="I1412" s="1">
        <v>2425</v>
      </c>
      <c r="J1412" s="2" t="str">
        <f t="shared" si="388"/>
        <v/>
      </c>
      <c r="K1412" s="2">
        <f t="shared" si="389"/>
        <v>0.64306549986740913</v>
      </c>
      <c r="L1412" s="10" t="str">
        <f t="shared" si="374"/>
        <v/>
      </c>
      <c r="M1412" s="9" t="str">
        <f t="shared" si="374"/>
        <v/>
      </c>
      <c r="N1412" s="8" t="str">
        <f t="shared" si="374"/>
        <v/>
      </c>
      <c r="O1412" s="2" t="str">
        <f t="shared" si="390"/>
        <v>-</v>
      </c>
      <c r="P1412" s="2" t="str">
        <f t="shared" si="391"/>
        <v>-</v>
      </c>
      <c r="Q1412" s="2" t="str">
        <f t="shared" si="392"/>
        <v>-</v>
      </c>
      <c r="R1412" s="2" t="str">
        <f t="shared" si="393"/>
        <v>-</v>
      </c>
      <c r="AR1412" t="s">
        <v>1585</v>
      </c>
      <c r="AS1412" t="s">
        <v>1297</v>
      </c>
      <c r="AV1412" s="38">
        <v>27</v>
      </c>
      <c r="AW1412" s="40">
        <v>81</v>
      </c>
      <c r="AX1412" s="43">
        <f t="shared" si="387"/>
        <v>27081</v>
      </c>
      <c r="AZ1412" s="7" t="s">
        <v>319</v>
      </c>
      <c r="BB1412" s="1">
        <v>3543</v>
      </c>
      <c r="BC1412" s="1">
        <v>228</v>
      </c>
      <c r="BJ1412" s="1">
        <v>2478</v>
      </c>
      <c r="BK1412" s="1">
        <f t="shared" si="386"/>
        <v>2315</v>
      </c>
      <c r="BM1412" s="1">
        <v>163</v>
      </c>
      <c r="BQ1412" s="1"/>
    </row>
    <row r="1413" spans="1:69" hidden="1" outlineLevel="1">
      <c r="A1413" t="s">
        <v>2548</v>
      </c>
      <c r="B1413" t="s">
        <v>1297</v>
      </c>
      <c r="C1413" s="24">
        <v>25857</v>
      </c>
      <c r="F1413" s="1">
        <f t="shared" si="385"/>
        <v>14631</v>
      </c>
      <c r="H1413" s="1">
        <v>9002</v>
      </c>
      <c r="I1413" s="1">
        <v>8849</v>
      </c>
      <c r="J1413" s="2" t="str">
        <f t="shared" si="388"/>
        <v/>
      </c>
      <c r="K1413" s="2">
        <f t="shared" si="389"/>
        <v>0.60481170118242089</v>
      </c>
      <c r="L1413" s="10" t="str">
        <f t="shared" si="374"/>
        <v/>
      </c>
      <c r="M1413" s="9" t="str">
        <f t="shared" si="374"/>
        <v/>
      </c>
      <c r="N1413" s="8" t="str">
        <f t="shared" si="374"/>
        <v/>
      </c>
      <c r="O1413" s="2" t="str">
        <f t="shared" si="390"/>
        <v>-</v>
      </c>
      <c r="P1413" s="2" t="str">
        <f t="shared" si="391"/>
        <v>-</v>
      </c>
      <c r="Q1413" s="2" t="str">
        <f t="shared" si="392"/>
        <v>-</v>
      </c>
      <c r="R1413" s="2" t="str">
        <f t="shared" si="393"/>
        <v>-</v>
      </c>
      <c r="AR1413" t="s">
        <v>2548</v>
      </c>
      <c r="AS1413" t="s">
        <v>1297</v>
      </c>
      <c r="AV1413" s="38">
        <v>27</v>
      </c>
      <c r="AW1413" s="40">
        <v>83</v>
      </c>
      <c r="AX1413" s="43">
        <f t="shared" si="387"/>
        <v>27083</v>
      </c>
      <c r="AZ1413" s="7" t="s">
        <v>319</v>
      </c>
      <c r="BB1413" s="1">
        <v>13668</v>
      </c>
      <c r="BC1413" s="1">
        <v>963</v>
      </c>
      <c r="BJ1413" s="1">
        <v>9002</v>
      </c>
      <c r="BK1413" s="1">
        <f t="shared" si="386"/>
        <v>8507</v>
      </c>
      <c r="BM1413" s="1">
        <v>495</v>
      </c>
      <c r="BQ1413" s="1"/>
    </row>
    <row r="1414" spans="1:69" hidden="1" outlineLevel="1">
      <c r="A1414" t="s">
        <v>2055</v>
      </c>
      <c r="B1414" t="s">
        <v>1297</v>
      </c>
      <c r="C1414" s="24">
        <v>36651</v>
      </c>
      <c r="F1414" s="1">
        <f t="shared" si="385"/>
        <v>22210</v>
      </c>
      <c r="H1414" s="1">
        <v>13525</v>
      </c>
      <c r="I1414" s="1">
        <v>13211</v>
      </c>
      <c r="J1414" s="2" t="str">
        <f t="shared" si="388"/>
        <v/>
      </c>
      <c r="K1414" s="2">
        <f t="shared" si="389"/>
        <v>0.59482215218370105</v>
      </c>
      <c r="L1414" s="10" t="str">
        <f t="shared" si="374"/>
        <v/>
      </c>
      <c r="M1414" s="9" t="str">
        <f t="shared" si="374"/>
        <v/>
      </c>
      <c r="N1414" s="8" t="str">
        <f t="shared" si="374"/>
        <v/>
      </c>
      <c r="O1414" s="2" t="str">
        <f t="shared" si="390"/>
        <v>-</v>
      </c>
      <c r="P1414" s="2" t="str">
        <f t="shared" si="391"/>
        <v>-</v>
      </c>
      <c r="Q1414" s="2" t="str">
        <f t="shared" si="392"/>
        <v>-</v>
      </c>
      <c r="R1414" s="2" t="str">
        <f t="shared" si="393"/>
        <v>-</v>
      </c>
      <c r="AR1414" t="s">
        <v>2055</v>
      </c>
      <c r="AS1414" t="s">
        <v>1297</v>
      </c>
      <c r="AV1414" s="38">
        <v>27</v>
      </c>
      <c r="AW1414" s="40">
        <v>85</v>
      </c>
      <c r="AX1414" s="43">
        <f t="shared" si="387"/>
        <v>27085</v>
      </c>
      <c r="AZ1414" s="7" t="s">
        <v>319</v>
      </c>
      <c r="BB1414" s="1">
        <v>20813</v>
      </c>
      <c r="BC1414" s="1">
        <v>1397</v>
      </c>
      <c r="BJ1414" s="1">
        <v>13525</v>
      </c>
      <c r="BK1414" s="1">
        <f t="shared" si="386"/>
        <v>12897</v>
      </c>
      <c r="BM1414" s="1">
        <v>628</v>
      </c>
      <c r="BQ1414" s="1"/>
    </row>
    <row r="1415" spans="1:69" hidden="1" outlineLevel="1">
      <c r="A1415" t="s">
        <v>2607</v>
      </c>
      <c r="B1415" t="s">
        <v>1297</v>
      </c>
      <c r="C1415" s="24">
        <v>5413</v>
      </c>
      <c r="F1415" s="1">
        <f t="shared" si="385"/>
        <v>3085</v>
      </c>
      <c r="H1415" s="1">
        <v>1943</v>
      </c>
      <c r="I1415" s="1">
        <v>1893</v>
      </c>
      <c r="J1415" s="2" t="str">
        <f t="shared" si="388"/>
        <v/>
      </c>
      <c r="K1415" s="2">
        <f t="shared" si="389"/>
        <v>0.613614262560778</v>
      </c>
      <c r="L1415" s="10" t="str">
        <f t="shared" ref="L1415:N1478" si="394">IF(S1415&gt;0,RANK(S1415,$S1415:$AO1415),"")</f>
        <v/>
      </c>
      <c r="M1415" s="9" t="str">
        <f t="shared" si="394"/>
        <v/>
      </c>
      <c r="N1415" s="8" t="str">
        <f t="shared" si="394"/>
        <v/>
      </c>
      <c r="O1415" s="2" t="str">
        <f t="shared" si="390"/>
        <v>-</v>
      </c>
      <c r="P1415" s="2" t="str">
        <f t="shared" si="391"/>
        <v>-</v>
      </c>
      <c r="Q1415" s="2" t="str">
        <f t="shared" si="392"/>
        <v>-</v>
      </c>
      <c r="R1415" s="2" t="str">
        <f t="shared" si="393"/>
        <v>-</v>
      </c>
      <c r="AR1415" t="s">
        <v>2607</v>
      </c>
      <c r="AS1415" t="s">
        <v>1297</v>
      </c>
      <c r="AV1415" s="38">
        <v>27</v>
      </c>
      <c r="AW1415" s="40">
        <v>87</v>
      </c>
      <c r="AX1415" s="43">
        <f t="shared" si="387"/>
        <v>27087</v>
      </c>
      <c r="AZ1415" s="7" t="s">
        <v>319</v>
      </c>
      <c r="BB1415" s="1">
        <v>2930</v>
      </c>
      <c r="BC1415" s="1">
        <v>155</v>
      </c>
      <c r="BJ1415" s="1">
        <v>1943</v>
      </c>
      <c r="BK1415" s="1">
        <f t="shared" si="386"/>
        <v>1839</v>
      </c>
      <c r="BM1415" s="1">
        <v>104</v>
      </c>
      <c r="BQ1415" s="1"/>
    </row>
    <row r="1416" spans="1:69" hidden="1" outlineLevel="1">
      <c r="A1416" t="s">
        <v>2356</v>
      </c>
      <c r="B1416" t="s">
        <v>1297</v>
      </c>
      <c r="C1416" s="24">
        <v>9439</v>
      </c>
      <c r="F1416" s="1">
        <f t="shared" si="385"/>
        <v>5405</v>
      </c>
      <c r="H1416" s="1">
        <v>4316</v>
      </c>
      <c r="I1416" s="1">
        <v>4245</v>
      </c>
      <c r="J1416" s="2" t="str">
        <f t="shared" si="388"/>
        <v/>
      </c>
      <c r="K1416" s="2">
        <f t="shared" si="389"/>
        <v>0.78538390379278444</v>
      </c>
      <c r="L1416" s="10" t="str">
        <f t="shared" si="394"/>
        <v/>
      </c>
      <c r="M1416" s="9" t="str">
        <f t="shared" si="394"/>
        <v/>
      </c>
      <c r="N1416" s="8" t="str">
        <f t="shared" si="394"/>
        <v/>
      </c>
      <c r="O1416" s="2" t="str">
        <f t="shared" si="390"/>
        <v>-</v>
      </c>
      <c r="P1416" s="2" t="str">
        <f t="shared" si="391"/>
        <v>-</v>
      </c>
      <c r="Q1416" s="2" t="str">
        <f t="shared" si="392"/>
        <v>-</v>
      </c>
      <c r="R1416" s="2" t="str">
        <f t="shared" si="393"/>
        <v>-</v>
      </c>
      <c r="AR1416" t="s">
        <v>2356</v>
      </c>
      <c r="AS1416" t="s">
        <v>1297</v>
      </c>
      <c r="AV1416" s="38">
        <v>27</v>
      </c>
      <c r="AW1416" s="40">
        <v>89</v>
      </c>
      <c r="AX1416" s="43">
        <f t="shared" si="387"/>
        <v>27089</v>
      </c>
      <c r="AZ1416" s="7" t="s">
        <v>319</v>
      </c>
      <c r="BB1416" s="1">
        <v>5083</v>
      </c>
      <c r="BC1416" s="1">
        <v>322</v>
      </c>
      <c r="BJ1416" s="1">
        <v>4316</v>
      </c>
      <c r="BK1416" s="1">
        <f t="shared" si="386"/>
        <v>4047</v>
      </c>
      <c r="BM1416" s="1">
        <v>269</v>
      </c>
      <c r="BQ1416" s="1"/>
    </row>
    <row r="1417" spans="1:69" hidden="1" outlineLevel="1">
      <c r="A1417" t="s">
        <v>1503</v>
      </c>
      <c r="B1417" t="s">
        <v>1297</v>
      </c>
      <c r="C1417" s="24">
        <v>20840</v>
      </c>
      <c r="F1417" s="1">
        <f t="shared" si="385"/>
        <v>13377</v>
      </c>
      <c r="H1417" s="1">
        <v>8827</v>
      </c>
      <c r="I1417" s="1">
        <v>8649</v>
      </c>
      <c r="J1417" s="2" t="str">
        <f t="shared" si="388"/>
        <v/>
      </c>
      <c r="K1417" s="2">
        <f t="shared" si="389"/>
        <v>0.6465575241085445</v>
      </c>
      <c r="L1417" s="10" t="str">
        <f t="shared" si="394"/>
        <v/>
      </c>
      <c r="M1417" s="9" t="str">
        <f t="shared" si="394"/>
        <v/>
      </c>
      <c r="N1417" s="8" t="str">
        <f t="shared" si="394"/>
        <v/>
      </c>
      <c r="O1417" s="2" t="str">
        <f t="shared" si="390"/>
        <v>-</v>
      </c>
      <c r="P1417" s="2" t="str">
        <f t="shared" si="391"/>
        <v>-</v>
      </c>
      <c r="Q1417" s="2" t="str">
        <f t="shared" si="392"/>
        <v>-</v>
      </c>
      <c r="R1417" s="2" t="str">
        <f t="shared" si="393"/>
        <v>-</v>
      </c>
      <c r="AR1417" t="s">
        <v>1503</v>
      </c>
      <c r="AS1417" t="s">
        <v>1297</v>
      </c>
      <c r="AV1417" s="38">
        <v>27</v>
      </c>
      <c r="AW1417" s="40">
        <v>91</v>
      </c>
      <c r="AX1417" s="43">
        <f t="shared" si="387"/>
        <v>27091</v>
      </c>
      <c r="AZ1417" s="7" t="s">
        <v>319</v>
      </c>
      <c r="BB1417" s="1">
        <v>12777</v>
      </c>
      <c r="BC1417" s="1">
        <v>600</v>
      </c>
      <c r="BJ1417" s="1">
        <v>8827</v>
      </c>
      <c r="BK1417" s="1">
        <f t="shared" si="386"/>
        <v>8237</v>
      </c>
      <c r="BM1417" s="1">
        <v>590</v>
      </c>
      <c r="BQ1417" s="1"/>
    </row>
    <row r="1418" spans="1:69" hidden="1" outlineLevel="1">
      <c r="A1418" t="s">
        <v>2314</v>
      </c>
      <c r="B1418" t="s">
        <v>1297</v>
      </c>
      <c r="C1418" s="24">
        <v>23300</v>
      </c>
      <c r="F1418" s="1">
        <f t="shared" si="385"/>
        <v>14685</v>
      </c>
      <c r="H1418" s="1">
        <v>9915</v>
      </c>
      <c r="I1418" s="1">
        <v>9726</v>
      </c>
      <c r="J1418" s="2" t="str">
        <f t="shared" si="388"/>
        <v/>
      </c>
      <c r="K1418" s="2">
        <f t="shared" si="389"/>
        <v>0.6623084780388151</v>
      </c>
      <c r="L1418" s="10" t="str">
        <f t="shared" si="394"/>
        <v/>
      </c>
      <c r="M1418" s="9" t="str">
        <f t="shared" si="394"/>
        <v/>
      </c>
      <c r="N1418" s="8" t="str">
        <f t="shared" si="394"/>
        <v/>
      </c>
      <c r="O1418" s="2" t="str">
        <f t="shared" si="390"/>
        <v>-</v>
      </c>
      <c r="P1418" s="2" t="str">
        <f t="shared" si="391"/>
        <v>-</v>
      </c>
      <c r="Q1418" s="2" t="str">
        <f t="shared" si="392"/>
        <v>-</v>
      </c>
      <c r="R1418" s="2" t="str">
        <f t="shared" si="393"/>
        <v>-</v>
      </c>
      <c r="AR1418" t="s">
        <v>2314</v>
      </c>
      <c r="AS1418" t="s">
        <v>1297</v>
      </c>
      <c r="AV1418" s="38">
        <v>27</v>
      </c>
      <c r="AW1418" s="40">
        <v>93</v>
      </c>
      <c r="AX1418" s="43">
        <f t="shared" si="387"/>
        <v>27093</v>
      </c>
      <c r="AZ1418" s="7" t="s">
        <v>319</v>
      </c>
      <c r="BB1418" s="1">
        <v>13955</v>
      </c>
      <c r="BC1418" s="1">
        <v>730</v>
      </c>
      <c r="BJ1418" s="1">
        <v>9915</v>
      </c>
      <c r="BK1418" s="1">
        <f t="shared" si="386"/>
        <v>9433</v>
      </c>
      <c r="BM1418" s="1">
        <v>482</v>
      </c>
      <c r="BQ1418" s="1"/>
    </row>
    <row r="1419" spans="1:69" hidden="1" outlineLevel="1">
      <c r="A1419" t="s">
        <v>2946</v>
      </c>
      <c r="B1419" t="s">
        <v>1297</v>
      </c>
      <c r="C1419" s="24">
        <v>26097</v>
      </c>
      <c r="F1419" s="1">
        <f t="shared" si="385"/>
        <v>15612</v>
      </c>
      <c r="H1419" s="1">
        <v>10290</v>
      </c>
      <c r="I1419" s="1">
        <v>10122</v>
      </c>
      <c r="J1419" s="2" t="str">
        <f t="shared" si="388"/>
        <v/>
      </c>
      <c r="K1419" s="2">
        <f t="shared" si="389"/>
        <v>0.64834742505764797</v>
      </c>
      <c r="L1419" s="10" t="str">
        <f t="shared" si="394"/>
        <v/>
      </c>
      <c r="M1419" s="9" t="str">
        <f t="shared" si="394"/>
        <v/>
      </c>
      <c r="N1419" s="8" t="str">
        <f t="shared" si="394"/>
        <v/>
      </c>
      <c r="O1419" s="2" t="str">
        <f t="shared" si="390"/>
        <v>-</v>
      </c>
      <c r="P1419" s="2" t="str">
        <f t="shared" si="391"/>
        <v>-</v>
      </c>
      <c r="Q1419" s="2" t="str">
        <f t="shared" si="392"/>
        <v>-</v>
      </c>
      <c r="R1419" s="2" t="str">
        <f t="shared" si="393"/>
        <v>-</v>
      </c>
      <c r="AR1419" t="s">
        <v>2946</v>
      </c>
      <c r="AS1419" t="s">
        <v>1297</v>
      </c>
      <c r="AV1419" s="38">
        <v>27</v>
      </c>
      <c r="AW1419" s="40">
        <v>95</v>
      </c>
      <c r="AX1419" s="43">
        <f t="shared" si="387"/>
        <v>27095</v>
      </c>
      <c r="AZ1419" s="7" t="s">
        <v>319</v>
      </c>
      <c r="BB1419" s="1">
        <v>14577</v>
      </c>
      <c r="BC1419" s="1">
        <v>1035</v>
      </c>
      <c r="BJ1419" s="1">
        <v>10290</v>
      </c>
      <c r="BK1419" s="1">
        <f t="shared" si="386"/>
        <v>9730</v>
      </c>
      <c r="BM1419" s="1">
        <v>560</v>
      </c>
      <c r="BQ1419" s="1"/>
    </row>
    <row r="1420" spans="1:69" hidden="1" outlineLevel="1">
      <c r="A1420" t="s">
        <v>2321</v>
      </c>
      <c r="B1420" t="s">
        <v>1297</v>
      </c>
      <c r="C1420" s="24">
        <v>33198</v>
      </c>
      <c r="F1420" s="1">
        <f t="shared" si="385"/>
        <v>19173</v>
      </c>
      <c r="H1420" s="1">
        <v>12909</v>
      </c>
      <c r="I1420" s="1">
        <v>12730</v>
      </c>
      <c r="J1420" s="2" t="str">
        <f t="shared" si="388"/>
        <v/>
      </c>
      <c r="K1420" s="2">
        <f t="shared" si="389"/>
        <v>0.66395451937620609</v>
      </c>
      <c r="L1420" s="10" t="str">
        <f t="shared" si="394"/>
        <v/>
      </c>
      <c r="M1420" s="9" t="str">
        <f t="shared" si="394"/>
        <v/>
      </c>
      <c r="N1420" s="8" t="str">
        <f t="shared" si="394"/>
        <v/>
      </c>
      <c r="O1420" s="2" t="str">
        <f t="shared" si="390"/>
        <v>-</v>
      </c>
      <c r="P1420" s="2" t="str">
        <f t="shared" si="391"/>
        <v>-</v>
      </c>
      <c r="Q1420" s="2" t="str">
        <f t="shared" si="392"/>
        <v>-</v>
      </c>
      <c r="R1420" s="2" t="str">
        <f t="shared" si="393"/>
        <v>-</v>
      </c>
      <c r="AR1420" t="s">
        <v>2321</v>
      </c>
      <c r="AS1420" t="s">
        <v>1297</v>
      </c>
      <c r="AV1420" s="38">
        <v>27</v>
      </c>
      <c r="AW1420" s="40">
        <v>97</v>
      </c>
      <c r="AX1420" s="43">
        <f t="shared" si="387"/>
        <v>27097</v>
      </c>
      <c r="AZ1420" s="7" t="s">
        <v>319</v>
      </c>
      <c r="BB1420" s="1">
        <v>18230</v>
      </c>
      <c r="BC1420" s="1">
        <v>943</v>
      </c>
      <c r="BJ1420" s="1">
        <v>12909</v>
      </c>
      <c r="BK1420" s="1">
        <f t="shared" si="386"/>
        <v>12220</v>
      </c>
      <c r="BM1420" s="1">
        <v>689</v>
      </c>
      <c r="BQ1420" s="1"/>
    </row>
    <row r="1421" spans="1:69" hidden="1" outlineLevel="1">
      <c r="A1421" t="s">
        <v>1742</v>
      </c>
      <c r="B1421" t="s">
        <v>1297</v>
      </c>
      <c r="C1421" s="24">
        <v>39163</v>
      </c>
      <c r="F1421" s="1">
        <f t="shared" si="385"/>
        <v>22030</v>
      </c>
      <c r="H1421" s="1">
        <v>14365</v>
      </c>
      <c r="I1421" s="1">
        <v>14241</v>
      </c>
      <c r="J1421" s="2" t="str">
        <f t="shared" si="388"/>
        <v/>
      </c>
      <c r="K1421" s="2">
        <f t="shared" si="389"/>
        <v>0.64643667725828413</v>
      </c>
      <c r="L1421" s="10" t="str">
        <f t="shared" si="394"/>
        <v/>
      </c>
      <c r="M1421" s="9" t="str">
        <f t="shared" si="394"/>
        <v/>
      </c>
      <c r="N1421" s="8" t="str">
        <f t="shared" si="394"/>
        <v/>
      </c>
      <c r="O1421" s="2" t="str">
        <f t="shared" si="390"/>
        <v>-</v>
      </c>
      <c r="P1421" s="2" t="str">
        <f t="shared" si="391"/>
        <v>-</v>
      </c>
      <c r="Q1421" s="2" t="str">
        <f t="shared" si="392"/>
        <v>-</v>
      </c>
      <c r="R1421" s="2" t="str">
        <f t="shared" si="393"/>
        <v>-</v>
      </c>
      <c r="AR1421" t="s">
        <v>1742</v>
      </c>
      <c r="AS1421" t="s">
        <v>1297</v>
      </c>
      <c r="AV1421" s="38">
        <v>27</v>
      </c>
      <c r="AW1421" s="40">
        <v>99</v>
      </c>
      <c r="AX1421" s="43">
        <f t="shared" si="387"/>
        <v>27099</v>
      </c>
      <c r="AZ1421" s="7" t="s">
        <v>319</v>
      </c>
      <c r="BB1421" s="1">
        <v>20790</v>
      </c>
      <c r="BC1421" s="1">
        <v>1240</v>
      </c>
      <c r="BJ1421" s="1">
        <v>14365</v>
      </c>
      <c r="BK1421" s="1">
        <f t="shared" si="386"/>
        <v>13540</v>
      </c>
      <c r="BM1421" s="1">
        <v>825</v>
      </c>
      <c r="BQ1421" s="1"/>
    </row>
    <row r="1422" spans="1:69" hidden="1" outlineLevel="1">
      <c r="A1422" t="s">
        <v>845</v>
      </c>
      <c r="B1422" t="s">
        <v>1297</v>
      </c>
      <c r="C1422" s="24">
        <v>8725</v>
      </c>
      <c r="F1422" s="1">
        <f t="shared" si="385"/>
        <v>5428</v>
      </c>
      <c r="H1422" s="1">
        <v>3818</v>
      </c>
      <c r="I1422" s="1">
        <v>3752</v>
      </c>
      <c r="J1422" s="2" t="str">
        <f t="shared" si="388"/>
        <v/>
      </c>
      <c r="K1422" s="2">
        <f t="shared" si="389"/>
        <v>0.6912306558585114</v>
      </c>
      <c r="L1422" s="10" t="str">
        <f t="shared" si="394"/>
        <v/>
      </c>
      <c r="M1422" s="9" t="str">
        <f t="shared" si="394"/>
        <v/>
      </c>
      <c r="N1422" s="8" t="str">
        <f t="shared" si="394"/>
        <v/>
      </c>
      <c r="O1422" s="2" t="str">
        <f t="shared" si="390"/>
        <v>-</v>
      </c>
      <c r="P1422" s="2" t="str">
        <f t="shared" si="391"/>
        <v>-</v>
      </c>
      <c r="Q1422" s="2" t="str">
        <f t="shared" si="392"/>
        <v>-</v>
      </c>
      <c r="R1422" s="2" t="str">
        <f t="shared" si="393"/>
        <v>-</v>
      </c>
      <c r="AR1422" t="s">
        <v>845</v>
      </c>
      <c r="AS1422" t="s">
        <v>1297</v>
      </c>
      <c r="AV1422" s="38">
        <v>27</v>
      </c>
      <c r="AW1422" s="40">
        <v>101</v>
      </c>
      <c r="AX1422" s="43">
        <f t="shared" si="387"/>
        <v>27101</v>
      </c>
      <c r="AZ1422" s="7" t="s">
        <v>319</v>
      </c>
      <c r="BB1422" s="1">
        <v>5150</v>
      </c>
      <c r="BC1422" s="1">
        <v>278</v>
      </c>
      <c r="BJ1422" s="1">
        <v>3818</v>
      </c>
      <c r="BK1422" s="1">
        <f t="shared" si="386"/>
        <v>3573</v>
      </c>
      <c r="BM1422" s="1">
        <v>245</v>
      </c>
      <c r="BQ1422" s="1"/>
    </row>
    <row r="1423" spans="1:69" hidden="1" outlineLevel="1">
      <c r="A1423" t="s">
        <v>1940</v>
      </c>
      <c r="B1423" t="s">
        <v>1297</v>
      </c>
      <c r="C1423" s="24">
        <v>32727</v>
      </c>
      <c r="F1423" s="1">
        <f t="shared" si="385"/>
        <v>21522</v>
      </c>
      <c r="H1423" s="1">
        <v>13380</v>
      </c>
      <c r="I1423" s="1">
        <v>13248</v>
      </c>
      <c r="J1423" s="2" t="str">
        <f t="shared" si="388"/>
        <v/>
      </c>
      <c r="K1423" s="2">
        <f t="shared" si="389"/>
        <v>0.61555617507666571</v>
      </c>
      <c r="L1423" s="10" t="str">
        <f t="shared" si="394"/>
        <v/>
      </c>
      <c r="M1423" s="9" t="str">
        <f t="shared" si="394"/>
        <v/>
      </c>
      <c r="N1423" s="8" t="str">
        <f t="shared" si="394"/>
        <v/>
      </c>
      <c r="O1423" s="2" t="str">
        <f t="shared" si="390"/>
        <v>-</v>
      </c>
      <c r="P1423" s="2" t="str">
        <f t="shared" si="391"/>
        <v>-</v>
      </c>
      <c r="Q1423" s="2" t="str">
        <f t="shared" si="392"/>
        <v>-</v>
      </c>
      <c r="R1423" s="2" t="str">
        <f t="shared" si="393"/>
        <v>-</v>
      </c>
      <c r="AR1423" t="s">
        <v>1940</v>
      </c>
      <c r="AS1423" t="s">
        <v>1297</v>
      </c>
      <c r="AV1423" s="38">
        <v>27</v>
      </c>
      <c r="AW1423" s="40">
        <v>103</v>
      </c>
      <c r="AX1423" s="43">
        <f t="shared" si="387"/>
        <v>27103</v>
      </c>
      <c r="AZ1423" s="7" t="s">
        <v>319</v>
      </c>
      <c r="BB1423" s="1">
        <v>19661</v>
      </c>
      <c r="BC1423" s="1">
        <v>1861</v>
      </c>
      <c r="BJ1423" s="1">
        <v>13380</v>
      </c>
      <c r="BK1423" s="1">
        <f t="shared" si="386"/>
        <v>12752</v>
      </c>
      <c r="BM1423" s="1">
        <v>628</v>
      </c>
      <c r="BQ1423" s="1"/>
    </row>
    <row r="1424" spans="1:69" hidden="1" outlineLevel="1">
      <c r="A1424" t="s">
        <v>2981</v>
      </c>
      <c r="B1424" t="s">
        <v>1297</v>
      </c>
      <c r="C1424" s="24">
        <v>21378</v>
      </c>
      <c r="F1424" s="1">
        <f t="shared" si="385"/>
        <v>10168</v>
      </c>
      <c r="H1424" s="1">
        <v>6050</v>
      </c>
      <c r="I1424" s="1">
        <v>5943</v>
      </c>
      <c r="J1424" s="2" t="str">
        <f t="shared" si="388"/>
        <v/>
      </c>
      <c r="K1424" s="2">
        <f t="shared" si="389"/>
        <v>0.58448072383949645</v>
      </c>
      <c r="L1424" s="10" t="str">
        <f t="shared" si="394"/>
        <v/>
      </c>
      <c r="M1424" s="9" t="str">
        <f t="shared" si="394"/>
        <v/>
      </c>
      <c r="N1424" s="8" t="str">
        <f t="shared" si="394"/>
        <v/>
      </c>
      <c r="O1424" s="2" t="str">
        <f t="shared" si="390"/>
        <v>-</v>
      </c>
      <c r="P1424" s="2" t="str">
        <f t="shared" si="391"/>
        <v>-</v>
      </c>
      <c r="Q1424" s="2" t="str">
        <f t="shared" si="392"/>
        <v>-</v>
      </c>
      <c r="R1424" s="2" t="str">
        <f t="shared" si="393"/>
        <v>-</v>
      </c>
      <c r="AR1424" t="s">
        <v>2981</v>
      </c>
      <c r="AS1424" t="s">
        <v>1297</v>
      </c>
      <c r="AV1424" s="38">
        <v>27</v>
      </c>
      <c r="AW1424" s="40">
        <v>105</v>
      </c>
      <c r="AX1424" s="43">
        <f t="shared" si="387"/>
        <v>27105</v>
      </c>
      <c r="AZ1424" s="7" t="s">
        <v>319</v>
      </c>
      <c r="BB1424" s="1">
        <v>9547</v>
      </c>
      <c r="BC1424" s="1">
        <v>621</v>
      </c>
      <c r="BJ1424" s="1">
        <v>6050</v>
      </c>
      <c r="BK1424" s="1">
        <f t="shared" si="386"/>
        <v>5701</v>
      </c>
      <c r="BM1424" s="1">
        <v>349</v>
      </c>
      <c r="BQ1424" s="1"/>
    </row>
    <row r="1425" spans="1:69" hidden="1" outlineLevel="1">
      <c r="A1425" t="s">
        <v>2181</v>
      </c>
      <c r="B1425" t="s">
        <v>1297</v>
      </c>
      <c r="C1425" s="24">
        <v>6852</v>
      </c>
      <c r="F1425" s="1">
        <f t="shared" si="385"/>
        <v>3945</v>
      </c>
      <c r="H1425" s="1">
        <v>2693</v>
      </c>
      <c r="I1425" s="1">
        <v>2650</v>
      </c>
      <c r="J1425" s="2" t="str">
        <f t="shared" si="388"/>
        <v/>
      </c>
      <c r="K1425" s="2">
        <f t="shared" si="389"/>
        <v>0.67173637515842843</v>
      </c>
      <c r="L1425" s="10" t="str">
        <f t="shared" si="394"/>
        <v/>
      </c>
      <c r="M1425" s="9" t="str">
        <f t="shared" si="394"/>
        <v/>
      </c>
      <c r="N1425" s="8" t="str">
        <f t="shared" si="394"/>
        <v/>
      </c>
      <c r="O1425" s="2" t="str">
        <f t="shared" si="390"/>
        <v>-</v>
      </c>
      <c r="P1425" s="2" t="str">
        <f t="shared" si="391"/>
        <v>-</v>
      </c>
      <c r="Q1425" s="2" t="str">
        <f t="shared" si="392"/>
        <v>-</v>
      </c>
      <c r="R1425" s="2" t="str">
        <f t="shared" si="393"/>
        <v>-</v>
      </c>
      <c r="AR1425" t="s">
        <v>2181</v>
      </c>
      <c r="AS1425" t="s">
        <v>1297</v>
      </c>
      <c r="AV1425" s="38">
        <v>27</v>
      </c>
      <c r="AW1425" s="40">
        <v>107</v>
      </c>
      <c r="AX1425" s="43">
        <f t="shared" si="387"/>
        <v>27107</v>
      </c>
      <c r="AZ1425" s="7" t="s">
        <v>319</v>
      </c>
      <c r="BB1425" s="1">
        <v>3701</v>
      </c>
      <c r="BC1425" s="1">
        <v>244</v>
      </c>
      <c r="BJ1425" s="1">
        <v>2693</v>
      </c>
      <c r="BK1425" s="1">
        <f t="shared" si="386"/>
        <v>2566</v>
      </c>
      <c r="BM1425" s="1">
        <v>127</v>
      </c>
      <c r="BQ1425" s="1"/>
    </row>
    <row r="1426" spans="1:69" hidden="1" outlineLevel="1">
      <c r="A1426" t="s">
        <v>3018</v>
      </c>
      <c r="B1426" t="s">
        <v>1297</v>
      </c>
      <c r="C1426" s="24">
        <v>144248</v>
      </c>
      <c r="F1426" s="1">
        <f t="shared" si="385"/>
        <v>88140</v>
      </c>
      <c r="H1426" s="1">
        <v>55647</v>
      </c>
      <c r="I1426" s="1">
        <v>55134</v>
      </c>
      <c r="J1426" s="2" t="str">
        <f t="shared" si="388"/>
        <v/>
      </c>
      <c r="K1426" s="2">
        <f t="shared" si="389"/>
        <v>0.62552756977535739</v>
      </c>
      <c r="L1426" s="10" t="str">
        <f t="shared" si="394"/>
        <v/>
      </c>
      <c r="M1426" s="9" t="str">
        <f t="shared" si="394"/>
        <v/>
      </c>
      <c r="N1426" s="8" t="str">
        <f t="shared" si="394"/>
        <v/>
      </c>
      <c r="O1426" s="2" t="str">
        <f t="shared" si="390"/>
        <v>-</v>
      </c>
      <c r="P1426" s="2" t="str">
        <f t="shared" si="391"/>
        <v>-</v>
      </c>
      <c r="Q1426" s="2" t="str">
        <f t="shared" si="392"/>
        <v>-</v>
      </c>
      <c r="R1426" s="2" t="str">
        <f t="shared" si="393"/>
        <v>-</v>
      </c>
      <c r="AR1426" t="s">
        <v>3018</v>
      </c>
      <c r="AS1426" t="s">
        <v>1297</v>
      </c>
      <c r="AV1426" s="38">
        <v>27</v>
      </c>
      <c r="AW1426" s="40">
        <v>109</v>
      </c>
      <c r="AX1426" s="43">
        <f t="shared" si="387"/>
        <v>27109</v>
      </c>
      <c r="AZ1426" s="7" t="s">
        <v>319</v>
      </c>
      <c r="BB1426" s="1">
        <v>82769</v>
      </c>
      <c r="BC1426" s="1">
        <v>5371</v>
      </c>
      <c r="BJ1426" s="1">
        <v>55647</v>
      </c>
      <c r="BK1426" s="1">
        <f t="shared" si="386"/>
        <v>51916</v>
      </c>
      <c r="BM1426" s="1">
        <v>3731</v>
      </c>
      <c r="BQ1426" s="1"/>
    </row>
    <row r="1427" spans="1:69" hidden="1" outlineLevel="1">
      <c r="A1427" t="s">
        <v>1897</v>
      </c>
      <c r="B1427" t="s">
        <v>1297</v>
      </c>
      <c r="C1427" s="24">
        <v>57303</v>
      </c>
      <c r="F1427" s="1">
        <f t="shared" si="385"/>
        <v>37111</v>
      </c>
      <c r="H1427" s="1">
        <v>25178</v>
      </c>
      <c r="I1427" s="1">
        <v>24788</v>
      </c>
      <c r="J1427" s="2" t="str">
        <f t="shared" si="388"/>
        <v/>
      </c>
      <c r="K1427" s="2">
        <f t="shared" si="389"/>
        <v>0.66794211958718441</v>
      </c>
      <c r="L1427" s="10" t="str">
        <f t="shared" si="394"/>
        <v/>
      </c>
      <c r="M1427" s="9" t="str">
        <f t="shared" si="394"/>
        <v/>
      </c>
      <c r="N1427" s="8" t="str">
        <f t="shared" si="394"/>
        <v/>
      </c>
      <c r="O1427" s="2" t="str">
        <f t="shared" si="390"/>
        <v>-</v>
      </c>
      <c r="P1427" s="2" t="str">
        <f t="shared" si="391"/>
        <v>-</v>
      </c>
      <c r="Q1427" s="2" t="str">
        <f t="shared" si="392"/>
        <v>-</v>
      </c>
      <c r="R1427" s="2" t="str">
        <f t="shared" si="393"/>
        <v>-</v>
      </c>
      <c r="AR1427" t="s">
        <v>1897</v>
      </c>
      <c r="AS1427" t="s">
        <v>1297</v>
      </c>
      <c r="AV1427" s="38">
        <v>27</v>
      </c>
      <c r="AW1427" s="40">
        <v>111</v>
      </c>
      <c r="AX1427" s="43">
        <f t="shared" si="387"/>
        <v>27111</v>
      </c>
      <c r="AZ1427" s="7" t="s">
        <v>319</v>
      </c>
      <c r="BB1427" s="1">
        <v>34822</v>
      </c>
      <c r="BC1427" s="1">
        <v>2289</v>
      </c>
      <c r="BJ1427" s="1">
        <v>25178</v>
      </c>
      <c r="BK1427" s="1">
        <f t="shared" si="386"/>
        <v>23160</v>
      </c>
      <c r="BM1427" s="1">
        <v>2018</v>
      </c>
      <c r="BQ1427" s="1"/>
    </row>
    <row r="1428" spans="1:69" hidden="1" outlineLevel="1">
      <c r="A1428" t="s">
        <v>2518</v>
      </c>
      <c r="B1428" t="s">
        <v>1297</v>
      </c>
      <c r="C1428" s="24">
        <v>13930</v>
      </c>
      <c r="F1428" s="1">
        <f t="shared" si="385"/>
        <v>7774</v>
      </c>
      <c r="H1428" s="1">
        <v>4802</v>
      </c>
      <c r="I1428" s="1">
        <v>4750</v>
      </c>
      <c r="J1428" s="2" t="str">
        <f t="shared" si="388"/>
        <v/>
      </c>
      <c r="K1428" s="2">
        <f t="shared" si="389"/>
        <v>0.61101106251607928</v>
      </c>
      <c r="L1428" s="10" t="str">
        <f t="shared" si="394"/>
        <v/>
      </c>
      <c r="M1428" s="9" t="str">
        <f t="shared" si="394"/>
        <v/>
      </c>
      <c r="N1428" s="8" t="str">
        <f t="shared" si="394"/>
        <v/>
      </c>
      <c r="O1428" s="2" t="str">
        <f t="shared" si="390"/>
        <v>-</v>
      </c>
      <c r="P1428" s="2" t="str">
        <f t="shared" si="391"/>
        <v>-</v>
      </c>
      <c r="Q1428" s="2" t="str">
        <f t="shared" si="392"/>
        <v>-</v>
      </c>
      <c r="R1428" s="2" t="str">
        <f t="shared" si="393"/>
        <v>-</v>
      </c>
      <c r="AR1428" t="s">
        <v>2518</v>
      </c>
      <c r="AS1428" t="s">
        <v>1297</v>
      </c>
      <c r="AV1428" s="38">
        <v>27</v>
      </c>
      <c r="AW1428" s="40">
        <v>113</v>
      </c>
      <c r="AX1428" s="43">
        <f t="shared" si="387"/>
        <v>27113</v>
      </c>
      <c r="AZ1428" s="7" t="s">
        <v>319</v>
      </c>
      <c r="BB1428" s="1">
        <v>7267</v>
      </c>
      <c r="BC1428" s="1">
        <v>507</v>
      </c>
      <c r="BJ1428" s="1">
        <v>4802</v>
      </c>
      <c r="BK1428" s="1">
        <f t="shared" si="386"/>
        <v>4501</v>
      </c>
      <c r="BM1428" s="1">
        <v>301</v>
      </c>
      <c r="BQ1428" s="1"/>
    </row>
    <row r="1429" spans="1:69" hidden="1" outlineLevel="1">
      <c r="A1429" t="s">
        <v>2985</v>
      </c>
      <c r="B1429" t="s">
        <v>1297</v>
      </c>
      <c r="C1429" s="24">
        <v>29750</v>
      </c>
      <c r="F1429" s="1">
        <f t="shared" si="385"/>
        <v>16689</v>
      </c>
      <c r="H1429" s="1">
        <v>10995</v>
      </c>
      <c r="I1429" s="1">
        <v>10880</v>
      </c>
      <c r="J1429" s="2" t="str">
        <f t="shared" si="388"/>
        <v/>
      </c>
      <c r="K1429" s="2">
        <f t="shared" si="389"/>
        <v>0.65192641859907718</v>
      </c>
      <c r="L1429" s="10" t="str">
        <f t="shared" si="394"/>
        <v/>
      </c>
      <c r="M1429" s="9" t="str">
        <f t="shared" si="394"/>
        <v/>
      </c>
      <c r="N1429" s="8" t="str">
        <f t="shared" si="394"/>
        <v/>
      </c>
      <c r="O1429" s="2" t="str">
        <f t="shared" si="390"/>
        <v>-</v>
      </c>
      <c r="P1429" s="2" t="str">
        <f t="shared" si="391"/>
        <v>-</v>
      </c>
      <c r="Q1429" s="2" t="str">
        <f t="shared" si="392"/>
        <v>-</v>
      </c>
      <c r="R1429" s="2" t="str">
        <f t="shared" si="393"/>
        <v>-</v>
      </c>
      <c r="AR1429" t="s">
        <v>2985</v>
      </c>
      <c r="AS1429" t="s">
        <v>1297</v>
      </c>
      <c r="AV1429" s="38">
        <v>27</v>
      </c>
      <c r="AW1429" s="40">
        <v>115</v>
      </c>
      <c r="AX1429" s="43">
        <f t="shared" si="387"/>
        <v>27115</v>
      </c>
      <c r="AZ1429" s="7" t="s">
        <v>319</v>
      </c>
      <c r="BB1429" s="1">
        <v>15800</v>
      </c>
      <c r="BC1429" s="1">
        <v>889</v>
      </c>
      <c r="BJ1429" s="1">
        <v>10995</v>
      </c>
      <c r="BK1429" s="1">
        <f t="shared" si="386"/>
        <v>10472</v>
      </c>
      <c r="BM1429" s="1">
        <v>523</v>
      </c>
      <c r="BQ1429" s="1"/>
    </row>
    <row r="1430" spans="1:69" hidden="1" outlineLevel="1">
      <c r="A1430" t="s">
        <v>2445</v>
      </c>
      <c r="B1430" t="s">
        <v>1297</v>
      </c>
      <c r="C1430" s="24">
        <v>9596</v>
      </c>
      <c r="F1430" s="1">
        <f t="shared" si="385"/>
        <v>5673</v>
      </c>
      <c r="H1430" s="1">
        <v>3618</v>
      </c>
      <c r="I1430" s="1">
        <v>3533</v>
      </c>
      <c r="J1430" s="2" t="str">
        <f t="shared" si="388"/>
        <v/>
      </c>
      <c r="K1430" s="2">
        <f t="shared" si="389"/>
        <v>0.62277454609554028</v>
      </c>
      <c r="L1430" s="10" t="str">
        <f t="shared" si="394"/>
        <v/>
      </c>
      <c r="M1430" s="9" t="str">
        <f t="shared" si="394"/>
        <v/>
      </c>
      <c r="N1430" s="8" t="str">
        <f t="shared" si="394"/>
        <v/>
      </c>
      <c r="O1430" s="2" t="str">
        <f t="shared" si="390"/>
        <v>-</v>
      </c>
      <c r="P1430" s="2" t="str">
        <f t="shared" si="391"/>
        <v>-</v>
      </c>
      <c r="Q1430" s="2" t="str">
        <f t="shared" si="392"/>
        <v>-</v>
      </c>
      <c r="R1430" s="2" t="str">
        <f t="shared" si="393"/>
        <v>-</v>
      </c>
      <c r="AR1430" t="s">
        <v>2445</v>
      </c>
      <c r="AS1430" t="s">
        <v>1297</v>
      </c>
      <c r="AV1430" s="38">
        <v>27</v>
      </c>
      <c r="AW1430" s="40">
        <v>117</v>
      </c>
      <c r="AX1430" s="43">
        <f t="shared" si="387"/>
        <v>27117</v>
      </c>
      <c r="AZ1430" s="7" t="s">
        <v>319</v>
      </c>
      <c r="BB1430" s="1">
        <v>5338</v>
      </c>
      <c r="BC1430" s="1">
        <v>335</v>
      </c>
      <c r="BJ1430" s="1">
        <v>3618</v>
      </c>
      <c r="BK1430" s="1">
        <f t="shared" si="386"/>
        <v>3418</v>
      </c>
      <c r="BM1430" s="1">
        <v>200</v>
      </c>
      <c r="BQ1430" s="1"/>
    </row>
    <row r="1431" spans="1:69" hidden="1" outlineLevel="1">
      <c r="A1431" t="s">
        <v>1590</v>
      </c>
      <c r="B1431" t="s">
        <v>1297</v>
      </c>
      <c r="C1431" s="24">
        <v>31600</v>
      </c>
      <c r="F1431" s="1">
        <f t="shared" si="385"/>
        <v>17438</v>
      </c>
      <c r="H1431" s="1">
        <v>10889</v>
      </c>
      <c r="I1431" s="1">
        <v>10730</v>
      </c>
      <c r="J1431" s="2" t="str">
        <f t="shared" si="388"/>
        <v/>
      </c>
      <c r="K1431" s="2">
        <f t="shared" si="389"/>
        <v>0.6153228581259319</v>
      </c>
      <c r="L1431" s="10" t="str">
        <f t="shared" si="394"/>
        <v/>
      </c>
      <c r="M1431" s="9" t="str">
        <f t="shared" si="394"/>
        <v/>
      </c>
      <c r="N1431" s="8" t="str">
        <f t="shared" si="394"/>
        <v/>
      </c>
      <c r="O1431" s="2" t="str">
        <f t="shared" si="390"/>
        <v>-</v>
      </c>
      <c r="P1431" s="2" t="str">
        <f t="shared" si="391"/>
        <v>-</v>
      </c>
      <c r="Q1431" s="2" t="str">
        <f t="shared" si="392"/>
        <v>-</v>
      </c>
      <c r="R1431" s="2" t="str">
        <f t="shared" si="393"/>
        <v>-</v>
      </c>
      <c r="AR1431" t="s">
        <v>1590</v>
      </c>
      <c r="AS1431" t="s">
        <v>1297</v>
      </c>
      <c r="AV1431" s="38">
        <v>27</v>
      </c>
      <c r="AW1431" s="40">
        <v>119</v>
      </c>
      <c r="AX1431" s="43">
        <f t="shared" si="387"/>
        <v>27119</v>
      </c>
      <c r="AZ1431" s="7" t="s">
        <v>319</v>
      </c>
      <c r="BB1431" s="1">
        <v>16417</v>
      </c>
      <c r="BC1431" s="1">
        <v>1021</v>
      </c>
      <c r="BJ1431" s="1">
        <v>10889</v>
      </c>
      <c r="BK1431" s="1">
        <f t="shared" si="386"/>
        <v>10334</v>
      </c>
      <c r="BM1431" s="1">
        <v>555</v>
      </c>
      <c r="BQ1431" s="1"/>
    </row>
    <row r="1432" spans="1:69" hidden="1" outlineLevel="1">
      <c r="A1432" t="s">
        <v>2886</v>
      </c>
      <c r="B1432" t="s">
        <v>1297</v>
      </c>
      <c r="C1432" s="24">
        <v>10995</v>
      </c>
      <c r="F1432" s="1">
        <f t="shared" si="385"/>
        <v>7634</v>
      </c>
      <c r="H1432" s="1">
        <v>5299</v>
      </c>
      <c r="I1432" s="1">
        <v>5193</v>
      </c>
      <c r="J1432" s="2" t="str">
        <f t="shared" si="388"/>
        <v/>
      </c>
      <c r="K1432" s="2">
        <f t="shared" si="389"/>
        <v>0.68024626670159816</v>
      </c>
      <c r="L1432" s="10" t="str">
        <f t="shared" si="394"/>
        <v/>
      </c>
      <c r="M1432" s="9" t="str">
        <f t="shared" si="394"/>
        <v/>
      </c>
      <c r="N1432" s="8" t="str">
        <f t="shared" si="394"/>
        <v/>
      </c>
      <c r="O1432" s="2" t="str">
        <f t="shared" si="390"/>
        <v>-</v>
      </c>
      <c r="P1432" s="2" t="str">
        <f t="shared" si="391"/>
        <v>-</v>
      </c>
      <c r="Q1432" s="2" t="str">
        <f t="shared" si="392"/>
        <v>-</v>
      </c>
      <c r="R1432" s="2" t="str">
        <f t="shared" si="393"/>
        <v>-</v>
      </c>
      <c r="AR1432" t="s">
        <v>2886</v>
      </c>
      <c r="AS1432" t="s">
        <v>1297</v>
      </c>
      <c r="AV1432" s="38">
        <v>27</v>
      </c>
      <c r="AW1432" s="40">
        <v>121</v>
      </c>
      <c r="AX1432" s="43">
        <f t="shared" si="387"/>
        <v>27121</v>
      </c>
      <c r="AZ1432" s="7" t="s">
        <v>319</v>
      </c>
      <c r="BB1432" s="1">
        <v>7281</v>
      </c>
      <c r="BC1432" s="1">
        <v>353</v>
      </c>
      <c r="BJ1432" s="1">
        <v>5299</v>
      </c>
      <c r="BK1432" s="1">
        <f t="shared" si="386"/>
        <v>4917</v>
      </c>
      <c r="BM1432" s="1">
        <v>382</v>
      </c>
      <c r="BQ1432" s="1"/>
    </row>
    <row r="1433" spans="1:69" hidden="1" outlineLevel="1">
      <c r="A1433" t="s">
        <v>2593</v>
      </c>
      <c r="B1433" t="s">
        <v>1297</v>
      </c>
      <c r="C1433" s="24">
        <v>508640</v>
      </c>
      <c r="F1433" s="1">
        <f t="shared" si="385"/>
        <v>322624</v>
      </c>
      <c r="H1433" s="1">
        <v>192955</v>
      </c>
      <c r="I1433" s="1">
        <v>188788</v>
      </c>
      <c r="J1433" s="2" t="str">
        <f t="shared" si="388"/>
        <v/>
      </c>
      <c r="K1433" s="2">
        <f t="shared" si="389"/>
        <v>0.58516415393771082</v>
      </c>
      <c r="L1433" s="10" t="str">
        <f t="shared" si="394"/>
        <v/>
      </c>
      <c r="M1433" s="9" t="str">
        <f t="shared" si="394"/>
        <v/>
      </c>
      <c r="N1433" s="8" t="str">
        <f t="shared" si="394"/>
        <v/>
      </c>
      <c r="O1433" s="2" t="str">
        <f t="shared" si="390"/>
        <v>-</v>
      </c>
      <c r="P1433" s="2" t="str">
        <f t="shared" si="391"/>
        <v>-</v>
      </c>
      <c r="Q1433" s="2" t="str">
        <f t="shared" si="392"/>
        <v>-</v>
      </c>
      <c r="R1433" s="2" t="str">
        <f t="shared" si="393"/>
        <v>-</v>
      </c>
      <c r="AR1433" t="s">
        <v>2593</v>
      </c>
      <c r="AS1433" t="s">
        <v>1297</v>
      </c>
      <c r="AV1433" s="38">
        <v>27</v>
      </c>
      <c r="AW1433" s="40">
        <v>123</v>
      </c>
      <c r="AX1433" s="43">
        <f t="shared" si="387"/>
        <v>27123</v>
      </c>
      <c r="AZ1433" s="7" t="s">
        <v>319</v>
      </c>
      <c r="BB1433" s="1">
        <v>297489</v>
      </c>
      <c r="BC1433" s="1">
        <v>25135</v>
      </c>
      <c r="BJ1433" s="1">
        <v>192955</v>
      </c>
      <c r="BK1433" s="1">
        <f t="shared" si="386"/>
        <v>181660</v>
      </c>
      <c r="BM1433" s="1">
        <v>11295</v>
      </c>
      <c r="BQ1433" s="1"/>
    </row>
    <row r="1434" spans="1:69" hidden="1" outlineLevel="1">
      <c r="A1434" t="s">
        <v>2081</v>
      </c>
      <c r="B1434" t="s">
        <v>1297</v>
      </c>
      <c r="C1434" s="24">
        <v>4089</v>
      </c>
      <c r="F1434" s="1">
        <f t="shared" si="385"/>
        <v>2521</v>
      </c>
      <c r="H1434" s="1">
        <v>1620</v>
      </c>
      <c r="I1434" s="1">
        <v>1598</v>
      </c>
      <c r="J1434" s="2" t="str">
        <f t="shared" si="388"/>
        <v/>
      </c>
      <c r="K1434" s="2">
        <f t="shared" si="389"/>
        <v>0.63387544625148751</v>
      </c>
      <c r="L1434" s="10" t="str">
        <f t="shared" si="394"/>
        <v/>
      </c>
      <c r="M1434" s="9" t="str">
        <f t="shared" si="394"/>
        <v/>
      </c>
      <c r="N1434" s="8" t="str">
        <f t="shared" si="394"/>
        <v/>
      </c>
      <c r="O1434" s="2" t="str">
        <f t="shared" si="390"/>
        <v>-</v>
      </c>
      <c r="P1434" s="2" t="str">
        <f t="shared" si="391"/>
        <v>-</v>
      </c>
      <c r="Q1434" s="2" t="str">
        <f t="shared" si="392"/>
        <v>-</v>
      </c>
      <c r="R1434" s="2" t="str">
        <f t="shared" si="393"/>
        <v>-</v>
      </c>
      <c r="AR1434" t="s">
        <v>2081</v>
      </c>
      <c r="AS1434" t="s">
        <v>1297</v>
      </c>
      <c r="AV1434" s="38">
        <v>27</v>
      </c>
      <c r="AW1434" s="40">
        <v>125</v>
      </c>
      <c r="AX1434" s="43">
        <f t="shared" si="387"/>
        <v>27125</v>
      </c>
      <c r="AZ1434" s="7" t="s">
        <v>319</v>
      </c>
      <c r="BB1434" s="1">
        <v>2414</v>
      </c>
      <c r="BC1434" s="1">
        <v>107</v>
      </c>
      <c r="BJ1434" s="1">
        <v>1620</v>
      </c>
      <c r="BK1434" s="1">
        <f t="shared" si="386"/>
        <v>1538</v>
      </c>
      <c r="BM1434" s="1">
        <v>82</v>
      </c>
      <c r="BQ1434" s="1"/>
    </row>
    <row r="1435" spans="1:69" hidden="1" outlineLevel="1">
      <c r="A1435" t="s">
        <v>1086</v>
      </c>
      <c r="B1435" t="s">
        <v>1297</v>
      </c>
      <c r="C1435" s="24">
        <v>16059</v>
      </c>
      <c r="F1435" s="1">
        <f t="shared" si="385"/>
        <v>10026</v>
      </c>
      <c r="H1435" s="1">
        <v>6125</v>
      </c>
      <c r="I1435" s="1">
        <v>5975</v>
      </c>
      <c r="J1435" s="2" t="str">
        <f t="shared" si="388"/>
        <v/>
      </c>
      <c r="K1435" s="2">
        <f t="shared" si="389"/>
        <v>0.59595052862557352</v>
      </c>
      <c r="L1435" s="10" t="str">
        <f t="shared" si="394"/>
        <v/>
      </c>
      <c r="M1435" s="9" t="str">
        <f t="shared" si="394"/>
        <v/>
      </c>
      <c r="N1435" s="8" t="str">
        <f t="shared" si="394"/>
        <v/>
      </c>
      <c r="O1435" s="2" t="str">
        <f t="shared" si="390"/>
        <v>-</v>
      </c>
      <c r="P1435" s="2" t="str">
        <f t="shared" si="391"/>
        <v>-</v>
      </c>
      <c r="Q1435" s="2" t="str">
        <f t="shared" si="392"/>
        <v>-</v>
      </c>
      <c r="R1435" s="2" t="str">
        <f t="shared" si="393"/>
        <v>-</v>
      </c>
      <c r="AR1435" t="s">
        <v>1086</v>
      </c>
      <c r="AS1435" t="s">
        <v>1297</v>
      </c>
      <c r="AV1435" s="38">
        <v>27</v>
      </c>
      <c r="AW1435" s="40">
        <v>127</v>
      </c>
      <c r="AX1435" s="43">
        <f t="shared" si="387"/>
        <v>27127</v>
      </c>
      <c r="AZ1435" s="7" t="s">
        <v>319</v>
      </c>
      <c r="BB1435" s="1">
        <v>9563</v>
      </c>
      <c r="BC1435" s="1">
        <v>463</v>
      </c>
      <c r="BJ1435" s="1">
        <v>6125</v>
      </c>
      <c r="BK1435" s="1">
        <f t="shared" si="386"/>
        <v>5812</v>
      </c>
      <c r="BM1435" s="1">
        <v>313</v>
      </c>
      <c r="BQ1435" s="1"/>
    </row>
    <row r="1436" spans="1:69" hidden="1" outlineLevel="1">
      <c r="A1436" t="s">
        <v>1087</v>
      </c>
      <c r="B1436" t="s">
        <v>1297</v>
      </c>
      <c r="C1436" s="24">
        <v>15730</v>
      </c>
      <c r="F1436" s="1">
        <f t="shared" si="385"/>
        <v>9637</v>
      </c>
      <c r="H1436" s="1">
        <v>6364</v>
      </c>
      <c r="I1436" s="1">
        <v>6257</v>
      </c>
      <c r="J1436" s="2" t="str">
        <f t="shared" ref="J1436:J1459" si="395">IF(D1436&gt;0,I1436/D1436,"")</f>
        <v/>
      </c>
      <c r="K1436" s="2">
        <f t="shared" ref="K1436:K1459" si="396">IF(F1436&gt;0,I1436/F1436,"")</f>
        <v>0.64926844453668153</v>
      </c>
      <c r="L1436" s="10" t="str">
        <f t="shared" si="394"/>
        <v/>
      </c>
      <c r="M1436" s="9" t="str">
        <f t="shared" si="394"/>
        <v/>
      </c>
      <c r="N1436" s="8" t="str">
        <f t="shared" si="394"/>
        <v/>
      </c>
      <c r="O1436" s="2" t="str">
        <f t="shared" ref="O1436:O1459" si="397">IF(SUM($S1436:$AN1436)=0,"-",S1436/SUM($S1436:$AN1436))</f>
        <v>-</v>
      </c>
      <c r="P1436" s="2" t="str">
        <f t="shared" ref="P1436:P1459" si="398">IF(SUM($S1436:$AN1436)=0,"-",T1436/SUM($S1436:$AN1436))</f>
        <v>-</v>
      </c>
      <c r="Q1436" s="2" t="str">
        <f t="shared" ref="Q1436:Q1459" si="399">IF(SUM($S1436:$AN1436)=0,"-",U1436/SUM($S1436:$AN1436))</f>
        <v>-</v>
      </c>
      <c r="R1436" s="2" t="str">
        <f t="shared" ref="R1436:R1459" si="400">IF(SUM($S1436:$AN1436)=0,"-",(1-O1436-P1436-Q1436))</f>
        <v>-</v>
      </c>
      <c r="AR1436" t="s">
        <v>1087</v>
      </c>
      <c r="AS1436" t="s">
        <v>1297</v>
      </c>
      <c r="AV1436" s="38">
        <v>27</v>
      </c>
      <c r="AW1436" s="40">
        <v>129</v>
      </c>
      <c r="AX1436" s="43">
        <f t="shared" si="387"/>
        <v>27129</v>
      </c>
      <c r="AZ1436" s="7" t="s">
        <v>319</v>
      </c>
      <c r="BB1436" s="1">
        <v>9089</v>
      </c>
      <c r="BC1436" s="1">
        <v>548</v>
      </c>
      <c r="BJ1436" s="1">
        <v>6364</v>
      </c>
      <c r="BK1436" s="1">
        <f t="shared" si="386"/>
        <v>6058</v>
      </c>
      <c r="BM1436" s="1">
        <v>306</v>
      </c>
      <c r="BQ1436" s="1"/>
    </row>
    <row r="1437" spans="1:69" hidden="1" outlineLevel="1">
      <c r="A1437" t="s">
        <v>1633</v>
      </c>
      <c r="B1437" t="s">
        <v>1297</v>
      </c>
      <c r="C1437" s="24">
        <v>64142</v>
      </c>
      <c r="F1437" s="1">
        <f t="shared" ref="F1437:F1458" si="401">BB1437+BC1437</f>
        <v>38518</v>
      </c>
      <c r="H1437" s="1">
        <v>23478</v>
      </c>
      <c r="I1437" s="1">
        <v>23001</v>
      </c>
      <c r="J1437" s="2" t="str">
        <f t="shared" si="395"/>
        <v/>
      </c>
      <c r="K1437" s="2">
        <f t="shared" si="396"/>
        <v>0.59714938470325563</v>
      </c>
      <c r="L1437" s="10" t="str">
        <f t="shared" si="394"/>
        <v/>
      </c>
      <c r="M1437" s="9" t="str">
        <f t="shared" si="394"/>
        <v/>
      </c>
      <c r="N1437" s="8" t="str">
        <f t="shared" si="394"/>
        <v/>
      </c>
      <c r="O1437" s="2" t="str">
        <f t="shared" si="397"/>
        <v>-</v>
      </c>
      <c r="P1437" s="2" t="str">
        <f t="shared" si="398"/>
        <v>-</v>
      </c>
      <c r="Q1437" s="2" t="str">
        <f t="shared" si="399"/>
        <v>-</v>
      </c>
      <c r="R1437" s="2" t="str">
        <f t="shared" si="400"/>
        <v>-</v>
      </c>
      <c r="AR1437" t="s">
        <v>1633</v>
      </c>
      <c r="AS1437" t="s">
        <v>1297</v>
      </c>
      <c r="AV1437" s="38">
        <v>27</v>
      </c>
      <c r="AW1437" s="40">
        <v>131</v>
      </c>
      <c r="AX1437" s="43">
        <f t="shared" si="387"/>
        <v>27131</v>
      </c>
      <c r="AZ1437" s="7" t="s">
        <v>319</v>
      </c>
      <c r="BB1437" s="1">
        <v>35220</v>
      </c>
      <c r="BC1437" s="1">
        <v>3298</v>
      </c>
      <c r="BJ1437" s="1">
        <v>23478</v>
      </c>
      <c r="BK1437" s="1">
        <f t="shared" ref="BK1437:BK1458" si="402">BJ1437-BM1437</f>
        <v>22371</v>
      </c>
      <c r="BM1437" s="1">
        <v>1107</v>
      </c>
      <c r="BQ1437" s="1"/>
    </row>
    <row r="1438" spans="1:69" hidden="1" outlineLevel="1">
      <c r="A1438" t="s">
        <v>1417</v>
      </c>
      <c r="B1438" t="s">
        <v>1297</v>
      </c>
      <c r="C1438" s="24">
        <v>9687</v>
      </c>
      <c r="F1438" s="1">
        <f t="shared" si="401"/>
        <v>5697</v>
      </c>
      <c r="H1438" s="1">
        <v>3706</v>
      </c>
      <c r="I1438" s="1">
        <v>3663</v>
      </c>
      <c r="J1438" s="2" t="str">
        <f t="shared" si="395"/>
        <v/>
      </c>
      <c r="K1438" s="2">
        <f t="shared" si="396"/>
        <v>0.64296998420221174</v>
      </c>
      <c r="L1438" s="10" t="str">
        <f t="shared" si="394"/>
        <v/>
      </c>
      <c r="M1438" s="9" t="str">
        <f t="shared" si="394"/>
        <v/>
      </c>
      <c r="N1438" s="8" t="str">
        <f t="shared" si="394"/>
        <v/>
      </c>
      <c r="O1438" s="2" t="str">
        <f t="shared" si="397"/>
        <v>-</v>
      </c>
      <c r="P1438" s="2" t="str">
        <f t="shared" si="398"/>
        <v>-</v>
      </c>
      <c r="Q1438" s="2" t="str">
        <f t="shared" si="399"/>
        <v>-</v>
      </c>
      <c r="R1438" s="2" t="str">
        <f t="shared" si="400"/>
        <v>-</v>
      </c>
      <c r="AR1438" t="s">
        <v>1417</v>
      </c>
      <c r="AS1438" t="s">
        <v>1297</v>
      </c>
      <c r="AV1438" s="38">
        <v>27</v>
      </c>
      <c r="AW1438" s="40">
        <v>133</v>
      </c>
      <c r="AX1438" s="43">
        <f t="shared" si="387"/>
        <v>27133</v>
      </c>
      <c r="AZ1438" s="7" t="s">
        <v>319</v>
      </c>
      <c r="BB1438" s="1">
        <v>5354</v>
      </c>
      <c r="BC1438" s="1">
        <v>343</v>
      </c>
      <c r="BJ1438" s="1">
        <v>3706</v>
      </c>
      <c r="BK1438" s="1">
        <f t="shared" si="402"/>
        <v>3462</v>
      </c>
      <c r="BM1438" s="1">
        <v>244</v>
      </c>
      <c r="BQ1438" s="1"/>
    </row>
    <row r="1439" spans="1:69" hidden="1" outlineLevel="1">
      <c r="A1439" t="s">
        <v>2586</v>
      </c>
      <c r="B1439" t="s">
        <v>1297</v>
      </c>
      <c r="C1439" s="24">
        <v>15629</v>
      </c>
      <c r="F1439" s="1">
        <f t="shared" si="401"/>
        <v>9212</v>
      </c>
      <c r="H1439" s="1">
        <v>6683</v>
      </c>
      <c r="I1439" s="1">
        <v>6526</v>
      </c>
      <c r="J1439" s="2" t="str">
        <f t="shared" si="395"/>
        <v/>
      </c>
      <c r="K1439" s="2">
        <f t="shared" si="396"/>
        <v>0.70842379504993491</v>
      </c>
      <c r="L1439" s="10" t="str">
        <f t="shared" si="394"/>
        <v/>
      </c>
      <c r="M1439" s="9" t="str">
        <f t="shared" si="394"/>
        <v/>
      </c>
      <c r="N1439" s="8" t="str">
        <f t="shared" si="394"/>
        <v/>
      </c>
      <c r="O1439" s="2" t="str">
        <f t="shared" si="397"/>
        <v>-</v>
      </c>
      <c r="P1439" s="2" t="str">
        <f t="shared" si="398"/>
        <v>-</v>
      </c>
      <c r="Q1439" s="2" t="str">
        <f t="shared" si="399"/>
        <v>-</v>
      </c>
      <c r="R1439" s="2" t="str">
        <f t="shared" si="400"/>
        <v>-</v>
      </c>
      <c r="AR1439" t="s">
        <v>2586</v>
      </c>
      <c r="AS1439" t="s">
        <v>1297</v>
      </c>
      <c r="AV1439" s="38">
        <v>27</v>
      </c>
      <c r="AW1439" s="40">
        <v>135</v>
      </c>
      <c r="AX1439" s="43">
        <f t="shared" si="387"/>
        <v>27135</v>
      </c>
      <c r="AZ1439" s="7" t="s">
        <v>319</v>
      </c>
      <c r="BB1439" s="1">
        <v>8683</v>
      </c>
      <c r="BC1439" s="1">
        <v>529</v>
      </c>
      <c r="BJ1439" s="1">
        <v>6683</v>
      </c>
      <c r="BK1439" s="1">
        <f t="shared" si="402"/>
        <v>6199</v>
      </c>
      <c r="BM1439" s="1">
        <v>484</v>
      </c>
      <c r="BQ1439" s="1"/>
    </row>
    <row r="1440" spans="1:69" hidden="1" outlineLevel="1">
      <c r="A1440" t="s">
        <v>2875</v>
      </c>
      <c r="B1440" t="s">
        <v>1297</v>
      </c>
      <c r="C1440" s="24">
        <v>200226</v>
      </c>
      <c r="F1440" s="1">
        <f t="shared" si="401"/>
        <v>136350</v>
      </c>
      <c r="H1440" s="1">
        <v>85295</v>
      </c>
      <c r="I1440" s="1">
        <v>84815</v>
      </c>
      <c r="J1440" s="2" t="str">
        <f t="shared" si="395"/>
        <v/>
      </c>
      <c r="K1440" s="2">
        <f t="shared" si="396"/>
        <v>0.62203887055372209</v>
      </c>
      <c r="L1440" s="10" t="str">
        <f t="shared" si="394"/>
        <v/>
      </c>
      <c r="M1440" s="9" t="str">
        <f t="shared" si="394"/>
        <v/>
      </c>
      <c r="N1440" s="8" t="str">
        <f t="shared" si="394"/>
        <v/>
      </c>
      <c r="O1440" s="2" t="str">
        <f t="shared" si="397"/>
        <v>-</v>
      </c>
      <c r="P1440" s="2" t="str">
        <f t="shared" si="398"/>
        <v>-</v>
      </c>
      <c r="Q1440" s="2" t="str">
        <f t="shared" si="399"/>
        <v>-</v>
      </c>
      <c r="R1440" s="2" t="str">
        <f t="shared" si="400"/>
        <v>-</v>
      </c>
      <c r="AR1440" t="s">
        <v>2875</v>
      </c>
      <c r="AS1440" t="s">
        <v>1297</v>
      </c>
      <c r="AV1440" s="38">
        <v>27</v>
      </c>
      <c r="AW1440" s="40">
        <v>137</v>
      </c>
      <c r="AX1440" s="43">
        <f t="shared" si="387"/>
        <v>27137</v>
      </c>
      <c r="AZ1440" s="7" t="s">
        <v>319</v>
      </c>
      <c r="BB1440" s="1">
        <v>127620</v>
      </c>
      <c r="BC1440" s="1">
        <v>8730</v>
      </c>
      <c r="BJ1440" s="1">
        <v>85295</v>
      </c>
      <c r="BK1440" s="1">
        <f t="shared" si="402"/>
        <v>80728</v>
      </c>
      <c r="BM1440" s="1">
        <v>4567</v>
      </c>
      <c r="BQ1440" s="1"/>
    </row>
    <row r="1441" spans="1:69" hidden="1" outlineLevel="1">
      <c r="A1441" t="s">
        <v>2936</v>
      </c>
      <c r="B1441" t="s">
        <v>1297</v>
      </c>
      <c r="C1441" s="24">
        <v>129928</v>
      </c>
      <c r="F1441" s="1">
        <f t="shared" si="401"/>
        <v>77622</v>
      </c>
      <c r="H1441" s="1">
        <v>47991</v>
      </c>
      <c r="I1441" s="1">
        <v>47202</v>
      </c>
      <c r="J1441" s="2" t="str">
        <f t="shared" si="395"/>
        <v/>
      </c>
      <c r="K1441" s="2">
        <f t="shared" si="396"/>
        <v>0.60810079616603541</v>
      </c>
      <c r="L1441" s="10" t="str">
        <f t="shared" si="394"/>
        <v/>
      </c>
      <c r="M1441" s="9" t="str">
        <f t="shared" si="394"/>
        <v/>
      </c>
      <c r="N1441" s="8" t="str">
        <f t="shared" si="394"/>
        <v/>
      </c>
      <c r="O1441" s="2" t="str">
        <f t="shared" si="397"/>
        <v>-</v>
      </c>
      <c r="P1441" s="2" t="str">
        <f t="shared" si="398"/>
        <v>-</v>
      </c>
      <c r="Q1441" s="2" t="str">
        <f t="shared" si="399"/>
        <v>-</v>
      </c>
      <c r="R1441" s="2" t="str">
        <f t="shared" si="400"/>
        <v>-</v>
      </c>
      <c r="AR1441" t="s">
        <v>2936</v>
      </c>
      <c r="AS1441" t="s">
        <v>1297</v>
      </c>
      <c r="AV1441" s="38">
        <v>27</v>
      </c>
      <c r="AW1441" s="40">
        <v>139</v>
      </c>
      <c r="AX1441" s="43">
        <f t="shared" si="387"/>
        <v>27139</v>
      </c>
      <c r="AZ1441" s="7" t="s">
        <v>319</v>
      </c>
      <c r="BB1441" s="1">
        <v>73016</v>
      </c>
      <c r="BC1441" s="1">
        <v>4606</v>
      </c>
      <c r="BJ1441" s="1">
        <v>47991</v>
      </c>
      <c r="BK1441" s="1">
        <f t="shared" si="402"/>
        <v>45806</v>
      </c>
      <c r="BM1441" s="1">
        <v>2185</v>
      </c>
      <c r="BQ1441" s="1"/>
    </row>
    <row r="1442" spans="1:69" ht="14" hidden="1" customHeight="1" outlineLevel="1">
      <c r="A1442" t="s">
        <v>1717</v>
      </c>
      <c r="B1442" t="s">
        <v>1297</v>
      </c>
      <c r="C1442" s="24">
        <v>88499</v>
      </c>
      <c r="F1442" s="1">
        <f t="shared" si="401"/>
        <v>52022</v>
      </c>
      <c r="H1442" s="1">
        <v>33092</v>
      </c>
      <c r="I1442" s="1">
        <v>32883</v>
      </c>
      <c r="J1442" s="2" t="str">
        <f t="shared" si="395"/>
        <v/>
      </c>
      <c r="K1442" s="2">
        <f t="shared" si="396"/>
        <v>0.63209795855599549</v>
      </c>
      <c r="L1442" s="10" t="str">
        <f t="shared" si="394"/>
        <v/>
      </c>
      <c r="M1442" s="9" t="str">
        <f t="shared" si="394"/>
        <v/>
      </c>
      <c r="N1442" s="8" t="str">
        <f t="shared" si="394"/>
        <v/>
      </c>
      <c r="O1442" s="2" t="str">
        <f t="shared" si="397"/>
        <v>-</v>
      </c>
      <c r="P1442" s="2" t="str">
        <f t="shared" si="398"/>
        <v>-</v>
      </c>
      <c r="Q1442" s="2" t="str">
        <f t="shared" si="399"/>
        <v>-</v>
      </c>
      <c r="R1442" s="2" t="str">
        <f t="shared" si="400"/>
        <v>-</v>
      </c>
      <c r="AR1442" t="s">
        <v>1717</v>
      </c>
      <c r="AS1442" t="s">
        <v>1297</v>
      </c>
      <c r="AV1442" s="38">
        <v>27</v>
      </c>
      <c r="AW1442" s="40">
        <v>141</v>
      </c>
      <c r="AX1442" s="43">
        <f t="shared" si="387"/>
        <v>27141</v>
      </c>
      <c r="AZ1442" s="7" t="s">
        <v>319</v>
      </c>
      <c r="BB1442" s="1">
        <v>48383</v>
      </c>
      <c r="BC1442" s="1">
        <v>3639</v>
      </c>
      <c r="BJ1442" s="1">
        <v>33092</v>
      </c>
      <c r="BK1442" s="1">
        <f t="shared" si="402"/>
        <v>31536</v>
      </c>
      <c r="BM1442" s="1">
        <v>1556</v>
      </c>
      <c r="BQ1442" s="1"/>
    </row>
    <row r="1443" spans="1:69" hidden="1" outlineLevel="1">
      <c r="A1443" t="s">
        <v>2157</v>
      </c>
      <c r="B1443" t="s">
        <v>1297</v>
      </c>
      <c r="C1443" s="24">
        <v>15226</v>
      </c>
      <c r="F1443" s="1">
        <f t="shared" si="401"/>
        <v>8781</v>
      </c>
      <c r="H1443" s="1">
        <v>6014</v>
      </c>
      <c r="I1443" s="1">
        <v>5804</v>
      </c>
      <c r="J1443" s="2" t="str">
        <f t="shared" si="395"/>
        <v/>
      </c>
      <c r="K1443" s="2">
        <f t="shared" si="396"/>
        <v>0.66097255437877234</v>
      </c>
      <c r="L1443" s="10" t="str">
        <f t="shared" si="394"/>
        <v/>
      </c>
      <c r="M1443" s="9" t="str">
        <f t="shared" si="394"/>
        <v/>
      </c>
      <c r="N1443" s="8" t="str">
        <f t="shared" si="394"/>
        <v/>
      </c>
      <c r="O1443" s="2" t="str">
        <f t="shared" si="397"/>
        <v>-</v>
      </c>
      <c r="P1443" s="2" t="str">
        <f t="shared" si="398"/>
        <v>-</v>
      </c>
      <c r="Q1443" s="2" t="str">
        <f t="shared" si="399"/>
        <v>-</v>
      </c>
      <c r="R1443" s="2" t="str">
        <f t="shared" si="400"/>
        <v>-</v>
      </c>
      <c r="AR1443" t="s">
        <v>2157</v>
      </c>
      <c r="AS1443" t="s">
        <v>1297</v>
      </c>
      <c r="AV1443" s="38">
        <v>27</v>
      </c>
      <c r="AW1443" s="40">
        <v>143</v>
      </c>
      <c r="AX1443" s="43">
        <f t="shared" si="387"/>
        <v>27143</v>
      </c>
      <c r="AZ1443" s="7" t="s">
        <v>319</v>
      </c>
      <c r="BB1443" s="1">
        <v>8365</v>
      </c>
      <c r="BC1443" s="1">
        <v>416</v>
      </c>
      <c r="BJ1443" s="1">
        <v>6014</v>
      </c>
      <c r="BK1443" s="1">
        <f t="shared" si="402"/>
        <v>5799</v>
      </c>
      <c r="BM1443" s="1">
        <v>215</v>
      </c>
      <c r="BQ1443" s="1"/>
    </row>
    <row r="1444" spans="1:69" hidden="1" outlineLevel="1">
      <c r="A1444" t="s">
        <v>2541</v>
      </c>
      <c r="B1444" t="s">
        <v>1297</v>
      </c>
      <c r="C1444" s="24">
        <v>150642</v>
      </c>
      <c r="F1444" s="1">
        <f t="shared" si="401"/>
        <v>93312</v>
      </c>
      <c r="H1444" s="1">
        <v>55815</v>
      </c>
      <c r="I1444" s="1">
        <v>55390</v>
      </c>
      <c r="J1444" s="2" t="str">
        <f t="shared" si="395"/>
        <v/>
      </c>
      <c r="K1444" s="2">
        <f t="shared" si="396"/>
        <v>0.59359996570644724</v>
      </c>
      <c r="L1444" s="10" t="str">
        <f t="shared" si="394"/>
        <v/>
      </c>
      <c r="M1444" s="9" t="str">
        <f t="shared" si="394"/>
        <v/>
      </c>
      <c r="N1444" s="8" t="str">
        <f t="shared" si="394"/>
        <v/>
      </c>
      <c r="O1444" s="2" t="str">
        <f t="shared" si="397"/>
        <v>-</v>
      </c>
      <c r="P1444" s="2" t="str">
        <f t="shared" si="398"/>
        <v>-</v>
      </c>
      <c r="Q1444" s="2" t="str">
        <f t="shared" si="399"/>
        <v>-</v>
      </c>
      <c r="R1444" s="2" t="str">
        <f t="shared" si="400"/>
        <v>-</v>
      </c>
      <c r="AR1444" t="s">
        <v>2541</v>
      </c>
      <c r="AS1444" t="s">
        <v>1297</v>
      </c>
      <c r="AV1444" s="38">
        <v>27</v>
      </c>
      <c r="AW1444" s="40">
        <v>145</v>
      </c>
      <c r="AX1444" s="43">
        <f t="shared" si="387"/>
        <v>27145</v>
      </c>
      <c r="AZ1444" s="7" t="s">
        <v>319</v>
      </c>
      <c r="BB1444" s="1">
        <v>85631</v>
      </c>
      <c r="BC1444" s="1">
        <v>7681</v>
      </c>
      <c r="BJ1444" s="1">
        <v>55815</v>
      </c>
      <c r="BK1444" s="1">
        <f t="shared" si="402"/>
        <v>53428</v>
      </c>
      <c r="BM1444" s="1">
        <v>2387</v>
      </c>
      <c r="BQ1444" s="1"/>
    </row>
    <row r="1445" spans="1:69" hidden="1" outlineLevel="1">
      <c r="A1445" t="s">
        <v>1616</v>
      </c>
      <c r="B1445" t="s">
        <v>1297</v>
      </c>
      <c r="C1445" s="24">
        <v>36576</v>
      </c>
      <c r="F1445" s="1">
        <f t="shared" si="401"/>
        <v>22147</v>
      </c>
      <c r="H1445" s="1">
        <v>14850</v>
      </c>
      <c r="I1445" s="1">
        <v>14606</v>
      </c>
      <c r="J1445" s="2" t="str">
        <f t="shared" si="395"/>
        <v/>
      </c>
      <c r="K1445" s="2">
        <f t="shared" si="396"/>
        <v>0.65950241567706691</v>
      </c>
      <c r="L1445" s="10" t="str">
        <f t="shared" si="394"/>
        <v/>
      </c>
      <c r="M1445" s="9" t="str">
        <f t="shared" si="394"/>
        <v/>
      </c>
      <c r="N1445" s="8" t="str">
        <f t="shared" si="394"/>
        <v/>
      </c>
      <c r="O1445" s="2" t="str">
        <f t="shared" si="397"/>
        <v>-</v>
      </c>
      <c r="P1445" s="2" t="str">
        <f t="shared" si="398"/>
        <v>-</v>
      </c>
      <c r="Q1445" s="2" t="str">
        <f t="shared" si="399"/>
        <v>-</v>
      </c>
      <c r="R1445" s="2" t="str">
        <f t="shared" si="400"/>
        <v>-</v>
      </c>
      <c r="AR1445" t="s">
        <v>1616</v>
      </c>
      <c r="AS1445" t="s">
        <v>1297</v>
      </c>
      <c r="AV1445" s="38">
        <v>27</v>
      </c>
      <c r="AW1445" s="40">
        <v>147</v>
      </c>
      <c r="AX1445" s="43">
        <f t="shared" si="387"/>
        <v>27147</v>
      </c>
      <c r="AZ1445" s="7" t="s">
        <v>319</v>
      </c>
      <c r="BB1445" s="1">
        <v>20995</v>
      </c>
      <c r="BC1445" s="1">
        <v>1152</v>
      </c>
      <c r="BJ1445" s="1">
        <v>14850</v>
      </c>
      <c r="BK1445" s="1">
        <f t="shared" si="402"/>
        <v>14026</v>
      </c>
      <c r="BM1445" s="1">
        <v>824</v>
      </c>
      <c r="BQ1445" s="1"/>
    </row>
    <row r="1446" spans="1:69" hidden="1" outlineLevel="1">
      <c r="A1446" t="s">
        <v>1156</v>
      </c>
      <c r="B1446" t="s">
        <v>1297</v>
      </c>
      <c r="C1446" s="24">
        <v>9726</v>
      </c>
      <c r="F1446" s="1">
        <f t="shared" si="401"/>
        <v>6873</v>
      </c>
      <c r="H1446" s="1">
        <v>4435</v>
      </c>
      <c r="I1446" s="1">
        <v>4319</v>
      </c>
      <c r="J1446" s="2" t="str">
        <f t="shared" si="395"/>
        <v/>
      </c>
      <c r="K1446" s="2">
        <f t="shared" si="396"/>
        <v>0.62840098937872835</v>
      </c>
      <c r="L1446" s="10" t="str">
        <f t="shared" si="394"/>
        <v/>
      </c>
      <c r="M1446" s="9" t="str">
        <f t="shared" si="394"/>
        <v/>
      </c>
      <c r="N1446" s="8" t="str">
        <f t="shared" si="394"/>
        <v/>
      </c>
      <c r="O1446" s="2" t="str">
        <f t="shared" si="397"/>
        <v>-</v>
      </c>
      <c r="P1446" s="2" t="str">
        <f t="shared" si="398"/>
        <v>-</v>
      </c>
      <c r="Q1446" s="2" t="str">
        <f t="shared" si="399"/>
        <v>-</v>
      </c>
      <c r="R1446" s="2" t="str">
        <f t="shared" si="400"/>
        <v>-</v>
      </c>
      <c r="AR1446" t="s">
        <v>1156</v>
      </c>
      <c r="AS1446" t="s">
        <v>1297</v>
      </c>
      <c r="AV1446" s="38">
        <v>27</v>
      </c>
      <c r="AW1446" s="40">
        <v>149</v>
      </c>
      <c r="AX1446" s="43">
        <f t="shared" ref="AX1446:AX1509" si="403">1000*AV1446+AW1446</f>
        <v>27149</v>
      </c>
      <c r="AZ1446" s="7" t="s">
        <v>319</v>
      </c>
      <c r="BB1446" s="1">
        <v>6203</v>
      </c>
      <c r="BC1446" s="1">
        <v>670</v>
      </c>
      <c r="BJ1446" s="1">
        <v>4435</v>
      </c>
      <c r="BK1446" s="1">
        <f t="shared" si="402"/>
        <v>4213</v>
      </c>
      <c r="BM1446" s="1">
        <v>222</v>
      </c>
      <c r="BQ1446" s="1"/>
    </row>
    <row r="1447" spans="1:69" hidden="1" outlineLevel="1">
      <c r="A1447" t="s">
        <v>2313</v>
      </c>
      <c r="B1447" t="s">
        <v>1297</v>
      </c>
      <c r="C1447" s="24">
        <v>9783</v>
      </c>
      <c r="F1447" s="1">
        <f t="shared" si="401"/>
        <v>6055</v>
      </c>
      <c r="H1447" s="1">
        <v>4522</v>
      </c>
      <c r="I1447" s="1">
        <v>4416</v>
      </c>
      <c r="J1447" s="2" t="str">
        <f t="shared" si="395"/>
        <v/>
      </c>
      <c r="K1447" s="2">
        <f t="shared" si="396"/>
        <v>0.72931461601981828</v>
      </c>
      <c r="L1447" s="10" t="str">
        <f t="shared" si="394"/>
        <v/>
      </c>
      <c r="M1447" s="9" t="str">
        <f t="shared" si="394"/>
        <v/>
      </c>
      <c r="N1447" s="8" t="str">
        <f t="shared" si="394"/>
        <v/>
      </c>
      <c r="O1447" s="2" t="str">
        <f t="shared" si="397"/>
        <v>-</v>
      </c>
      <c r="P1447" s="2" t="str">
        <f t="shared" si="398"/>
        <v>-</v>
      </c>
      <c r="Q1447" s="2" t="str">
        <f t="shared" si="399"/>
        <v>-</v>
      </c>
      <c r="R1447" s="2" t="str">
        <f t="shared" si="400"/>
        <v>-</v>
      </c>
      <c r="AR1447" t="s">
        <v>2313</v>
      </c>
      <c r="AS1447" t="s">
        <v>1297</v>
      </c>
      <c r="AV1447" s="38">
        <v>27</v>
      </c>
      <c r="AW1447" s="40">
        <v>151</v>
      </c>
      <c r="AX1447" s="43">
        <f t="shared" si="403"/>
        <v>27151</v>
      </c>
      <c r="AZ1447" s="7" t="s">
        <v>319</v>
      </c>
      <c r="BB1447" s="1">
        <v>5698</v>
      </c>
      <c r="BC1447" s="1">
        <v>357</v>
      </c>
      <c r="BJ1447" s="1">
        <v>4522</v>
      </c>
      <c r="BK1447" s="1">
        <f t="shared" si="402"/>
        <v>4292</v>
      </c>
      <c r="BM1447" s="1">
        <v>230</v>
      </c>
      <c r="BQ1447" s="1"/>
    </row>
    <row r="1448" spans="1:69" hidden="1" outlineLevel="1">
      <c r="A1448" t="s">
        <v>2292</v>
      </c>
      <c r="B1448" t="s">
        <v>1297</v>
      </c>
      <c r="C1448" s="24">
        <v>24895</v>
      </c>
      <c r="F1448" s="1">
        <f t="shared" si="401"/>
        <v>14176</v>
      </c>
      <c r="H1448" s="1">
        <v>9395</v>
      </c>
      <c r="I1448" s="1">
        <v>9234</v>
      </c>
      <c r="J1448" s="2" t="str">
        <f t="shared" si="395"/>
        <v/>
      </c>
      <c r="K1448" s="2">
        <f t="shared" si="396"/>
        <v>0.651382618510158</v>
      </c>
      <c r="L1448" s="10" t="str">
        <f t="shared" si="394"/>
        <v/>
      </c>
      <c r="M1448" s="9" t="str">
        <f t="shared" si="394"/>
        <v/>
      </c>
      <c r="N1448" s="8" t="str">
        <f t="shared" si="394"/>
        <v/>
      </c>
      <c r="O1448" s="2" t="str">
        <f t="shared" si="397"/>
        <v>-</v>
      </c>
      <c r="P1448" s="2" t="str">
        <f t="shared" si="398"/>
        <v>-</v>
      </c>
      <c r="Q1448" s="2" t="str">
        <f t="shared" si="399"/>
        <v>-</v>
      </c>
      <c r="R1448" s="2" t="str">
        <f t="shared" si="400"/>
        <v>-</v>
      </c>
      <c r="AR1448" t="s">
        <v>2292</v>
      </c>
      <c r="AS1448" t="s">
        <v>1297</v>
      </c>
      <c r="AV1448" s="38">
        <v>27</v>
      </c>
      <c r="AW1448" s="40">
        <v>153</v>
      </c>
      <c r="AX1448" s="43">
        <f t="shared" si="403"/>
        <v>27153</v>
      </c>
      <c r="AZ1448" s="7" t="s">
        <v>319</v>
      </c>
      <c r="BB1448" s="1">
        <v>13453</v>
      </c>
      <c r="BC1448" s="1">
        <v>723</v>
      </c>
      <c r="BJ1448" s="1">
        <v>9395</v>
      </c>
      <c r="BK1448" s="1">
        <f t="shared" si="402"/>
        <v>8962</v>
      </c>
      <c r="BM1448" s="1">
        <v>433</v>
      </c>
      <c r="BQ1448" s="1"/>
    </row>
    <row r="1449" spans="1:69" hidden="1" outlineLevel="1">
      <c r="A1449" t="s">
        <v>1811</v>
      </c>
      <c r="B1449" t="s">
        <v>1297</v>
      </c>
      <c r="C1449" s="24">
        <v>3558</v>
      </c>
      <c r="F1449" s="1">
        <f t="shared" si="401"/>
        <v>2349</v>
      </c>
      <c r="H1449" s="1">
        <v>1807</v>
      </c>
      <c r="I1449" s="1">
        <v>1756</v>
      </c>
      <c r="J1449" s="2" t="str">
        <f t="shared" si="395"/>
        <v/>
      </c>
      <c r="K1449" s="2">
        <f t="shared" si="396"/>
        <v>0.74755214985100038</v>
      </c>
      <c r="L1449" s="10" t="str">
        <f t="shared" si="394"/>
        <v/>
      </c>
      <c r="M1449" s="9" t="str">
        <f t="shared" si="394"/>
        <v/>
      </c>
      <c r="N1449" s="8" t="str">
        <f t="shared" si="394"/>
        <v/>
      </c>
      <c r="O1449" s="2" t="str">
        <f t="shared" si="397"/>
        <v>-</v>
      </c>
      <c r="P1449" s="2" t="str">
        <f t="shared" si="398"/>
        <v>-</v>
      </c>
      <c r="Q1449" s="2" t="str">
        <f t="shared" si="399"/>
        <v>-</v>
      </c>
      <c r="R1449" s="2" t="str">
        <f t="shared" si="400"/>
        <v>-</v>
      </c>
      <c r="AR1449" t="s">
        <v>1811</v>
      </c>
      <c r="AS1449" t="s">
        <v>1297</v>
      </c>
      <c r="AV1449" s="38">
        <v>27</v>
      </c>
      <c r="AW1449" s="40">
        <v>155</v>
      </c>
      <c r="AX1449" s="43">
        <f t="shared" si="403"/>
        <v>27155</v>
      </c>
      <c r="AZ1449" s="7" t="s">
        <v>319</v>
      </c>
      <c r="BB1449" s="1">
        <v>2232</v>
      </c>
      <c r="BC1449" s="1">
        <v>117</v>
      </c>
      <c r="BJ1449" s="1">
        <v>1807</v>
      </c>
      <c r="BK1449" s="1">
        <f t="shared" si="402"/>
        <v>1679</v>
      </c>
      <c r="BM1449" s="1">
        <v>128</v>
      </c>
      <c r="BQ1449" s="1"/>
    </row>
    <row r="1450" spans="1:69" hidden="1" outlineLevel="1">
      <c r="A1450" t="s">
        <v>2847</v>
      </c>
      <c r="B1450" t="s">
        <v>1297</v>
      </c>
      <c r="C1450" s="24">
        <v>21676</v>
      </c>
      <c r="F1450" s="1">
        <f t="shared" si="401"/>
        <v>13829</v>
      </c>
      <c r="H1450" s="1">
        <v>9028</v>
      </c>
      <c r="I1450" s="1">
        <v>8914</v>
      </c>
      <c r="J1450" s="2" t="str">
        <f t="shared" si="395"/>
        <v/>
      </c>
      <c r="K1450" s="2">
        <f t="shared" si="396"/>
        <v>0.64458746113240295</v>
      </c>
      <c r="L1450" s="10" t="str">
        <f t="shared" si="394"/>
        <v/>
      </c>
      <c r="M1450" s="9" t="str">
        <f t="shared" si="394"/>
        <v/>
      </c>
      <c r="N1450" s="8" t="str">
        <f t="shared" si="394"/>
        <v/>
      </c>
      <c r="O1450" s="2" t="str">
        <f t="shared" si="397"/>
        <v>-</v>
      </c>
      <c r="P1450" s="2" t="str">
        <f t="shared" si="398"/>
        <v>-</v>
      </c>
      <c r="Q1450" s="2" t="str">
        <f t="shared" si="399"/>
        <v>-</v>
      </c>
      <c r="R1450" s="2" t="str">
        <f t="shared" si="400"/>
        <v>-</v>
      </c>
      <c r="AR1450" t="s">
        <v>2847</v>
      </c>
      <c r="AS1450" t="s">
        <v>1297</v>
      </c>
      <c r="AV1450" s="38">
        <v>27</v>
      </c>
      <c r="AW1450" s="40">
        <v>157</v>
      </c>
      <c r="AX1450" s="43">
        <f t="shared" si="403"/>
        <v>27157</v>
      </c>
      <c r="AZ1450" s="7" t="s">
        <v>319</v>
      </c>
      <c r="BB1450" s="1">
        <v>13126</v>
      </c>
      <c r="BC1450" s="1">
        <v>703</v>
      </c>
      <c r="BJ1450" s="1">
        <v>9028</v>
      </c>
      <c r="BK1450" s="1">
        <f t="shared" si="402"/>
        <v>8609</v>
      </c>
      <c r="BM1450" s="1">
        <v>419</v>
      </c>
      <c r="BQ1450" s="1"/>
    </row>
    <row r="1451" spans="1:69" hidden="1" outlineLevel="1">
      <c r="A1451" t="s">
        <v>833</v>
      </c>
      <c r="B1451" t="s">
        <v>1297</v>
      </c>
      <c r="C1451" s="24">
        <v>13843</v>
      </c>
      <c r="F1451" s="1">
        <f t="shared" si="401"/>
        <v>8218</v>
      </c>
      <c r="H1451" s="1">
        <v>5474</v>
      </c>
      <c r="I1451" s="1">
        <v>5396</v>
      </c>
      <c r="J1451" s="2" t="str">
        <f t="shared" si="395"/>
        <v/>
      </c>
      <c r="K1451" s="2">
        <f t="shared" si="396"/>
        <v>0.65660744706741303</v>
      </c>
      <c r="L1451" s="10" t="str">
        <f t="shared" si="394"/>
        <v/>
      </c>
      <c r="M1451" s="9" t="str">
        <f t="shared" si="394"/>
        <v/>
      </c>
      <c r="N1451" s="8" t="str">
        <f t="shared" si="394"/>
        <v/>
      </c>
      <c r="O1451" s="2" t="str">
        <f t="shared" si="397"/>
        <v>-</v>
      </c>
      <c r="P1451" s="2" t="str">
        <f t="shared" si="398"/>
        <v>-</v>
      </c>
      <c r="Q1451" s="2" t="str">
        <f t="shared" si="399"/>
        <v>-</v>
      </c>
      <c r="R1451" s="2" t="str">
        <f t="shared" si="400"/>
        <v>-</v>
      </c>
      <c r="AR1451" t="s">
        <v>833</v>
      </c>
      <c r="AS1451" t="s">
        <v>1297</v>
      </c>
      <c r="AV1451" s="38">
        <v>27</v>
      </c>
      <c r="AW1451" s="40">
        <v>159</v>
      </c>
      <c r="AX1451" s="43">
        <f t="shared" si="403"/>
        <v>27159</v>
      </c>
      <c r="AZ1451" s="7" t="s">
        <v>319</v>
      </c>
      <c r="BB1451" s="1">
        <v>7808</v>
      </c>
      <c r="BC1451" s="1">
        <v>410</v>
      </c>
      <c r="BJ1451" s="1">
        <v>5474</v>
      </c>
      <c r="BK1451" s="1">
        <f t="shared" si="402"/>
        <v>5085</v>
      </c>
      <c r="BM1451" s="1">
        <v>389</v>
      </c>
      <c r="BQ1451" s="1"/>
    </row>
    <row r="1452" spans="1:69" hidden="1" outlineLevel="1">
      <c r="A1452" t="s">
        <v>564</v>
      </c>
      <c r="B1452" t="s">
        <v>1297</v>
      </c>
      <c r="C1452" s="24">
        <v>19136</v>
      </c>
      <c r="F1452" s="1">
        <f t="shared" si="401"/>
        <v>11416</v>
      </c>
      <c r="H1452" s="1">
        <v>7937</v>
      </c>
      <c r="I1452" s="1">
        <v>7816</v>
      </c>
      <c r="J1452" s="2" t="str">
        <f t="shared" si="395"/>
        <v/>
      </c>
      <c r="K1452" s="2">
        <f t="shared" si="396"/>
        <v>0.68465311843027332</v>
      </c>
      <c r="L1452" s="10" t="str">
        <f t="shared" si="394"/>
        <v/>
      </c>
      <c r="M1452" s="9" t="str">
        <f t="shared" si="394"/>
        <v/>
      </c>
      <c r="N1452" s="8" t="str">
        <f t="shared" si="394"/>
        <v/>
      </c>
      <c r="O1452" s="2" t="str">
        <f t="shared" si="397"/>
        <v>-</v>
      </c>
      <c r="P1452" s="2" t="str">
        <f t="shared" si="398"/>
        <v>-</v>
      </c>
      <c r="Q1452" s="2" t="str">
        <f t="shared" si="399"/>
        <v>-</v>
      </c>
      <c r="R1452" s="2" t="str">
        <f t="shared" si="400"/>
        <v>-</v>
      </c>
      <c r="AR1452" t="s">
        <v>564</v>
      </c>
      <c r="AS1452" t="s">
        <v>1297</v>
      </c>
      <c r="AV1452" s="38">
        <v>27</v>
      </c>
      <c r="AW1452" s="40">
        <v>161</v>
      </c>
      <c r="AX1452" s="43">
        <f t="shared" si="403"/>
        <v>27161</v>
      </c>
      <c r="AZ1452" s="7" t="s">
        <v>319</v>
      </c>
      <c r="BB1452" s="1">
        <v>10793</v>
      </c>
      <c r="BC1452" s="1">
        <v>623</v>
      </c>
      <c r="BJ1452" s="1">
        <v>7937</v>
      </c>
      <c r="BK1452" s="1">
        <f t="shared" si="402"/>
        <v>7618</v>
      </c>
      <c r="BM1452" s="1">
        <v>319</v>
      </c>
      <c r="BQ1452" s="1"/>
    </row>
    <row r="1453" spans="1:69" hidden="1" outlineLevel="1">
      <c r="A1453" t="s">
        <v>2104</v>
      </c>
      <c r="B1453" t="s">
        <v>1297</v>
      </c>
      <c r="C1453" s="24">
        <v>238136</v>
      </c>
      <c r="F1453" s="1">
        <f t="shared" si="401"/>
        <v>156731</v>
      </c>
      <c r="H1453" s="1">
        <v>103725</v>
      </c>
      <c r="I1453" s="1">
        <v>102599</v>
      </c>
      <c r="J1453" s="2" t="str">
        <f t="shared" si="395"/>
        <v/>
      </c>
      <c r="K1453" s="2">
        <f t="shared" si="396"/>
        <v>0.6546184226477213</v>
      </c>
      <c r="L1453" s="10" t="str">
        <f t="shared" si="394"/>
        <v/>
      </c>
      <c r="M1453" s="9" t="str">
        <f t="shared" si="394"/>
        <v/>
      </c>
      <c r="N1453" s="8" t="str">
        <f t="shared" si="394"/>
        <v/>
      </c>
      <c r="O1453" s="2" t="str">
        <f t="shared" si="397"/>
        <v>-</v>
      </c>
      <c r="P1453" s="2" t="str">
        <f t="shared" si="398"/>
        <v>-</v>
      </c>
      <c r="Q1453" s="2" t="str">
        <f t="shared" si="399"/>
        <v>-</v>
      </c>
      <c r="R1453" s="2" t="str">
        <f t="shared" si="400"/>
        <v>-</v>
      </c>
      <c r="AR1453" t="s">
        <v>2104</v>
      </c>
      <c r="AS1453" t="s">
        <v>1297</v>
      </c>
      <c r="AV1453" s="38">
        <v>27</v>
      </c>
      <c r="AW1453" s="40">
        <v>163</v>
      </c>
      <c r="AX1453" s="43">
        <f t="shared" si="403"/>
        <v>27163</v>
      </c>
      <c r="AZ1453" s="7" t="s">
        <v>319</v>
      </c>
      <c r="BB1453" s="1">
        <v>146702</v>
      </c>
      <c r="BC1453" s="1">
        <v>10029</v>
      </c>
      <c r="BJ1453" s="1">
        <v>103725</v>
      </c>
      <c r="BK1453" s="1">
        <f t="shared" si="402"/>
        <v>96773</v>
      </c>
      <c r="BM1453" s="1">
        <v>6952</v>
      </c>
      <c r="BQ1453" s="1"/>
    </row>
    <row r="1454" spans="1:69" hidden="1" outlineLevel="1">
      <c r="A1454" t="s">
        <v>378</v>
      </c>
      <c r="B1454" t="s">
        <v>1297</v>
      </c>
      <c r="C1454" s="24">
        <v>11211</v>
      </c>
      <c r="F1454" s="1">
        <f t="shared" si="401"/>
        <v>6089</v>
      </c>
      <c r="H1454" s="1">
        <v>4282</v>
      </c>
      <c r="I1454" s="1">
        <v>4216</v>
      </c>
      <c r="J1454" s="2" t="str">
        <f t="shared" si="395"/>
        <v/>
      </c>
      <c r="K1454" s="2">
        <f t="shared" si="396"/>
        <v>0.6923961241583183</v>
      </c>
      <c r="L1454" s="10" t="str">
        <f t="shared" si="394"/>
        <v/>
      </c>
      <c r="M1454" s="9" t="str">
        <f t="shared" si="394"/>
        <v/>
      </c>
      <c r="N1454" s="8" t="str">
        <f t="shared" si="394"/>
        <v/>
      </c>
      <c r="O1454" s="2" t="str">
        <f t="shared" si="397"/>
        <v>-</v>
      </c>
      <c r="P1454" s="2" t="str">
        <f t="shared" si="398"/>
        <v>-</v>
      </c>
      <c r="Q1454" s="2" t="str">
        <f t="shared" si="399"/>
        <v>-</v>
      </c>
      <c r="R1454" s="2" t="str">
        <f t="shared" si="400"/>
        <v>-</v>
      </c>
      <c r="AR1454" t="s">
        <v>378</v>
      </c>
      <c r="AS1454" t="s">
        <v>1297</v>
      </c>
      <c r="AV1454" s="38">
        <v>27</v>
      </c>
      <c r="AW1454" s="40">
        <v>165</v>
      </c>
      <c r="AX1454" s="43">
        <f t="shared" si="403"/>
        <v>27165</v>
      </c>
      <c r="AZ1454" s="7" t="s">
        <v>319</v>
      </c>
      <c r="BB1454" s="1">
        <v>5756</v>
      </c>
      <c r="BC1454" s="1">
        <v>333</v>
      </c>
      <c r="BJ1454" s="1">
        <v>4282</v>
      </c>
      <c r="BK1454" s="1">
        <f t="shared" si="402"/>
        <v>4031</v>
      </c>
      <c r="BM1454" s="1">
        <v>251</v>
      </c>
      <c r="BQ1454" s="1"/>
    </row>
    <row r="1455" spans="1:69" hidden="1" outlineLevel="1">
      <c r="A1455" t="s">
        <v>234</v>
      </c>
      <c r="B1455" t="s">
        <v>1297</v>
      </c>
      <c r="C1455" s="24">
        <v>6576</v>
      </c>
      <c r="F1455" s="1">
        <f t="shared" si="401"/>
        <v>3987</v>
      </c>
      <c r="H1455" s="1">
        <v>2458</v>
      </c>
      <c r="I1455" s="1">
        <v>2425</v>
      </c>
      <c r="J1455" s="2" t="str">
        <f t="shared" si="395"/>
        <v/>
      </c>
      <c r="K1455" s="2">
        <f t="shared" si="396"/>
        <v>0.60822673689490847</v>
      </c>
      <c r="L1455" s="10" t="str">
        <f t="shared" si="394"/>
        <v/>
      </c>
      <c r="M1455" s="9" t="str">
        <f t="shared" si="394"/>
        <v/>
      </c>
      <c r="N1455" s="8" t="str">
        <f t="shared" si="394"/>
        <v/>
      </c>
      <c r="O1455" s="2" t="str">
        <f t="shared" si="397"/>
        <v>-</v>
      </c>
      <c r="P1455" s="2" t="str">
        <f t="shared" si="398"/>
        <v>-</v>
      </c>
      <c r="Q1455" s="2" t="str">
        <f t="shared" si="399"/>
        <v>-</v>
      </c>
      <c r="R1455" s="2" t="str">
        <f t="shared" si="400"/>
        <v>-</v>
      </c>
      <c r="AR1455" t="s">
        <v>234</v>
      </c>
      <c r="AS1455" t="s">
        <v>1297</v>
      </c>
      <c r="AV1455" s="38">
        <v>27</v>
      </c>
      <c r="AW1455" s="40">
        <v>167</v>
      </c>
      <c r="AX1455" s="43">
        <f t="shared" si="403"/>
        <v>27167</v>
      </c>
      <c r="AZ1455" s="7" t="s">
        <v>319</v>
      </c>
      <c r="BB1455" s="1">
        <v>3774</v>
      </c>
      <c r="BC1455" s="1">
        <v>213</v>
      </c>
      <c r="BJ1455" s="1">
        <v>2458</v>
      </c>
      <c r="BK1455" s="1">
        <f t="shared" si="402"/>
        <v>2347</v>
      </c>
      <c r="BM1455" s="1">
        <v>111</v>
      </c>
      <c r="BQ1455" s="1"/>
    </row>
    <row r="1456" spans="1:69" hidden="1" outlineLevel="1">
      <c r="A1456" t="s">
        <v>2638</v>
      </c>
      <c r="B1456" t="s">
        <v>1297</v>
      </c>
      <c r="C1456" s="24">
        <v>51461</v>
      </c>
      <c r="F1456" s="1">
        <f t="shared" si="401"/>
        <v>31742</v>
      </c>
      <c r="H1456" s="1">
        <v>18455</v>
      </c>
      <c r="I1456" s="1">
        <v>18191</v>
      </c>
      <c r="J1456" s="2" t="str">
        <f t="shared" si="395"/>
        <v/>
      </c>
      <c r="K1456" s="2">
        <f t="shared" si="396"/>
        <v>0.57308928233885703</v>
      </c>
      <c r="L1456" s="10" t="str">
        <f t="shared" si="394"/>
        <v/>
      </c>
      <c r="M1456" s="9" t="str">
        <f t="shared" si="394"/>
        <v/>
      </c>
      <c r="N1456" s="8" t="str">
        <f t="shared" si="394"/>
        <v/>
      </c>
      <c r="O1456" s="2" t="str">
        <f t="shared" si="397"/>
        <v>-</v>
      </c>
      <c r="P1456" s="2" t="str">
        <f t="shared" si="398"/>
        <v>-</v>
      </c>
      <c r="Q1456" s="2" t="str">
        <f t="shared" si="399"/>
        <v>-</v>
      </c>
      <c r="R1456" s="2" t="str">
        <f t="shared" si="400"/>
        <v>-</v>
      </c>
      <c r="AR1456" t="s">
        <v>2638</v>
      </c>
      <c r="AS1456" t="s">
        <v>1297</v>
      </c>
      <c r="AV1456" s="38">
        <v>27</v>
      </c>
      <c r="AW1456" s="40">
        <v>169</v>
      </c>
      <c r="AX1456" s="43">
        <f t="shared" si="403"/>
        <v>27169</v>
      </c>
      <c r="AZ1456" s="7" t="s">
        <v>319</v>
      </c>
      <c r="BB1456" s="1">
        <v>29307</v>
      </c>
      <c r="BC1456" s="1">
        <v>2435</v>
      </c>
      <c r="BJ1456" s="1">
        <v>18455</v>
      </c>
      <c r="BK1456" s="1">
        <f t="shared" si="402"/>
        <v>17626</v>
      </c>
      <c r="BM1456" s="1">
        <v>829</v>
      </c>
      <c r="BQ1456" s="1"/>
    </row>
    <row r="1457" spans="1:69" hidden="1" outlineLevel="1">
      <c r="A1457" t="s">
        <v>2905</v>
      </c>
      <c r="B1457" t="s">
        <v>1297</v>
      </c>
      <c r="C1457" s="24">
        <v>124700</v>
      </c>
      <c r="F1457" s="1">
        <f t="shared" si="401"/>
        <v>75166</v>
      </c>
      <c r="H1457" s="1">
        <v>48199</v>
      </c>
      <c r="I1457" s="1">
        <v>47866</v>
      </c>
      <c r="J1457" s="2" t="str">
        <f t="shared" si="395"/>
        <v/>
      </c>
      <c r="K1457" s="2">
        <f t="shared" si="396"/>
        <v>0.63680387409200967</v>
      </c>
      <c r="L1457" s="10" t="str">
        <f t="shared" si="394"/>
        <v/>
      </c>
      <c r="M1457" s="9" t="str">
        <f t="shared" si="394"/>
        <v/>
      </c>
      <c r="N1457" s="8" t="str">
        <f t="shared" si="394"/>
        <v/>
      </c>
      <c r="O1457" s="2" t="str">
        <f t="shared" si="397"/>
        <v>-</v>
      </c>
      <c r="P1457" s="2" t="str">
        <f t="shared" si="398"/>
        <v>-</v>
      </c>
      <c r="Q1457" s="2" t="str">
        <f t="shared" si="399"/>
        <v>-</v>
      </c>
      <c r="R1457" s="2" t="str">
        <f t="shared" si="400"/>
        <v>-</v>
      </c>
      <c r="AR1457" t="s">
        <v>2905</v>
      </c>
      <c r="AS1457" t="s">
        <v>1297</v>
      </c>
      <c r="AV1457" s="38">
        <v>27</v>
      </c>
      <c r="AW1457" s="40">
        <v>171</v>
      </c>
      <c r="AX1457" s="43">
        <f t="shared" si="403"/>
        <v>27171</v>
      </c>
      <c r="AZ1457" s="7" t="s">
        <v>319</v>
      </c>
      <c r="BB1457" s="1">
        <v>69772</v>
      </c>
      <c r="BC1457" s="1">
        <v>5394</v>
      </c>
      <c r="BJ1457" s="1">
        <v>48199</v>
      </c>
      <c r="BK1457" s="1">
        <f t="shared" si="402"/>
        <v>45815</v>
      </c>
      <c r="BM1457" s="1">
        <v>2384</v>
      </c>
      <c r="BQ1457" s="1"/>
    </row>
    <row r="1458" spans="1:69" hidden="1" outlineLevel="1">
      <c r="A1458" t="s">
        <v>2979</v>
      </c>
      <c r="B1458" t="s">
        <v>1297</v>
      </c>
      <c r="C1458" s="24">
        <v>10438</v>
      </c>
      <c r="F1458" s="1">
        <f t="shared" si="401"/>
        <v>6452</v>
      </c>
      <c r="H1458" s="1">
        <v>4174</v>
      </c>
      <c r="I1458" s="1">
        <v>4125</v>
      </c>
      <c r="J1458" s="2" t="str">
        <f t="shared" si="395"/>
        <v/>
      </c>
      <c r="K1458" s="2">
        <f t="shared" si="396"/>
        <v>0.63933663980161193</v>
      </c>
      <c r="L1458" s="10" t="str">
        <f t="shared" si="394"/>
        <v/>
      </c>
      <c r="M1458" s="9" t="str">
        <f t="shared" si="394"/>
        <v/>
      </c>
      <c r="N1458" s="8" t="str">
        <f t="shared" si="394"/>
        <v/>
      </c>
      <c r="O1458" s="2" t="str">
        <f t="shared" si="397"/>
        <v>-</v>
      </c>
      <c r="P1458" s="2" t="str">
        <f t="shared" si="398"/>
        <v>-</v>
      </c>
      <c r="Q1458" s="2" t="str">
        <f t="shared" si="399"/>
        <v>-</v>
      </c>
      <c r="R1458" s="2" t="str">
        <f t="shared" si="400"/>
        <v>-</v>
      </c>
      <c r="AR1458" t="s">
        <v>2979</v>
      </c>
      <c r="AS1458" t="s">
        <v>1297</v>
      </c>
      <c r="AV1458" s="38">
        <v>27</v>
      </c>
      <c r="AW1458" s="40">
        <v>173</v>
      </c>
      <c r="AX1458" s="43">
        <f t="shared" si="403"/>
        <v>27173</v>
      </c>
      <c r="AZ1458" s="7" t="s">
        <v>319</v>
      </c>
      <c r="BB1458" s="1">
        <v>6136</v>
      </c>
      <c r="BC1458" s="1">
        <v>316</v>
      </c>
      <c r="BJ1458" s="1">
        <v>4174</v>
      </c>
      <c r="BK1458" s="1">
        <f t="shared" si="402"/>
        <v>3949</v>
      </c>
      <c r="BM1458" s="1">
        <v>225</v>
      </c>
      <c r="BQ1458" s="1"/>
    </row>
    <row r="1459" spans="1:69" collapsed="1">
      <c r="A1459" t="s">
        <v>1296</v>
      </c>
      <c r="B1459" t="s">
        <v>2470</v>
      </c>
      <c r="C1459" s="1">
        <f>SUM(C1372:C1458)</f>
        <v>5303925</v>
      </c>
      <c r="D1459" s="64">
        <v>3982000</v>
      </c>
      <c r="E1459" s="64">
        <v>3830000</v>
      </c>
      <c r="F1459" s="1">
        <f>SUM(F1372:F1458)</f>
        <v>3356652</v>
      </c>
      <c r="H1459" s="24">
        <f>SUM(H1372:H1458)</f>
        <v>2123369</v>
      </c>
      <c r="I1459" s="1">
        <v>2090591</v>
      </c>
      <c r="J1459" s="2">
        <f t="shared" si="395"/>
        <v>0.52501029633350071</v>
      </c>
      <c r="K1459" s="2">
        <f t="shared" si="396"/>
        <v>0.62282029832106511</v>
      </c>
      <c r="L1459" s="10" t="str">
        <f t="shared" si="394"/>
        <v/>
      </c>
      <c r="M1459" s="9" t="str">
        <f t="shared" si="394"/>
        <v/>
      </c>
      <c r="N1459" s="8" t="str">
        <f t="shared" si="394"/>
        <v/>
      </c>
      <c r="O1459" s="2" t="str">
        <f t="shared" si="397"/>
        <v>-</v>
      </c>
      <c r="P1459" s="2" t="str">
        <f t="shared" si="398"/>
        <v>-</v>
      </c>
      <c r="Q1459" s="2" t="str">
        <f t="shared" si="399"/>
        <v>-</v>
      </c>
      <c r="R1459" s="2" t="str">
        <f t="shared" si="400"/>
        <v>-</v>
      </c>
      <c r="AR1459" t="s">
        <v>1296</v>
      </c>
      <c r="AS1459" t="s">
        <v>2470</v>
      </c>
      <c r="AV1459" s="38">
        <v>27</v>
      </c>
      <c r="AW1459" s="40"/>
      <c r="AX1459" s="38">
        <v>27</v>
      </c>
      <c r="AZ1459" s="7" t="s">
        <v>2225</v>
      </c>
      <c r="BB1459" s="1">
        <f>SUM(BB1372:BB1458)</f>
        <v>3128795</v>
      </c>
      <c r="BC1459" s="1">
        <v>227857</v>
      </c>
      <c r="BJ1459" s="1">
        <f>SUM(BJ1372:BJ1458)</f>
        <v>2123369</v>
      </c>
      <c r="BK1459" s="1">
        <f>SUM(BK1372:BK1458)</f>
        <v>1996036</v>
      </c>
      <c r="BM1459" s="1">
        <f>SUM(BM1372:BM1458)</f>
        <v>127333</v>
      </c>
    </row>
    <row r="1460" spans="1:69">
      <c r="C1460" s="24"/>
      <c r="J1460" s="2"/>
      <c r="K1460" s="2"/>
      <c r="N1460" s="8"/>
      <c r="AV1460" s="38"/>
      <c r="AW1460" s="40"/>
      <c r="AX1460" s="43"/>
    </row>
    <row r="1461" spans="1:69" hidden="1" outlineLevel="1">
      <c r="A1461" t="s">
        <v>1784</v>
      </c>
      <c r="B1461" t="s">
        <v>542</v>
      </c>
      <c r="C1461" s="24">
        <v>32297</v>
      </c>
      <c r="G1461" s="1">
        <v>21040</v>
      </c>
      <c r="I1461" s="1">
        <v>7865</v>
      </c>
      <c r="J1461" s="2" t="str">
        <f t="shared" ref="J1461:J1492" si="404">IF(D1461&gt;0,I1461/D1461,"")</f>
        <v/>
      </c>
      <c r="K1461" s="2" t="str">
        <f t="shared" ref="K1461:K1492" si="405">IF(F1461&gt;0,I1461/F1461,"")</f>
        <v/>
      </c>
      <c r="L1461" s="10" t="str">
        <f t="shared" si="394"/>
        <v/>
      </c>
      <c r="M1461" s="9" t="str">
        <f t="shared" si="394"/>
        <v/>
      </c>
      <c r="N1461" s="8" t="str">
        <f t="shared" si="394"/>
        <v/>
      </c>
      <c r="O1461" s="2" t="str">
        <f t="shared" ref="O1461:O1492" si="406">IF(SUM($S1461:$AN1461)=0,"-",S1461/SUM($S1461:$AN1461))</f>
        <v>-</v>
      </c>
      <c r="P1461" s="2" t="str">
        <f t="shared" ref="P1461:P1492" si="407">IF(SUM($S1461:$AN1461)=0,"-",T1461/SUM($S1461:$AN1461))</f>
        <v>-</v>
      </c>
      <c r="Q1461" s="2" t="str">
        <f t="shared" ref="Q1461:Q1492" si="408">IF(SUM($S1461:$AN1461)=0,"-",U1461/SUM($S1461:$AN1461))</f>
        <v>-</v>
      </c>
      <c r="R1461" s="2" t="str">
        <f t="shared" ref="R1461:R1492" si="409">IF(SUM($S1461:$AN1461)=0,"-",(1-O1461-P1461-Q1461))</f>
        <v>-</v>
      </c>
      <c r="AR1461" t="s">
        <v>1784</v>
      </c>
      <c r="AS1461" t="s">
        <v>542</v>
      </c>
      <c r="AV1461" s="38">
        <v>28</v>
      </c>
      <c r="AW1461" s="40">
        <v>1</v>
      </c>
      <c r="AX1461" s="43">
        <f t="shared" si="403"/>
        <v>28001</v>
      </c>
      <c r="AY1461">
        <v>3</v>
      </c>
      <c r="AZ1461" s="7" t="s">
        <v>319</v>
      </c>
    </row>
    <row r="1462" spans="1:69" hidden="1" outlineLevel="1">
      <c r="A1462" t="s">
        <v>1949</v>
      </c>
      <c r="B1462" t="s">
        <v>542</v>
      </c>
      <c r="C1462" s="24">
        <v>37057</v>
      </c>
      <c r="G1462" s="1">
        <v>22971</v>
      </c>
      <c r="H1462" s="30"/>
      <c r="I1462" s="1">
        <v>8576</v>
      </c>
      <c r="J1462" s="2" t="str">
        <f t="shared" si="404"/>
        <v/>
      </c>
      <c r="K1462" s="2" t="str">
        <f t="shared" si="405"/>
        <v/>
      </c>
      <c r="L1462" s="10" t="str">
        <f t="shared" si="394"/>
        <v/>
      </c>
      <c r="M1462" s="9" t="str">
        <f t="shared" si="394"/>
        <v/>
      </c>
      <c r="N1462" s="8" t="str">
        <f t="shared" si="394"/>
        <v/>
      </c>
      <c r="O1462" s="2" t="str">
        <f t="shared" si="406"/>
        <v>-</v>
      </c>
      <c r="P1462" s="2" t="str">
        <f t="shared" si="407"/>
        <v>-</v>
      </c>
      <c r="Q1462" s="2" t="str">
        <f t="shared" si="408"/>
        <v>-</v>
      </c>
      <c r="R1462" s="2" t="str">
        <f t="shared" si="409"/>
        <v>-</v>
      </c>
      <c r="AR1462" t="s">
        <v>1949</v>
      </c>
      <c r="AS1462" t="s">
        <v>542</v>
      </c>
      <c r="AV1462" s="38">
        <v>28</v>
      </c>
      <c r="AW1462" s="40">
        <v>3</v>
      </c>
      <c r="AX1462" s="43">
        <f t="shared" si="403"/>
        <v>28003</v>
      </c>
      <c r="AY1462">
        <v>1</v>
      </c>
      <c r="AZ1462" s="7" t="s">
        <v>319</v>
      </c>
    </row>
    <row r="1463" spans="1:69" hidden="1" outlineLevel="1">
      <c r="A1463" t="s">
        <v>1950</v>
      </c>
      <c r="B1463" t="s">
        <v>542</v>
      </c>
      <c r="C1463" s="24">
        <v>13131</v>
      </c>
      <c r="G1463" s="1">
        <v>9915</v>
      </c>
      <c r="H1463" s="30"/>
      <c r="I1463" s="1">
        <v>4004</v>
      </c>
      <c r="J1463" s="2" t="str">
        <f t="shared" si="404"/>
        <v/>
      </c>
      <c r="K1463" s="2" t="str">
        <f t="shared" si="405"/>
        <v/>
      </c>
      <c r="L1463" s="10" t="str">
        <f t="shared" si="394"/>
        <v/>
      </c>
      <c r="M1463" s="9" t="str">
        <f t="shared" si="394"/>
        <v/>
      </c>
      <c r="N1463" s="8" t="str">
        <f t="shared" si="394"/>
        <v/>
      </c>
      <c r="O1463" s="2" t="str">
        <f t="shared" si="406"/>
        <v>-</v>
      </c>
      <c r="P1463" s="2" t="str">
        <f t="shared" si="407"/>
        <v>-</v>
      </c>
      <c r="Q1463" s="2" t="str">
        <f t="shared" si="408"/>
        <v>-</v>
      </c>
      <c r="R1463" s="2" t="str">
        <f t="shared" si="409"/>
        <v>-</v>
      </c>
      <c r="AR1463" t="s">
        <v>1950</v>
      </c>
      <c r="AS1463" t="s">
        <v>542</v>
      </c>
      <c r="AV1463" s="38">
        <v>28</v>
      </c>
      <c r="AW1463" s="40">
        <v>5</v>
      </c>
      <c r="AX1463" s="43">
        <f t="shared" si="403"/>
        <v>28005</v>
      </c>
      <c r="AY1463">
        <v>3</v>
      </c>
      <c r="AZ1463" s="7" t="s">
        <v>319</v>
      </c>
    </row>
    <row r="1464" spans="1:69" hidden="1" outlineLevel="1">
      <c r="A1464" t="s">
        <v>2099</v>
      </c>
      <c r="B1464" t="s">
        <v>542</v>
      </c>
      <c r="C1464" s="24">
        <v>19564</v>
      </c>
      <c r="G1464" s="1">
        <v>11988</v>
      </c>
      <c r="I1464" s="1">
        <v>5263</v>
      </c>
      <c r="J1464" s="2" t="str">
        <f t="shared" si="404"/>
        <v/>
      </c>
      <c r="K1464" s="2" t="str">
        <f t="shared" si="405"/>
        <v/>
      </c>
      <c r="L1464" s="10" t="str">
        <f t="shared" si="394"/>
        <v/>
      </c>
      <c r="M1464" s="9" t="str">
        <f t="shared" si="394"/>
        <v/>
      </c>
      <c r="N1464" s="8" t="str">
        <f t="shared" si="394"/>
        <v/>
      </c>
      <c r="O1464" s="2" t="str">
        <f t="shared" si="406"/>
        <v>-</v>
      </c>
      <c r="P1464" s="2" t="str">
        <f t="shared" si="407"/>
        <v>-</v>
      </c>
      <c r="Q1464" s="2" t="str">
        <f t="shared" si="408"/>
        <v>-</v>
      </c>
      <c r="R1464" s="2" t="str">
        <f t="shared" si="409"/>
        <v>-</v>
      </c>
      <c r="AR1464" t="s">
        <v>2099</v>
      </c>
      <c r="AS1464" t="s">
        <v>542</v>
      </c>
      <c r="AV1464" s="38">
        <v>28</v>
      </c>
      <c r="AW1464" s="40">
        <v>7</v>
      </c>
      <c r="AX1464" s="43">
        <f t="shared" si="403"/>
        <v>28007</v>
      </c>
      <c r="AY1464">
        <v>2</v>
      </c>
      <c r="AZ1464" s="7" t="s">
        <v>319</v>
      </c>
    </row>
    <row r="1465" spans="1:69" hidden="1" outlineLevel="1">
      <c r="A1465" t="s">
        <v>1934</v>
      </c>
      <c r="B1465" t="s">
        <v>542</v>
      </c>
      <c r="C1465" s="24">
        <v>8729</v>
      </c>
      <c r="G1465" s="1">
        <v>6070</v>
      </c>
      <c r="H1465" s="30"/>
      <c r="I1465" s="1">
        <v>2542</v>
      </c>
      <c r="J1465" s="2" t="str">
        <f t="shared" si="404"/>
        <v/>
      </c>
      <c r="K1465" s="2" t="str">
        <f t="shared" si="405"/>
        <v/>
      </c>
      <c r="L1465" s="10" t="str">
        <f t="shared" si="394"/>
        <v/>
      </c>
      <c r="M1465" s="9" t="str">
        <f t="shared" si="394"/>
        <v/>
      </c>
      <c r="N1465" s="8" t="str">
        <f t="shared" si="394"/>
        <v/>
      </c>
      <c r="O1465" s="2" t="str">
        <f t="shared" si="406"/>
        <v>-</v>
      </c>
      <c r="P1465" s="2" t="str">
        <f t="shared" si="407"/>
        <v>-</v>
      </c>
      <c r="Q1465" s="2" t="str">
        <f t="shared" si="408"/>
        <v>-</v>
      </c>
      <c r="R1465" s="2" t="str">
        <f t="shared" si="409"/>
        <v>-</v>
      </c>
      <c r="AR1465" t="s">
        <v>1934</v>
      </c>
      <c r="AS1465" t="s">
        <v>542</v>
      </c>
      <c r="AV1465" s="38">
        <v>28</v>
      </c>
      <c r="AW1465" s="40">
        <v>9</v>
      </c>
      <c r="AX1465" s="43">
        <f t="shared" si="403"/>
        <v>28009</v>
      </c>
      <c r="AY1465">
        <v>1</v>
      </c>
      <c r="AZ1465" s="7" t="s">
        <v>319</v>
      </c>
    </row>
    <row r="1466" spans="1:69" hidden="1" outlineLevel="1">
      <c r="A1466" t="s">
        <v>2296</v>
      </c>
      <c r="B1466" t="s">
        <v>542</v>
      </c>
      <c r="C1466" s="24">
        <v>34145</v>
      </c>
      <c r="G1466" s="1">
        <v>29595</v>
      </c>
      <c r="H1466" s="30"/>
      <c r="I1466" s="1">
        <v>9137</v>
      </c>
      <c r="J1466" s="2" t="str">
        <f t="shared" si="404"/>
        <v/>
      </c>
      <c r="K1466" s="2" t="str">
        <f t="shared" si="405"/>
        <v/>
      </c>
      <c r="L1466" s="10" t="str">
        <f t="shared" si="394"/>
        <v/>
      </c>
      <c r="M1466" s="9" t="str">
        <f t="shared" si="394"/>
        <v/>
      </c>
      <c r="N1466" s="8" t="str">
        <f t="shared" si="394"/>
        <v/>
      </c>
      <c r="O1466" s="2" t="str">
        <f t="shared" si="406"/>
        <v>-</v>
      </c>
      <c r="P1466" s="2" t="str">
        <f t="shared" si="407"/>
        <v>-</v>
      </c>
      <c r="Q1466" s="2" t="str">
        <f t="shared" si="408"/>
        <v>-</v>
      </c>
      <c r="R1466" s="2" t="str">
        <f t="shared" si="409"/>
        <v>-</v>
      </c>
      <c r="AR1466" t="s">
        <v>2296</v>
      </c>
      <c r="AS1466" t="s">
        <v>542</v>
      </c>
      <c r="AV1466" s="38">
        <v>28</v>
      </c>
      <c r="AW1466" s="40">
        <v>11</v>
      </c>
      <c r="AX1466" s="43">
        <f t="shared" si="403"/>
        <v>28011</v>
      </c>
      <c r="AY1466">
        <v>2</v>
      </c>
      <c r="AZ1466" s="7" t="s">
        <v>319</v>
      </c>
    </row>
    <row r="1467" spans="1:69" hidden="1" outlineLevel="1">
      <c r="A1467" t="s">
        <v>1783</v>
      </c>
      <c r="B1467" t="s">
        <v>542</v>
      </c>
      <c r="C1467" s="24">
        <v>14962</v>
      </c>
      <c r="G1467" s="1">
        <v>8566</v>
      </c>
      <c r="I1467" s="1">
        <v>4567</v>
      </c>
      <c r="J1467" s="2" t="str">
        <f t="shared" si="404"/>
        <v/>
      </c>
      <c r="K1467" s="2" t="str">
        <f t="shared" si="405"/>
        <v/>
      </c>
      <c r="L1467" s="10" t="str">
        <f t="shared" si="394"/>
        <v/>
      </c>
      <c r="M1467" s="9" t="str">
        <f t="shared" si="394"/>
        <v/>
      </c>
      <c r="N1467" s="8" t="str">
        <f t="shared" si="394"/>
        <v/>
      </c>
      <c r="O1467" s="2" t="str">
        <f t="shared" si="406"/>
        <v>-</v>
      </c>
      <c r="P1467" s="2" t="str">
        <f t="shared" si="407"/>
        <v>-</v>
      </c>
      <c r="Q1467" s="2" t="str">
        <f t="shared" si="408"/>
        <v>-</v>
      </c>
      <c r="R1467" s="2" t="str">
        <f t="shared" si="409"/>
        <v>-</v>
      </c>
      <c r="AR1467" t="s">
        <v>1783</v>
      </c>
      <c r="AS1467" t="s">
        <v>542</v>
      </c>
      <c r="AV1467" s="38">
        <v>28</v>
      </c>
      <c r="AW1467" s="40">
        <v>13</v>
      </c>
      <c r="AX1467" s="43">
        <f t="shared" si="403"/>
        <v>28013</v>
      </c>
      <c r="AY1467">
        <v>1</v>
      </c>
      <c r="AZ1467" s="7" t="s">
        <v>319</v>
      </c>
    </row>
    <row r="1468" spans="1:69" hidden="1" outlineLevel="1">
      <c r="A1468" t="s">
        <v>2778</v>
      </c>
      <c r="B1468" t="s">
        <v>542</v>
      </c>
      <c r="C1468" s="24">
        <v>10597</v>
      </c>
      <c r="G1468" s="1">
        <v>7282</v>
      </c>
      <c r="H1468" s="30"/>
      <c r="I1468" s="1">
        <v>3730</v>
      </c>
      <c r="J1468" s="2" t="str">
        <f t="shared" si="404"/>
        <v/>
      </c>
      <c r="K1468" s="2" t="str">
        <f t="shared" si="405"/>
        <v/>
      </c>
      <c r="L1468" s="10" t="str">
        <f t="shared" si="394"/>
        <v/>
      </c>
      <c r="M1468" s="9" t="str">
        <f t="shared" si="394"/>
        <v/>
      </c>
      <c r="N1468" s="8" t="str">
        <f t="shared" si="394"/>
        <v/>
      </c>
      <c r="O1468" s="2" t="str">
        <f t="shared" si="406"/>
        <v>-</v>
      </c>
      <c r="P1468" s="2" t="str">
        <f t="shared" si="407"/>
        <v>-</v>
      </c>
      <c r="Q1468" s="2" t="str">
        <f t="shared" si="408"/>
        <v>-</v>
      </c>
      <c r="R1468" s="2" t="str">
        <f t="shared" si="409"/>
        <v>-</v>
      </c>
      <c r="AR1468" t="s">
        <v>2778</v>
      </c>
      <c r="AS1468" t="s">
        <v>542</v>
      </c>
      <c r="AV1468" s="38">
        <v>28</v>
      </c>
      <c r="AW1468" s="40">
        <v>15</v>
      </c>
      <c r="AX1468" s="43">
        <f t="shared" si="403"/>
        <v>28015</v>
      </c>
      <c r="AY1468">
        <v>2</v>
      </c>
      <c r="AZ1468" s="7" t="s">
        <v>319</v>
      </c>
    </row>
    <row r="1469" spans="1:69" hidden="1" outlineLevel="1">
      <c r="A1469" t="s">
        <v>2427</v>
      </c>
      <c r="B1469" t="s">
        <v>542</v>
      </c>
      <c r="C1469" s="24">
        <v>17392</v>
      </c>
      <c r="G1469" s="1">
        <v>11546</v>
      </c>
      <c r="H1469" s="30"/>
      <c r="I1469" s="1">
        <v>5812</v>
      </c>
      <c r="J1469" s="2" t="str">
        <f t="shared" si="404"/>
        <v/>
      </c>
      <c r="K1469" s="2" t="str">
        <f t="shared" si="405"/>
        <v/>
      </c>
      <c r="L1469" s="10" t="str">
        <f t="shared" si="394"/>
        <v/>
      </c>
      <c r="M1469" s="9" t="str">
        <f t="shared" si="394"/>
        <v/>
      </c>
      <c r="N1469" s="8" t="str">
        <f t="shared" si="394"/>
        <v/>
      </c>
      <c r="O1469" s="2" t="str">
        <f t="shared" si="406"/>
        <v>-</v>
      </c>
      <c r="P1469" s="2" t="str">
        <f t="shared" si="407"/>
        <v>-</v>
      </c>
      <c r="Q1469" s="2" t="str">
        <f t="shared" si="408"/>
        <v>-</v>
      </c>
      <c r="R1469" s="2" t="str">
        <f t="shared" si="409"/>
        <v>-</v>
      </c>
      <c r="AR1469" t="s">
        <v>2427</v>
      </c>
      <c r="AS1469" t="s">
        <v>542</v>
      </c>
      <c r="AV1469" s="38">
        <v>28</v>
      </c>
      <c r="AW1469" s="40">
        <v>17</v>
      </c>
      <c r="AX1469" s="43">
        <f t="shared" si="403"/>
        <v>28017</v>
      </c>
      <c r="AY1469">
        <v>1</v>
      </c>
      <c r="AZ1469" s="7" t="s">
        <v>319</v>
      </c>
    </row>
    <row r="1470" spans="1:69" hidden="1" outlineLevel="1">
      <c r="A1470" t="s">
        <v>1393</v>
      </c>
      <c r="B1470" t="s">
        <v>542</v>
      </c>
      <c r="C1470" s="24">
        <v>8547</v>
      </c>
      <c r="G1470" s="1">
        <v>5170</v>
      </c>
      <c r="H1470" s="30"/>
      <c r="I1470" s="1">
        <v>3133</v>
      </c>
      <c r="J1470" s="2" t="str">
        <f t="shared" si="404"/>
        <v/>
      </c>
      <c r="K1470" s="2" t="str">
        <f t="shared" si="405"/>
        <v/>
      </c>
      <c r="L1470" s="10" t="str">
        <f t="shared" si="394"/>
        <v/>
      </c>
      <c r="M1470" s="9" t="str">
        <f t="shared" si="394"/>
        <v/>
      </c>
      <c r="N1470" s="8" t="str">
        <f t="shared" si="394"/>
        <v/>
      </c>
      <c r="O1470" s="2" t="str">
        <f t="shared" si="406"/>
        <v>-</v>
      </c>
      <c r="P1470" s="2" t="str">
        <f t="shared" si="407"/>
        <v>-</v>
      </c>
      <c r="Q1470" s="2" t="str">
        <f t="shared" si="408"/>
        <v>-</v>
      </c>
      <c r="R1470" s="2" t="str">
        <f t="shared" si="409"/>
        <v>-</v>
      </c>
      <c r="AR1470" t="s">
        <v>1393</v>
      </c>
      <c r="AS1470" t="s">
        <v>542</v>
      </c>
      <c r="AV1470" s="38">
        <v>28</v>
      </c>
      <c r="AW1470" s="40">
        <v>19</v>
      </c>
      <c r="AX1470" s="43">
        <f t="shared" si="403"/>
        <v>28019</v>
      </c>
      <c r="AY1470">
        <v>1</v>
      </c>
      <c r="AZ1470" s="7" t="s">
        <v>319</v>
      </c>
    </row>
    <row r="1471" spans="1:69" hidden="1" outlineLevel="1">
      <c r="A1471" t="s">
        <v>1241</v>
      </c>
      <c r="B1471" t="s">
        <v>542</v>
      </c>
      <c r="C1471" s="24">
        <v>9604</v>
      </c>
      <c r="G1471" s="1">
        <v>7904</v>
      </c>
      <c r="H1471" s="30"/>
      <c r="I1471" s="1">
        <v>3099</v>
      </c>
      <c r="J1471" s="2" t="str">
        <f t="shared" si="404"/>
        <v/>
      </c>
      <c r="K1471" s="2" t="str">
        <f t="shared" si="405"/>
        <v/>
      </c>
      <c r="L1471" s="10" t="str">
        <f t="shared" si="394"/>
        <v/>
      </c>
      <c r="M1471" s="9" t="str">
        <f t="shared" si="394"/>
        <v/>
      </c>
      <c r="N1471" s="8" t="str">
        <f t="shared" si="394"/>
        <v/>
      </c>
      <c r="O1471" s="2" t="str">
        <f t="shared" si="406"/>
        <v>-</v>
      </c>
      <c r="P1471" s="2" t="str">
        <f t="shared" si="407"/>
        <v>-</v>
      </c>
      <c r="Q1471" s="2" t="str">
        <f t="shared" si="408"/>
        <v>-</v>
      </c>
      <c r="R1471" s="2" t="str">
        <f t="shared" si="409"/>
        <v>-</v>
      </c>
      <c r="AR1471" t="s">
        <v>1241</v>
      </c>
      <c r="AS1471" t="s">
        <v>542</v>
      </c>
      <c r="AV1471" s="38">
        <v>28</v>
      </c>
      <c r="AW1471" s="40">
        <v>21</v>
      </c>
      <c r="AX1471" s="43">
        <f t="shared" si="403"/>
        <v>28021</v>
      </c>
      <c r="AY1471">
        <v>2</v>
      </c>
      <c r="AZ1471" s="7" t="s">
        <v>319</v>
      </c>
    </row>
    <row r="1472" spans="1:69" hidden="1" outlineLevel="1">
      <c r="A1472" t="s">
        <v>1394</v>
      </c>
      <c r="B1472" t="s">
        <v>542</v>
      </c>
      <c r="C1472" s="24">
        <v>16732</v>
      </c>
      <c r="G1472" s="1">
        <v>12056</v>
      </c>
      <c r="I1472" s="1">
        <v>5003</v>
      </c>
      <c r="J1472" s="2" t="str">
        <f t="shared" si="404"/>
        <v/>
      </c>
      <c r="K1472" s="2" t="str">
        <f t="shared" si="405"/>
        <v/>
      </c>
      <c r="L1472" s="10" t="str">
        <f t="shared" si="394"/>
        <v/>
      </c>
      <c r="M1472" s="9" t="str">
        <f t="shared" si="394"/>
        <v/>
      </c>
      <c r="N1472" s="8" t="str">
        <f t="shared" si="394"/>
        <v/>
      </c>
      <c r="O1472" s="2" t="str">
        <f t="shared" si="406"/>
        <v>-</v>
      </c>
      <c r="P1472" s="2" t="str">
        <f t="shared" si="407"/>
        <v>-</v>
      </c>
      <c r="Q1472" s="2" t="str">
        <f t="shared" si="408"/>
        <v>-</v>
      </c>
      <c r="R1472" s="2" t="str">
        <f t="shared" si="409"/>
        <v>-</v>
      </c>
      <c r="AR1472" t="s">
        <v>1394</v>
      </c>
      <c r="AS1472" t="s">
        <v>542</v>
      </c>
      <c r="AV1472" s="38">
        <v>28</v>
      </c>
      <c r="AW1472" s="40">
        <v>23</v>
      </c>
      <c r="AX1472" s="43">
        <f t="shared" si="403"/>
        <v>28023</v>
      </c>
      <c r="AY1472">
        <v>4</v>
      </c>
      <c r="AZ1472" s="7" t="s">
        <v>319</v>
      </c>
    </row>
    <row r="1473" spans="1:52" hidden="1" outlineLevel="1">
      <c r="A1473" t="s">
        <v>1905</v>
      </c>
      <c r="B1473" t="s">
        <v>542</v>
      </c>
      <c r="C1473" s="24">
        <v>20634</v>
      </c>
      <c r="G1473" s="1">
        <v>12919</v>
      </c>
      <c r="H1473" s="30"/>
      <c r="I1473" s="1">
        <v>7854</v>
      </c>
      <c r="J1473" s="2" t="str">
        <f t="shared" si="404"/>
        <v/>
      </c>
      <c r="K1473" s="2" t="str">
        <f t="shared" si="405"/>
        <v/>
      </c>
      <c r="L1473" s="10" t="str">
        <f t="shared" si="394"/>
        <v/>
      </c>
      <c r="M1473" s="9" t="str">
        <f t="shared" si="394"/>
        <v/>
      </c>
      <c r="N1473" s="8" t="str">
        <f t="shared" si="394"/>
        <v/>
      </c>
      <c r="O1473" s="2" t="str">
        <f t="shared" si="406"/>
        <v>-</v>
      </c>
      <c r="P1473" s="2" t="str">
        <f t="shared" si="407"/>
        <v>-</v>
      </c>
      <c r="Q1473" s="2" t="str">
        <f t="shared" si="408"/>
        <v>-</v>
      </c>
      <c r="R1473" s="2" t="str">
        <f t="shared" si="409"/>
        <v>-</v>
      </c>
      <c r="AR1473" t="s">
        <v>1905</v>
      </c>
      <c r="AS1473" t="s">
        <v>542</v>
      </c>
      <c r="AV1473" s="38">
        <v>28</v>
      </c>
      <c r="AW1473" s="40">
        <v>25</v>
      </c>
      <c r="AX1473" s="43">
        <f t="shared" si="403"/>
        <v>28025</v>
      </c>
      <c r="AY1473">
        <v>1</v>
      </c>
      <c r="AZ1473" s="7" t="s">
        <v>319</v>
      </c>
    </row>
    <row r="1474" spans="1:52" hidden="1" outlineLevel="1">
      <c r="A1474" t="s">
        <v>2717</v>
      </c>
      <c r="B1474" t="s">
        <v>542</v>
      </c>
      <c r="C1474" s="24">
        <v>26151</v>
      </c>
      <c r="G1474" s="1">
        <v>14189</v>
      </c>
      <c r="H1474" s="30"/>
      <c r="I1474" s="1">
        <v>5584</v>
      </c>
      <c r="J1474" s="2" t="str">
        <f t="shared" si="404"/>
        <v/>
      </c>
      <c r="K1474" s="2" t="str">
        <f t="shared" si="405"/>
        <v/>
      </c>
      <c r="L1474" s="10" t="str">
        <f t="shared" si="394"/>
        <v/>
      </c>
      <c r="M1474" s="9" t="str">
        <f t="shared" si="394"/>
        <v/>
      </c>
      <c r="N1474" s="8" t="str">
        <f t="shared" si="394"/>
        <v/>
      </c>
      <c r="O1474" s="2" t="str">
        <f t="shared" si="406"/>
        <v>-</v>
      </c>
      <c r="P1474" s="2" t="str">
        <f t="shared" si="407"/>
        <v>-</v>
      </c>
      <c r="Q1474" s="2" t="str">
        <f t="shared" si="408"/>
        <v>-</v>
      </c>
      <c r="R1474" s="2" t="str">
        <f t="shared" si="409"/>
        <v>-</v>
      </c>
      <c r="AR1474" t="s">
        <v>2717</v>
      </c>
      <c r="AS1474" t="s">
        <v>542</v>
      </c>
      <c r="AV1474" s="38">
        <v>28</v>
      </c>
      <c r="AW1474" s="40">
        <v>27</v>
      </c>
      <c r="AX1474" s="43">
        <f t="shared" si="403"/>
        <v>28027</v>
      </c>
      <c r="AY1474">
        <v>2</v>
      </c>
      <c r="AZ1474" s="7" t="s">
        <v>319</v>
      </c>
    </row>
    <row r="1475" spans="1:52" hidden="1" outlineLevel="1">
      <c r="A1475" t="s">
        <v>1715</v>
      </c>
      <c r="B1475" t="s">
        <v>542</v>
      </c>
      <c r="C1475" s="24">
        <v>29449</v>
      </c>
      <c r="G1475" s="1">
        <v>18240</v>
      </c>
      <c r="I1475" s="1">
        <v>8214</v>
      </c>
      <c r="J1475" s="2" t="str">
        <f t="shared" si="404"/>
        <v/>
      </c>
      <c r="K1475" s="2" t="str">
        <f t="shared" si="405"/>
        <v/>
      </c>
      <c r="L1475" s="10" t="str">
        <f t="shared" si="394"/>
        <v/>
      </c>
      <c r="M1475" s="9" t="str">
        <f t="shared" si="394"/>
        <v/>
      </c>
      <c r="N1475" s="8" t="str">
        <f t="shared" si="394"/>
        <v/>
      </c>
      <c r="O1475" s="2" t="str">
        <f t="shared" si="406"/>
        <v>-</v>
      </c>
      <c r="P1475" s="2" t="str">
        <f t="shared" si="407"/>
        <v>-</v>
      </c>
      <c r="Q1475" s="2" t="str">
        <f t="shared" si="408"/>
        <v>-</v>
      </c>
      <c r="R1475" s="2" t="str">
        <f t="shared" si="409"/>
        <v>-</v>
      </c>
      <c r="AR1475" t="s">
        <v>1715</v>
      </c>
      <c r="AS1475" t="s">
        <v>542</v>
      </c>
      <c r="AV1475" s="38">
        <v>28</v>
      </c>
      <c r="AW1475" s="40">
        <v>29</v>
      </c>
      <c r="AX1475" s="43">
        <f t="shared" si="403"/>
        <v>28029</v>
      </c>
      <c r="AY1475">
        <v>2</v>
      </c>
      <c r="AZ1475" s="7" t="s">
        <v>319</v>
      </c>
    </row>
    <row r="1476" spans="1:52" hidden="1" outlineLevel="1">
      <c r="A1476" t="s">
        <v>2266</v>
      </c>
      <c r="B1476" t="s">
        <v>542</v>
      </c>
      <c r="C1476" s="24">
        <v>19568</v>
      </c>
      <c r="G1476" s="1">
        <v>13696</v>
      </c>
      <c r="H1476" s="30"/>
      <c r="I1476" s="1">
        <v>5840</v>
      </c>
      <c r="J1476" s="2" t="str">
        <f t="shared" si="404"/>
        <v/>
      </c>
      <c r="K1476" s="2" t="str">
        <f t="shared" si="405"/>
        <v/>
      </c>
      <c r="L1476" s="10" t="str">
        <f t="shared" si="394"/>
        <v/>
      </c>
      <c r="M1476" s="9" t="str">
        <f t="shared" si="394"/>
        <v/>
      </c>
      <c r="N1476" s="8" t="str">
        <f t="shared" si="394"/>
        <v/>
      </c>
      <c r="O1476" s="2" t="str">
        <f t="shared" si="406"/>
        <v>-</v>
      </c>
      <c r="P1476" s="2" t="str">
        <f t="shared" si="407"/>
        <v>-</v>
      </c>
      <c r="Q1476" s="2" t="str">
        <f t="shared" si="408"/>
        <v>-</v>
      </c>
      <c r="R1476" s="2" t="str">
        <f t="shared" si="409"/>
        <v>-</v>
      </c>
      <c r="AR1476" t="s">
        <v>2266</v>
      </c>
      <c r="AS1476" t="s">
        <v>542</v>
      </c>
      <c r="AV1476" s="38">
        <v>28</v>
      </c>
      <c r="AW1476" s="40">
        <v>31</v>
      </c>
      <c r="AX1476" s="43">
        <f t="shared" si="403"/>
        <v>28031</v>
      </c>
      <c r="AY1476">
        <v>3</v>
      </c>
      <c r="AZ1476" s="7" t="s">
        <v>319</v>
      </c>
    </row>
    <row r="1477" spans="1:52" hidden="1" outlineLevel="1">
      <c r="A1477" t="s">
        <v>1591</v>
      </c>
      <c r="B1477" t="s">
        <v>542</v>
      </c>
      <c r="C1477" s="24">
        <v>161252</v>
      </c>
      <c r="G1477" s="1">
        <v>84260</v>
      </c>
      <c r="I1477" s="1">
        <v>36265</v>
      </c>
      <c r="J1477" s="2" t="str">
        <f t="shared" si="404"/>
        <v/>
      </c>
      <c r="K1477" s="2" t="str">
        <f t="shared" si="405"/>
        <v/>
      </c>
      <c r="L1477" s="10" t="str">
        <f t="shared" si="394"/>
        <v/>
      </c>
      <c r="M1477" s="9" t="str">
        <f t="shared" si="394"/>
        <v/>
      </c>
      <c r="N1477" s="8" t="str">
        <f t="shared" si="394"/>
        <v/>
      </c>
      <c r="O1477" s="2" t="str">
        <f t="shared" si="406"/>
        <v>-</v>
      </c>
      <c r="P1477" s="2" t="str">
        <f t="shared" si="407"/>
        <v>-</v>
      </c>
      <c r="Q1477" s="2" t="str">
        <f t="shared" si="408"/>
        <v>-</v>
      </c>
      <c r="R1477" s="2" t="str">
        <f t="shared" si="409"/>
        <v>-</v>
      </c>
      <c r="AR1477" t="s">
        <v>1591</v>
      </c>
      <c r="AS1477" t="s">
        <v>542</v>
      </c>
      <c r="AV1477" s="38">
        <v>28</v>
      </c>
      <c r="AW1477" s="40">
        <v>33</v>
      </c>
      <c r="AX1477" s="43">
        <f t="shared" si="403"/>
        <v>28033</v>
      </c>
      <c r="AY1477">
        <v>1</v>
      </c>
      <c r="AZ1477" s="7" t="s">
        <v>319</v>
      </c>
    </row>
    <row r="1478" spans="1:52" hidden="1" outlineLevel="1">
      <c r="A1478" t="s">
        <v>1716</v>
      </c>
      <c r="B1478" t="s">
        <v>542</v>
      </c>
      <c r="C1478" s="24">
        <v>74934</v>
      </c>
      <c r="G1478" s="1">
        <v>37903</v>
      </c>
      <c r="H1478" s="30"/>
      <c r="I1478" s="1">
        <v>19067</v>
      </c>
      <c r="J1478" s="2" t="str">
        <f t="shared" si="404"/>
        <v/>
      </c>
      <c r="K1478" s="2" t="str">
        <f t="shared" si="405"/>
        <v/>
      </c>
      <c r="L1478" s="10" t="str">
        <f t="shared" si="394"/>
        <v/>
      </c>
      <c r="M1478" s="9" t="str">
        <f t="shared" si="394"/>
        <v/>
      </c>
      <c r="N1478" s="8" t="str">
        <f t="shared" si="394"/>
        <v/>
      </c>
      <c r="O1478" s="2" t="str">
        <f t="shared" si="406"/>
        <v>-</v>
      </c>
      <c r="P1478" s="2" t="str">
        <f t="shared" si="407"/>
        <v>-</v>
      </c>
      <c r="Q1478" s="2" t="str">
        <f t="shared" si="408"/>
        <v>-</v>
      </c>
      <c r="R1478" s="2" t="str">
        <f t="shared" si="409"/>
        <v>-</v>
      </c>
      <c r="AR1478" t="s">
        <v>1716</v>
      </c>
      <c r="AS1478" t="s">
        <v>542</v>
      </c>
      <c r="AV1478" s="38">
        <v>28</v>
      </c>
      <c r="AW1478" s="40">
        <v>35</v>
      </c>
      <c r="AX1478" s="43">
        <f t="shared" si="403"/>
        <v>28035</v>
      </c>
      <c r="AY1478">
        <v>4</v>
      </c>
      <c r="AZ1478" s="7" t="s">
        <v>319</v>
      </c>
    </row>
    <row r="1479" spans="1:52" hidden="1" outlineLevel="1">
      <c r="A1479" t="s">
        <v>1480</v>
      </c>
      <c r="B1479" t="s">
        <v>542</v>
      </c>
      <c r="C1479" s="24">
        <v>8118</v>
      </c>
      <c r="G1479" s="1">
        <v>5960</v>
      </c>
      <c r="H1479" s="30"/>
      <c r="I1479" s="1">
        <v>2279</v>
      </c>
      <c r="J1479" s="2" t="str">
        <f t="shared" si="404"/>
        <v/>
      </c>
      <c r="K1479" s="2" t="str">
        <f t="shared" si="405"/>
        <v/>
      </c>
      <c r="L1479" s="10" t="str">
        <f t="shared" ref="L1479:N1542" si="410">IF(S1479&gt;0,RANK(S1479,$S1479:$AO1479),"")</f>
        <v/>
      </c>
      <c r="M1479" s="9" t="str">
        <f t="shared" si="410"/>
        <v/>
      </c>
      <c r="N1479" s="8" t="str">
        <f t="shared" si="410"/>
        <v/>
      </c>
      <c r="O1479" s="2" t="str">
        <f t="shared" si="406"/>
        <v>-</v>
      </c>
      <c r="P1479" s="2" t="str">
        <f t="shared" si="407"/>
        <v>-</v>
      </c>
      <c r="Q1479" s="2" t="str">
        <f t="shared" si="408"/>
        <v>-</v>
      </c>
      <c r="R1479" s="2" t="str">
        <f t="shared" si="409"/>
        <v>-</v>
      </c>
      <c r="AR1479" t="s">
        <v>1480</v>
      </c>
      <c r="AS1479" t="s">
        <v>542</v>
      </c>
      <c r="AV1479" s="38">
        <v>28</v>
      </c>
      <c r="AW1479" s="40">
        <v>37</v>
      </c>
      <c r="AX1479" s="43">
        <f t="shared" si="403"/>
        <v>28037</v>
      </c>
      <c r="AY1479">
        <v>3</v>
      </c>
      <c r="AZ1479" s="7" t="s">
        <v>319</v>
      </c>
    </row>
    <row r="1480" spans="1:52" hidden="1" outlineLevel="1">
      <c r="A1480" t="s">
        <v>142</v>
      </c>
      <c r="B1480" t="s">
        <v>542</v>
      </c>
      <c r="C1480" s="24">
        <v>22578</v>
      </c>
      <c r="G1480" s="1">
        <v>14229</v>
      </c>
      <c r="I1480" s="1">
        <v>7747</v>
      </c>
      <c r="J1480" s="2" t="str">
        <f t="shared" si="404"/>
        <v/>
      </c>
      <c r="K1480" s="2" t="str">
        <f t="shared" si="405"/>
        <v/>
      </c>
      <c r="L1480" s="10" t="str">
        <f t="shared" si="410"/>
        <v/>
      </c>
      <c r="M1480" s="9" t="str">
        <f t="shared" si="410"/>
        <v/>
      </c>
      <c r="N1480" s="8" t="str">
        <f t="shared" si="410"/>
        <v/>
      </c>
      <c r="O1480" s="2" t="str">
        <f t="shared" si="406"/>
        <v>-</v>
      </c>
      <c r="P1480" s="2" t="str">
        <f t="shared" si="407"/>
        <v>-</v>
      </c>
      <c r="Q1480" s="2" t="str">
        <f t="shared" si="408"/>
        <v>-</v>
      </c>
      <c r="R1480" s="2" t="str">
        <f t="shared" si="409"/>
        <v>-</v>
      </c>
      <c r="AR1480" t="s">
        <v>142</v>
      </c>
      <c r="AS1480" t="s">
        <v>542</v>
      </c>
      <c r="AV1480" s="38">
        <v>28</v>
      </c>
      <c r="AW1480" s="40">
        <v>39</v>
      </c>
      <c r="AX1480" s="43">
        <f t="shared" si="403"/>
        <v>28039</v>
      </c>
      <c r="AY1480">
        <v>4</v>
      </c>
      <c r="AZ1480" s="7" t="s">
        <v>319</v>
      </c>
    </row>
    <row r="1481" spans="1:52" hidden="1" outlineLevel="1">
      <c r="A1481" t="s">
        <v>87</v>
      </c>
      <c r="B1481" t="s">
        <v>542</v>
      </c>
      <c r="C1481" s="24">
        <v>14400</v>
      </c>
      <c r="G1481" s="1">
        <v>7642</v>
      </c>
      <c r="H1481" s="30"/>
      <c r="I1481" s="1">
        <v>3478</v>
      </c>
      <c r="J1481" s="2" t="str">
        <f t="shared" si="404"/>
        <v/>
      </c>
      <c r="K1481" s="2" t="str">
        <f t="shared" si="405"/>
        <v/>
      </c>
      <c r="L1481" s="10" t="str">
        <f t="shared" si="410"/>
        <v/>
      </c>
      <c r="M1481" s="9" t="str">
        <f t="shared" si="410"/>
        <v/>
      </c>
      <c r="N1481" s="8" t="str">
        <f t="shared" si="410"/>
        <v/>
      </c>
      <c r="O1481" s="2" t="str">
        <f t="shared" si="406"/>
        <v>-</v>
      </c>
      <c r="P1481" s="2" t="str">
        <f t="shared" si="407"/>
        <v>-</v>
      </c>
      <c r="Q1481" s="2" t="str">
        <f t="shared" si="408"/>
        <v>-</v>
      </c>
      <c r="R1481" s="2" t="str">
        <f t="shared" si="409"/>
        <v>-</v>
      </c>
      <c r="AR1481" t="s">
        <v>87</v>
      </c>
      <c r="AS1481" t="s">
        <v>542</v>
      </c>
      <c r="AV1481" s="38">
        <v>28</v>
      </c>
      <c r="AW1481" s="40">
        <v>41</v>
      </c>
      <c r="AX1481" s="43">
        <f t="shared" si="403"/>
        <v>28041</v>
      </c>
      <c r="AY1481">
        <v>4</v>
      </c>
      <c r="AZ1481" s="7" t="s">
        <v>319</v>
      </c>
    </row>
    <row r="1482" spans="1:52" hidden="1" outlineLevel="1">
      <c r="A1482" t="s">
        <v>197</v>
      </c>
      <c r="B1482" t="s">
        <v>542</v>
      </c>
      <c r="C1482" s="24">
        <v>21906</v>
      </c>
      <c r="G1482" s="1">
        <v>15945</v>
      </c>
      <c r="H1482" s="30"/>
      <c r="I1482" s="1">
        <v>7041</v>
      </c>
      <c r="J1482" s="2" t="str">
        <f t="shared" si="404"/>
        <v/>
      </c>
      <c r="K1482" s="2" t="str">
        <f t="shared" si="405"/>
        <v/>
      </c>
      <c r="L1482" s="10" t="str">
        <f t="shared" si="410"/>
        <v/>
      </c>
      <c r="M1482" s="9" t="str">
        <f t="shared" si="410"/>
        <v/>
      </c>
      <c r="N1482" s="8" t="str">
        <f t="shared" si="410"/>
        <v/>
      </c>
      <c r="O1482" s="2" t="str">
        <f t="shared" si="406"/>
        <v>-</v>
      </c>
      <c r="P1482" s="2" t="str">
        <f t="shared" si="407"/>
        <v>-</v>
      </c>
      <c r="Q1482" s="2" t="str">
        <f t="shared" si="408"/>
        <v>-</v>
      </c>
      <c r="R1482" s="2" t="str">
        <f t="shared" si="409"/>
        <v>-</v>
      </c>
      <c r="AR1482" t="s">
        <v>197</v>
      </c>
      <c r="AS1482" t="s">
        <v>542</v>
      </c>
      <c r="AV1482" s="38">
        <v>28</v>
      </c>
      <c r="AW1482" s="40">
        <v>43</v>
      </c>
      <c r="AX1482" s="43">
        <f t="shared" si="403"/>
        <v>28043</v>
      </c>
      <c r="AY1482">
        <v>1</v>
      </c>
      <c r="AZ1482" s="7" t="s">
        <v>319</v>
      </c>
    </row>
    <row r="1483" spans="1:52" hidden="1" outlineLevel="1">
      <c r="A1483" t="s">
        <v>2538</v>
      </c>
      <c r="B1483" t="s">
        <v>542</v>
      </c>
      <c r="C1483" s="24">
        <v>43929</v>
      </c>
      <c r="G1483" s="1">
        <v>26601</v>
      </c>
      <c r="H1483" s="30"/>
      <c r="I1483" s="1">
        <v>11885</v>
      </c>
      <c r="J1483" s="2" t="str">
        <f t="shared" si="404"/>
        <v/>
      </c>
      <c r="K1483" s="2" t="str">
        <f t="shared" si="405"/>
        <v/>
      </c>
      <c r="L1483" s="10" t="str">
        <f t="shared" si="410"/>
        <v/>
      </c>
      <c r="M1483" s="9" t="str">
        <f t="shared" si="410"/>
        <v/>
      </c>
      <c r="N1483" s="8" t="str">
        <f t="shared" si="410"/>
        <v/>
      </c>
      <c r="O1483" s="2" t="str">
        <f t="shared" si="406"/>
        <v>-</v>
      </c>
      <c r="P1483" s="2" t="str">
        <f t="shared" si="407"/>
        <v>-</v>
      </c>
      <c r="Q1483" s="2" t="str">
        <f t="shared" si="408"/>
        <v>-</v>
      </c>
      <c r="R1483" s="2" t="str">
        <f t="shared" si="409"/>
        <v>-</v>
      </c>
      <c r="AR1483" t="s">
        <v>2538</v>
      </c>
      <c r="AS1483" t="s">
        <v>542</v>
      </c>
      <c r="AV1483" s="38">
        <v>28</v>
      </c>
      <c r="AW1483" s="40">
        <v>45</v>
      </c>
      <c r="AX1483" s="43">
        <f t="shared" si="403"/>
        <v>28045</v>
      </c>
      <c r="AY1483">
        <v>4</v>
      </c>
      <c r="AZ1483" s="7" t="s">
        <v>319</v>
      </c>
    </row>
    <row r="1484" spans="1:52" hidden="1" outlineLevel="1">
      <c r="A1484" t="s">
        <v>597</v>
      </c>
      <c r="B1484" t="s">
        <v>542</v>
      </c>
      <c r="C1484" s="24">
        <v>187105</v>
      </c>
      <c r="G1484" s="1">
        <v>89068</v>
      </c>
      <c r="H1484" s="30"/>
      <c r="I1484" s="1">
        <v>43183</v>
      </c>
      <c r="J1484" s="2" t="str">
        <f t="shared" si="404"/>
        <v/>
      </c>
      <c r="K1484" s="2" t="str">
        <f t="shared" si="405"/>
        <v/>
      </c>
      <c r="L1484" s="10" t="str">
        <f t="shared" si="410"/>
        <v/>
      </c>
      <c r="M1484" s="9" t="str">
        <f t="shared" si="410"/>
        <v/>
      </c>
      <c r="N1484" s="8" t="str">
        <f t="shared" si="410"/>
        <v/>
      </c>
      <c r="O1484" s="2" t="str">
        <f t="shared" si="406"/>
        <v>-</v>
      </c>
      <c r="P1484" s="2" t="str">
        <f t="shared" si="407"/>
        <v>-</v>
      </c>
      <c r="Q1484" s="2" t="str">
        <f t="shared" si="408"/>
        <v>-</v>
      </c>
      <c r="R1484" s="2" t="str">
        <f t="shared" si="409"/>
        <v>-</v>
      </c>
      <c r="AR1484" t="s">
        <v>597</v>
      </c>
      <c r="AS1484" t="s">
        <v>542</v>
      </c>
      <c r="AV1484" s="38">
        <v>28</v>
      </c>
      <c r="AW1484" s="40">
        <v>47</v>
      </c>
      <c r="AX1484" s="43">
        <f t="shared" si="403"/>
        <v>28047</v>
      </c>
      <c r="AY1484">
        <v>4</v>
      </c>
      <c r="AZ1484" s="7" t="s">
        <v>319</v>
      </c>
    </row>
    <row r="1485" spans="1:52" hidden="1" outlineLevel="1">
      <c r="A1485" t="s">
        <v>865</v>
      </c>
      <c r="B1485" t="s">
        <v>542</v>
      </c>
      <c r="C1485" s="24">
        <v>245285</v>
      </c>
      <c r="G1485" s="1">
        <v>144508</v>
      </c>
      <c r="H1485" s="30"/>
      <c r="I1485" s="1">
        <v>66820</v>
      </c>
      <c r="J1485" s="2" t="str">
        <f t="shared" si="404"/>
        <v/>
      </c>
      <c r="K1485" s="2" t="str">
        <f t="shared" si="405"/>
        <v/>
      </c>
      <c r="L1485" s="10" t="str">
        <f t="shared" si="410"/>
        <v/>
      </c>
      <c r="M1485" s="9" t="str">
        <f t="shared" si="410"/>
        <v/>
      </c>
      <c r="N1485" s="8" t="str">
        <f t="shared" si="410"/>
        <v/>
      </c>
      <c r="O1485" s="2" t="str">
        <f t="shared" si="406"/>
        <v>-</v>
      </c>
      <c r="P1485" s="2" t="str">
        <f t="shared" si="407"/>
        <v>-</v>
      </c>
      <c r="Q1485" s="2" t="str">
        <f t="shared" si="408"/>
        <v>-</v>
      </c>
      <c r="R1485" s="2" t="str">
        <f t="shared" si="409"/>
        <v>-</v>
      </c>
      <c r="AR1485" t="s">
        <v>865</v>
      </c>
      <c r="AS1485" t="s">
        <v>542</v>
      </c>
      <c r="AV1485" s="38">
        <v>28</v>
      </c>
      <c r="AW1485" s="40">
        <v>49</v>
      </c>
      <c r="AX1485" s="43">
        <f t="shared" si="403"/>
        <v>28049</v>
      </c>
      <c r="AY1485">
        <v>0</v>
      </c>
      <c r="AZ1485" s="7" t="s">
        <v>319</v>
      </c>
    </row>
    <row r="1486" spans="1:52" hidden="1" outlineLevel="1">
      <c r="A1486" t="s">
        <v>2945</v>
      </c>
      <c r="B1486" t="s">
        <v>542</v>
      </c>
      <c r="C1486" s="24">
        <v>19198</v>
      </c>
      <c r="G1486" s="1">
        <v>12270</v>
      </c>
      <c r="H1486" s="30"/>
      <c r="I1486" s="1">
        <v>5522</v>
      </c>
      <c r="J1486" s="2" t="str">
        <f t="shared" si="404"/>
        <v/>
      </c>
      <c r="K1486" s="2" t="str">
        <f t="shared" si="405"/>
        <v/>
      </c>
      <c r="L1486" s="10" t="str">
        <f t="shared" si="410"/>
        <v/>
      </c>
      <c r="M1486" s="9" t="str">
        <f t="shared" si="410"/>
        <v/>
      </c>
      <c r="N1486" s="8" t="str">
        <f t="shared" si="410"/>
        <v/>
      </c>
      <c r="O1486" s="2" t="str">
        <f t="shared" si="406"/>
        <v>-</v>
      </c>
      <c r="P1486" s="2" t="str">
        <f t="shared" si="407"/>
        <v>-</v>
      </c>
      <c r="Q1486" s="2" t="str">
        <f t="shared" si="408"/>
        <v>-</v>
      </c>
      <c r="R1486" s="2" t="str">
        <f t="shared" si="409"/>
        <v>-</v>
      </c>
      <c r="AR1486" t="s">
        <v>2945</v>
      </c>
      <c r="AS1486" t="s">
        <v>542</v>
      </c>
      <c r="AV1486" s="38">
        <v>28</v>
      </c>
      <c r="AW1486" s="40">
        <v>51</v>
      </c>
      <c r="AX1486" s="43">
        <f t="shared" si="403"/>
        <v>28051</v>
      </c>
      <c r="AY1486">
        <v>2</v>
      </c>
      <c r="AZ1486" s="7" t="s">
        <v>319</v>
      </c>
    </row>
    <row r="1487" spans="1:52" hidden="1" outlineLevel="1">
      <c r="A1487" t="s">
        <v>941</v>
      </c>
      <c r="B1487" t="s">
        <v>542</v>
      </c>
      <c r="C1487" s="24">
        <v>9375</v>
      </c>
      <c r="G1487" s="1">
        <v>9234</v>
      </c>
      <c r="I1487" s="1">
        <v>3057</v>
      </c>
      <c r="J1487" s="2" t="str">
        <f t="shared" si="404"/>
        <v/>
      </c>
      <c r="K1487" s="2" t="str">
        <f t="shared" si="405"/>
        <v/>
      </c>
      <c r="L1487" s="10" t="str">
        <f t="shared" si="410"/>
        <v/>
      </c>
      <c r="M1487" s="9" t="str">
        <f t="shared" si="410"/>
        <v/>
      </c>
      <c r="N1487" s="8" t="str">
        <f t="shared" si="410"/>
        <v/>
      </c>
      <c r="O1487" s="2" t="str">
        <f t="shared" si="406"/>
        <v>-</v>
      </c>
      <c r="P1487" s="2" t="str">
        <f t="shared" si="407"/>
        <v>-</v>
      </c>
      <c r="Q1487" s="2" t="str">
        <f t="shared" si="408"/>
        <v>-</v>
      </c>
      <c r="R1487" s="2" t="str">
        <f t="shared" si="409"/>
        <v>-</v>
      </c>
      <c r="AR1487" t="s">
        <v>941</v>
      </c>
      <c r="AS1487" t="s">
        <v>542</v>
      </c>
      <c r="AV1487" s="38">
        <v>28</v>
      </c>
      <c r="AW1487" s="40">
        <v>53</v>
      </c>
      <c r="AX1487" s="43">
        <f t="shared" si="403"/>
        <v>28053</v>
      </c>
      <c r="AY1487">
        <v>2</v>
      </c>
      <c r="AZ1487" s="7" t="s">
        <v>319</v>
      </c>
    </row>
    <row r="1488" spans="1:52" hidden="1" outlineLevel="1">
      <c r="A1488" t="s">
        <v>2003</v>
      </c>
      <c r="B1488" t="s">
        <v>542</v>
      </c>
      <c r="C1488" s="24">
        <v>1406</v>
      </c>
      <c r="G1488" s="1">
        <v>1578</v>
      </c>
      <c r="H1488" s="30"/>
      <c r="I1488" s="1">
        <v>502</v>
      </c>
      <c r="J1488" s="2" t="str">
        <f t="shared" si="404"/>
        <v/>
      </c>
      <c r="K1488" s="2" t="str">
        <f t="shared" si="405"/>
        <v/>
      </c>
      <c r="L1488" s="10" t="str">
        <f t="shared" si="410"/>
        <v/>
      </c>
      <c r="M1488" s="9" t="str">
        <f t="shared" si="410"/>
        <v/>
      </c>
      <c r="N1488" s="8" t="str">
        <f t="shared" si="410"/>
        <v/>
      </c>
      <c r="O1488" s="2" t="str">
        <f t="shared" si="406"/>
        <v>-</v>
      </c>
      <c r="P1488" s="2" t="str">
        <f t="shared" si="407"/>
        <v>-</v>
      </c>
      <c r="Q1488" s="2" t="str">
        <f t="shared" si="408"/>
        <v>-</v>
      </c>
      <c r="R1488" s="2" t="str">
        <f t="shared" si="409"/>
        <v>-</v>
      </c>
      <c r="AR1488" t="s">
        <v>2003</v>
      </c>
      <c r="AS1488" t="s">
        <v>542</v>
      </c>
      <c r="AV1488" s="38">
        <v>28</v>
      </c>
      <c r="AW1488" s="40">
        <v>55</v>
      </c>
      <c r="AX1488" s="43">
        <f t="shared" si="403"/>
        <v>28055</v>
      </c>
      <c r="AY1488">
        <v>2</v>
      </c>
      <c r="AZ1488" s="7" t="s">
        <v>319</v>
      </c>
    </row>
    <row r="1489" spans="1:52" hidden="1" outlineLevel="1">
      <c r="A1489" t="s">
        <v>1557</v>
      </c>
      <c r="B1489" t="s">
        <v>542</v>
      </c>
      <c r="C1489" s="24">
        <v>23401</v>
      </c>
      <c r="G1489" s="1">
        <v>14409</v>
      </c>
      <c r="H1489" s="30"/>
      <c r="I1489" s="1">
        <v>6302</v>
      </c>
      <c r="J1489" s="2" t="str">
        <f t="shared" si="404"/>
        <v/>
      </c>
      <c r="K1489" s="2" t="str">
        <f t="shared" si="405"/>
        <v/>
      </c>
      <c r="L1489" s="10" t="str">
        <f t="shared" si="410"/>
        <v/>
      </c>
      <c r="M1489" s="9" t="str">
        <f t="shared" si="410"/>
        <v/>
      </c>
      <c r="N1489" s="8" t="str">
        <f t="shared" si="410"/>
        <v/>
      </c>
      <c r="O1489" s="2" t="str">
        <f t="shared" si="406"/>
        <v>-</v>
      </c>
      <c r="P1489" s="2" t="str">
        <f t="shared" si="407"/>
        <v>-</v>
      </c>
      <c r="Q1489" s="2" t="str">
        <f t="shared" si="408"/>
        <v>-</v>
      </c>
      <c r="R1489" s="2" t="str">
        <f t="shared" si="409"/>
        <v>-</v>
      </c>
      <c r="AR1489" t="s">
        <v>1557</v>
      </c>
      <c r="AS1489" t="s">
        <v>542</v>
      </c>
      <c r="AV1489" s="38">
        <v>28</v>
      </c>
      <c r="AW1489" s="40">
        <v>57</v>
      </c>
      <c r="AX1489" s="43">
        <f t="shared" si="403"/>
        <v>28057</v>
      </c>
      <c r="AY1489">
        <v>1</v>
      </c>
      <c r="AZ1489" s="7" t="s">
        <v>319</v>
      </c>
    </row>
    <row r="1490" spans="1:52" hidden="1" outlineLevel="1">
      <c r="A1490" t="s">
        <v>1032</v>
      </c>
      <c r="B1490" t="s">
        <v>542</v>
      </c>
      <c r="C1490" s="24">
        <v>139668</v>
      </c>
      <c r="G1490" s="1">
        <v>75078</v>
      </c>
      <c r="H1490" s="30"/>
      <c r="I1490" s="1">
        <v>36401</v>
      </c>
      <c r="J1490" s="2" t="str">
        <f t="shared" si="404"/>
        <v/>
      </c>
      <c r="K1490" s="2" t="str">
        <f t="shared" si="405"/>
        <v/>
      </c>
      <c r="L1490" s="10" t="str">
        <f t="shared" si="410"/>
        <v/>
      </c>
      <c r="M1490" s="9" t="str">
        <f t="shared" si="410"/>
        <v/>
      </c>
      <c r="N1490" s="8" t="str">
        <f t="shared" si="410"/>
        <v/>
      </c>
      <c r="O1490" s="2" t="str">
        <f t="shared" si="406"/>
        <v>-</v>
      </c>
      <c r="P1490" s="2" t="str">
        <f t="shared" si="407"/>
        <v>-</v>
      </c>
      <c r="Q1490" s="2" t="str">
        <f t="shared" si="408"/>
        <v>-</v>
      </c>
      <c r="R1490" s="2" t="str">
        <f t="shared" si="409"/>
        <v>-</v>
      </c>
      <c r="AR1490" t="s">
        <v>1032</v>
      </c>
      <c r="AS1490" t="s">
        <v>542</v>
      </c>
      <c r="AV1490" s="38">
        <v>28</v>
      </c>
      <c r="AW1490" s="40">
        <v>59</v>
      </c>
      <c r="AX1490" s="43">
        <f t="shared" si="403"/>
        <v>28059</v>
      </c>
      <c r="AY1490">
        <v>4</v>
      </c>
      <c r="AZ1490" s="7" t="s">
        <v>319</v>
      </c>
    </row>
    <row r="1491" spans="1:52" hidden="1" outlineLevel="1">
      <c r="A1491" t="s">
        <v>777</v>
      </c>
      <c r="B1491" t="s">
        <v>542</v>
      </c>
      <c r="C1491" s="24">
        <v>17062</v>
      </c>
      <c r="G1491" s="1">
        <v>11876</v>
      </c>
      <c r="H1491" s="30"/>
      <c r="I1491" s="1">
        <v>5654</v>
      </c>
      <c r="J1491" s="2" t="str">
        <f t="shared" si="404"/>
        <v/>
      </c>
      <c r="K1491" s="2" t="str">
        <f t="shared" si="405"/>
        <v/>
      </c>
      <c r="L1491" s="10" t="str">
        <f t="shared" si="410"/>
        <v/>
      </c>
      <c r="M1491" s="9" t="str">
        <f t="shared" si="410"/>
        <v/>
      </c>
      <c r="N1491" s="8" t="str">
        <f t="shared" si="410"/>
        <v/>
      </c>
      <c r="O1491" s="2" t="str">
        <f t="shared" si="406"/>
        <v>-</v>
      </c>
      <c r="P1491" s="2" t="str">
        <f t="shared" si="407"/>
        <v>-</v>
      </c>
      <c r="Q1491" s="2" t="str">
        <f t="shared" si="408"/>
        <v>-</v>
      </c>
      <c r="R1491" s="2" t="str">
        <f t="shared" si="409"/>
        <v>-</v>
      </c>
      <c r="AR1491" t="s">
        <v>777</v>
      </c>
      <c r="AS1491" t="s">
        <v>542</v>
      </c>
      <c r="AV1491" s="38">
        <v>28</v>
      </c>
      <c r="AW1491" s="40">
        <v>61</v>
      </c>
      <c r="AX1491" s="43">
        <f t="shared" si="403"/>
        <v>28061</v>
      </c>
      <c r="AY1491">
        <v>0</v>
      </c>
      <c r="AZ1491" s="7" t="s">
        <v>319</v>
      </c>
    </row>
    <row r="1492" spans="1:52" hidden="1" outlineLevel="1">
      <c r="A1492" t="s">
        <v>1357</v>
      </c>
      <c r="B1492" t="s">
        <v>542</v>
      </c>
      <c r="C1492" s="24">
        <v>7726</v>
      </c>
      <c r="G1492" s="1">
        <v>6924</v>
      </c>
      <c r="I1492" s="1">
        <v>2473</v>
      </c>
      <c r="J1492" s="2" t="str">
        <f t="shared" si="404"/>
        <v/>
      </c>
      <c r="K1492" s="2" t="str">
        <f t="shared" si="405"/>
        <v/>
      </c>
      <c r="L1492" s="10" t="str">
        <f t="shared" si="410"/>
        <v/>
      </c>
      <c r="M1492" s="9" t="str">
        <f t="shared" si="410"/>
        <v/>
      </c>
      <c r="N1492" s="8" t="str">
        <f t="shared" si="410"/>
        <v/>
      </c>
      <c r="O1492" s="2" t="str">
        <f t="shared" si="406"/>
        <v>-</v>
      </c>
      <c r="P1492" s="2" t="str">
        <f t="shared" si="407"/>
        <v>-</v>
      </c>
      <c r="Q1492" s="2" t="str">
        <f t="shared" si="408"/>
        <v>-</v>
      </c>
      <c r="R1492" s="2" t="str">
        <f t="shared" si="409"/>
        <v>-</v>
      </c>
      <c r="AR1492" t="s">
        <v>1357</v>
      </c>
      <c r="AS1492" t="s">
        <v>542</v>
      </c>
      <c r="AV1492" s="38">
        <v>28</v>
      </c>
      <c r="AW1492" s="40">
        <v>63</v>
      </c>
      <c r="AX1492" s="43">
        <f t="shared" si="403"/>
        <v>28063</v>
      </c>
      <c r="AY1492">
        <v>2</v>
      </c>
      <c r="AZ1492" s="7" t="s">
        <v>319</v>
      </c>
    </row>
    <row r="1493" spans="1:52" hidden="1" outlineLevel="1">
      <c r="A1493" t="s">
        <v>304</v>
      </c>
      <c r="B1493" t="s">
        <v>542</v>
      </c>
      <c r="C1493" s="24">
        <v>12487</v>
      </c>
      <c r="G1493" s="1">
        <v>9828</v>
      </c>
      <c r="I1493" s="1">
        <v>4407</v>
      </c>
      <c r="J1493" s="2" t="str">
        <f t="shared" ref="J1493:J1524" si="411">IF(D1493&gt;0,I1493/D1493,"")</f>
        <v/>
      </c>
      <c r="K1493" s="2" t="str">
        <f t="shared" ref="K1493:K1524" si="412">IF(F1493&gt;0,I1493/F1493,"")</f>
        <v/>
      </c>
      <c r="L1493" s="10" t="str">
        <f t="shared" si="410"/>
        <v/>
      </c>
      <c r="M1493" s="9" t="str">
        <f t="shared" si="410"/>
        <v/>
      </c>
      <c r="N1493" s="8" t="str">
        <f t="shared" si="410"/>
        <v/>
      </c>
      <c r="O1493" s="2" t="str">
        <f t="shared" ref="O1493:O1524" si="413">IF(SUM($S1493:$AN1493)=0,"-",S1493/SUM($S1493:$AN1493))</f>
        <v>-</v>
      </c>
      <c r="P1493" s="2" t="str">
        <f t="shared" ref="P1493:P1524" si="414">IF(SUM($S1493:$AN1493)=0,"-",T1493/SUM($S1493:$AN1493))</f>
        <v>-</v>
      </c>
      <c r="Q1493" s="2" t="str">
        <f t="shared" ref="Q1493:Q1524" si="415">IF(SUM($S1493:$AN1493)=0,"-",U1493/SUM($S1493:$AN1493))</f>
        <v>-</v>
      </c>
      <c r="R1493" s="2" t="str">
        <f t="shared" ref="R1493:R1524" si="416">IF(SUM($S1493:$AN1493)=0,"-",(1-O1493-P1493-Q1493))</f>
        <v>-</v>
      </c>
      <c r="AR1493" t="s">
        <v>304</v>
      </c>
      <c r="AS1493" t="s">
        <v>542</v>
      </c>
      <c r="AV1493" s="38">
        <v>28</v>
      </c>
      <c r="AW1493" s="40">
        <v>65</v>
      </c>
      <c r="AX1493" s="43">
        <f t="shared" si="403"/>
        <v>28065</v>
      </c>
      <c r="AY1493">
        <v>3</v>
      </c>
      <c r="AZ1493" s="7" t="s">
        <v>319</v>
      </c>
    </row>
    <row r="1494" spans="1:52" hidden="1" outlineLevel="1">
      <c r="A1494" t="s">
        <v>1512</v>
      </c>
      <c r="B1494" t="s">
        <v>542</v>
      </c>
      <c r="C1494" s="24">
        <v>67761</v>
      </c>
      <c r="G1494" s="1">
        <v>40241</v>
      </c>
      <c r="I1494" s="1">
        <v>20413</v>
      </c>
      <c r="J1494" s="2" t="str">
        <f t="shared" si="411"/>
        <v/>
      </c>
      <c r="K1494" s="2" t="str">
        <f t="shared" si="412"/>
        <v/>
      </c>
      <c r="L1494" s="10" t="str">
        <f t="shared" si="410"/>
        <v/>
      </c>
      <c r="M1494" s="9" t="str">
        <f t="shared" si="410"/>
        <v/>
      </c>
      <c r="N1494" s="8" t="str">
        <f t="shared" si="410"/>
        <v/>
      </c>
      <c r="O1494" s="2" t="str">
        <f t="shared" si="413"/>
        <v>-</v>
      </c>
      <c r="P1494" s="2" t="str">
        <f t="shared" si="414"/>
        <v>-</v>
      </c>
      <c r="Q1494" s="2" t="str">
        <f t="shared" si="415"/>
        <v>-</v>
      </c>
      <c r="R1494" s="2" t="str">
        <f t="shared" si="416"/>
        <v>-</v>
      </c>
      <c r="AR1494" t="s">
        <v>1512</v>
      </c>
      <c r="AS1494" t="s">
        <v>542</v>
      </c>
      <c r="AV1494" s="38">
        <v>28</v>
      </c>
      <c r="AW1494" s="40">
        <v>67</v>
      </c>
      <c r="AX1494" s="43">
        <f t="shared" si="403"/>
        <v>28067</v>
      </c>
      <c r="AY1494">
        <v>0</v>
      </c>
      <c r="AZ1494" s="7" t="s">
        <v>319</v>
      </c>
    </row>
    <row r="1495" spans="1:52" hidden="1" outlineLevel="1">
      <c r="A1495" t="s">
        <v>2779</v>
      </c>
      <c r="B1495" t="s">
        <v>542</v>
      </c>
      <c r="C1495" s="24">
        <v>10456</v>
      </c>
      <c r="G1495" s="1">
        <v>7592</v>
      </c>
      <c r="H1495" s="30"/>
      <c r="I1495" s="1">
        <v>2715</v>
      </c>
      <c r="J1495" s="2" t="str">
        <f t="shared" si="411"/>
        <v/>
      </c>
      <c r="K1495" s="2" t="str">
        <f t="shared" si="412"/>
        <v/>
      </c>
      <c r="L1495" s="10" t="str">
        <f t="shared" si="410"/>
        <v/>
      </c>
      <c r="M1495" s="9" t="str">
        <f t="shared" si="410"/>
        <v/>
      </c>
      <c r="N1495" s="8" t="str">
        <f t="shared" si="410"/>
        <v/>
      </c>
      <c r="O1495" s="2" t="str">
        <f t="shared" si="413"/>
        <v>-</v>
      </c>
      <c r="P1495" s="2" t="str">
        <f t="shared" si="414"/>
        <v>-</v>
      </c>
      <c r="Q1495" s="2" t="str">
        <f t="shared" si="415"/>
        <v>-</v>
      </c>
      <c r="R1495" s="2" t="str">
        <f t="shared" si="416"/>
        <v>-</v>
      </c>
      <c r="AR1495" t="s">
        <v>2779</v>
      </c>
      <c r="AS1495" t="s">
        <v>542</v>
      </c>
      <c r="AV1495" s="38">
        <v>28</v>
      </c>
      <c r="AW1495" s="40">
        <v>69</v>
      </c>
      <c r="AX1495" s="43">
        <f t="shared" si="403"/>
        <v>28069</v>
      </c>
      <c r="AY1495">
        <v>3</v>
      </c>
      <c r="AZ1495" s="7" t="s">
        <v>319</v>
      </c>
    </row>
    <row r="1496" spans="1:52" hidden="1" outlineLevel="1">
      <c r="A1496" t="s">
        <v>2745</v>
      </c>
      <c r="B1496" t="s">
        <v>542</v>
      </c>
      <c r="C1496" s="24">
        <v>47351</v>
      </c>
      <c r="G1496" s="1">
        <v>24266</v>
      </c>
      <c r="H1496" s="30"/>
      <c r="I1496" s="1">
        <v>11463</v>
      </c>
      <c r="J1496" s="2" t="str">
        <f t="shared" si="411"/>
        <v/>
      </c>
      <c r="K1496" s="2" t="str">
        <f t="shared" si="412"/>
        <v/>
      </c>
      <c r="L1496" s="10" t="str">
        <f t="shared" si="410"/>
        <v/>
      </c>
      <c r="M1496" s="9" t="str">
        <f t="shared" si="410"/>
        <v/>
      </c>
      <c r="N1496" s="8" t="str">
        <f t="shared" si="410"/>
        <v/>
      </c>
      <c r="O1496" s="2" t="str">
        <f t="shared" si="413"/>
        <v>-</v>
      </c>
      <c r="P1496" s="2" t="str">
        <f t="shared" si="414"/>
        <v>-</v>
      </c>
      <c r="Q1496" s="2" t="str">
        <f t="shared" si="415"/>
        <v>-</v>
      </c>
      <c r="R1496" s="2" t="str">
        <f t="shared" si="416"/>
        <v>-</v>
      </c>
      <c r="AR1496" t="s">
        <v>2745</v>
      </c>
      <c r="AS1496" t="s">
        <v>542</v>
      </c>
      <c r="AV1496" s="38">
        <v>28</v>
      </c>
      <c r="AW1496" s="40">
        <v>71</v>
      </c>
      <c r="AX1496" s="43">
        <f t="shared" si="403"/>
        <v>28071</v>
      </c>
      <c r="AY1496">
        <v>1</v>
      </c>
      <c r="AZ1496" s="7" t="s">
        <v>319</v>
      </c>
    </row>
    <row r="1497" spans="1:52" hidden="1" outlineLevel="1">
      <c r="A1497" t="s">
        <v>1367</v>
      </c>
      <c r="B1497" t="s">
        <v>542</v>
      </c>
      <c r="C1497" s="24">
        <v>55658</v>
      </c>
      <c r="G1497" s="1">
        <v>29849</v>
      </c>
      <c r="H1497" s="30"/>
      <c r="I1497" s="1">
        <v>17295</v>
      </c>
      <c r="J1497" s="2" t="str">
        <f t="shared" si="411"/>
        <v/>
      </c>
      <c r="K1497" s="2" t="str">
        <f t="shared" si="412"/>
        <v/>
      </c>
      <c r="L1497" s="10" t="str">
        <f t="shared" si="410"/>
        <v/>
      </c>
      <c r="M1497" s="9" t="str">
        <f t="shared" si="410"/>
        <v/>
      </c>
      <c r="N1497" s="8" t="str">
        <f t="shared" si="410"/>
        <v/>
      </c>
      <c r="O1497" s="2" t="str">
        <f t="shared" si="413"/>
        <v>-</v>
      </c>
      <c r="P1497" s="2" t="str">
        <f t="shared" si="414"/>
        <v>-</v>
      </c>
      <c r="Q1497" s="2" t="str">
        <f t="shared" si="415"/>
        <v>-</v>
      </c>
      <c r="R1497" s="2" t="str">
        <f t="shared" si="416"/>
        <v>-</v>
      </c>
      <c r="AR1497" t="s">
        <v>1367</v>
      </c>
      <c r="AS1497" t="s">
        <v>542</v>
      </c>
      <c r="AV1497" s="38">
        <v>28</v>
      </c>
      <c r="AW1497" s="40">
        <v>73</v>
      </c>
      <c r="AX1497" s="43">
        <f t="shared" si="403"/>
        <v>28073</v>
      </c>
      <c r="AY1497">
        <v>4</v>
      </c>
      <c r="AZ1497" s="7" t="s">
        <v>319</v>
      </c>
    </row>
    <row r="1498" spans="1:52" hidden="1" outlineLevel="1">
      <c r="A1498" t="s">
        <v>1444</v>
      </c>
      <c r="B1498" t="s">
        <v>542</v>
      </c>
      <c r="C1498" s="24">
        <v>80261</v>
      </c>
      <c r="G1498" s="1">
        <v>41782</v>
      </c>
      <c r="H1498" s="30"/>
      <c r="I1498" s="1">
        <v>16247</v>
      </c>
      <c r="J1498" s="2" t="str">
        <f t="shared" si="411"/>
        <v/>
      </c>
      <c r="K1498" s="2" t="str">
        <f t="shared" si="412"/>
        <v/>
      </c>
      <c r="L1498" s="10" t="str">
        <f t="shared" si="410"/>
        <v/>
      </c>
      <c r="M1498" s="9" t="str">
        <f t="shared" si="410"/>
        <v/>
      </c>
      <c r="N1498" s="8" t="str">
        <f t="shared" si="410"/>
        <v/>
      </c>
      <c r="O1498" s="2" t="str">
        <f t="shared" si="413"/>
        <v>-</v>
      </c>
      <c r="P1498" s="2" t="str">
        <f t="shared" si="414"/>
        <v>-</v>
      </c>
      <c r="Q1498" s="2" t="str">
        <f t="shared" si="415"/>
        <v>-</v>
      </c>
      <c r="R1498" s="2" t="str">
        <f t="shared" si="416"/>
        <v>-</v>
      </c>
      <c r="AR1498" t="s">
        <v>1444</v>
      </c>
      <c r="AS1498" t="s">
        <v>542</v>
      </c>
      <c r="AV1498" s="38">
        <v>28</v>
      </c>
      <c r="AW1498" s="40">
        <v>75</v>
      </c>
      <c r="AX1498" s="43">
        <f t="shared" si="403"/>
        <v>28075</v>
      </c>
      <c r="AY1498">
        <v>3</v>
      </c>
      <c r="AZ1498" s="7" t="s">
        <v>319</v>
      </c>
    </row>
    <row r="1499" spans="1:52" hidden="1" outlineLevel="1">
      <c r="A1499" t="s">
        <v>1450</v>
      </c>
      <c r="B1499" t="s">
        <v>542</v>
      </c>
      <c r="C1499" s="24">
        <v>12929</v>
      </c>
      <c r="G1499" s="1">
        <v>9529</v>
      </c>
      <c r="I1499" s="1">
        <v>4053</v>
      </c>
      <c r="J1499" s="2" t="str">
        <f t="shared" si="411"/>
        <v/>
      </c>
      <c r="K1499" s="2" t="str">
        <f t="shared" si="412"/>
        <v/>
      </c>
      <c r="L1499" s="10" t="str">
        <f t="shared" si="410"/>
        <v/>
      </c>
      <c r="M1499" s="9" t="str">
        <f t="shared" si="410"/>
        <v/>
      </c>
      <c r="N1499" s="8" t="str">
        <f t="shared" si="410"/>
        <v/>
      </c>
      <c r="O1499" s="2" t="str">
        <f t="shared" si="413"/>
        <v>-</v>
      </c>
      <c r="P1499" s="2" t="str">
        <f t="shared" si="414"/>
        <v>-</v>
      </c>
      <c r="Q1499" s="2" t="str">
        <f t="shared" si="415"/>
        <v>-</v>
      </c>
      <c r="R1499" s="2" t="str">
        <f t="shared" si="416"/>
        <v>-</v>
      </c>
      <c r="AR1499" t="s">
        <v>1450</v>
      </c>
      <c r="AS1499" t="s">
        <v>542</v>
      </c>
      <c r="AV1499" s="38">
        <v>28</v>
      </c>
      <c r="AW1499" s="40">
        <v>77</v>
      </c>
      <c r="AX1499" s="43">
        <f t="shared" si="403"/>
        <v>28077</v>
      </c>
      <c r="AY1499">
        <v>3</v>
      </c>
      <c r="AZ1499" s="7" t="s">
        <v>319</v>
      </c>
    </row>
    <row r="1500" spans="1:52" hidden="1" outlineLevel="1">
      <c r="A1500" t="s">
        <v>307</v>
      </c>
      <c r="B1500" t="s">
        <v>542</v>
      </c>
      <c r="C1500" s="24">
        <v>23805</v>
      </c>
      <c r="G1500" s="1">
        <v>16807</v>
      </c>
      <c r="I1500" s="1">
        <v>5522</v>
      </c>
      <c r="J1500" s="2" t="str">
        <f t="shared" si="411"/>
        <v/>
      </c>
      <c r="K1500" s="2" t="str">
        <f t="shared" si="412"/>
        <v/>
      </c>
      <c r="L1500" s="10" t="str">
        <f t="shared" si="410"/>
        <v/>
      </c>
      <c r="M1500" s="9" t="str">
        <f t="shared" si="410"/>
        <v/>
      </c>
      <c r="N1500" s="8" t="str">
        <f t="shared" si="410"/>
        <v/>
      </c>
      <c r="O1500" s="2" t="str">
        <f t="shared" si="413"/>
        <v>-</v>
      </c>
      <c r="P1500" s="2" t="str">
        <f t="shared" si="414"/>
        <v>-</v>
      </c>
      <c r="Q1500" s="2" t="str">
        <f t="shared" si="415"/>
        <v>-</v>
      </c>
      <c r="R1500" s="2" t="str">
        <f t="shared" si="416"/>
        <v>-</v>
      </c>
      <c r="AR1500" t="s">
        <v>307</v>
      </c>
      <c r="AS1500" t="s">
        <v>542</v>
      </c>
      <c r="AV1500" s="38">
        <v>28</v>
      </c>
      <c r="AW1500" s="40">
        <v>79</v>
      </c>
      <c r="AX1500" s="43">
        <f t="shared" si="403"/>
        <v>28079</v>
      </c>
      <c r="AY1500">
        <v>0</v>
      </c>
      <c r="AZ1500" s="7" t="s">
        <v>319</v>
      </c>
    </row>
    <row r="1501" spans="1:52" hidden="1" outlineLevel="1">
      <c r="A1501" t="s">
        <v>1600</v>
      </c>
      <c r="B1501" t="s">
        <v>542</v>
      </c>
      <c r="C1501" s="24">
        <v>82910</v>
      </c>
      <c r="G1501" s="1">
        <v>47650</v>
      </c>
      <c r="H1501" s="30"/>
      <c r="I1501" s="1">
        <v>23332</v>
      </c>
      <c r="J1501" s="2" t="str">
        <f t="shared" si="411"/>
        <v/>
      </c>
      <c r="K1501" s="2" t="str">
        <f t="shared" si="412"/>
        <v/>
      </c>
      <c r="L1501" s="10" t="str">
        <f t="shared" si="410"/>
        <v/>
      </c>
      <c r="M1501" s="9" t="str">
        <f t="shared" si="410"/>
        <v/>
      </c>
      <c r="N1501" s="8" t="str">
        <f t="shared" si="410"/>
        <v/>
      </c>
      <c r="O1501" s="2" t="str">
        <f t="shared" si="413"/>
        <v>-</v>
      </c>
      <c r="P1501" s="2" t="str">
        <f t="shared" si="414"/>
        <v>-</v>
      </c>
      <c r="Q1501" s="2" t="str">
        <f t="shared" si="415"/>
        <v>-</v>
      </c>
      <c r="R1501" s="2" t="str">
        <f t="shared" si="416"/>
        <v>-</v>
      </c>
      <c r="AR1501" t="s">
        <v>1600</v>
      </c>
      <c r="AS1501" t="s">
        <v>542</v>
      </c>
      <c r="AV1501" s="38">
        <v>28</v>
      </c>
      <c r="AW1501" s="40">
        <v>81</v>
      </c>
      <c r="AX1501" s="43">
        <f t="shared" si="403"/>
        <v>28081</v>
      </c>
      <c r="AY1501">
        <v>1</v>
      </c>
      <c r="AZ1501" s="7" t="s">
        <v>319</v>
      </c>
    </row>
    <row r="1502" spans="1:52" hidden="1" outlineLevel="1">
      <c r="A1502" t="s">
        <v>1910</v>
      </c>
      <c r="B1502" t="s">
        <v>542</v>
      </c>
      <c r="C1502" s="24">
        <v>32317</v>
      </c>
      <c r="G1502" s="1">
        <v>26790</v>
      </c>
      <c r="H1502" s="30"/>
      <c r="I1502" s="1">
        <v>7482</v>
      </c>
      <c r="J1502" s="2" t="str">
        <f t="shared" si="411"/>
        <v/>
      </c>
      <c r="K1502" s="2" t="str">
        <f t="shared" si="412"/>
        <v/>
      </c>
      <c r="L1502" s="10" t="str">
        <f t="shared" si="410"/>
        <v/>
      </c>
      <c r="M1502" s="9" t="str">
        <f t="shared" si="410"/>
        <v/>
      </c>
      <c r="N1502" s="8" t="str">
        <f t="shared" si="410"/>
        <v/>
      </c>
      <c r="O1502" s="2" t="str">
        <f t="shared" si="413"/>
        <v>-</v>
      </c>
      <c r="P1502" s="2" t="str">
        <f t="shared" si="414"/>
        <v>-</v>
      </c>
      <c r="Q1502" s="2" t="str">
        <f t="shared" si="415"/>
        <v>-</v>
      </c>
      <c r="R1502" s="2" t="str">
        <f t="shared" si="416"/>
        <v>-</v>
      </c>
      <c r="AR1502" t="s">
        <v>1910</v>
      </c>
      <c r="AS1502" t="s">
        <v>542</v>
      </c>
      <c r="AV1502" s="38">
        <v>28</v>
      </c>
      <c r="AW1502" s="40">
        <v>83</v>
      </c>
      <c r="AX1502" s="43">
        <f t="shared" si="403"/>
        <v>28083</v>
      </c>
      <c r="AY1502">
        <v>2</v>
      </c>
      <c r="AZ1502" s="7" t="s">
        <v>319</v>
      </c>
    </row>
    <row r="1503" spans="1:52" hidden="1" outlineLevel="1">
      <c r="A1503" t="s">
        <v>1585</v>
      </c>
      <c r="B1503" t="s">
        <v>542</v>
      </c>
      <c r="C1503" s="24">
        <v>34869</v>
      </c>
      <c r="G1503" s="1">
        <v>23937</v>
      </c>
      <c r="I1503" s="1">
        <v>8272</v>
      </c>
      <c r="J1503" s="2" t="str">
        <f t="shared" si="411"/>
        <v/>
      </c>
      <c r="K1503" s="2" t="str">
        <f t="shared" si="412"/>
        <v/>
      </c>
      <c r="L1503" s="10" t="str">
        <f t="shared" si="410"/>
        <v/>
      </c>
      <c r="M1503" s="9" t="str">
        <f t="shared" si="410"/>
        <v/>
      </c>
      <c r="N1503" s="8" t="str">
        <f t="shared" si="410"/>
        <v/>
      </c>
      <c r="O1503" s="2" t="str">
        <f t="shared" si="413"/>
        <v>-</v>
      </c>
      <c r="P1503" s="2" t="str">
        <f t="shared" si="414"/>
        <v>-</v>
      </c>
      <c r="Q1503" s="2" t="str">
        <f t="shared" si="415"/>
        <v>-</v>
      </c>
      <c r="R1503" s="2" t="str">
        <f t="shared" si="416"/>
        <v>-</v>
      </c>
      <c r="AR1503" t="s">
        <v>1585</v>
      </c>
      <c r="AS1503" t="s">
        <v>542</v>
      </c>
      <c r="AV1503" s="38">
        <v>28</v>
      </c>
      <c r="AW1503" s="40">
        <v>85</v>
      </c>
      <c r="AX1503" s="43">
        <f t="shared" si="403"/>
        <v>28085</v>
      </c>
      <c r="AY1503">
        <v>3</v>
      </c>
      <c r="AZ1503" s="7" t="s">
        <v>319</v>
      </c>
    </row>
    <row r="1504" spans="1:52" hidden="1" outlineLevel="1">
      <c r="A1504" t="s">
        <v>1335</v>
      </c>
      <c r="B1504" t="s">
        <v>542</v>
      </c>
      <c r="C1504" s="24">
        <v>59779</v>
      </c>
      <c r="G1504" s="1">
        <v>39838</v>
      </c>
      <c r="H1504" s="3"/>
      <c r="I1504" s="1">
        <v>18900</v>
      </c>
      <c r="J1504" s="2" t="str">
        <f t="shared" si="411"/>
        <v/>
      </c>
      <c r="K1504" s="2" t="str">
        <f t="shared" si="412"/>
        <v/>
      </c>
      <c r="L1504" s="10" t="str">
        <f t="shared" si="410"/>
        <v/>
      </c>
      <c r="M1504" s="9" t="str">
        <f t="shared" si="410"/>
        <v/>
      </c>
      <c r="N1504" s="8" t="str">
        <f t="shared" si="410"/>
        <v/>
      </c>
      <c r="O1504" s="2" t="str">
        <f t="shared" si="413"/>
        <v>-</v>
      </c>
      <c r="P1504" s="2" t="str">
        <f t="shared" si="414"/>
        <v>-</v>
      </c>
      <c r="Q1504" s="2" t="str">
        <f t="shared" si="415"/>
        <v>-</v>
      </c>
      <c r="R1504" s="2" t="str">
        <f t="shared" si="416"/>
        <v>-</v>
      </c>
      <c r="AR1504" t="s">
        <v>1335</v>
      </c>
      <c r="AS1504" t="s">
        <v>542</v>
      </c>
      <c r="AV1504" s="38">
        <v>28</v>
      </c>
      <c r="AW1504" s="40">
        <v>87</v>
      </c>
      <c r="AX1504" s="43">
        <f t="shared" si="403"/>
        <v>28087</v>
      </c>
      <c r="AY1504">
        <v>1</v>
      </c>
      <c r="AZ1504" s="7" t="s">
        <v>319</v>
      </c>
    </row>
    <row r="1505" spans="1:52" hidden="1" outlineLevel="1">
      <c r="A1505" t="s">
        <v>1160</v>
      </c>
      <c r="B1505" t="s">
        <v>542</v>
      </c>
      <c r="C1505" s="24">
        <v>95203</v>
      </c>
      <c r="G1505" s="1">
        <v>75788</v>
      </c>
      <c r="I1505" s="1">
        <v>28047</v>
      </c>
      <c r="J1505" s="2" t="str">
        <f t="shared" si="411"/>
        <v/>
      </c>
      <c r="K1505" s="2" t="str">
        <f t="shared" si="412"/>
        <v/>
      </c>
      <c r="L1505" s="10" t="str">
        <f t="shared" si="410"/>
        <v/>
      </c>
      <c r="M1505" s="9" t="str">
        <f t="shared" si="410"/>
        <v/>
      </c>
      <c r="N1505" s="8" t="str">
        <f t="shared" si="410"/>
        <v/>
      </c>
      <c r="O1505" s="2" t="str">
        <f t="shared" si="413"/>
        <v>-</v>
      </c>
      <c r="P1505" s="2" t="str">
        <f t="shared" si="414"/>
        <v>-</v>
      </c>
      <c r="Q1505" s="2" t="str">
        <f t="shared" si="415"/>
        <v>-</v>
      </c>
      <c r="R1505" s="2" t="str">
        <f t="shared" si="416"/>
        <v>-</v>
      </c>
      <c r="AR1505" t="s">
        <v>1160</v>
      </c>
      <c r="AS1505" t="s">
        <v>542</v>
      </c>
      <c r="AV1505" s="38">
        <v>28</v>
      </c>
      <c r="AW1505" s="40">
        <v>89</v>
      </c>
      <c r="AX1505" s="43">
        <f t="shared" si="403"/>
        <v>28089</v>
      </c>
      <c r="AY1505">
        <v>0</v>
      </c>
      <c r="AZ1505" s="7" t="s">
        <v>319</v>
      </c>
    </row>
    <row r="1506" spans="1:52" hidden="1" outlineLevel="1">
      <c r="A1506" t="s">
        <v>2712</v>
      </c>
      <c r="B1506" t="s">
        <v>542</v>
      </c>
      <c r="C1506" s="24">
        <v>27088</v>
      </c>
      <c r="G1506" s="1">
        <v>16894</v>
      </c>
      <c r="H1506" s="30"/>
      <c r="I1506" s="1">
        <v>8079</v>
      </c>
      <c r="J1506" s="2" t="str">
        <f t="shared" si="411"/>
        <v/>
      </c>
      <c r="K1506" s="2" t="str">
        <f t="shared" si="412"/>
        <v/>
      </c>
      <c r="L1506" s="10" t="str">
        <f t="shared" si="410"/>
        <v/>
      </c>
      <c r="M1506" s="9" t="str">
        <f t="shared" si="410"/>
        <v/>
      </c>
      <c r="N1506" s="8" t="str">
        <f t="shared" si="410"/>
        <v/>
      </c>
      <c r="O1506" s="2" t="str">
        <f t="shared" si="413"/>
        <v>-</v>
      </c>
      <c r="P1506" s="2" t="str">
        <f t="shared" si="414"/>
        <v>-</v>
      </c>
      <c r="Q1506" s="2" t="str">
        <f t="shared" si="415"/>
        <v>-</v>
      </c>
      <c r="R1506" s="2" t="str">
        <f t="shared" si="416"/>
        <v>-</v>
      </c>
      <c r="AR1506" t="s">
        <v>2712</v>
      </c>
      <c r="AS1506" t="s">
        <v>542</v>
      </c>
      <c r="AV1506" s="38">
        <v>28</v>
      </c>
      <c r="AW1506" s="40">
        <v>91</v>
      </c>
      <c r="AX1506" s="43">
        <f t="shared" si="403"/>
        <v>28091</v>
      </c>
      <c r="AY1506">
        <v>0</v>
      </c>
      <c r="AZ1506" s="7" t="s">
        <v>319</v>
      </c>
    </row>
    <row r="1507" spans="1:52" hidden="1" outlineLevel="1">
      <c r="A1507" t="s">
        <v>2356</v>
      </c>
      <c r="B1507" t="s">
        <v>542</v>
      </c>
      <c r="C1507" s="24">
        <v>37144</v>
      </c>
      <c r="G1507" s="1">
        <v>19546</v>
      </c>
      <c r="H1507" s="30"/>
      <c r="I1507" s="1">
        <v>9864</v>
      </c>
      <c r="J1507" s="2" t="str">
        <f t="shared" si="411"/>
        <v/>
      </c>
      <c r="K1507" s="2" t="str">
        <f t="shared" si="412"/>
        <v/>
      </c>
      <c r="L1507" s="10" t="str">
        <f t="shared" si="410"/>
        <v/>
      </c>
      <c r="M1507" s="9" t="str">
        <f t="shared" si="410"/>
        <v/>
      </c>
      <c r="N1507" s="8" t="str">
        <f t="shared" si="410"/>
        <v/>
      </c>
      <c r="O1507" s="2" t="str">
        <f t="shared" si="413"/>
        <v>-</v>
      </c>
      <c r="P1507" s="2" t="str">
        <f t="shared" si="414"/>
        <v>-</v>
      </c>
      <c r="Q1507" s="2" t="str">
        <f t="shared" si="415"/>
        <v>-</v>
      </c>
      <c r="R1507" s="2" t="str">
        <f t="shared" si="416"/>
        <v>-</v>
      </c>
      <c r="AR1507" t="s">
        <v>2356</v>
      </c>
      <c r="AS1507" t="s">
        <v>542</v>
      </c>
      <c r="AV1507" s="38">
        <v>28</v>
      </c>
      <c r="AW1507" s="40">
        <v>93</v>
      </c>
      <c r="AX1507" s="43">
        <f t="shared" si="403"/>
        <v>28093</v>
      </c>
      <c r="AY1507">
        <v>1</v>
      </c>
      <c r="AZ1507" s="7" t="s">
        <v>319</v>
      </c>
    </row>
    <row r="1508" spans="1:52" hidden="1" outlineLevel="1">
      <c r="A1508" t="s">
        <v>1952</v>
      </c>
      <c r="B1508" t="s">
        <v>542</v>
      </c>
      <c r="C1508" s="24">
        <v>36989</v>
      </c>
      <c r="G1508" s="1">
        <v>23414</v>
      </c>
      <c r="I1508" s="1">
        <v>10947</v>
      </c>
      <c r="J1508" s="2" t="str">
        <f t="shared" si="411"/>
        <v/>
      </c>
      <c r="K1508" s="2" t="str">
        <f t="shared" si="412"/>
        <v/>
      </c>
      <c r="L1508" s="10" t="str">
        <f t="shared" si="410"/>
        <v/>
      </c>
      <c r="M1508" s="9" t="str">
        <f t="shared" si="410"/>
        <v/>
      </c>
      <c r="N1508" s="8" t="str">
        <f t="shared" si="410"/>
        <v/>
      </c>
      <c r="O1508" s="2" t="str">
        <f t="shared" si="413"/>
        <v>-</v>
      </c>
      <c r="P1508" s="2" t="str">
        <f t="shared" si="414"/>
        <v>-</v>
      </c>
      <c r="Q1508" s="2" t="str">
        <f t="shared" si="415"/>
        <v>-</v>
      </c>
      <c r="R1508" s="2" t="str">
        <f t="shared" si="416"/>
        <v>-</v>
      </c>
      <c r="AR1508" t="s">
        <v>1952</v>
      </c>
      <c r="AS1508" t="s">
        <v>542</v>
      </c>
      <c r="AV1508" s="38">
        <v>28</v>
      </c>
      <c r="AW1508" s="40">
        <v>95</v>
      </c>
      <c r="AX1508" s="43">
        <f t="shared" si="403"/>
        <v>28095</v>
      </c>
      <c r="AY1508">
        <v>1</v>
      </c>
      <c r="AZ1508" s="7" t="s">
        <v>319</v>
      </c>
    </row>
    <row r="1509" spans="1:52" hidden="1" outlineLevel="1">
      <c r="A1509" t="s">
        <v>859</v>
      </c>
      <c r="B1509" t="s">
        <v>542</v>
      </c>
      <c r="C1509" s="24">
        <v>10925</v>
      </c>
      <c r="G1509" s="1">
        <v>7618</v>
      </c>
      <c r="H1509" s="30"/>
      <c r="I1509" s="1">
        <v>3309</v>
      </c>
      <c r="J1509" s="2" t="str">
        <f t="shared" si="411"/>
        <v/>
      </c>
      <c r="K1509" s="2" t="str">
        <f t="shared" si="412"/>
        <v/>
      </c>
      <c r="L1509" s="10" t="str">
        <f t="shared" si="410"/>
        <v/>
      </c>
      <c r="M1509" s="9" t="str">
        <f t="shared" si="410"/>
        <v/>
      </c>
      <c r="N1509" s="8" t="str">
        <f t="shared" si="410"/>
        <v/>
      </c>
      <c r="O1509" s="2" t="str">
        <f t="shared" si="413"/>
        <v>-</v>
      </c>
      <c r="P1509" s="2" t="str">
        <f t="shared" si="414"/>
        <v>-</v>
      </c>
      <c r="Q1509" s="2" t="str">
        <f t="shared" si="415"/>
        <v>-</v>
      </c>
      <c r="R1509" s="2" t="str">
        <f t="shared" si="416"/>
        <v>-</v>
      </c>
      <c r="AR1509" t="s">
        <v>859</v>
      </c>
      <c r="AS1509" t="s">
        <v>542</v>
      </c>
      <c r="AV1509" s="38">
        <v>28</v>
      </c>
      <c r="AW1509" s="40">
        <v>97</v>
      </c>
      <c r="AX1509" s="43">
        <f t="shared" si="403"/>
        <v>28097</v>
      </c>
      <c r="AY1509">
        <v>2</v>
      </c>
      <c r="AZ1509" s="7" t="s">
        <v>319</v>
      </c>
    </row>
    <row r="1510" spans="1:52" hidden="1" outlineLevel="1">
      <c r="A1510" t="s">
        <v>1665</v>
      </c>
      <c r="B1510" t="s">
        <v>542</v>
      </c>
      <c r="C1510" s="24">
        <v>29676</v>
      </c>
      <c r="G1510" s="1">
        <v>14045</v>
      </c>
      <c r="I1510" s="1">
        <v>5840</v>
      </c>
      <c r="J1510" s="2" t="str">
        <f t="shared" si="411"/>
        <v/>
      </c>
      <c r="K1510" s="2" t="str">
        <f t="shared" si="412"/>
        <v/>
      </c>
      <c r="L1510" s="10" t="str">
        <f t="shared" si="410"/>
        <v/>
      </c>
      <c r="M1510" s="9" t="str">
        <f t="shared" si="410"/>
        <v/>
      </c>
      <c r="N1510" s="8" t="str">
        <f t="shared" si="410"/>
        <v/>
      </c>
      <c r="O1510" s="2" t="str">
        <f t="shared" si="413"/>
        <v>-</v>
      </c>
      <c r="P1510" s="2" t="str">
        <f t="shared" si="414"/>
        <v>-</v>
      </c>
      <c r="Q1510" s="2" t="str">
        <f t="shared" si="415"/>
        <v>-</v>
      </c>
      <c r="R1510" s="2" t="str">
        <f t="shared" si="416"/>
        <v>-</v>
      </c>
      <c r="AR1510" t="s">
        <v>1665</v>
      </c>
      <c r="AS1510" t="s">
        <v>542</v>
      </c>
      <c r="AV1510" s="38">
        <v>28</v>
      </c>
      <c r="AW1510" s="40">
        <v>99</v>
      </c>
      <c r="AX1510" s="43">
        <f t="shared" ref="AX1510:AX1573" si="417">1000*AV1510+AW1510</f>
        <v>28099</v>
      </c>
      <c r="AY1510">
        <v>3</v>
      </c>
      <c r="AZ1510" s="7" t="s">
        <v>319</v>
      </c>
    </row>
    <row r="1511" spans="1:52" hidden="1" outlineLevel="1">
      <c r="A1511" t="s">
        <v>1920</v>
      </c>
      <c r="B1511" t="s">
        <v>542</v>
      </c>
      <c r="C1511" s="24">
        <v>21720</v>
      </c>
      <c r="G1511" s="1">
        <v>12085</v>
      </c>
      <c r="I1511" s="1">
        <v>5509</v>
      </c>
      <c r="J1511" s="2" t="str">
        <f t="shared" si="411"/>
        <v/>
      </c>
      <c r="K1511" s="2" t="str">
        <f t="shared" si="412"/>
        <v/>
      </c>
      <c r="L1511" s="10" t="str">
        <f t="shared" si="410"/>
        <v/>
      </c>
      <c r="M1511" s="9" t="str">
        <f t="shared" si="410"/>
        <v/>
      </c>
      <c r="N1511" s="8" t="str">
        <f t="shared" si="410"/>
        <v/>
      </c>
      <c r="O1511" s="2" t="str">
        <f t="shared" si="413"/>
        <v>-</v>
      </c>
      <c r="P1511" s="2" t="str">
        <f t="shared" si="414"/>
        <v>-</v>
      </c>
      <c r="Q1511" s="2" t="str">
        <f t="shared" si="415"/>
        <v>-</v>
      </c>
      <c r="R1511" s="2" t="str">
        <f t="shared" si="416"/>
        <v>-</v>
      </c>
      <c r="AR1511" t="s">
        <v>1920</v>
      </c>
      <c r="AS1511" t="s">
        <v>542</v>
      </c>
      <c r="AV1511" s="38">
        <v>28</v>
      </c>
      <c r="AW1511" s="40">
        <v>101</v>
      </c>
      <c r="AX1511" s="43">
        <f t="shared" si="417"/>
        <v>28101</v>
      </c>
      <c r="AY1511">
        <v>3</v>
      </c>
      <c r="AZ1511" s="7" t="s">
        <v>319</v>
      </c>
    </row>
    <row r="1512" spans="1:52" hidden="1" outlineLevel="1">
      <c r="A1512" t="s">
        <v>2442</v>
      </c>
      <c r="B1512" t="s">
        <v>542</v>
      </c>
      <c r="C1512" s="24">
        <v>11545</v>
      </c>
      <c r="G1512" s="1">
        <v>8913</v>
      </c>
      <c r="H1512" s="30"/>
      <c r="I1512" s="1">
        <v>3445</v>
      </c>
      <c r="J1512" s="2" t="str">
        <f t="shared" si="411"/>
        <v/>
      </c>
      <c r="K1512" s="2" t="str">
        <f t="shared" si="412"/>
        <v/>
      </c>
      <c r="L1512" s="10" t="str">
        <f t="shared" si="410"/>
        <v/>
      </c>
      <c r="M1512" s="9" t="str">
        <f t="shared" si="410"/>
        <v/>
      </c>
      <c r="N1512" s="8" t="str">
        <f t="shared" si="410"/>
        <v/>
      </c>
      <c r="O1512" s="2" t="str">
        <f t="shared" si="413"/>
        <v>-</v>
      </c>
      <c r="P1512" s="2" t="str">
        <f t="shared" si="414"/>
        <v>-</v>
      </c>
      <c r="Q1512" s="2" t="str">
        <f t="shared" si="415"/>
        <v>-</v>
      </c>
      <c r="R1512" s="2" t="str">
        <f t="shared" si="416"/>
        <v>-</v>
      </c>
      <c r="AR1512" t="s">
        <v>2442</v>
      </c>
      <c r="AS1512" t="s">
        <v>542</v>
      </c>
      <c r="AV1512" s="38">
        <v>28</v>
      </c>
      <c r="AW1512" s="40">
        <v>103</v>
      </c>
      <c r="AX1512" s="43">
        <f t="shared" si="417"/>
        <v>28103</v>
      </c>
      <c r="AY1512">
        <v>3</v>
      </c>
      <c r="AZ1512" s="7" t="s">
        <v>319</v>
      </c>
    </row>
    <row r="1513" spans="1:52" hidden="1" outlineLevel="1">
      <c r="A1513" t="s">
        <v>1827</v>
      </c>
      <c r="B1513" t="s">
        <v>542</v>
      </c>
      <c r="C1513" s="24">
        <v>47671</v>
      </c>
      <c r="G1513" s="1">
        <v>24577</v>
      </c>
      <c r="I1513" s="1">
        <v>10687</v>
      </c>
      <c r="J1513" s="2" t="str">
        <f t="shared" si="411"/>
        <v/>
      </c>
      <c r="K1513" s="2" t="str">
        <f t="shared" si="412"/>
        <v/>
      </c>
      <c r="L1513" s="10" t="str">
        <f t="shared" si="410"/>
        <v/>
      </c>
      <c r="M1513" s="9" t="str">
        <f t="shared" si="410"/>
        <v/>
      </c>
      <c r="N1513" s="8" t="str">
        <f t="shared" si="410"/>
        <v/>
      </c>
      <c r="O1513" s="2" t="str">
        <f t="shared" si="413"/>
        <v>-</v>
      </c>
      <c r="P1513" s="2" t="str">
        <f t="shared" si="414"/>
        <v>-</v>
      </c>
      <c r="Q1513" s="2" t="str">
        <f t="shared" si="415"/>
        <v>-</v>
      </c>
      <c r="R1513" s="2" t="str">
        <f t="shared" si="416"/>
        <v>-</v>
      </c>
      <c r="AR1513" t="s">
        <v>1827</v>
      </c>
      <c r="AS1513" t="s">
        <v>542</v>
      </c>
      <c r="AV1513" s="38">
        <v>28</v>
      </c>
      <c r="AW1513" s="40">
        <v>105</v>
      </c>
      <c r="AX1513" s="43">
        <f t="shared" si="417"/>
        <v>28105</v>
      </c>
      <c r="AY1513">
        <v>3</v>
      </c>
      <c r="AZ1513" s="7" t="s">
        <v>319</v>
      </c>
    </row>
    <row r="1514" spans="1:52" hidden="1" outlineLevel="1">
      <c r="A1514" t="s">
        <v>1472</v>
      </c>
      <c r="B1514" t="s">
        <v>542</v>
      </c>
      <c r="C1514" s="24">
        <v>34707</v>
      </c>
      <c r="G1514" s="1">
        <v>20900</v>
      </c>
      <c r="I1514" s="1">
        <v>12501</v>
      </c>
      <c r="J1514" s="2" t="str">
        <f t="shared" si="411"/>
        <v/>
      </c>
      <c r="K1514" s="2" t="str">
        <f t="shared" si="412"/>
        <v/>
      </c>
      <c r="L1514" s="10" t="str">
        <f t="shared" si="410"/>
        <v/>
      </c>
      <c r="M1514" s="9" t="str">
        <f t="shared" si="410"/>
        <v/>
      </c>
      <c r="N1514" s="8" t="str">
        <f t="shared" si="410"/>
        <v/>
      </c>
      <c r="O1514" s="2" t="str">
        <f t="shared" si="413"/>
        <v>-</v>
      </c>
      <c r="P1514" s="2" t="str">
        <f t="shared" si="414"/>
        <v>-</v>
      </c>
      <c r="Q1514" s="2" t="str">
        <f t="shared" si="415"/>
        <v>-</v>
      </c>
      <c r="R1514" s="2" t="str">
        <f t="shared" si="416"/>
        <v>-</v>
      </c>
      <c r="AR1514" t="s">
        <v>1472</v>
      </c>
      <c r="AS1514" t="s">
        <v>542</v>
      </c>
      <c r="AV1514" s="38">
        <v>28</v>
      </c>
      <c r="AW1514" s="40">
        <v>107</v>
      </c>
      <c r="AX1514" s="43">
        <f t="shared" si="417"/>
        <v>28107</v>
      </c>
      <c r="AY1514">
        <v>1</v>
      </c>
      <c r="AZ1514" s="7" t="s">
        <v>319</v>
      </c>
    </row>
    <row r="1515" spans="1:52" hidden="1" outlineLevel="1">
      <c r="A1515" t="s">
        <v>1372</v>
      </c>
      <c r="B1515" t="s">
        <v>542</v>
      </c>
      <c r="C1515" s="24">
        <v>55834</v>
      </c>
      <c r="G1515" s="1">
        <v>33556</v>
      </c>
      <c r="H1515" s="30"/>
      <c r="I1515" s="1">
        <v>15490</v>
      </c>
      <c r="J1515" s="2" t="str">
        <f t="shared" si="411"/>
        <v/>
      </c>
      <c r="K1515" s="2" t="str">
        <f t="shared" si="412"/>
        <v/>
      </c>
      <c r="L1515" s="10" t="str">
        <f t="shared" si="410"/>
        <v/>
      </c>
      <c r="M1515" s="9" t="str">
        <f t="shared" si="410"/>
        <v/>
      </c>
      <c r="N1515" s="8" t="str">
        <f t="shared" si="410"/>
        <v/>
      </c>
      <c r="O1515" s="2" t="str">
        <f t="shared" si="413"/>
        <v>-</v>
      </c>
      <c r="P1515" s="2" t="str">
        <f t="shared" si="414"/>
        <v>-</v>
      </c>
      <c r="Q1515" s="2" t="str">
        <f t="shared" si="415"/>
        <v>-</v>
      </c>
      <c r="R1515" s="2" t="str">
        <f t="shared" si="416"/>
        <v>-</v>
      </c>
      <c r="AR1515" t="s">
        <v>1372</v>
      </c>
      <c r="AS1515" t="s">
        <v>542</v>
      </c>
      <c r="AV1515" s="38">
        <v>28</v>
      </c>
      <c r="AW1515" s="40">
        <v>109</v>
      </c>
      <c r="AX1515" s="43">
        <f t="shared" si="417"/>
        <v>28109</v>
      </c>
      <c r="AY1515">
        <v>4</v>
      </c>
      <c r="AZ1515" s="7" t="s">
        <v>319</v>
      </c>
    </row>
    <row r="1516" spans="1:52" hidden="1" outlineLevel="1">
      <c r="A1516" t="s">
        <v>187</v>
      </c>
      <c r="B1516" t="s">
        <v>542</v>
      </c>
      <c r="C1516" s="24">
        <v>12250</v>
      </c>
      <c r="G1516" s="1">
        <v>8449</v>
      </c>
      <c r="I1516" s="1">
        <v>3634</v>
      </c>
      <c r="J1516" s="2" t="str">
        <f t="shared" si="411"/>
        <v/>
      </c>
      <c r="K1516" s="2" t="str">
        <f t="shared" si="412"/>
        <v/>
      </c>
      <c r="L1516" s="10" t="str">
        <f t="shared" si="410"/>
        <v/>
      </c>
      <c r="M1516" s="9" t="str">
        <f t="shared" si="410"/>
        <v/>
      </c>
      <c r="N1516" s="8" t="str">
        <f t="shared" si="410"/>
        <v/>
      </c>
      <c r="O1516" s="2" t="str">
        <f t="shared" si="413"/>
        <v>-</v>
      </c>
      <c r="P1516" s="2" t="str">
        <f t="shared" si="414"/>
        <v>-</v>
      </c>
      <c r="Q1516" s="2" t="str">
        <f t="shared" si="415"/>
        <v>-</v>
      </c>
      <c r="R1516" s="2" t="str">
        <f t="shared" si="416"/>
        <v>-</v>
      </c>
      <c r="AR1516" t="s">
        <v>187</v>
      </c>
      <c r="AS1516" t="s">
        <v>542</v>
      </c>
      <c r="AV1516" s="38">
        <v>28</v>
      </c>
      <c r="AW1516" s="40">
        <v>111</v>
      </c>
      <c r="AX1516" s="43">
        <f t="shared" si="417"/>
        <v>28111</v>
      </c>
      <c r="AY1516">
        <v>4</v>
      </c>
      <c r="AZ1516" s="7" t="s">
        <v>319</v>
      </c>
    </row>
    <row r="1517" spans="1:52" hidden="1" outlineLevel="1">
      <c r="A1517" t="s">
        <v>1065</v>
      </c>
      <c r="B1517" t="s">
        <v>542</v>
      </c>
      <c r="C1517" s="24">
        <v>40404</v>
      </c>
      <c r="G1517" s="1">
        <v>22110</v>
      </c>
      <c r="H1517" s="30"/>
      <c r="I1517" s="1">
        <v>8688</v>
      </c>
      <c r="J1517" s="2" t="str">
        <f t="shared" si="411"/>
        <v/>
      </c>
      <c r="K1517" s="2" t="str">
        <f t="shared" si="412"/>
        <v/>
      </c>
      <c r="L1517" s="10" t="str">
        <f t="shared" si="410"/>
        <v/>
      </c>
      <c r="M1517" s="9" t="str">
        <f t="shared" si="410"/>
        <v/>
      </c>
      <c r="N1517" s="8" t="str">
        <f t="shared" si="410"/>
        <v/>
      </c>
      <c r="O1517" s="2" t="str">
        <f t="shared" si="413"/>
        <v>-</v>
      </c>
      <c r="P1517" s="2" t="str">
        <f t="shared" si="414"/>
        <v>-</v>
      </c>
      <c r="Q1517" s="2" t="str">
        <f t="shared" si="415"/>
        <v>-</v>
      </c>
      <c r="R1517" s="2" t="str">
        <f t="shared" si="416"/>
        <v>-</v>
      </c>
      <c r="AR1517" t="s">
        <v>1065</v>
      </c>
      <c r="AS1517" t="s">
        <v>542</v>
      </c>
      <c r="AV1517" s="38">
        <v>28</v>
      </c>
      <c r="AW1517" s="40">
        <v>113</v>
      </c>
      <c r="AX1517" s="43">
        <f t="shared" si="417"/>
        <v>28113</v>
      </c>
      <c r="AY1517">
        <v>3</v>
      </c>
      <c r="AZ1517" s="7" t="s">
        <v>319</v>
      </c>
    </row>
    <row r="1518" spans="1:52" hidden="1" outlineLevel="1">
      <c r="A1518" t="s">
        <v>1377</v>
      </c>
      <c r="B1518" t="s">
        <v>542</v>
      </c>
      <c r="C1518" s="24">
        <v>29957</v>
      </c>
      <c r="G1518" s="1">
        <v>16785</v>
      </c>
      <c r="H1518" s="30"/>
      <c r="I1518" s="1">
        <v>8096</v>
      </c>
      <c r="J1518" s="2" t="str">
        <f t="shared" si="411"/>
        <v/>
      </c>
      <c r="K1518" s="2" t="str">
        <f t="shared" si="412"/>
        <v/>
      </c>
      <c r="L1518" s="10" t="str">
        <f t="shared" si="410"/>
        <v/>
      </c>
      <c r="M1518" s="9" t="str">
        <f t="shared" si="410"/>
        <v/>
      </c>
      <c r="N1518" s="8" t="str">
        <f t="shared" si="410"/>
        <v/>
      </c>
      <c r="O1518" s="2" t="str">
        <f t="shared" si="413"/>
        <v>-</v>
      </c>
      <c r="P1518" s="2" t="str">
        <f t="shared" si="414"/>
        <v>-</v>
      </c>
      <c r="Q1518" s="2" t="str">
        <f t="shared" si="415"/>
        <v>-</v>
      </c>
      <c r="R1518" s="2" t="str">
        <f t="shared" si="416"/>
        <v>-</v>
      </c>
      <c r="AR1518" t="s">
        <v>1377</v>
      </c>
      <c r="AS1518" t="s">
        <v>542</v>
      </c>
      <c r="AV1518" s="38">
        <v>28</v>
      </c>
      <c r="AW1518" s="40">
        <v>115</v>
      </c>
      <c r="AX1518" s="43">
        <f t="shared" si="417"/>
        <v>28115</v>
      </c>
      <c r="AY1518">
        <v>1</v>
      </c>
      <c r="AZ1518" s="7" t="s">
        <v>319</v>
      </c>
    </row>
    <row r="1519" spans="1:52" hidden="1" outlineLevel="1">
      <c r="A1519" t="s">
        <v>1475</v>
      </c>
      <c r="B1519" t="s">
        <v>542</v>
      </c>
      <c r="C1519" s="24">
        <v>25276</v>
      </c>
      <c r="G1519" s="1">
        <v>16947</v>
      </c>
      <c r="I1519" s="1">
        <v>8001</v>
      </c>
      <c r="J1519" s="2" t="str">
        <f t="shared" si="411"/>
        <v/>
      </c>
      <c r="K1519" s="2" t="str">
        <f t="shared" si="412"/>
        <v/>
      </c>
      <c r="L1519" s="10" t="str">
        <f t="shared" si="410"/>
        <v/>
      </c>
      <c r="M1519" s="9" t="str">
        <f t="shared" si="410"/>
        <v/>
      </c>
      <c r="N1519" s="8" t="str">
        <f t="shared" si="410"/>
        <v/>
      </c>
      <c r="O1519" s="2" t="str">
        <f t="shared" si="413"/>
        <v>-</v>
      </c>
      <c r="P1519" s="2" t="str">
        <f t="shared" si="414"/>
        <v>-</v>
      </c>
      <c r="Q1519" s="2" t="str">
        <f t="shared" si="415"/>
        <v>-</v>
      </c>
      <c r="R1519" s="2" t="str">
        <f t="shared" si="416"/>
        <v>-</v>
      </c>
      <c r="AR1519" t="s">
        <v>1475</v>
      </c>
      <c r="AS1519" t="s">
        <v>542</v>
      </c>
      <c r="AV1519" s="38">
        <v>28</v>
      </c>
      <c r="AW1519" s="40">
        <v>117</v>
      </c>
      <c r="AX1519" s="43">
        <f t="shared" si="417"/>
        <v>28117</v>
      </c>
      <c r="AY1519">
        <v>1</v>
      </c>
      <c r="AZ1519" s="7" t="s">
        <v>319</v>
      </c>
    </row>
    <row r="1520" spans="1:52" hidden="1" outlineLevel="1">
      <c r="A1520" t="s">
        <v>1455</v>
      </c>
      <c r="B1520" t="s">
        <v>542</v>
      </c>
      <c r="C1520" s="24">
        <v>8223</v>
      </c>
      <c r="G1520" s="1">
        <v>5491</v>
      </c>
      <c r="I1520" s="1">
        <v>2267</v>
      </c>
      <c r="J1520" s="2" t="str">
        <f t="shared" si="411"/>
        <v/>
      </c>
      <c r="K1520" s="2" t="str">
        <f t="shared" si="412"/>
        <v/>
      </c>
      <c r="L1520" s="10" t="str">
        <f t="shared" si="410"/>
        <v/>
      </c>
      <c r="M1520" s="9" t="str">
        <f t="shared" si="410"/>
        <v/>
      </c>
      <c r="N1520" s="8" t="str">
        <f t="shared" si="410"/>
        <v/>
      </c>
      <c r="O1520" s="2" t="str">
        <f t="shared" si="413"/>
        <v>-</v>
      </c>
      <c r="P1520" s="2" t="str">
        <f t="shared" si="414"/>
        <v>-</v>
      </c>
      <c r="Q1520" s="2" t="str">
        <f t="shared" si="415"/>
        <v>-</v>
      </c>
      <c r="R1520" s="2" t="str">
        <f t="shared" si="416"/>
        <v>-</v>
      </c>
      <c r="AR1520" t="s">
        <v>1455</v>
      </c>
      <c r="AS1520" t="s">
        <v>542</v>
      </c>
      <c r="AV1520" s="38">
        <v>28</v>
      </c>
      <c r="AW1520" s="40">
        <v>119</v>
      </c>
      <c r="AX1520" s="43">
        <f t="shared" si="417"/>
        <v>28119</v>
      </c>
      <c r="AY1520">
        <v>2</v>
      </c>
      <c r="AZ1520" s="7" t="s">
        <v>319</v>
      </c>
    </row>
    <row r="1521" spans="1:52" hidden="1" outlineLevel="1">
      <c r="A1521" t="s">
        <v>896</v>
      </c>
      <c r="B1521" t="s">
        <v>542</v>
      </c>
      <c r="C1521" s="24">
        <v>141617</v>
      </c>
      <c r="G1521" s="1">
        <v>79255</v>
      </c>
      <c r="H1521" s="30"/>
      <c r="I1521" s="1">
        <v>36820</v>
      </c>
      <c r="J1521" s="2" t="str">
        <f t="shared" si="411"/>
        <v/>
      </c>
      <c r="K1521" s="2" t="str">
        <f t="shared" si="412"/>
        <v/>
      </c>
      <c r="L1521" s="10" t="str">
        <f t="shared" si="410"/>
        <v/>
      </c>
      <c r="M1521" s="9" t="str">
        <f t="shared" si="410"/>
        <v/>
      </c>
      <c r="N1521" s="8" t="str">
        <f t="shared" si="410"/>
        <v/>
      </c>
      <c r="O1521" s="2" t="str">
        <f t="shared" si="413"/>
        <v>-</v>
      </c>
      <c r="P1521" s="2" t="str">
        <f t="shared" si="414"/>
        <v>-</v>
      </c>
      <c r="Q1521" s="2" t="str">
        <f t="shared" si="415"/>
        <v>-</v>
      </c>
      <c r="R1521" s="2" t="str">
        <f t="shared" si="416"/>
        <v>-</v>
      </c>
      <c r="AR1521" t="s">
        <v>896</v>
      </c>
      <c r="AS1521" t="s">
        <v>542</v>
      </c>
      <c r="AV1521" s="38">
        <v>28</v>
      </c>
      <c r="AW1521" s="40">
        <v>121</v>
      </c>
      <c r="AX1521" s="43">
        <f t="shared" si="417"/>
        <v>28121</v>
      </c>
      <c r="AY1521">
        <v>3</v>
      </c>
      <c r="AZ1521" s="7" t="s">
        <v>319</v>
      </c>
    </row>
    <row r="1522" spans="1:52" hidden="1" outlineLevel="1">
      <c r="A1522" t="s">
        <v>2936</v>
      </c>
      <c r="B1522" t="s">
        <v>542</v>
      </c>
      <c r="C1522" s="24">
        <v>28264</v>
      </c>
      <c r="G1522" s="1">
        <v>17955</v>
      </c>
      <c r="I1522" s="1">
        <v>5885</v>
      </c>
      <c r="J1522" s="2" t="str">
        <f t="shared" si="411"/>
        <v/>
      </c>
      <c r="K1522" s="2" t="str">
        <f t="shared" si="412"/>
        <v/>
      </c>
      <c r="L1522" s="10" t="str">
        <f t="shared" si="410"/>
        <v/>
      </c>
      <c r="M1522" s="9" t="str">
        <f t="shared" si="410"/>
        <v/>
      </c>
      <c r="N1522" s="8" t="str">
        <f t="shared" si="410"/>
        <v/>
      </c>
      <c r="O1522" s="2" t="str">
        <f t="shared" si="413"/>
        <v>-</v>
      </c>
      <c r="P1522" s="2" t="str">
        <f t="shared" si="414"/>
        <v>-</v>
      </c>
      <c r="Q1522" s="2" t="str">
        <f t="shared" si="415"/>
        <v>-</v>
      </c>
      <c r="R1522" s="2" t="str">
        <f t="shared" si="416"/>
        <v>-</v>
      </c>
      <c r="AR1522" t="s">
        <v>2936</v>
      </c>
      <c r="AS1522" t="s">
        <v>542</v>
      </c>
      <c r="AV1522" s="38">
        <v>28</v>
      </c>
      <c r="AW1522" s="40">
        <v>123</v>
      </c>
      <c r="AX1522" s="43">
        <f t="shared" si="417"/>
        <v>28123</v>
      </c>
      <c r="AY1522">
        <v>3</v>
      </c>
      <c r="AZ1522" s="7" t="s">
        <v>319</v>
      </c>
    </row>
    <row r="1523" spans="1:52" hidden="1" outlineLevel="1">
      <c r="A1523" t="s">
        <v>897</v>
      </c>
      <c r="B1523" t="s">
        <v>542</v>
      </c>
      <c r="C1523" s="24">
        <v>4916</v>
      </c>
      <c r="G1523" s="1">
        <v>4271</v>
      </c>
      <c r="H1523" s="30"/>
      <c r="I1523" s="1">
        <v>1615</v>
      </c>
      <c r="J1523" s="2" t="str">
        <f t="shared" si="411"/>
        <v/>
      </c>
      <c r="K1523" s="2" t="str">
        <f t="shared" si="412"/>
        <v/>
      </c>
      <c r="L1523" s="10" t="str">
        <f t="shared" si="410"/>
        <v/>
      </c>
      <c r="M1523" s="9" t="str">
        <f t="shared" si="410"/>
        <v/>
      </c>
      <c r="N1523" s="8" t="str">
        <f t="shared" si="410"/>
        <v/>
      </c>
      <c r="O1523" s="2" t="str">
        <f t="shared" si="413"/>
        <v>-</v>
      </c>
      <c r="P1523" s="2" t="str">
        <f t="shared" si="414"/>
        <v>-</v>
      </c>
      <c r="Q1523" s="2" t="str">
        <f t="shared" si="415"/>
        <v>-</v>
      </c>
      <c r="R1523" s="2" t="str">
        <f t="shared" si="416"/>
        <v>-</v>
      </c>
      <c r="AR1523" t="s">
        <v>897</v>
      </c>
      <c r="AS1523" t="s">
        <v>542</v>
      </c>
      <c r="AV1523" s="38">
        <v>28</v>
      </c>
      <c r="AW1523" s="40">
        <v>125</v>
      </c>
      <c r="AX1523" s="43">
        <f t="shared" si="417"/>
        <v>28125</v>
      </c>
      <c r="AY1523">
        <v>2</v>
      </c>
      <c r="AZ1523" s="7" t="s">
        <v>319</v>
      </c>
    </row>
    <row r="1524" spans="1:52" hidden="1" outlineLevel="1">
      <c r="A1524" t="s">
        <v>2351</v>
      </c>
      <c r="B1524" t="s">
        <v>542</v>
      </c>
      <c r="C1524" s="24">
        <v>27503</v>
      </c>
      <c r="G1524" s="1">
        <v>16968</v>
      </c>
      <c r="I1524" s="1">
        <v>7005</v>
      </c>
      <c r="J1524" s="2" t="str">
        <f t="shared" si="411"/>
        <v/>
      </c>
      <c r="K1524" s="2" t="str">
        <f t="shared" si="412"/>
        <v/>
      </c>
      <c r="L1524" s="10" t="str">
        <f t="shared" si="410"/>
        <v/>
      </c>
      <c r="M1524" s="9" t="str">
        <f t="shared" si="410"/>
        <v/>
      </c>
      <c r="N1524" s="8" t="str">
        <f t="shared" si="410"/>
        <v/>
      </c>
      <c r="O1524" s="2" t="str">
        <f t="shared" si="413"/>
        <v>-</v>
      </c>
      <c r="P1524" s="2" t="str">
        <f t="shared" si="414"/>
        <v>-</v>
      </c>
      <c r="Q1524" s="2" t="str">
        <f t="shared" si="415"/>
        <v>-</v>
      </c>
      <c r="R1524" s="2" t="str">
        <f t="shared" si="416"/>
        <v>-</v>
      </c>
      <c r="AR1524" t="s">
        <v>2351</v>
      </c>
      <c r="AS1524" t="s">
        <v>542</v>
      </c>
      <c r="AV1524" s="38">
        <v>28</v>
      </c>
      <c r="AW1524" s="40">
        <v>127</v>
      </c>
      <c r="AX1524" s="43">
        <f t="shared" si="417"/>
        <v>28127</v>
      </c>
      <c r="AY1524">
        <v>3</v>
      </c>
      <c r="AZ1524" s="7" t="s">
        <v>319</v>
      </c>
    </row>
    <row r="1525" spans="1:52" hidden="1" outlineLevel="1">
      <c r="A1525" t="s">
        <v>147</v>
      </c>
      <c r="B1525" t="s">
        <v>542</v>
      </c>
      <c r="C1525" s="24">
        <v>16491</v>
      </c>
      <c r="G1525" s="1">
        <v>11917</v>
      </c>
      <c r="I1525" s="1">
        <v>5275</v>
      </c>
      <c r="J1525" s="2" t="str">
        <f t="shared" ref="J1525:J1543" si="418">IF(D1525&gt;0,I1525/D1525,"")</f>
        <v/>
      </c>
      <c r="K1525" s="2" t="str">
        <f t="shared" ref="K1525:K1543" si="419">IF(F1525&gt;0,I1525/F1525,"")</f>
        <v/>
      </c>
      <c r="L1525" s="10" t="str">
        <f t="shared" si="410"/>
        <v/>
      </c>
      <c r="M1525" s="9" t="str">
        <f t="shared" si="410"/>
        <v/>
      </c>
      <c r="N1525" s="8" t="str">
        <f t="shared" si="410"/>
        <v/>
      </c>
      <c r="O1525" s="2" t="str">
        <f t="shared" ref="O1525:O1543" si="420">IF(SUM($S1525:$AN1525)=0,"-",S1525/SUM($S1525:$AN1525))</f>
        <v>-</v>
      </c>
      <c r="P1525" s="2" t="str">
        <f t="shared" ref="P1525:P1543" si="421">IF(SUM($S1525:$AN1525)=0,"-",T1525/SUM($S1525:$AN1525))</f>
        <v>-</v>
      </c>
      <c r="Q1525" s="2" t="str">
        <f t="shared" ref="Q1525:Q1543" si="422">IF(SUM($S1525:$AN1525)=0,"-",U1525/SUM($S1525:$AN1525))</f>
        <v>-</v>
      </c>
      <c r="R1525" s="2" t="str">
        <f t="shared" ref="R1525:R1543" si="423">IF(SUM($S1525:$AN1525)=0,"-",(1-O1525-P1525-Q1525))</f>
        <v>-</v>
      </c>
      <c r="AR1525" t="s">
        <v>147</v>
      </c>
      <c r="AS1525" t="s">
        <v>542</v>
      </c>
      <c r="AV1525" s="38">
        <v>28</v>
      </c>
      <c r="AW1525" s="40">
        <v>129</v>
      </c>
      <c r="AX1525" s="43">
        <f t="shared" si="417"/>
        <v>28129</v>
      </c>
      <c r="AY1525">
        <v>3</v>
      </c>
      <c r="AZ1525" s="7" t="s">
        <v>319</v>
      </c>
    </row>
    <row r="1526" spans="1:52" hidden="1" outlineLevel="1">
      <c r="A1526" t="s">
        <v>2127</v>
      </c>
      <c r="B1526" t="s">
        <v>542</v>
      </c>
      <c r="C1526" s="24">
        <v>17786</v>
      </c>
      <c r="G1526" s="1">
        <v>8909</v>
      </c>
      <c r="I1526" s="1">
        <v>5026</v>
      </c>
      <c r="J1526" s="2" t="str">
        <f t="shared" si="418"/>
        <v/>
      </c>
      <c r="K1526" s="2" t="str">
        <f t="shared" si="419"/>
        <v/>
      </c>
      <c r="L1526" s="10" t="str">
        <f t="shared" si="410"/>
        <v/>
      </c>
      <c r="M1526" s="9" t="str">
        <f t="shared" si="410"/>
        <v/>
      </c>
      <c r="N1526" s="8" t="str">
        <f t="shared" si="410"/>
        <v/>
      </c>
      <c r="O1526" s="2" t="str">
        <f t="shared" si="420"/>
        <v>-</v>
      </c>
      <c r="P1526" s="2" t="str">
        <f t="shared" si="421"/>
        <v>-</v>
      </c>
      <c r="Q1526" s="2" t="str">
        <f t="shared" si="422"/>
        <v>-</v>
      </c>
      <c r="R1526" s="2" t="str">
        <f t="shared" si="423"/>
        <v>-</v>
      </c>
      <c r="AR1526" t="s">
        <v>2127</v>
      </c>
      <c r="AS1526" t="s">
        <v>542</v>
      </c>
      <c r="AV1526" s="38">
        <v>28</v>
      </c>
      <c r="AW1526" s="40">
        <v>131</v>
      </c>
      <c r="AX1526" s="43">
        <f t="shared" si="417"/>
        <v>28131</v>
      </c>
      <c r="AY1526">
        <v>4</v>
      </c>
      <c r="AZ1526" s="7" t="s">
        <v>319</v>
      </c>
    </row>
    <row r="1527" spans="1:52" hidden="1" outlineLevel="1">
      <c r="A1527" t="s">
        <v>2302</v>
      </c>
      <c r="B1527" t="s">
        <v>542</v>
      </c>
      <c r="C1527" s="24">
        <v>29450</v>
      </c>
      <c r="G1527" s="1">
        <v>14323</v>
      </c>
      <c r="I1527" s="1">
        <v>5530</v>
      </c>
      <c r="J1527" s="2" t="str">
        <f t="shared" si="418"/>
        <v/>
      </c>
      <c r="K1527" s="2" t="str">
        <f t="shared" si="419"/>
        <v/>
      </c>
      <c r="L1527" s="10" t="str">
        <f t="shared" si="410"/>
        <v/>
      </c>
      <c r="M1527" s="9" t="str">
        <f t="shared" si="410"/>
        <v/>
      </c>
      <c r="N1527" s="8" t="str">
        <f t="shared" si="410"/>
        <v/>
      </c>
      <c r="O1527" s="2" t="str">
        <f t="shared" si="420"/>
        <v>-</v>
      </c>
      <c r="P1527" s="2" t="str">
        <f t="shared" si="421"/>
        <v>-</v>
      </c>
      <c r="Q1527" s="2" t="str">
        <f t="shared" si="422"/>
        <v>-</v>
      </c>
      <c r="R1527" s="2" t="str">
        <f t="shared" si="423"/>
        <v>-</v>
      </c>
      <c r="AR1527" t="s">
        <v>2302</v>
      </c>
      <c r="AS1527" t="s">
        <v>542</v>
      </c>
      <c r="AV1527" s="38">
        <v>28</v>
      </c>
      <c r="AW1527" s="40">
        <v>133</v>
      </c>
      <c r="AX1527" s="43">
        <f t="shared" si="417"/>
        <v>28133</v>
      </c>
      <c r="AY1527">
        <v>2</v>
      </c>
      <c r="AZ1527" s="7" t="s">
        <v>319</v>
      </c>
    </row>
    <row r="1528" spans="1:52" hidden="1" outlineLevel="1">
      <c r="A1528" t="s">
        <v>2203</v>
      </c>
      <c r="B1528" t="s">
        <v>542</v>
      </c>
      <c r="C1528" s="24">
        <v>15378</v>
      </c>
      <c r="G1528" s="1">
        <v>8263</v>
      </c>
      <c r="I1528" s="1">
        <v>3860</v>
      </c>
      <c r="J1528" s="2" t="str">
        <f t="shared" si="418"/>
        <v/>
      </c>
      <c r="K1528" s="2" t="str">
        <f t="shared" si="419"/>
        <v/>
      </c>
      <c r="L1528" s="10" t="str">
        <f t="shared" si="410"/>
        <v/>
      </c>
      <c r="M1528" s="9" t="str">
        <f t="shared" si="410"/>
        <v/>
      </c>
      <c r="N1528" s="8" t="str">
        <f t="shared" si="410"/>
        <v/>
      </c>
      <c r="O1528" s="2" t="str">
        <f t="shared" si="420"/>
        <v>-</v>
      </c>
      <c r="P1528" s="2" t="str">
        <f t="shared" si="421"/>
        <v>-</v>
      </c>
      <c r="Q1528" s="2" t="str">
        <f t="shared" si="422"/>
        <v>-</v>
      </c>
      <c r="R1528" s="2" t="str">
        <f t="shared" si="423"/>
        <v>-</v>
      </c>
      <c r="AR1528" t="s">
        <v>2203</v>
      </c>
      <c r="AS1528" t="s">
        <v>542</v>
      </c>
      <c r="AV1528" s="38">
        <v>28</v>
      </c>
      <c r="AW1528" s="40">
        <v>135</v>
      </c>
      <c r="AX1528" s="43">
        <f t="shared" si="417"/>
        <v>28135</v>
      </c>
      <c r="AY1528">
        <v>2</v>
      </c>
      <c r="AZ1528" s="7" t="s">
        <v>319</v>
      </c>
    </row>
    <row r="1529" spans="1:52" hidden="1" outlineLevel="1">
      <c r="A1529" t="s">
        <v>2154</v>
      </c>
      <c r="B1529" t="s">
        <v>542</v>
      </c>
      <c r="C1529" s="24">
        <v>28886</v>
      </c>
      <c r="G1529" s="1">
        <v>16381</v>
      </c>
      <c r="H1529" s="30"/>
      <c r="I1529" s="1">
        <v>7432</v>
      </c>
      <c r="J1529" s="2" t="str">
        <f t="shared" si="418"/>
        <v/>
      </c>
      <c r="K1529" s="2" t="str">
        <f t="shared" si="419"/>
        <v/>
      </c>
      <c r="L1529" s="10" t="str">
        <f t="shared" si="410"/>
        <v/>
      </c>
      <c r="M1529" s="9" t="str">
        <f t="shared" si="410"/>
        <v/>
      </c>
      <c r="N1529" s="8" t="str">
        <f t="shared" si="410"/>
        <v/>
      </c>
      <c r="O1529" s="2" t="str">
        <f t="shared" si="420"/>
        <v>-</v>
      </c>
      <c r="P1529" s="2" t="str">
        <f t="shared" si="421"/>
        <v>-</v>
      </c>
      <c r="Q1529" s="2" t="str">
        <f t="shared" si="422"/>
        <v>-</v>
      </c>
      <c r="R1529" s="2" t="str">
        <f t="shared" si="423"/>
        <v>-</v>
      </c>
      <c r="AR1529" t="s">
        <v>2154</v>
      </c>
      <c r="AS1529" t="s">
        <v>542</v>
      </c>
      <c r="AV1529" s="38">
        <v>28</v>
      </c>
      <c r="AW1529" s="40">
        <v>137</v>
      </c>
      <c r="AX1529" s="43">
        <f t="shared" si="417"/>
        <v>28137</v>
      </c>
      <c r="AY1529">
        <v>1</v>
      </c>
      <c r="AZ1529" s="7" t="s">
        <v>319</v>
      </c>
    </row>
    <row r="1530" spans="1:52" hidden="1" outlineLevel="1">
      <c r="A1530" t="s">
        <v>1779</v>
      </c>
      <c r="B1530" t="s">
        <v>542</v>
      </c>
      <c r="C1530" s="24">
        <v>22232</v>
      </c>
      <c r="G1530" s="1">
        <v>14320</v>
      </c>
      <c r="I1530" s="1">
        <v>6185</v>
      </c>
      <c r="J1530" s="2" t="str">
        <f t="shared" si="418"/>
        <v/>
      </c>
      <c r="K1530" s="2" t="str">
        <f t="shared" si="419"/>
        <v/>
      </c>
      <c r="L1530" s="10" t="str">
        <f t="shared" si="410"/>
        <v/>
      </c>
      <c r="M1530" s="9" t="str">
        <f t="shared" si="410"/>
        <v/>
      </c>
      <c r="N1530" s="8" t="str">
        <f t="shared" si="410"/>
        <v/>
      </c>
      <c r="O1530" s="2" t="str">
        <f t="shared" si="420"/>
        <v>-</v>
      </c>
      <c r="P1530" s="2" t="str">
        <f t="shared" si="421"/>
        <v>-</v>
      </c>
      <c r="Q1530" s="2" t="str">
        <f t="shared" si="422"/>
        <v>-</v>
      </c>
      <c r="R1530" s="2" t="str">
        <f t="shared" si="423"/>
        <v>-</v>
      </c>
      <c r="AR1530" t="s">
        <v>1779</v>
      </c>
      <c r="AS1530" t="s">
        <v>542</v>
      </c>
      <c r="AV1530" s="38">
        <v>28</v>
      </c>
      <c r="AW1530" s="40">
        <v>139</v>
      </c>
      <c r="AX1530" s="43">
        <f t="shared" si="417"/>
        <v>28139</v>
      </c>
      <c r="AY1530">
        <v>1</v>
      </c>
      <c r="AZ1530" s="7" t="s">
        <v>319</v>
      </c>
    </row>
    <row r="1531" spans="1:52" hidden="1" outlineLevel="1">
      <c r="A1531" t="s">
        <v>456</v>
      </c>
      <c r="B1531" t="s">
        <v>542</v>
      </c>
      <c r="C1531" s="24">
        <v>19593</v>
      </c>
      <c r="G1531" s="1">
        <v>11422</v>
      </c>
      <c r="I1531" s="1">
        <v>5354</v>
      </c>
      <c r="J1531" s="2" t="str">
        <f t="shared" si="418"/>
        <v/>
      </c>
      <c r="K1531" s="2" t="str">
        <f t="shared" si="419"/>
        <v/>
      </c>
      <c r="L1531" s="10" t="str">
        <f t="shared" si="410"/>
        <v/>
      </c>
      <c r="M1531" s="9" t="str">
        <f t="shared" si="410"/>
        <v/>
      </c>
      <c r="N1531" s="8" t="str">
        <f t="shared" si="410"/>
        <v/>
      </c>
      <c r="O1531" s="2" t="str">
        <f t="shared" si="420"/>
        <v>-</v>
      </c>
      <c r="P1531" s="2" t="str">
        <f t="shared" si="421"/>
        <v>-</v>
      </c>
      <c r="Q1531" s="2" t="str">
        <f t="shared" si="422"/>
        <v>-</v>
      </c>
      <c r="R1531" s="2" t="str">
        <f t="shared" si="423"/>
        <v>-</v>
      </c>
      <c r="AR1531" t="s">
        <v>456</v>
      </c>
      <c r="AS1531" t="s">
        <v>542</v>
      </c>
      <c r="AV1531" s="38">
        <v>28</v>
      </c>
      <c r="AW1531" s="40">
        <v>141</v>
      </c>
      <c r="AX1531" s="43">
        <f t="shared" si="417"/>
        <v>28141</v>
      </c>
      <c r="AY1531">
        <v>1</v>
      </c>
      <c r="AZ1531" s="7" t="s">
        <v>319</v>
      </c>
    </row>
    <row r="1532" spans="1:52" hidden="1" outlineLevel="1">
      <c r="A1532" t="s">
        <v>1238</v>
      </c>
      <c r="B1532" t="s">
        <v>542</v>
      </c>
      <c r="C1532" s="24">
        <v>10778</v>
      </c>
      <c r="G1532" s="1">
        <v>6291</v>
      </c>
      <c r="H1532" s="30"/>
      <c r="I1532" s="1">
        <v>1922</v>
      </c>
      <c r="J1532" s="2" t="str">
        <f t="shared" si="418"/>
        <v/>
      </c>
      <c r="K1532" s="2" t="str">
        <f t="shared" si="419"/>
        <v/>
      </c>
      <c r="L1532" s="10" t="str">
        <f t="shared" si="410"/>
        <v/>
      </c>
      <c r="M1532" s="9" t="str">
        <f t="shared" si="410"/>
        <v/>
      </c>
      <c r="N1532" s="8" t="str">
        <f t="shared" si="410"/>
        <v/>
      </c>
      <c r="O1532" s="2" t="str">
        <f t="shared" si="420"/>
        <v>-</v>
      </c>
      <c r="P1532" s="2" t="str">
        <f t="shared" si="421"/>
        <v>-</v>
      </c>
      <c r="Q1532" s="2" t="str">
        <f t="shared" si="422"/>
        <v>-</v>
      </c>
      <c r="R1532" s="2" t="str">
        <f t="shared" si="423"/>
        <v>-</v>
      </c>
      <c r="AR1532" t="s">
        <v>1238</v>
      </c>
      <c r="AS1532" t="s">
        <v>542</v>
      </c>
      <c r="AV1532" s="38">
        <v>28</v>
      </c>
      <c r="AW1532" s="40">
        <v>143</v>
      </c>
      <c r="AX1532" s="43">
        <f t="shared" si="417"/>
        <v>28143</v>
      </c>
      <c r="AY1532">
        <v>2</v>
      </c>
      <c r="AZ1532" s="7" t="s">
        <v>319</v>
      </c>
    </row>
    <row r="1533" spans="1:52" hidden="1" outlineLevel="1">
      <c r="A1533" t="s">
        <v>2267</v>
      </c>
      <c r="B1533" t="s">
        <v>542</v>
      </c>
      <c r="C1533" s="24">
        <v>27134</v>
      </c>
      <c r="G1533" s="1">
        <v>15386</v>
      </c>
      <c r="H1533" s="30"/>
      <c r="I1533" s="1">
        <v>7338</v>
      </c>
      <c r="J1533" s="2" t="str">
        <f t="shared" si="418"/>
        <v/>
      </c>
      <c r="K1533" s="2" t="str">
        <f t="shared" si="419"/>
        <v/>
      </c>
      <c r="L1533" s="10" t="str">
        <f t="shared" si="410"/>
        <v/>
      </c>
      <c r="M1533" s="9" t="str">
        <f t="shared" si="410"/>
        <v/>
      </c>
      <c r="N1533" s="8" t="str">
        <f t="shared" si="410"/>
        <v/>
      </c>
      <c r="O1533" s="2" t="str">
        <f t="shared" si="420"/>
        <v>-</v>
      </c>
      <c r="P1533" s="2" t="str">
        <f t="shared" si="421"/>
        <v>-</v>
      </c>
      <c r="Q1533" s="2" t="str">
        <f t="shared" si="422"/>
        <v>-</v>
      </c>
      <c r="R1533" s="2" t="str">
        <f t="shared" si="423"/>
        <v>-</v>
      </c>
      <c r="AR1533" t="s">
        <v>2267</v>
      </c>
      <c r="AS1533" t="s">
        <v>542</v>
      </c>
      <c r="AV1533" s="38">
        <v>28</v>
      </c>
      <c r="AW1533" s="40">
        <v>145</v>
      </c>
      <c r="AX1533" s="43">
        <f t="shared" si="417"/>
        <v>28145</v>
      </c>
      <c r="AY1533">
        <v>1</v>
      </c>
      <c r="AZ1533" s="7" t="s">
        <v>319</v>
      </c>
    </row>
    <row r="1534" spans="1:52" hidden="1" outlineLevel="1">
      <c r="A1534" t="s">
        <v>75</v>
      </c>
      <c r="B1534" t="s">
        <v>542</v>
      </c>
      <c r="C1534" s="24">
        <v>15443</v>
      </c>
      <c r="G1534" s="1">
        <v>13831</v>
      </c>
      <c r="I1534" s="1">
        <v>5121</v>
      </c>
      <c r="J1534" s="2" t="str">
        <f t="shared" si="418"/>
        <v/>
      </c>
      <c r="K1534" s="2" t="str">
        <f t="shared" si="419"/>
        <v/>
      </c>
      <c r="L1534" s="10" t="str">
        <f t="shared" si="410"/>
        <v/>
      </c>
      <c r="M1534" s="9" t="str">
        <f t="shared" si="410"/>
        <v/>
      </c>
      <c r="N1534" s="8" t="str">
        <f t="shared" si="410"/>
        <v/>
      </c>
      <c r="O1534" s="2" t="str">
        <f t="shared" si="420"/>
        <v>-</v>
      </c>
      <c r="P1534" s="2" t="str">
        <f t="shared" si="421"/>
        <v>-</v>
      </c>
      <c r="Q1534" s="2" t="str">
        <f t="shared" si="422"/>
        <v>-</v>
      </c>
      <c r="R1534" s="2" t="str">
        <f t="shared" si="423"/>
        <v>-</v>
      </c>
      <c r="AR1534" t="s">
        <v>75</v>
      </c>
      <c r="AS1534" t="s">
        <v>542</v>
      </c>
      <c r="AV1534" s="38">
        <v>28</v>
      </c>
      <c r="AW1534" s="40">
        <v>147</v>
      </c>
      <c r="AX1534" s="43">
        <f t="shared" si="417"/>
        <v>28147</v>
      </c>
      <c r="AY1534">
        <v>3</v>
      </c>
      <c r="AZ1534" s="7" t="s">
        <v>319</v>
      </c>
    </row>
    <row r="1535" spans="1:52" hidden="1" outlineLevel="1">
      <c r="A1535" t="s">
        <v>2050</v>
      </c>
      <c r="B1535" t="s">
        <v>542</v>
      </c>
      <c r="C1535" s="24">
        <v>48773</v>
      </c>
      <c r="G1535" s="1">
        <v>30144</v>
      </c>
      <c r="H1535" s="30"/>
      <c r="I1535" s="1">
        <v>12688</v>
      </c>
      <c r="J1535" s="2" t="str">
        <f t="shared" si="418"/>
        <v/>
      </c>
      <c r="K1535" s="2" t="str">
        <f t="shared" si="419"/>
        <v/>
      </c>
      <c r="L1535" s="10" t="str">
        <f t="shared" si="410"/>
        <v/>
      </c>
      <c r="M1535" s="9" t="str">
        <f t="shared" si="410"/>
        <v/>
      </c>
      <c r="N1535" s="8" t="str">
        <f t="shared" si="410"/>
        <v/>
      </c>
      <c r="O1535" s="2" t="str">
        <f t="shared" si="420"/>
        <v>-</v>
      </c>
      <c r="P1535" s="2" t="str">
        <f t="shared" si="421"/>
        <v>-</v>
      </c>
      <c r="Q1535" s="2" t="str">
        <f t="shared" si="422"/>
        <v>-</v>
      </c>
      <c r="R1535" s="2" t="str">
        <f t="shared" si="423"/>
        <v>-</v>
      </c>
      <c r="AR1535" t="s">
        <v>2050</v>
      </c>
      <c r="AS1535" t="s">
        <v>542</v>
      </c>
      <c r="AV1535" s="38">
        <v>28</v>
      </c>
      <c r="AW1535" s="40">
        <v>149</v>
      </c>
      <c r="AX1535" s="43">
        <f t="shared" si="417"/>
        <v>28149</v>
      </c>
      <c r="AY1535">
        <v>2</v>
      </c>
      <c r="AZ1535" s="7" t="s">
        <v>319</v>
      </c>
    </row>
    <row r="1536" spans="1:52" hidden="1" outlineLevel="1">
      <c r="A1536" t="s">
        <v>2104</v>
      </c>
      <c r="B1536" t="s">
        <v>542</v>
      </c>
      <c r="C1536" s="24">
        <v>51137</v>
      </c>
      <c r="G1536" s="1">
        <v>27286</v>
      </c>
      <c r="H1536" s="30"/>
      <c r="I1536" s="1">
        <v>10257</v>
      </c>
      <c r="J1536" s="2" t="str">
        <f t="shared" si="418"/>
        <v/>
      </c>
      <c r="K1536" s="2" t="str">
        <f t="shared" si="419"/>
        <v/>
      </c>
      <c r="L1536" s="10" t="str">
        <f t="shared" si="410"/>
        <v/>
      </c>
      <c r="M1536" s="9" t="str">
        <f t="shared" si="410"/>
        <v/>
      </c>
      <c r="N1536" s="8" t="str">
        <f t="shared" si="410"/>
        <v/>
      </c>
      <c r="O1536" s="2" t="str">
        <f t="shared" si="420"/>
        <v>-</v>
      </c>
      <c r="P1536" s="2" t="str">
        <f t="shared" si="421"/>
        <v>-</v>
      </c>
      <c r="Q1536" s="2" t="str">
        <f t="shared" si="422"/>
        <v>-</v>
      </c>
      <c r="R1536" s="2" t="str">
        <f t="shared" si="423"/>
        <v>-</v>
      </c>
      <c r="AR1536" t="s">
        <v>2104</v>
      </c>
      <c r="AS1536" t="s">
        <v>542</v>
      </c>
      <c r="AV1536" s="38">
        <v>28</v>
      </c>
      <c r="AW1536" s="40">
        <v>151</v>
      </c>
      <c r="AX1536" s="43">
        <f t="shared" si="417"/>
        <v>28151</v>
      </c>
      <c r="AY1536">
        <v>2</v>
      </c>
      <c r="AZ1536" s="7" t="s">
        <v>319</v>
      </c>
    </row>
    <row r="1537" spans="1:60" hidden="1" outlineLevel="1">
      <c r="A1537" t="s">
        <v>2051</v>
      </c>
      <c r="B1537" t="s">
        <v>542</v>
      </c>
      <c r="C1537" s="24">
        <v>20747</v>
      </c>
      <c r="G1537" s="1">
        <v>12341</v>
      </c>
      <c r="I1537" s="1">
        <v>6926</v>
      </c>
      <c r="J1537" s="2" t="str">
        <f t="shared" si="418"/>
        <v/>
      </c>
      <c r="K1537" s="2" t="str">
        <f t="shared" si="419"/>
        <v/>
      </c>
      <c r="L1537" s="10" t="str">
        <f t="shared" si="410"/>
        <v/>
      </c>
      <c r="M1537" s="9" t="str">
        <f t="shared" si="410"/>
        <v/>
      </c>
      <c r="N1537" s="8" t="str">
        <f t="shared" si="410"/>
        <v/>
      </c>
      <c r="O1537" s="2" t="str">
        <f t="shared" si="420"/>
        <v>-</v>
      </c>
      <c r="P1537" s="2" t="str">
        <f t="shared" si="421"/>
        <v>-</v>
      </c>
      <c r="Q1537" s="2" t="str">
        <f t="shared" si="422"/>
        <v>-</v>
      </c>
      <c r="R1537" s="2" t="str">
        <f t="shared" si="423"/>
        <v>-</v>
      </c>
      <c r="AR1537" t="s">
        <v>2051</v>
      </c>
      <c r="AS1537" t="s">
        <v>542</v>
      </c>
      <c r="AV1537" s="38">
        <v>28</v>
      </c>
      <c r="AW1537" s="40">
        <v>153</v>
      </c>
      <c r="AX1537" s="43">
        <f t="shared" si="417"/>
        <v>28153</v>
      </c>
      <c r="AY1537">
        <v>4</v>
      </c>
      <c r="AZ1537" s="7" t="s">
        <v>319</v>
      </c>
    </row>
    <row r="1538" spans="1:60" hidden="1" outlineLevel="1">
      <c r="A1538" t="s">
        <v>2677</v>
      </c>
      <c r="B1538" t="s">
        <v>542</v>
      </c>
      <c r="C1538" s="24">
        <v>10253</v>
      </c>
      <c r="G1538" s="1">
        <v>7380</v>
      </c>
      <c r="H1538" s="30"/>
      <c r="I1538" s="1">
        <v>3570</v>
      </c>
      <c r="J1538" s="2" t="str">
        <f t="shared" si="418"/>
        <v/>
      </c>
      <c r="K1538" s="2" t="str">
        <f t="shared" si="419"/>
        <v/>
      </c>
      <c r="L1538" s="10" t="str">
        <f t="shared" si="410"/>
        <v/>
      </c>
      <c r="M1538" s="9" t="str">
        <f t="shared" si="410"/>
        <v/>
      </c>
      <c r="N1538" s="8" t="str">
        <f t="shared" si="410"/>
        <v/>
      </c>
      <c r="O1538" s="2" t="str">
        <f t="shared" si="420"/>
        <v>-</v>
      </c>
      <c r="P1538" s="2" t="str">
        <f t="shared" si="421"/>
        <v>-</v>
      </c>
      <c r="Q1538" s="2" t="str">
        <f t="shared" si="422"/>
        <v>-</v>
      </c>
      <c r="R1538" s="2" t="str">
        <f t="shared" si="423"/>
        <v>-</v>
      </c>
      <c r="AR1538" t="s">
        <v>2677</v>
      </c>
      <c r="AS1538" t="s">
        <v>542</v>
      </c>
      <c r="AV1538" s="38">
        <v>28</v>
      </c>
      <c r="AW1538" s="40">
        <v>155</v>
      </c>
      <c r="AX1538" s="43">
        <f t="shared" si="417"/>
        <v>28155</v>
      </c>
      <c r="AY1538">
        <v>0</v>
      </c>
      <c r="AZ1538" s="7" t="s">
        <v>319</v>
      </c>
    </row>
    <row r="1539" spans="1:60" hidden="1" outlineLevel="1">
      <c r="A1539" t="s">
        <v>2229</v>
      </c>
      <c r="B1539" t="s">
        <v>542</v>
      </c>
      <c r="C1539" s="24">
        <v>9878</v>
      </c>
      <c r="G1539" s="1">
        <v>7780</v>
      </c>
      <c r="H1539" s="30"/>
      <c r="I1539" s="1">
        <v>2114</v>
      </c>
      <c r="J1539" s="2" t="str">
        <f t="shared" si="418"/>
        <v/>
      </c>
      <c r="K1539" s="2" t="str">
        <f t="shared" si="419"/>
        <v/>
      </c>
      <c r="L1539" s="10" t="str">
        <f t="shared" si="410"/>
        <v/>
      </c>
      <c r="M1539" s="9" t="str">
        <f t="shared" si="410"/>
        <v/>
      </c>
      <c r="N1539" s="8" t="str">
        <f t="shared" si="410"/>
        <v/>
      </c>
      <c r="O1539" s="2" t="str">
        <f t="shared" si="420"/>
        <v>-</v>
      </c>
      <c r="P1539" s="2" t="str">
        <f t="shared" si="421"/>
        <v>-</v>
      </c>
      <c r="Q1539" s="2" t="str">
        <f t="shared" si="422"/>
        <v>-</v>
      </c>
      <c r="R1539" s="2" t="str">
        <f t="shared" si="423"/>
        <v>-</v>
      </c>
      <c r="AR1539" t="s">
        <v>2229</v>
      </c>
      <c r="AS1539" t="s">
        <v>542</v>
      </c>
      <c r="AV1539" s="38">
        <v>28</v>
      </c>
      <c r="AW1539" s="40">
        <v>157</v>
      </c>
      <c r="AX1539" s="43">
        <f t="shared" si="417"/>
        <v>28157</v>
      </c>
      <c r="AY1539">
        <v>3</v>
      </c>
      <c r="AZ1539" s="7" t="s">
        <v>319</v>
      </c>
    </row>
    <row r="1540" spans="1:60" hidden="1" outlineLevel="1">
      <c r="A1540" t="s">
        <v>2284</v>
      </c>
      <c r="B1540" t="s">
        <v>542</v>
      </c>
      <c r="C1540" s="24">
        <v>19198</v>
      </c>
      <c r="G1540" s="1">
        <v>12542</v>
      </c>
      <c r="I1540" s="1">
        <v>5532</v>
      </c>
      <c r="J1540" s="2" t="str">
        <f t="shared" si="418"/>
        <v/>
      </c>
      <c r="K1540" s="2" t="str">
        <f t="shared" si="419"/>
        <v/>
      </c>
      <c r="L1540" s="10" t="str">
        <f t="shared" si="410"/>
        <v/>
      </c>
      <c r="M1540" s="9" t="str">
        <f t="shared" si="410"/>
        <v/>
      </c>
      <c r="N1540" s="8" t="str">
        <f t="shared" si="410"/>
        <v/>
      </c>
      <c r="O1540" s="2" t="str">
        <f t="shared" si="420"/>
        <v>-</v>
      </c>
      <c r="P1540" s="2" t="str">
        <f t="shared" si="421"/>
        <v>-</v>
      </c>
      <c r="Q1540" s="2" t="str">
        <f t="shared" si="422"/>
        <v>-</v>
      </c>
      <c r="R1540" s="2" t="str">
        <f t="shared" si="423"/>
        <v>-</v>
      </c>
      <c r="AR1540" t="s">
        <v>2284</v>
      </c>
      <c r="AS1540" t="s">
        <v>542</v>
      </c>
      <c r="AV1540" s="38">
        <v>28</v>
      </c>
      <c r="AW1540" s="40">
        <v>159</v>
      </c>
      <c r="AX1540" s="43">
        <f t="shared" si="417"/>
        <v>28159</v>
      </c>
      <c r="AY1540">
        <v>0</v>
      </c>
      <c r="AZ1540" s="7" t="s">
        <v>319</v>
      </c>
    </row>
    <row r="1541" spans="1:60" hidden="1" outlineLevel="1">
      <c r="A1541" t="s">
        <v>1803</v>
      </c>
      <c r="B1541" t="s">
        <v>542</v>
      </c>
      <c r="C1541" s="24">
        <v>12678</v>
      </c>
      <c r="G1541" s="1">
        <v>8710</v>
      </c>
      <c r="I1541" s="1">
        <v>4212</v>
      </c>
      <c r="J1541" s="2" t="str">
        <f t="shared" si="418"/>
        <v/>
      </c>
      <c r="K1541" s="2" t="str">
        <f t="shared" si="419"/>
        <v/>
      </c>
      <c r="L1541" s="10" t="str">
        <f t="shared" si="410"/>
        <v/>
      </c>
      <c r="M1541" s="9" t="str">
        <f t="shared" si="410"/>
        <v/>
      </c>
      <c r="N1541" s="8" t="str">
        <f t="shared" si="410"/>
        <v/>
      </c>
      <c r="O1541" s="2" t="str">
        <f t="shared" si="420"/>
        <v>-</v>
      </c>
      <c r="P1541" s="2" t="str">
        <f t="shared" si="421"/>
        <v>-</v>
      </c>
      <c r="Q1541" s="2" t="str">
        <f t="shared" si="422"/>
        <v>-</v>
      </c>
      <c r="R1541" s="2" t="str">
        <f t="shared" si="423"/>
        <v>-</v>
      </c>
      <c r="AR1541" t="s">
        <v>1803</v>
      </c>
      <c r="AS1541" t="s">
        <v>542</v>
      </c>
      <c r="AV1541" s="38">
        <v>28</v>
      </c>
      <c r="AW1541" s="40">
        <v>161</v>
      </c>
      <c r="AX1541" s="43">
        <f t="shared" si="417"/>
        <v>28161</v>
      </c>
      <c r="AY1541">
        <v>1</v>
      </c>
      <c r="AZ1541" s="7" t="s">
        <v>319</v>
      </c>
    </row>
    <row r="1542" spans="1:60" hidden="1" outlineLevel="1">
      <c r="A1542" t="s">
        <v>797</v>
      </c>
      <c r="B1542" t="s">
        <v>542</v>
      </c>
      <c r="C1542" s="24">
        <v>28065</v>
      </c>
      <c r="G1542" s="1">
        <v>17898</v>
      </c>
      <c r="I1542" s="1">
        <v>6478</v>
      </c>
      <c r="J1542" s="2" t="str">
        <f t="shared" si="418"/>
        <v/>
      </c>
      <c r="K1542" s="2" t="str">
        <f t="shared" si="419"/>
        <v/>
      </c>
      <c r="L1542" s="10" t="str">
        <f t="shared" si="410"/>
        <v/>
      </c>
      <c r="M1542" s="9" t="str">
        <f t="shared" si="410"/>
        <v/>
      </c>
      <c r="N1542" s="8" t="str">
        <f t="shared" si="410"/>
        <v/>
      </c>
      <c r="O1542" s="2" t="str">
        <f t="shared" si="420"/>
        <v>-</v>
      </c>
      <c r="P1542" s="2" t="str">
        <f t="shared" si="421"/>
        <v>-</v>
      </c>
      <c r="Q1542" s="2" t="str">
        <f t="shared" si="422"/>
        <v>-</v>
      </c>
      <c r="R1542" s="2" t="str">
        <f t="shared" si="423"/>
        <v>-</v>
      </c>
      <c r="AR1542" t="s">
        <v>797</v>
      </c>
      <c r="AS1542" t="s">
        <v>542</v>
      </c>
      <c r="AV1542" s="38">
        <v>28</v>
      </c>
      <c r="AW1542" s="40">
        <v>163</v>
      </c>
      <c r="AX1542" s="43">
        <f t="shared" si="417"/>
        <v>28163</v>
      </c>
      <c r="AY1542">
        <v>2</v>
      </c>
      <c r="AZ1542" s="7" t="s">
        <v>319</v>
      </c>
    </row>
    <row r="1543" spans="1:60" collapsed="1">
      <c r="A1543" t="s">
        <v>2074</v>
      </c>
      <c r="B1543" t="s">
        <v>2470</v>
      </c>
      <c r="C1543" s="1">
        <f>SUM(C1461:C1542)</f>
        <v>2967297</v>
      </c>
      <c r="D1543" s="64">
        <v>2113000</v>
      </c>
      <c r="E1543" s="64">
        <v>2087000</v>
      </c>
      <c r="G1543" s="1">
        <f>SUM(G1461:G1542)</f>
        <v>1779432</v>
      </c>
      <c r="I1543" s="1">
        <v>788549</v>
      </c>
      <c r="J1543" s="2">
        <f t="shared" si="418"/>
        <v>0.37318930430667296</v>
      </c>
      <c r="K1543" s="2" t="str">
        <f t="shared" si="419"/>
        <v/>
      </c>
      <c r="L1543" s="10" t="str">
        <f t="shared" ref="L1543:N1606" si="424">IF(S1543&gt;0,RANK(S1543,$S1543:$AO1543),"")</f>
        <v/>
      </c>
      <c r="M1543" s="9" t="str">
        <f t="shared" si="424"/>
        <v/>
      </c>
      <c r="N1543" s="8" t="str">
        <f t="shared" si="424"/>
        <v/>
      </c>
      <c r="O1543" s="2" t="str">
        <f t="shared" si="420"/>
        <v>-</v>
      </c>
      <c r="P1543" s="2" t="str">
        <f t="shared" si="421"/>
        <v>-</v>
      </c>
      <c r="Q1543" s="2" t="str">
        <f t="shared" si="422"/>
        <v>-</v>
      </c>
      <c r="R1543" s="2" t="str">
        <f t="shared" si="423"/>
        <v>-</v>
      </c>
      <c r="AR1543" t="s">
        <v>2074</v>
      </c>
      <c r="AS1543" t="s">
        <v>2470</v>
      </c>
      <c r="AV1543" s="38">
        <v>28</v>
      </c>
      <c r="AW1543" s="40"/>
      <c r="AX1543" s="38">
        <v>28</v>
      </c>
      <c r="AZ1543" s="7" t="s">
        <v>2225</v>
      </c>
    </row>
    <row r="1544" spans="1:60">
      <c r="C1544" s="24"/>
      <c r="J1544" s="2"/>
      <c r="K1544" s="2"/>
      <c r="N1544" s="8"/>
      <c r="AV1544" s="38"/>
      <c r="AW1544" s="40"/>
      <c r="AX1544" s="43"/>
    </row>
    <row r="1545" spans="1:60" hidden="1" outlineLevel="1">
      <c r="A1545" t="s">
        <v>2604</v>
      </c>
      <c r="B1545" t="s">
        <v>420</v>
      </c>
      <c r="C1545" s="24">
        <v>25607</v>
      </c>
      <c r="F1545" s="1">
        <f t="shared" ref="F1545:F1608" si="425">BH1545</f>
        <v>17032</v>
      </c>
      <c r="G1545" s="1">
        <v>14697</v>
      </c>
      <c r="I1545" s="1">
        <v>6956</v>
      </c>
      <c r="J1545" s="2" t="str">
        <f t="shared" ref="J1545:J1576" si="426">IF(D1545&gt;0,I1545/D1545,"")</f>
        <v/>
      </c>
      <c r="K1545" s="2">
        <f t="shared" ref="K1545:K1576" si="427">IF(F1545&gt;0,I1545/F1545,"")</f>
        <v>0.40840770314701735</v>
      </c>
      <c r="L1545" s="10" t="str">
        <f t="shared" si="424"/>
        <v/>
      </c>
      <c r="M1545" s="9" t="str">
        <f t="shared" si="424"/>
        <v/>
      </c>
      <c r="N1545" s="8" t="str">
        <f t="shared" si="424"/>
        <v/>
      </c>
      <c r="O1545" s="2" t="str">
        <f t="shared" ref="O1545:O1576" si="428">IF(SUM($S1545:$AN1545)=0,"-",S1545/SUM($S1545:$AN1545))</f>
        <v>-</v>
      </c>
      <c r="P1545" s="2" t="str">
        <f t="shared" ref="P1545:P1576" si="429">IF(SUM($S1545:$AN1545)=0,"-",T1545/SUM($S1545:$AN1545))</f>
        <v>-</v>
      </c>
      <c r="Q1545" s="2" t="str">
        <f t="shared" ref="Q1545:Q1576" si="430">IF(SUM($S1545:$AN1545)=0,"-",U1545/SUM($S1545:$AN1545))</f>
        <v>-</v>
      </c>
      <c r="R1545" s="2" t="str">
        <f t="shared" ref="R1545:R1576" si="431">IF(SUM($S1545:$AN1545)=0,"-",(1-O1545-P1545-Q1545))</f>
        <v>-</v>
      </c>
      <c r="AR1545" t="s">
        <v>2604</v>
      </c>
      <c r="AS1545" t="s">
        <v>420</v>
      </c>
      <c r="AV1545" s="38">
        <v>29</v>
      </c>
      <c r="AW1545" s="40">
        <v>1</v>
      </c>
      <c r="AX1545" s="43">
        <f t="shared" si="417"/>
        <v>29001</v>
      </c>
      <c r="AZ1545" s="7" t="s">
        <v>319</v>
      </c>
      <c r="BE1545" s="1">
        <v>14697</v>
      </c>
      <c r="BF1545" s="1">
        <v>2335</v>
      </c>
      <c r="BH1545" s="1">
        <f>BE1545+BF1545</f>
        <v>17032</v>
      </c>
    </row>
    <row r="1546" spans="1:60" hidden="1" outlineLevel="1">
      <c r="A1546" t="s">
        <v>421</v>
      </c>
      <c r="B1546" t="s">
        <v>420</v>
      </c>
      <c r="C1546" s="24">
        <v>17291</v>
      </c>
      <c r="F1546" s="1">
        <f t="shared" si="425"/>
        <v>12050</v>
      </c>
      <c r="G1546" s="1">
        <v>10895</v>
      </c>
      <c r="I1546" s="1">
        <v>5874</v>
      </c>
      <c r="J1546" s="2" t="str">
        <f t="shared" si="426"/>
        <v/>
      </c>
      <c r="K1546" s="2">
        <f t="shared" si="427"/>
        <v>0.4874688796680498</v>
      </c>
      <c r="L1546" s="10" t="str">
        <f t="shared" si="424"/>
        <v/>
      </c>
      <c r="M1546" s="9" t="str">
        <f t="shared" si="424"/>
        <v/>
      </c>
      <c r="N1546" s="8" t="str">
        <f t="shared" si="424"/>
        <v/>
      </c>
      <c r="O1546" s="2" t="str">
        <f t="shared" si="428"/>
        <v>-</v>
      </c>
      <c r="P1546" s="2" t="str">
        <f t="shared" si="429"/>
        <v>-</v>
      </c>
      <c r="Q1546" s="2" t="str">
        <f t="shared" si="430"/>
        <v>-</v>
      </c>
      <c r="R1546" s="2" t="str">
        <f t="shared" si="431"/>
        <v>-</v>
      </c>
      <c r="AR1546" t="s">
        <v>421</v>
      </c>
      <c r="AS1546" t="s">
        <v>420</v>
      </c>
      <c r="AV1546" s="38">
        <v>29</v>
      </c>
      <c r="AW1546" s="40">
        <v>3</v>
      </c>
      <c r="AX1546" s="43">
        <f t="shared" si="417"/>
        <v>29003</v>
      </c>
      <c r="AZ1546" s="7" t="s">
        <v>319</v>
      </c>
      <c r="BE1546" s="1">
        <v>10895</v>
      </c>
      <c r="BF1546" s="1">
        <v>1155</v>
      </c>
      <c r="BH1546" s="1">
        <f t="shared" ref="BH1546:BH1609" si="432">BE1546+BF1546</f>
        <v>12050</v>
      </c>
    </row>
    <row r="1547" spans="1:60" hidden="1" outlineLevel="1">
      <c r="A1547" t="s">
        <v>642</v>
      </c>
      <c r="B1547" t="s">
        <v>420</v>
      </c>
      <c r="C1547" s="24">
        <v>5685</v>
      </c>
      <c r="F1547" s="1">
        <f t="shared" si="425"/>
        <v>4291</v>
      </c>
      <c r="G1547" s="1">
        <v>4090</v>
      </c>
      <c r="I1547" s="1">
        <v>2108</v>
      </c>
      <c r="J1547" s="2" t="str">
        <f t="shared" si="426"/>
        <v/>
      </c>
      <c r="K1547" s="2">
        <f t="shared" si="427"/>
        <v>0.49126077837333954</v>
      </c>
      <c r="L1547" s="10" t="str">
        <f t="shared" si="424"/>
        <v/>
      </c>
      <c r="M1547" s="9" t="str">
        <f t="shared" si="424"/>
        <v/>
      </c>
      <c r="N1547" s="8" t="str">
        <f t="shared" si="424"/>
        <v/>
      </c>
      <c r="O1547" s="2" t="str">
        <f t="shared" si="428"/>
        <v>-</v>
      </c>
      <c r="P1547" s="2" t="str">
        <f t="shared" si="429"/>
        <v>-</v>
      </c>
      <c r="Q1547" s="2" t="str">
        <f t="shared" si="430"/>
        <v>-</v>
      </c>
      <c r="R1547" s="2" t="str">
        <f t="shared" si="431"/>
        <v>-</v>
      </c>
      <c r="AR1547" t="s">
        <v>642</v>
      </c>
      <c r="AS1547" t="s">
        <v>420</v>
      </c>
      <c r="AV1547" s="38">
        <v>29</v>
      </c>
      <c r="AW1547" s="40">
        <v>5</v>
      </c>
      <c r="AX1547" s="43">
        <f t="shared" si="417"/>
        <v>29005</v>
      </c>
      <c r="AZ1547" s="7" t="s">
        <v>319</v>
      </c>
      <c r="BE1547" s="1">
        <v>4090</v>
      </c>
      <c r="BF1547" s="1">
        <v>201</v>
      </c>
      <c r="BH1547" s="1">
        <f t="shared" si="432"/>
        <v>4291</v>
      </c>
    </row>
    <row r="1548" spans="1:60" hidden="1" outlineLevel="1">
      <c r="A1548" t="s">
        <v>1882</v>
      </c>
      <c r="B1548" t="s">
        <v>420</v>
      </c>
      <c r="C1548" s="24">
        <v>25529</v>
      </c>
      <c r="F1548" s="1">
        <f t="shared" si="425"/>
        <v>16384</v>
      </c>
      <c r="G1548" s="1">
        <v>14588</v>
      </c>
      <c r="I1548" s="1">
        <v>6986</v>
      </c>
      <c r="J1548" s="2" t="str">
        <f t="shared" si="426"/>
        <v/>
      </c>
      <c r="K1548" s="2">
        <f t="shared" si="427"/>
        <v>0.4263916015625</v>
      </c>
      <c r="L1548" s="10" t="str">
        <f t="shared" si="424"/>
        <v/>
      </c>
      <c r="M1548" s="9" t="str">
        <f t="shared" si="424"/>
        <v/>
      </c>
      <c r="N1548" s="8" t="str">
        <f t="shared" si="424"/>
        <v/>
      </c>
      <c r="O1548" s="2" t="str">
        <f t="shared" si="428"/>
        <v>-</v>
      </c>
      <c r="P1548" s="2" t="str">
        <f t="shared" si="429"/>
        <v>-</v>
      </c>
      <c r="Q1548" s="2" t="str">
        <f t="shared" si="430"/>
        <v>-</v>
      </c>
      <c r="R1548" s="2" t="str">
        <f t="shared" si="431"/>
        <v>-</v>
      </c>
      <c r="AR1548" t="s">
        <v>1882</v>
      </c>
      <c r="AS1548" t="s">
        <v>420</v>
      </c>
      <c r="AV1548" s="38">
        <v>29</v>
      </c>
      <c r="AW1548" s="40">
        <v>7</v>
      </c>
      <c r="AX1548" s="43">
        <f t="shared" si="417"/>
        <v>29007</v>
      </c>
      <c r="AZ1548" s="7" t="s">
        <v>319</v>
      </c>
      <c r="BE1548" s="1">
        <v>14588</v>
      </c>
      <c r="BF1548" s="1">
        <v>1796</v>
      </c>
      <c r="BH1548" s="1">
        <f t="shared" si="432"/>
        <v>16384</v>
      </c>
    </row>
    <row r="1549" spans="1:60" hidden="1" outlineLevel="1">
      <c r="A1549" t="s">
        <v>1328</v>
      </c>
      <c r="B1549" t="s">
        <v>420</v>
      </c>
      <c r="C1549" s="24">
        <v>35597</v>
      </c>
      <c r="F1549" s="1">
        <f t="shared" si="425"/>
        <v>20847</v>
      </c>
      <c r="G1549" s="1">
        <v>18511</v>
      </c>
      <c r="I1549" s="1">
        <v>10510</v>
      </c>
      <c r="J1549" s="2" t="str">
        <f t="shared" si="426"/>
        <v/>
      </c>
      <c r="K1549" s="2">
        <f t="shared" si="427"/>
        <v>0.50414927807358378</v>
      </c>
      <c r="L1549" s="10" t="str">
        <f t="shared" si="424"/>
        <v/>
      </c>
      <c r="M1549" s="9" t="str">
        <f t="shared" si="424"/>
        <v/>
      </c>
      <c r="N1549" s="8" t="str">
        <f t="shared" si="424"/>
        <v/>
      </c>
      <c r="O1549" s="2" t="str">
        <f t="shared" si="428"/>
        <v>-</v>
      </c>
      <c r="P1549" s="2" t="str">
        <f t="shared" si="429"/>
        <v>-</v>
      </c>
      <c r="Q1549" s="2" t="str">
        <f t="shared" si="430"/>
        <v>-</v>
      </c>
      <c r="R1549" s="2" t="str">
        <f t="shared" si="431"/>
        <v>-</v>
      </c>
      <c r="AR1549" t="s">
        <v>1328</v>
      </c>
      <c r="AS1549" t="s">
        <v>420</v>
      </c>
      <c r="AV1549" s="38">
        <v>29</v>
      </c>
      <c r="AW1549" s="40">
        <v>9</v>
      </c>
      <c r="AX1549" s="43">
        <f t="shared" si="417"/>
        <v>29009</v>
      </c>
      <c r="AZ1549" s="7" t="s">
        <v>319</v>
      </c>
      <c r="BE1549" s="1">
        <v>18511</v>
      </c>
      <c r="BF1549" s="1">
        <v>2336</v>
      </c>
      <c r="BH1549" s="1">
        <f t="shared" si="432"/>
        <v>20847</v>
      </c>
    </row>
    <row r="1550" spans="1:60" hidden="1" outlineLevel="1">
      <c r="A1550" t="s">
        <v>2086</v>
      </c>
      <c r="B1550" t="s">
        <v>420</v>
      </c>
      <c r="C1550" s="24">
        <v>12402</v>
      </c>
      <c r="F1550" s="1">
        <f t="shared" si="425"/>
        <v>8536</v>
      </c>
      <c r="G1550" s="1">
        <v>8151</v>
      </c>
      <c r="I1550" s="1">
        <v>4528</v>
      </c>
      <c r="J1550" s="2" t="str">
        <f t="shared" si="426"/>
        <v/>
      </c>
      <c r="K1550" s="2">
        <f t="shared" si="427"/>
        <v>0.53045923149015928</v>
      </c>
      <c r="L1550" s="10" t="str">
        <f t="shared" si="424"/>
        <v/>
      </c>
      <c r="M1550" s="9" t="str">
        <f t="shared" si="424"/>
        <v/>
      </c>
      <c r="N1550" s="8" t="str">
        <f t="shared" si="424"/>
        <v/>
      </c>
      <c r="O1550" s="2" t="str">
        <f t="shared" si="428"/>
        <v>-</v>
      </c>
      <c r="P1550" s="2" t="str">
        <f t="shared" si="429"/>
        <v>-</v>
      </c>
      <c r="Q1550" s="2" t="str">
        <f t="shared" si="430"/>
        <v>-</v>
      </c>
      <c r="R1550" s="2" t="str">
        <f t="shared" si="431"/>
        <v>-</v>
      </c>
      <c r="AR1550" t="s">
        <v>2086</v>
      </c>
      <c r="AS1550" t="s">
        <v>420</v>
      </c>
      <c r="AV1550" s="38">
        <v>29</v>
      </c>
      <c r="AW1550" s="40">
        <v>11</v>
      </c>
      <c r="AX1550" s="43">
        <f t="shared" si="417"/>
        <v>29011</v>
      </c>
      <c r="AZ1550" s="7" t="s">
        <v>319</v>
      </c>
      <c r="BE1550" s="1">
        <v>8151</v>
      </c>
      <c r="BF1550" s="1">
        <v>385</v>
      </c>
      <c r="BH1550" s="1">
        <f t="shared" si="432"/>
        <v>8536</v>
      </c>
    </row>
    <row r="1551" spans="1:60" hidden="1" outlineLevel="1">
      <c r="A1551" t="s">
        <v>2513</v>
      </c>
      <c r="B1551" t="s">
        <v>420</v>
      </c>
      <c r="C1551" s="24">
        <v>17049</v>
      </c>
      <c r="F1551" s="1">
        <f t="shared" si="425"/>
        <v>11806</v>
      </c>
      <c r="G1551" s="1">
        <v>11283</v>
      </c>
      <c r="I1551" s="1">
        <v>5864</v>
      </c>
      <c r="J1551" s="2" t="str">
        <f t="shared" si="426"/>
        <v/>
      </c>
      <c r="K1551" s="2">
        <f t="shared" si="427"/>
        <v>0.49669659495171947</v>
      </c>
      <c r="L1551" s="10" t="str">
        <f t="shared" si="424"/>
        <v/>
      </c>
      <c r="M1551" s="9" t="str">
        <f t="shared" si="424"/>
        <v/>
      </c>
      <c r="N1551" s="8" t="str">
        <f t="shared" si="424"/>
        <v/>
      </c>
      <c r="O1551" s="2" t="str">
        <f t="shared" si="428"/>
        <v>-</v>
      </c>
      <c r="P1551" s="2" t="str">
        <f t="shared" si="429"/>
        <v>-</v>
      </c>
      <c r="Q1551" s="2" t="str">
        <f t="shared" si="430"/>
        <v>-</v>
      </c>
      <c r="R1551" s="2" t="str">
        <f t="shared" si="431"/>
        <v>-</v>
      </c>
      <c r="AR1551" t="s">
        <v>2513</v>
      </c>
      <c r="AS1551" t="s">
        <v>420</v>
      </c>
      <c r="AV1551" s="38">
        <v>29</v>
      </c>
      <c r="AW1551" s="40">
        <v>13</v>
      </c>
      <c r="AX1551" s="43">
        <f t="shared" si="417"/>
        <v>29013</v>
      </c>
      <c r="AZ1551" s="7" t="s">
        <v>319</v>
      </c>
      <c r="BE1551" s="1">
        <v>11283</v>
      </c>
      <c r="BF1551" s="1">
        <v>523</v>
      </c>
      <c r="BH1551" s="1">
        <f t="shared" si="432"/>
        <v>11806</v>
      </c>
    </row>
    <row r="1552" spans="1:60" hidden="1" outlineLevel="1">
      <c r="A1552" t="s">
        <v>1934</v>
      </c>
      <c r="B1552" t="s">
        <v>420</v>
      </c>
      <c r="C1552" s="24">
        <v>19056</v>
      </c>
      <c r="F1552" s="1">
        <f t="shared" si="425"/>
        <v>13722</v>
      </c>
      <c r="G1552" s="1">
        <v>12683</v>
      </c>
      <c r="I1552" s="1">
        <v>7456</v>
      </c>
      <c r="J1552" s="2" t="str">
        <f t="shared" si="426"/>
        <v/>
      </c>
      <c r="K1552" s="2">
        <f t="shared" si="427"/>
        <v>0.54336102608949133</v>
      </c>
      <c r="L1552" s="10" t="str">
        <f t="shared" si="424"/>
        <v/>
      </c>
      <c r="M1552" s="9" t="str">
        <f t="shared" si="424"/>
        <v/>
      </c>
      <c r="N1552" s="8" t="str">
        <f t="shared" si="424"/>
        <v/>
      </c>
      <c r="O1552" s="2" t="str">
        <f t="shared" si="428"/>
        <v>-</v>
      </c>
      <c r="P1552" s="2" t="str">
        <f t="shared" si="429"/>
        <v>-</v>
      </c>
      <c r="Q1552" s="2" t="str">
        <f t="shared" si="430"/>
        <v>-</v>
      </c>
      <c r="R1552" s="2" t="str">
        <f t="shared" si="431"/>
        <v>-</v>
      </c>
      <c r="AR1552" t="s">
        <v>1934</v>
      </c>
      <c r="AS1552" t="s">
        <v>420</v>
      </c>
      <c r="AV1552" s="38">
        <v>29</v>
      </c>
      <c r="AW1552" s="40">
        <v>15</v>
      </c>
      <c r="AX1552" s="43">
        <f t="shared" si="417"/>
        <v>29015</v>
      </c>
      <c r="AZ1552" s="7" t="s">
        <v>319</v>
      </c>
      <c r="BE1552" s="1">
        <v>12683</v>
      </c>
      <c r="BF1552" s="1">
        <v>1039</v>
      </c>
      <c r="BH1552" s="1">
        <f t="shared" si="432"/>
        <v>13722</v>
      </c>
    </row>
    <row r="1553" spans="1:60" hidden="1" outlineLevel="1">
      <c r="A1553" t="s">
        <v>1866</v>
      </c>
      <c r="B1553" t="s">
        <v>420</v>
      </c>
      <c r="C1553" s="24">
        <v>12363</v>
      </c>
      <c r="F1553" s="1">
        <f t="shared" si="425"/>
        <v>8611</v>
      </c>
      <c r="G1553" s="1">
        <v>8099</v>
      </c>
      <c r="I1553" s="1">
        <v>4170</v>
      </c>
      <c r="J1553" s="2" t="str">
        <f t="shared" si="426"/>
        <v/>
      </c>
      <c r="K1553" s="2">
        <f t="shared" si="427"/>
        <v>0.48426431308791079</v>
      </c>
      <c r="L1553" s="10" t="str">
        <f t="shared" si="424"/>
        <v/>
      </c>
      <c r="M1553" s="9" t="str">
        <f t="shared" si="424"/>
        <v/>
      </c>
      <c r="N1553" s="8" t="str">
        <f t="shared" si="424"/>
        <v/>
      </c>
      <c r="O1553" s="2" t="str">
        <f t="shared" si="428"/>
        <v>-</v>
      </c>
      <c r="P1553" s="2" t="str">
        <f t="shared" si="429"/>
        <v>-</v>
      </c>
      <c r="Q1553" s="2" t="str">
        <f t="shared" si="430"/>
        <v>-</v>
      </c>
      <c r="R1553" s="2" t="str">
        <f t="shared" si="431"/>
        <v>-</v>
      </c>
      <c r="AR1553" t="s">
        <v>1866</v>
      </c>
      <c r="AS1553" t="s">
        <v>420</v>
      </c>
      <c r="AV1553" s="38">
        <v>29</v>
      </c>
      <c r="AW1553" s="40">
        <v>17</v>
      </c>
      <c r="AX1553" s="43">
        <f t="shared" si="417"/>
        <v>29017</v>
      </c>
      <c r="AZ1553" s="7" t="s">
        <v>319</v>
      </c>
      <c r="BE1553" s="1">
        <v>8099</v>
      </c>
      <c r="BF1553" s="1">
        <v>512</v>
      </c>
      <c r="BH1553" s="1">
        <f t="shared" si="432"/>
        <v>8611</v>
      </c>
    </row>
    <row r="1554" spans="1:60" hidden="1" outlineLevel="1">
      <c r="A1554" t="s">
        <v>2735</v>
      </c>
      <c r="B1554" t="s">
        <v>420</v>
      </c>
      <c r="C1554" s="24">
        <v>162642</v>
      </c>
      <c r="F1554" s="1">
        <f t="shared" si="425"/>
        <v>118350</v>
      </c>
      <c r="G1554" s="1">
        <v>93926</v>
      </c>
      <c r="I1554" s="1">
        <v>45976</v>
      </c>
      <c r="J1554" s="2" t="str">
        <f t="shared" si="426"/>
        <v/>
      </c>
      <c r="K1554" s="2">
        <f t="shared" si="427"/>
        <v>0.388474862695395</v>
      </c>
      <c r="L1554" s="10" t="str">
        <f t="shared" si="424"/>
        <v/>
      </c>
      <c r="M1554" s="9" t="str">
        <f t="shared" si="424"/>
        <v/>
      </c>
      <c r="N1554" s="8" t="str">
        <f t="shared" si="424"/>
        <v/>
      </c>
      <c r="O1554" s="2" t="str">
        <f t="shared" si="428"/>
        <v>-</v>
      </c>
      <c r="P1554" s="2" t="str">
        <f t="shared" si="429"/>
        <v>-</v>
      </c>
      <c r="Q1554" s="2" t="str">
        <f t="shared" si="430"/>
        <v>-</v>
      </c>
      <c r="R1554" s="2" t="str">
        <f t="shared" si="431"/>
        <v>-</v>
      </c>
      <c r="AR1554" t="s">
        <v>2735</v>
      </c>
      <c r="AS1554" t="s">
        <v>420</v>
      </c>
      <c r="AV1554" s="38">
        <v>29</v>
      </c>
      <c r="AW1554" s="40">
        <v>19</v>
      </c>
      <c r="AX1554" s="43">
        <f t="shared" si="417"/>
        <v>29019</v>
      </c>
      <c r="AZ1554" s="7" t="s">
        <v>319</v>
      </c>
      <c r="BE1554" s="1">
        <v>93926</v>
      </c>
      <c r="BF1554" s="1">
        <v>24424</v>
      </c>
      <c r="BH1554" s="1">
        <f t="shared" si="432"/>
        <v>118350</v>
      </c>
    </row>
    <row r="1555" spans="1:60" hidden="1" outlineLevel="1">
      <c r="A1555" t="s">
        <v>1867</v>
      </c>
      <c r="B1555" t="s">
        <v>420</v>
      </c>
      <c r="C1555" s="24">
        <v>89201</v>
      </c>
      <c r="F1555" s="1">
        <f t="shared" si="425"/>
        <v>54790</v>
      </c>
      <c r="G1555" s="1">
        <v>49193</v>
      </c>
      <c r="I1555" s="1">
        <v>24396</v>
      </c>
      <c r="J1555" s="2" t="str">
        <f t="shared" si="426"/>
        <v/>
      </c>
      <c r="K1555" s="2">
        <f t="shared" si="427"/>
        <v>0.4452637342580763</v>
      </c>
      <c r="L1555" s="10" t="str">
        <f t="shared" si="424"/>
        <v/>
      </c>
      <c r="M1555" s="9" t="str">
        <f t="shared" si="424"/>
        <v/>
      </c>
      <c r="N1555" s="8" t="str">
        <f t="shared" si="424"/>
        <v/>
      </c>
      <c r="O1555" s="2" t="str">
        <f t="shared" si="428"/>
        <v>-</v>
      </c>
      <c r="P1555" s="2" t="str">
        <f t="shared" si="429"/>
        <v>-</v>
      </c>
      <c r="Q1555" s="2" t="str">
        <f t="shared" si="430"/>
        <v>-</v>
      </c>
      <c r="R1555" s="2" t="str">
        <f t="shared" si="431"/>
        <v>-</v>
      </c>
      <c r="AR1555" t="s">
        <v>1867</v>
      </c>
      <c r="AS1555" t="s">
        <v>420</v>
      </c>
      <c r="AV1555" s="38">
        <v>29</v>
      </c>
      <c r="AW1555" s="40">
        <v>21</v>
      </c>
      <c r="AX1555" s="43">
        <f t="shared" si="417"/>
        <v>29021</v>
      </c>
      <c r="AZ1555" s="7" t="s">
        <v>319</v>
      </c>
      <c r="BE1555" s="1">
        <v>49193</v>
      </c>
      <c r="BF1555" s="1">
        <v>5597</v>
      </c>
      <c r="BH1555" s="1">
        <f t="shared" si="432"/>
        <v>54790</v>
      </c>
    </row>
    <row r="1556" spans="1:60" hidden="1" outlineLevel="1">
      <c r="A1556" t="s">
        <v>778</v>
      </c>
      <c r="B1556" t="s">
        <v>420</v>
      </c>
      <c r="C1556" s="24">
        <v>42794</v>
      </c>
      <c r="F1556" s="1">
        <f t="shared" si="425"/>
        <v>33259</v>
      </c>
      <c r="G1556" s="1">
        <v>26532</v>
      </c>
      <c r="I1556" s="1">
        <v>11762</v>
      </c>
      <c r="J1556" s="2" t="str">
        <f t="shared" si="426"/>
        <v/>
      </c>
      <c r="K1556" s="2">
        <f t="shared" si="427"/>
        <v>0.35364863645930422</v>
      </c>
      <c r="L1556" s="10" t="str">
        <f t="shared" si="424"/>
        <v/>
      </c>
      <c r="M1556" s="9" t="str">
        <f t="shared" si="424"/>
        <v/>
      </c>
      <c r="N1556" s="8" t="str">
        <f t="shared" si="424"/>
        <v/>
      </c>
      <c r="O1556" s="2" t="str">
        <f t="shared" si="428"/>
        <v>-</v>
      </c>
      <c r="P1556" s="2" t="str">
        <f t="shared" si="429"/>
        <v>-</v>
      </c>
      <c r="Q1556" s="2" t="str">
        <f t="shared" si="430"/>
        <v>-</v>
      </c>
      <c r="R1556" s="2" t="str">
        <f t="shared" si="431"/>
        <v>-</v>
      </c>
      <c r="AR1556" t="s">
        <v>778</v>
      </c>
      <c r="AS1556" t="s">
        <v>420</v>
      </c>
      <c r="AV1556" s="38">
        <v>29</v>
      </c>
      <c r="AW1556" s="40">
        <v>23</v>
      </c>
      <c r="AX1556" s="43">
        <f t="shared" si="417"/>
        <v>29023</v>
      </c>
      <c r="AZ1556" s="7" t="s">
        <v>319</v>
      </c>
      <c r="BE1556" s="1">
        <v>26532</v>
      </c>
      <c r="BF1556" s="1">
        <v>6727</v>
      </c>
      <c r="BH1556" s="1">
        <f t="shared" si="432"/>
        <v>33259</v>
      </c>
    </row>
    <row r="1557" spans="1:60" hidden="1" outlineLevel="1">
      <c r="A1557" t="s">
        <v>3008</v>
      </c>
      <c r="B1557" t="s">
        <v>420</v>
      </c>
      <c r="C1557" s="24">
        <v>9424</v>
      </c>
      <c r="F1557" s="1">
        <f t="shared" si="425"/>
        <v>6226</v>
      </c>
      <c r="G1557" s="1">
        <v>6132</v>
      </c>
      <c r="I1557" s="1">
        <v>3297</v>
      </c>
      <c r="J1557" s="2" t="str">
        <f t="shared" si="426"/>
        <v/>
      </c>
      <c r="K1557" s="2">
        <f t="shared" si="427"/>
        <v>0.52955348538387403</v>
      </c>
      <c r="L1557" s="10" t="str">
        <f t="shared" si="424"/>
        <v/>
      </c>
      <c r="M1557" s="9" t="str">
        <f t="shared" si="424"/>
        <v/>
      </c>
      <c r="N1557" s="8" t="str">
        <f t="shared" si="424"/>
        <v/>
      </c>
      <c r="O1557" s="2" t="str">
        <f t="shared" si="428"/>
        <v>-</v>
      </c>
      <c r="P1557" s="2" t="str">
        <f t="shared" si="429"/>
        <v>-</v>
      </c>
      <c r="Q1557" s="2" t="str">
        <f t="shared" si="430"/>
        <v>-</v>
      </c>
      <c r="R1557" s="2" t="str">
        <f t="shared" si="431"/>
        <v>-</v>
      </c>
      <c r="AR1557" t="s">
        <v>3008</v>
      </c>
      <c r="AS1557" t="s">
        <v>420</v>
      </c>
      <c r="AV1557" s="38">
        <v>29</v>
      </c>
      <c r="AW1557" s="40">
        <v>25</v>
      </c>
      <c r="AX1557" s="43">
        <f t="shared" si="417"/>
        <v>29025</v>
      </c>
      <c r="AZ1557" s="7" t="s">
        <v>319</v>
      </c>
      <c r="BE1557" s="1">
        <v>6132</v>
      </c>
      <c r="BF1557" s="1">
        <v>94</v>
      </c>
      <c r="BH1557" s="1">
        <f t="shared" si="432"/>
        <v>6226</v>
      </c>
    </row>
    <row r="1558" spans="1:60" hidden="1" outlineLevel="1">
      <c r="A1558" t="s">
        <v>894</v>
      </c>
      <c r="B1558" t="s">
        <v>420</v>
      </c>
      <c r="C1558" s="24">
        <v>44332</v>
      </c>
      <c r="F1558" s="1">
        <f t="shared" si="425"/>
        <v>30533</v>
      </c>
      <c r="G1558" s="1">
        <v>26025</v>
      </c>
      <c r="I1558" s="1">
        <v>12867</v>
      </c>
      <c r="J1558" s="2" t="str">
        <f t="shared" si="426"/>
        <v/>
      </c>
      <c r="K1558" s="2">
        <f t="shared" si="427"/>
        <v>0.42141289752071531</v>
      </c>
      <c r="L1558" s="10" t="str">
        <f t="shared" si="424"/>
        <v/>
      </c>
      <c r="M1558" s="9" t="str">
        <f t="shared" si="424"/>
        <v/>
      </c>
      <c r="N1558" s="8" t="str">
        <f t="shared" si="424"/>
        <v/>
      </c>
      <c r="O1558" s="2" t="str">
        <f t="shared" si="428"/>
        <v>-</v>
      </c>
      <c r="P1558" s="2" t="str">
        <f t="shared" si="429"/>
        <v>-</v>
      </c>
      <c r="Q1558" s="2" t="str">
        <f t="shared" si="430"/>
        <v>-</v>
      </c>
      <c r="R1558" s="2" t="str">
        <f t="shared" si="431"/>
        <v>-</v>
      </c>
      <c r="AR1558" t="s">
        <v>894</v>
      </c>
      <c r="AS1558" t="s">
        <v>420</v>
      </c>
      <c r="AV1558" s="38">
        <v>29</v>
      </c>
      <c r="AW1558" s="40">
        <v>27</v>
      </c>
      <c r="AX1558" s="43">
        <f t="shared" si="417"/>
        <v>29027</v>
      </c>
      <c r="AZ1558" s="7" t="s">
        <v>319</v>
      </c>
      <c r="BE1558" s="1">
        <v>26025</v>
      </c>
      <c r="BF1558" s="1">
        <v>4508</v>
      </c>
      <c r="BH1558" s="1">
        <f t="shared" si="432"/>
        <v>30533</v>
      </c>
    </row>
    <row r="1559" spans="1:60" hidden="1" outlineLevel="1">
      <c r="A1559" t="s">
        <v>2312</v>
      </c>
      <c r="B1559" t="s">
        <v>420</v>
      </c>
      <c r="C1559" s="24">
        <v>44002</v>
      </c>
      <c r="F1559" s="1">
        <f t="shared" si="425"/>
        <v>30444</v>
      </c>
      <c r="G1559" s="1">
        <v>28047</v>
      </c>
      <c r="I1559" s="1">
        <v>16693</v>
      </c>
      <c r="J1559" s="2" t="str">
        <f t="shared" si="426"/>
        <v/>
      </c>
      <c r="K1559" s="2">
        <f t="shared" si="427"/>
        <v>0.54831822362370253</v>
      </c>
      <c r="L1559" s="10" t="str">
        <f t="shared" si="424"/>
        <v/>
      </c>
      <c r="M1559" s="9" t="str">
        <f t="shared" si="424"/>
        <v/>
      </c>
      <c r="N1559" s="8" t="str">
        <f t="shared" si="424"/>
        <v/>
      </c>
      <c r="O1559" s="2" t="str">
        <f t="shared" si="428"/>
        <v>-</v>
      </c>
      <c r="P1559" s="2" t="str">
        <f t="shared" si="429"/>
        <v>-</v>
      </c>
      <c r="Q1559" s="2" t="str">
        <f t="shared" si="430"/>
        <v>-</v>
      </c>
      <c r="R1559" s="2" t="str">
        <f t="shared" si="431"/>
        <v>-</v>
      </c>
      <c r="AR1559" t="s">
        <v>2312</v>
      </c>
      <c r="AS1559" t="s">
        <v>420</v>
      </c>
      <c r="AV1559" s="38">
        <v>29</v>
      </c>
      <c r="AW1559" s="40">
        <v>29</v>
      </c>
      <c r="AX1559" s="43">
        <f t="shared" si="417"/>
        <v>29029</v>
      </c>
      <c r="AZ1559" s="7" t="s">
        <v>319</v>
      </c>
      <c r="BE1559" s="1">
        <v>28047</v>
      </c>
      <c r="BF1559" s="1">
        <v>2397</v>
      </c>
      <c r="BH1559" s="1">
        <f t="shared" si="432"/>
        <v>30444</v>
      </c>
    </row>
    <row r="1560" spans="1:60" hidden="1" outlineLevel="1">
      <c r="A1560" t="s">
        <v>1623</v>
      </c>
      <c r="B1560" t="s">
        <v>420</v>
      </c>
      <c r="C1560" s="24">
        <v>75674</v>
      </c>
      <c r="F1560" s="1">
        <f t="shared" si="425"/>
        <v>51611</v>
      </c>
      <c r="G1560" s="1">
        <v>46284</v>
      </c>
      <c r="I1560" s="1">
        <v>27271</v>
      </c>
      <c r="J1560" s="2" t="str">
        <f t="shared" si="426"/>
        <v/>
      </c>
      <c r="K1560" s="2">
        <f t="shared" si="427"/>
        <v>0.5283951095696654</v>
      </c>
      <c r="L1560" s="10" t="str">
        <f t="shared" si="424"/>
        <v/>
      </c>
      <c r="M1560" s="9" t="str">
        <f t="shared" si="424"/>
        <v/>
      </c>
      <c r="N1560" s="8" t="str">
        <f t="shared" si="424"/>
        <v/>
      </c>
      <c r="O1560" s="2" t="str">
        <f t="shared" si="428"/>
        <v>-</v>
      </c>
      <c r="P1560" s="2" t="str">
        <f t="shared" si="429"/>
        <v>-</v>
      </c>
      <c r="Q1560" s="2" t="str">
        <f t="shared" si="430"/>
        <v>-</v>
      </c>
      <c r="R1560" s="2" t="str">
        <f t="shared" si="431"/>
        <v>-</v>
      </c>
      <c r="AR1560" t="s">
        <v>1623</v>
      </c>
      <c r="AS1560" t="s">
        <v>420</v>
      </c>
      <c r="AV1560" s="38">
        <v>29</v>
      </c>
      <c r="AW1560" s="40">
        <v>31</v>
      </c>
      <c r="AX1560" s="43">
        <f t="shared" si="417"/>
        <v>29031</v>
      </c>
      <c r="AZ1560" s="7" t="s">
        <v>319</v>
      </c>
      <c r="BE1560" s="1">
        <v>46284</v>
      </c>
      <c r="BF1560" s="1">
        <v>5327</v>
      </c>
      <c r="BH1560" s="1">
        <f t="shared" si="432"/>
        <v>51611</v>
      </c>
    </row>
    <row r="1561" spans="1:60" hidden="1" outlineLevel="1">
      <c r="A1561" t="s">
        <v>2778</v>
      </c>
      <c r="B1561" t="s">
        <v>420</v>
      </c>
      <c r="C1561" s="24">
        <v>9295</v>
      </c>
      <c r="F1561" s="1">
        <f t="shared" si="425"/>
        <v>6632</v>
      </c>
      <c r="G1561" s="1">
        <v>6267</v>
      </c>
      <c r="I1561" s="1">
        <v>3172</v>
      </c>
      <c r="J1561" s="2" t="str">
        <f t="shared" si="426"/>
        <v/>
      </c>
      <c r="K1561" s="2">
        <f t="shared" si="427"/>
        <v>0.47828709288299154</v>
      </c>
      <c r="L1561" s="10" t="str">
        <f t="shared" si="424"/>
        <v/>
      </c>
      <c r="M1561" s="9" t="str">
        <f t="shared" si="424"/>
        <v/>
      </c>
      <c r="N1561" s="8" t="str">
        <f t="shared" si="424"/>
        <v/>
      </c>
      <c r="O1561" s="2" t="str">
        <f t="shared" si="428"/>
        <v>-</v>
      </c>
      <c r="P1561" s="2" t="str">
        <f t="shared" si="429"/>
        <v>-</v>
      </c>
      <c r="Q1561" s="2" t="str">
        <f t="shared" si="430"/>
        <v>-</v>
      </c>
      <c r="R1561" s="2" t="str">
        <f t="shared" si="431"/>
        <v>-</v>
      </c>
      <c r="AR1561" t="s">
        <v>2778</v>
      </c>
      <c r="AS1561" t="s">
        <v>420</v>
      </c>
      <c r="AV1561" s="38">
        <v>29</v>
      </c>
      <c r="AW1561" s="40">
        <v>33</v>
      </c>
      <c r="AX1561" s="43">
        <f t="shared" si="417"/>
        <v>29033</v>
      </c>
      <c r="AZ1561" s="7" t="s">
        <v>319</v>
      </c>
      <c r="BE1561" s="1">
        <v>6267</v>
      </c>
      <c r="BF1561" s="1">
        <v>365</v>
      </c>
      <c r="BH1561" s="1">
        <f t="shared" si="432"/>
        <v>6632</v>
      </c>
    </row>
    <row r="1562" spans="1:60" hidden="1" outlineLevel="1">
      <c r="A1562" t="s">
        <v>2001</v>
      </c>
      <c r="B1562" t="s">
        <v>420</v>
      </c>
      <c r="C1562" s="24">
        <v>6265</v>
      </c>
      <c r="F1562" s="1">
        <f t="shared" si="425"/>
        <v>4497</v>
      </c>
      <c r="G1562" s="1">
        <v>4368</v>
      </c>
      <c r="I1562" s="1">
        <v>2121</v>
      </c>
      <c r="J1562" s="2" t="str">
        <f t="shared" si="426"/>
        <v/>
      </c>
      <c r="K1562" s="2">
        <f t="shared" si="427"/>
        <v>0.47164776517678453</v>
      </c>
      <c r="L1562" s="10" t="str">
        <f t="shared" si="424"/>
        <v/>
      </c>
      <c r="M1562" s="9" t="str">
        <f t="shared" si="424"/>
        <v/>
      </c>
      <c r="N1562" s="8" t="str">
        <f t="shared" si="424"/>
        <v/>
      </c>
      <c r="O1562" s="2" t="str">
        <f t="shared" si="428"/>
        <v>-</v>
      </c>
      <c r="P1562" s="2" t="str">
        <f t="shared" si="429"/>
        <v>-</v>
      </c>
      <c r="Q1562" s="2" t="str">
        <f t="shared" si="430"/>
        <v>-</v>
      </c>
      <c r="R1562" s="2" t="str">
        <f t="shared" si="431"/>
        <v>-</v>
      </c>
      <c r="AR1562" t="s">
        <v>2001</v>
      </c>
      <c r="AS1562" t="s">
        <v>420</v>
      </c>
      <c r="AV1562" s="38">
        <v>29</v>
      </c>
      <c r="AW1562" s="40">
        <v>35</v>
      </c>
      <c r="AX1562" s="43">
        <f t="shared" si="417"/>
        <v>29035</v>
      </c>
      <c r="AZ1562" s="7" t="s">
        <v>319</v>
      </c>
      <c r="BE1562" s="1">
        <v>4368</v>
      </c>
      <c r="BF1562" s="1">
        <v>129</v>
      </c>
      <c r="BH1562" s="1">
        <f t="shared" si="432"/>
        <v>4497</v>
      </c>
    </row>
    <row r="1563" spans="1:60" hidden="1" outlineLevel="1">
      <c r="A1563" t="s">
        <v>2739</v>
      </c>
      <c r="B1563" t="s">
        <v>420</v>
      </c>
      <c r="C1563" s="24">
        <v>99478</v>
      </c>
      <c r="F1563" s="1">
        <f t="shared" si="425"/>
        <v>69104</v>
      </c>
      <c r="G1563" s="1">
        <v>63306</v>
      </c>
      <c r="I1563" s="1">
        <v>35647</v>
      </c>
      <c r="J1563" s="2" t="str">
        <f t="shared" si="426"/>
        <v/>
      </c>
      <c r="K1563" s="2">
        <f t="shared" si="427"/>
        <v>0.51584568187080337</v>
      </c>
      <c r="L1563" s="10" t="str">
        <f t="shared" si="424"/>
        <v/>
      </c>
      <c r="M1563" s="9" t="str">
        <f t="shared" si="424"/>
        <v/>
      </c>
      <c r="N1563" s="8" t="str">
        <f t="shared" si="424"/>
        <v/>
      </c>
      <c r="O1563" s="2" t="str">
        <f t="shared" si="428"/>
        <v>-</v>
      </c>
      <c r="P1563" s="2" t="str">
        <f t="shared" si="429"/>
        <v>-</v>
      </c>
      <c r="Q1563" s="2" t="str">
        <f t="shared" si="430"/>
        <v>-</v>
      </c>
      <c r="R1563" s="2" t="str">
        <f t="shared" si="431"/>
        <v>-</v>
      </c>
      <c r="AR1563" t="s">
        <v>2739</v>
      </c>
      <c r="AS1563" t="s">
        <v>420</v>
      </c>
      <c r="AV1563" s="38">
        <v>29</v>
      </c>
      <c r="AW1563" s="40">
        <v>37</v>
      </c>
      <c r="AX1563" s="43">
        <f t="shared" si="417"/>
        <v>29037</v>
      </c>
      <c r="AZ1563" s="7" t="s">
        <v>319</v>
      </c>
      <c r="BE1563" s="1">
        <v>63306</v>
      </c>
      <c r="BF1563" s="1">
        <v>5798</v>
      </c>
      <c r="BH1563" s="1">
        <f t="shared" si="432"/>
        <v>69104</v>
      </c>
    </row>
    <row r="1564" spans="1:60" hidden="1" outlineLevel="1">
      <c r="A1564" t="s">
        <v>2222</v>
      </c>
      <c r="B1564" t="s">
        <v>420</v>
      </c>
      <c r="C1564" s="24">
        <v>13982</v>
      </c>
      <c r="F1564" s="1">
        <f t="shared" si="425"/>
        <v>8597</v>
      </c>
      <c r="G1564" s="1">
        <v>8205</v>
      </c>
      <c r="I1564" s="1">
        <v>4861</v>
      </c>
      <c r="J1564" s="2" t="str">
        <f t="shared" si="426"/>
        <v/>
      </c>
      <c r="K1564" s="2">
        <f t="shared" si="427"/>
        <v>0.56542980109340468</v>
      </c>
      <c r="L1564" s="10" t="str">
        <f t="shared" si="424"/>
        <v/>
      </c>
      <c r="M1564" s="9" t="str">
        <f t="shared" si="424"/>
        <v/>
      </c>
      <c r="N1564" s="8" t="str">
        <f t="shared" si="424"/>
        <v/>
      </c>
      <c r="O1564" s="2" t="str">
        <f t="shared" si="428"/>
        <v>-</v>
      </c>
      <c r="P1564" s="2" t="str">
        <f t="shared" si="429"/>
        <v>-</v>
      </c>
      <c r="Q1564" s="2" t="str">
        <f t="shared" si="430"/>
        <v>-</v>
      </c>
      <c r="R1564" s="2" t="str">
        <f t="shared" si="431"/>
        <v>-</v>
      </c>
      <c r="AR1564" t="s">
        <v>2222</v>
      </c>
      <c r="AS1564" t="s">
        <v>420</v>
      </c>
      <c r="AV1564" s="38">
        <v>29</v>
      </c>
      <c r="AW1564" s="40">
        <v>39</v>
      </c>
      <c r="AX1564" s="43">
        <f t="shared" si="417"/>
        <v>29039</v>
      </c>
      <c r="AZ1564" s="7" t="s">
        <v>319</v>
      </c>
      <c r="BE1564" s="1">
        <v>8205</v>
      </c>
      <c r="BF1564" s="1">
        <v>392</v>
      </c>
      <c r="BH1564" s="1">
        <f t="shared" si="432"/>
        <v>8597</v>
      </c>
    </row>
    <row r="1565" spans="1:60" hidden="1" outlineLevel="1">
      <c r="A1565" t="s">
        <v>524</v>
      </c>
      <c r="B1565" t="s">
        <v>420</v>
      </c>
      <c r="C1565" s="24">
        <v>7831</v>
      </c>
      <c r="F1565" s="1">
        <f t="shared" si="425"/>
        <v>5864</v>
      </c>
      <c r="G1565" s="1">
        <v>5572</v>
      </c>
      <c r="I1565" s="1">
        <v>3016</v>
      </c>
      <c r="J1565" s="2" t="str">
        <f t="shared" si="426"/>
        <v/>
      </c>
      <c r="K1565" s="2">
        <f t="shared" si="427"/>
        <v>0.514324693042292</v>
      </c>
      <c r="L1565" s="10" t="str">
        <f t="shared" si="424"/>
        <v/>
      </c>
      <c r="M1565" s="9" t="str">
        <f t="shared" si="424"/>
        <v/>
      </c>
      <c r="N1565" s="8" t="str">
        <f t="shared" si="424"/>
        <v/>
      </c>
      <c r="O1565" s="2" t="str">
        <f t="shared" si="428"/>
        <v>-</v>
      </c>
      <c r="P1565" s="2" t="str">
        <f t="shared" si="429"/>
        <v>-</v>
      </c>
      <c r="Q1565" s="2" t="str">
        <f t="shared" si="430"/>
        <v>-</v>
      </c>
      <c r="R1565" s="2" t="str">
        <f t="shared" si="431"/>
        <v>-</v>
      </c>
      <c r="AR1565" t="s">
        <v>524</v>
      </c>
      <c r="AS1565" t="s">
        <v>420</v>
      </c>
      <c r="AV1565" s="38">
        <v>29</v>
      </c>
      <c r="AW1565" s="40">
        <v>41</v>
      </c>
      <c r="AX1565" s="43">
        <f t="shared" si="417"/>
        <v>29041</v>
      </c>
      <c r="AZ1565" s="7" t="s">
        <v>319</v>
      </c>
      <c r="BE1565" s="1">
        <v>5572</v>
      </c>
      <c r="BF1565" s="1">
        <v>292</v>
      </c>
      <c r="BH1565" s="1">
        <f t="shared" si="432"/>
        <v>5864</v>
      </c>
    </row>
    <row r="1566" spans="1:60" hidden="1" outlineLevel="1">
      <c r="A1566" t="s">
        <v>851</v>
      </c>
      <c r="B1566" t="s">
        <v>420</v>
      </c>
      <c r="C1566" s="24">
        <v>77422</v>
      </c>
      <c r="F1566" s="1">
        <f t="shared" si="425"/>
        <v>52674</v>
      </c>
      <c r="G1566" s="1">
        <v>47674</v>
      </c>
      <c r="I1566" s="1">
        <v>26587</v>
      </c>
      <c r="J1566" s="2" t="str">
        <f t="shared" si="426"/>
        <v/>
      </c>
      <c r="K1566" s="2">
        <f t="shared" si="427"/>
        <v>0.50474617458328586</v>
      </c>
      <c r="L1566" s="10" t="str">
        <f t="shared" si="424"/>
        <v/>
      </c>
      <c r="M1566" s="9" t="str">
        <f t="shared" si="424"/>
        <v/>
      </c>
      <c r="N1566" s="8" t="str">
        <f t="shared" si="424"/>
        <v/>
      </c>
      <c r="O1566" s="2" t="str">
        <f t="shared" si="428"/>
        <v>-</v>
      </c>
      <c r="P1566" s="2" t="str">
        <f t="shared" si="429"/>
        <v>-</v>
      </c>
      <c r="Q1566" s="2" t="str">
        <f t="shared" si="430"/>
        <v>-</v>
      </c>
      <c r="R1566" s="2" t="str">
        <f t="shared" si="431"/>
        <v>-</v>
      </c>
      <c r="AR1566" t="s">
        <v>851</v>
      </c>
      <c r="AS1566" t="s">
        <v>420</v>
      </c>
      <c r="AV1566" s="38">
        <v>29</v>
      </c>
      <c r="AW1566" s="40">
        <v>43</v>
      </c>
      <c r="AX1566" s="43">
        <f t="shared" si="417"/>
        <v>29043</v>
      </c>
      <c r="AZ1566" s="7" t="s">
        <v>319</v>
      </c>
      <c r="BE1566" s="1">
        <v>47674</v>
      </c>
      <c r="BF1566" s="1">
        <v>5000</v>
      </c>
      <c r="BH1566" s="1">
        <f t="shared" si="432"/>
        <v>52674</v>
      </c>
    </row>
    <row r="1567" spans="1:60" hidden="1" outlineLevel="1">
      <c r="A1567" t="s">
        <v>652</v>
      </c>
      <c r="B1567" t="s">
        <v>420</v>
      </c>
      <c r="C1567" s="24">
        <v>7139</v>
      </c>
      <c r="F1567" s="1">
        <f t="shared" si="425"/>
        <v>5458</v>
      </c>
      <c r="G1567" s="1">
        <v>4696</v>
      </c>
      <c r="I1567" s="1">
        <v>2573</v>
      </c>
      <c r="J1567" s="2" t="str">
        <f t="shared" si="426"/>
        <v/>
      </c>
      <c r="K1567" s="2">
        <f t="shared" si="427"/>
        <v>0.47141810186881644</v>
      </c>
      <c r="L1567" s="10" t="str">
        <f t="shared" si="424"/>
        <v/>
      </c>
      <c r="M1567" s="9" t="str">
        <f t="shared" si="424"/>
        <v/>
      </c>
      <c r="N1567" s="8" t="str">
        <f t="shared" si="424"/>
        <v/>
      </c>
      <c r="O1567" s="2" t="str">
        <f t="shared" si="428"/>
        <v>-</v>
      </c>
      <c r="P1567" s="2" t="str">
        <f t="shared" si="429"/>
        <v>-</v>
      </c>
      <c r="Q1567" s="2" t="str">
        <f t="shared" si="430"/>
        <v>-</v>
      </c>
      <c r="R1567" s="2" t="str">
        <f t="shared" si="431"/>
        <v>-</v>
      </c>
      <c r="AR1567" t="s">
        <v>652</v>
      </c>
      <c r="AS1567" t="s">
        <v>420</v>
      </c>
      <c r="AV1567" s="38">
        <v>29</v>
      </c>
      <c r="AW1567" s="40">
        <v>45</v>
      </c>
      <c r="AX1567" s="43">
        <f t="shared" si="417"/>
        <v>29045</v>
      </c>
      <c r="AZ1567" s="7" t="s">
        <v>319</v>
      </c>
      <c r="BE1567" s="1">
        <v>4696</v>
      </c>
      <c r="BF1567" s="1">
        <v>762</v>
      </c>
      <c r="BH1567" s="1">
        <f t="shared" si="432"/>
        <v>5458</v>
      </c>
    </row>
    <row r="1568" spans="1:60" hidden="1" outlineLevel="1">
      <c r="A1568" t="s">
        <v>1905</v>
      </c>
      <c r="B1568" t="s">
        <v>420</v>
      </c>
      <c r="C1568" s="24">
        <v>221939</v>
      </c>
      <c r="F1568" s="1">
        <f t="shared" si="425"/>
        <v>153054</v>
      </c>
      <c r="G1568" s="1">
        <v>136385</v>
      </c>
      <c r="I1568" s="1">
        <v>69370</v>
      </c>
      <c r="J1568" s="2" t="str">
        <f t="shared" si="426"/>
        <v/>
      </c>
      <c r="K1568" s="2">
        <f t="shared" si="427"/>
        <v>0.45323872620121003</v>
      </c>
      <c r="L1568" s="10" t="str">
        <f t="shared" si="424"/>
        <v/>
      </c>
      <c r="M1568" s="9" t="str">
        <f t="shared" si="424"/>
        <v/>
      </c>
      <c r="N1568" s="8" t="str">
        <f t="shared" si="424"/>
        <v/>
      </c>
      <c r="O1568" s="2" t="str">
        <f t="shared" si="428"/>
        <v>-</v>
      </c>
      <c r="P1568" s="2" t="str">
        <f t="shared" si="429"/>
        <v>-</v>
      </c>
      <c r="Q1568" s="2" t="str">
        <f t="shared" si="430"/>
        <v>-</v>
      </c>
      <c r="R1568" s="2" t="str">
        <f t="shared" si="431"/>
        <v>-</v>
      </c>
      <c r="AR1568" t="s">
        <v>1905</v>
      </c>
      <c r="AS1568" t="s">
        <v>420</v>
      </c>
      <c r="AV1568" s="38">
        <v>29</v>
      </c>
      <c r="AW1568" s="40">
        <v>47</v>
      </c>
      <c r="AX1568" s="43">
        <f t="shared" si="417"/>
        <v>29047</v>
      </c>
      <c r="AZ1568" s="7" t="s">
        <v>319</v>
      </c>
      <c r="BE1568" s="1">
        <v>136385</v>
      </c>
      <c r="BF1568" s="1">
        <v>16669</v>
      </c>
      <c r="BH1568" s="1">
        <f t="shared" si="432"/>
        <v>153054</v>
      </c>
    </row>
    <row r="1569" spans="1:60" hidden="1" outlineLevel="1">
      <c r="A1569" t="s">
        <v>1387</v>
      </c>
      <c r="B1569" t="s">
        <v>420</v>
      </c>
      <c r="C1569" s="24">
        <v>20743</v>
      </c>
      <c r="F1569" s="1">
        <f t="shared" si="425"/>
        <v>13817</v>
      </c>
      <c r="G1569" s="1">
        <v>13398</v>
      </c>
      <c r="I1569" s="1">
        <v>7217</v>
      </c>
      <c r="J1569" s="2" t="str">
        <f t="shared" si="426"/>
        <v/>
      </c>
      <c r="K1569" s="2">
        <f t="shared" si="427"/>
        <v>0.52232756748932474</v>
      </c>
      <c r="L1569" s="10" t="str">
        <f t="shared" si="424"/>
        <v/>
      </c>
      <c r="M1569" s="9" t="str">
        <f t="shared" si="424"/>
        <v/>
      </c>
      <c r="N1569" s="8" t="str">
        <f t="shared" si="424"/>
        <v/>
      </c>
      <c r="O1569" s="2" t="str">
        <f t="shared" si="428"/>
        <v>-</v>
      </c>
      <c r="P1569" s="2" t="str">
        <f t="shared" si="429"/>
        <v>-</v>
      </c>
      <c r="Q1569" s="2" t="str">
        <f t="shared" si="430"/>
        <v>-</v>
      </c>
      <c r="R1569" s="2" t="str">
        <f t="shared" si="431"/>
        <v>-</v>
      </c>
      <c r="AR1569" t="s">
        <v>1387</v>
      </c>
      <c r="AS1569" t="s">
        <v>420</v>
      </c>
      <c r="AV1569" s="38">
        <v>29</v>
      </c>
      <c r="AW1569" s="40">
        <v>49</v>
      </c>
      <c r="AX1569" s="43">
        <f t="shared" si="417"/>
        <v>29049</v>
      </c>
      <c r="AZ1569" s="7" t="s">
        <v>319</v>
      </c>
      <c r="BE1569" s="1">
        <v>13398</v>
      </c>
      <c r="BF1569" s="1">
        <v>419</v>
      </c>
      <c r="BH1569" s="1">
        <f t="shared" si="432"/>
        <v>13817</v>
      </c>
    </row>
    <row r="1570" spans="1:60" hidden="1" outlineLevel="1">
      <c r="A1570" t="s">
        <v>525</v>
      </c>
      <c r="B1570" t="s">
        <v>420</v>
      </c>
      <c r="C1570" s="24">
        <v>75990</v>
      </c>
      <c r="F1570" s="1">
        <f t="shared" si="425"/>
        <v>52022</v>
      </c>
      <c r="G1570" s="1">
        <v>47657</v>
      </c>
      <c r="I1570" s="1">
        <v>28581</v>
      </c>
      <c r="J1570" s="2" t="str">
        <f t="shared" si="426"/>
        <v/>
      </c>
      <c r="K1570" s="2">
        <f t="shared" si="427"/>
        <v>0.54940217600246055</v>
      </c>
      <c r="L1570" s="10" t="str">
        <f t="shared" si="424"/>
        <v/>
      </c>
      <c r="M1570" s="9" t="str">
        <f t="shared" si="424"/>
        <v/>
      </c>
      <c r="N1570" s="8" t="str">
        <f t="shared" si="424"/>
        <v/>
      </c>
      <c r="O1570" s="2" t="str">
        <f t="shared" si="428"/>
        <v>-</v>
      </c>
      <c r="P1570" s="2" t="str">
        <f t="shared" si="429"/>
        <v>-</v>
      </c>
      <c r="Q1570" s="2" t="str">
        <f t="shared" si="430"/>
        <v>-</v>
      </c>
      <c r="R1570" s="2" t="str">
        <f t="shared" si="431"/>
        <v>-</v>
      </c>
      <c r="AR1570" t="s">
        <v>525</v>
      </c>
      <c r="AS1570" t="s">
        <v>420</v>
      </c>
      <c r="AV1570" s="38">
        <v>29</v>
      </c>
      <c r="AW1570" s="40">
        <v>51</v>
      </c>
      <c r="AX1570" s="43">
        <f t="shared" si="417"/>
        <v>29051</v>
      </c>
      <c r="AZ1570" s="7" t="s">
        <v>319</v>
      </c>
      <c r="BE1570" s="1">
        <v>47657</v>
      </c>
      <c r="BF1570" s="1">
        <v>4365</v>
      </c>
      <c r="BH1570" s="1">
        <f t="shared" si="432"/>
        <v>52022</v>
      </c>
    </row>
    <row r="1571" spans="1:60" hidden="1" outlineLevel="1">
      <c r="A1571" t="s">
        <v>1061</v>
      </c>
      <c r="B1571" t="s">
        <v>420</v>
      </c>
      <c r="C1571" s="24">
        <v>17601</v>
      </c>
      <c r="F1571" s="1">
        <f t="shared" si="425"/>
        <v>11202</v>
      </c>
      <c r="G1571" s="1">
        <v>10415</v>
      </c>
      <c r="I1571" s="1">
        <v>5398</v>
      </c>
      <c r="J1571" s="2" t="str">
        <f t="shared" si="426"/>
        <v/>
      </c>
      <c r="K1571" s="2">
        <f t="shared" si="427"/>
        <v>0.48187823602928048</v>
      </c>
      <c r="L1571" s="10" t="str">
        <f t="shared" si="424"/>
        <v/>
      </c>
      <c r="M1571" s="9" t="str">
        <f t="shared" si="424"/>
        <v/>
      </c>
      <c r="N1571" s="8" t="str">
        <f t="shared" si="424"/>
        <v/>
      </c>
      <c r="O1571" s="2" t="str">
        <f t="shared" si="428"/>
        <v>-</v>
      </c>
      <c r="P1571" s="2" t="str">
        <f t="shared" si="429"/>
        <v>-</v>
      </c>
      <c r="Q1571" s="2" t="str">
        <f t="shared" si="430"/>
        <v>-</v>
      </c>
      <c r="R1571" s="2" t="str">
        <f t="shared" si="431"/>
        <v>-</v>
      </c>
      <c r="AR1571" t="s">
        <v>1061</v>
      </c>
      <c r="AS1571" t="s">
        <v>420</v>
      </c>
      <c r="AV1571" s="38">
        <v>29</v>
      </c>
      <c r="AW1571" s="40">
        <v>53</v>
      </c>
      <c r="AX1571" s="43">
        <f t="shared" si="417"/>
        <v>29053</v>
      </c>
      <c r="AZ1571" s="7" t="s">
        <v>319</v>
      </c>
      <c r="BE1571" s="1">
        <v>10415</v>
      </c>
      <c r="BF1571" s="1">
        <v>787</v>
      </c>
      <c r="BH1571" s="1">
        <f t="shared" si="432"/>
        <v>11202</v>
      </c>
    </row>
    <row r="1572" spans="1:60" hidden="1" outlineLevel="1">
      <c r="A1572" t="s">
        <v>341</v>
      </c>
      <c r="B1572" t="s">
        <v>420</v>
      </c>
      <c r="C1572" s="24">
        <v>24696</v>
      </c>
      <c r="F1572" s="1">
        <f t="shared" si="425"/>
        <v>17270</v>
      </c>
      <c r="G1572" s="1">
        <v>14425</v>
      </c>
      <c r="I1572" s="1">
        <v>6775</v>
      </c>
      <c r="J1572" s="2" t="str">
        <f t="shared" si="426"/>
        <v/>
      </c>
      <c r="K1572" s="2">
        <f t="shared" si="427"/>
        <v>0.39229878401852925</v>
      </c>
      <c r="L1572" s="10" t="str">
        <f t="shared" si="424"/>
        <v/>
      </c>
      <c r="M1572" s="9" t="str">
        <f t="shared" si="424"/>
        <v/>
      </c>
      <c r="N1572" s="8" t="str">
        <f t="shared" si="424"/>
        <v/>
      </c>
      <c r="O1572" s="2" t="str">
        <f t="shared" si="428"/>
        <v>-</v>
      </c>
      <c r="P1572" s="2" t="str">
        <f t="shared" si="429"/>
        <v>-</v>
      </c>
      <c r="Q1572" s="2" t="str">
        <f t="shared" si="430"/>
        <v>-</v>
      </c>
      <c r="R1572" s="2" t="str">
        <f t="shared" si="431"/>
        <v>-</v>
      </c>
      <c r="AR1572" t="s">
        <v>341</v>
      </c>
      <c r="AS1572" t="s">
        <v>420</v>
      </c>
      <c r="AV1572" s="38">
        <v>29</v>
      </c>
      <c r="AW1572" s="40">
        <v>55</v>
      </c>
      <c r="AX1572" s="43">
        <f t="shared" si="417"/>
        <v>29055</v>
      </c>
      <c r="AZ1572" s="7" t="s">
        <v>319</v>
      </c>
      <c r="BE1572" s="1">
        <v>14425</v>
      </c>
      <c r="BF1572" s="1">
        <v>2845</v>
      </c>
      <c r="BH1572" s="1">
        <f t="shared" si="432"/>
        <v>17270</v>
      </c>
    </row>
    <row r="1573" spans="1:60" hidden="1" outlineLevel="1">
      <c r="A1573" t="s">
        <v>292</v>
      </c>
      <c r="B1573" t="s">
        <v>420</v>
      </c>
      <c r="C1573" s="24">
        <v>7883</v>
      </c>
      <c r="F1573" s="1">
        <f t="shared" si="425"/>
        <v>5784</v>
      </c>
      <c r="G1573" s="1">
        <v>5637</v>
      </c>
      <c r="I1573" s="1">
        <v>3213</v>
      </c>
      <c r="J1573" s="2" t="str">
        <f t="shared" si="426"/>
        <v/>
      </c>
      <c r="K1573" s="2">
        <f t="shared" si="427"/>
        <v>0.55549792531120334</v>
      </c>
      <c r="L1573" s="10" t="str">
        <f t="shared" si="424"/>
        <v/>
      </c>
      <c r="M1573" s="9" t="str">
        <f t="shared" si="424"/>
        <v/>
      </c>
      <c r="N1573" s="8" t="str">
        <f t="shared" si="424"/>
        <v/>
      </c>
      <c r="O1573" s="2" t="str">
        <f t="shared" si="428"/>
        <v>-</v>
      </c>
      <c r="P1573" s="2" t="str">
        <f t="shared" si="429"/>
        <v>-</v>
      </c>
      <c r="Q1573" s="2" t="str">
        <f t="shared" si="430"/>
        <v>-</v>
      </c>
      <c r="R1573" s="2" t="str">
        <f t="shared" si="431"/>
        <v>-</v>
      </c>
      <c r="AR1573" t="s">
        <v>292</v>
      </c>
      <c r="AS1573" t="s">
        <v>420</v>
      </c>
      <c r="AV1573" s="38">
        <v>29</v>
      </c>
      <c r="AW1573" s="40">
        <v>57</v>
      </c>
      <c r="AX1573" s="43">
        <f t="shared" si="417"/>
        <v>29057</v>
      </c>
      <c r="AZ1573" s="7" t="s">
        <v>319</v>
      </c>
      <c r="BE1573" s="1">
        <v>5637</v>
      </c>
      <c r="BF1573" s="1">
        <v>147</v>
      </c>
      <c r="BH1573" s="1">
        <f t="shared" si="432"/>
        <v>5784</v>
      </c>
    </row>
    <row r="1574" spans="1:60" hidden="1" outlineLevel="1">
      <c r="A1574" t="s">
        <v>2413</v>
      </c>
      <c r="B1574" t="s">
        <v>420</v>
      </c>
      <c r="C1574" s="24">
        <v>16777</v>
      </c>
      <c r="F1574" s="1">
        <f t="shared" si="425"/>
        <v>11045</v>
      </c>
      <c r="G1574" s="1">
        <v>10203</v>
      </c>
      <c r="I1574" s="1">
        <v>5960</v>
      </c>
      <c r="J1574" s="2" t="str">
        <f t="shared" si="426"/>
        <v/>
      </c>
      <c r="K1574" s="2">
        <f t="shared" si="427"/>
        <v>0.53961068356722497</v>
      </c>
      <c r="L1574" s="10" t="str">
        <f t="shared" si="424"/>
        <v/>
      </c>
      <c r="M1574" s="9" t="str">
        <f t="shared" si="424"/>
        <v/>
      </c>
      <c r="N1574" s="8" t="str">
        <f t="shared" si="424"/>
        <v/>
      </c>
      <c r="O1574" s="2" t="str">
        <f t="shared" si="428"/>
        <v>-</v>
      </c>
      <c r="P1574" s="2" t="str">
        <f t="shared" si="429"/>
        <v>-</v>
      </c>
      <c r="Q1574" s="2" t="str">
        <f t="shared" si="430"/>
        <v>-</v>
      </c>
      <c r="R1574" s="2" t="str">
        <f t="shared" si="431"/>
        <v>-</v>
      </c>
      <c r="AR1574" t="s">
        <v>2413</v>
      </c>
      <c r="AS1574" t="s">
        <v>420</v>
      </c>
      <c r="AV1574" s="38">
        <v>29</v>
      </c>
      <c r="AW1574" s="40">
        <v>59</v>
      </c>
      <c r="AX1574" s="43">
        <f t="shared" ref="AX1574:AX1637" si="433">1000*AV1574+AW1574</f>
        <v>29059</v>
      </c>
      <c r="AZ1574" s="7" t="s">
        <v>319</v>
      </c>
      <c r="BE1574" s="1">
        <v>10203</v>
      </c>
      <c r="BF1574" s="1">
        <v>842</v>
      </c>
      <c r="BH1574" s="1">
        <f t="shared" si="432"/>
        <v>11045</v>
      </c>
    </row>
    <row r="1575" spans="1:60" hidden="1" outlineLevel="1">
      <c r="A1575" t="s">
        <v>661</v>
      </c>
      <c r="B1575" t="s">
        <v>420</v>
      </c>
      <c r="C1575" s="24">
        <v>8433</v>
      </c>
      <c r="F1575" s="1">
        <f t="shared" si="425"/>
        <v>5389</v>
      </c>
      <c r="G1575" s="1">
        <v>5201</v>
      </c>
      <c r="I1575" s="1">
        <v>2834</v>
      </c>
      <c r="J1575" s="2" t="str">
        <f t="shared" si="426"/>
        <v/>
      </c>
      <c r="K1575" s="2">
        <f t="shared" si="427"/>
        <v>0.52588606420486173</v>
      </c>
      <c r="L1575" s="10" t="str">
        <f t="shared" si="424"/>
        <v/>
      </c>
      <c r="M1575" s="9" t="str">
        <f t="shared" si="424"/>
        <v/>
      </c>
      <c r="N1575" s="8" t="str">
        <f t="shared" si="424"/>
        <v/>
      </c>
      <c r="O1575" s="2" t="str">
        <f t="shared" si="428"/>
        <v>-</v>
      </c>
      <c r="P1575" s="2" t="str">
        <f t="shared" si="429"/>
        <v>-</v>
      </c>
      <c r="Q1575" s="2" t="str">
        <f t="shared" si="430"/>
        <v>-</v>
      </c>
      <c r="R1575" s="2" t="str">
        <f t="shared" si="431"/>
        <v>-</v>
      </c>
      <c r="AR1575" t="s">
        <v>661</v>
      </c>
      <c r="AS1575" t="s">
        <v>420</v>
      </c>
      <c r="AV1575" s="38">
        <v>29</v>
      </c>
      <c r="AW1575" s="40">
        <v>61</v>
      </c>
      <c r="AX1575" s="43">
        <f t="shared" si="433"/>
        <v>29061</v>
      </c>
      <c r="AZ1575" s="7" t="s">
        <v>319</v>
      </c>
      <c r="BE1575" s="1">
        <v>5201</v>
      </c>
      <c r="BF1575" s="1">
        <v>188</v>
      </c>
      <c r="BH1575" s="1">
        <f t="shared" si="432"/>
        <v>5389</v>
      </c>
    </row>
    <row r="1576" spans="1:60" hidden="1" outlineLevel="1">
      <c r="A1576" t="s">
        <v>2414</v>
      </c>
      <c r="B1576" t="s">
        <v>420</v>
      </c>
      <c r="C1576" s="24">
        <v>12892</v>
      </c>
      <c r="F1576" s="1">
        <f t="shared" si="425"/>
        <v>6541</v>
      </c>
      <c r="G1576" s="1">
        <v>6252</v>
      </c>
      <c r="I1576" s="1">
        <v>3503</v>
      </c>
      <c r="J1576" s="2" t="str">
        <f t="shared" si="426"/>
        <v/>
      </c>
      <c r="K1576" s="2">
        <f t="shared" si="427"/>
        <v>0.53554502369668244</v>
      </c>
      <c r="L1576" s="10" t="str">
        <f t="shared" si="424"/>
        <v/>
      </c>
      <c r="M1576" s="9" t="str">
        <f t="shared" si="424"/>
        <v/>
      </c>
      <c r="N1576" s="8" t="str">
        <f t="shared" si="424"/>
        <v/>
      </c>
      <c r="O1576" s="2" t="str">
        <f t="shared" si="428"/>
        <v>-</v>
      </c>
      <c r="P1576" s="2" t="str">
        <f t="shared" si="429"/>
        <v>-</v>
      </c>
      <c r="Q1576" s="2" t="str">
        <f t="shared" si="430"/>
        <v>-</v>
      </c>
      <c r="R1576" s="2" t="str">
        <f t="shared" si="431"/>
        <v>-</v>
      </c>
      <c r="AR1576" t="s">
        <v>2414</v>
      </c>
      <c r="AS1576" t="s">
        <v>420</v>
      </c>
      <c r="AV1576" s="38">
        <v>29</v>
      </c>
      <c r="AW1576" s="40">
        <v>63</v>
      </c>
      <c r="AX1576" s="43">
        <f t="shared" si="433"/>
        <v>29063</v>
      </c>
      <c r="AZ1576" s="7" t="s">
        <v>319</v>
      </c>
      <c r="BE1576" s="1">
        <v>6252</v>
      </c>
      <c r="BF1576" s="1">
        <v>289</v>
      </c>
      <c r="BH1576" s="1">
        <f t="shared" si="432"/>
        <v>6541</v>
      </c>
    </row>
    <row r="1577" spans="1:60" hidden="1" outlineLevel="1">
      <c r="A1577" t="s">
        <v>2970</v>
      </c>
      <c r="B1577" t="s">
        <v>420</v>
      </c>
      <c r="C1577" s="24">
        <v>15657</v>
      </c>
      <c r="F1577" s="1">
        <f t="shared" si="425"/>
        <v>9477</v>
      </c>
      <c r="G1577" s="1">
        <v>9172</v>
      </c>
      <c r="I1577" s="1">
        <v>5159</v>
      </c>
      <c r="J1577" s="2" t="str">
        <f t="shared" ref="J1577:J1608" si="434">IF(D1577&gt;0,I1577/D1577,"")</f>
        <v/>
      </c>
      <c r="K1577" s="2">
        <f t="shared" ref="K1577:K1608" si="435">IF(F1577&gt;0,I1577/F1577,"")</f>
        <v>0.5443705814076184</v>
      </c>
      <c r="L1577" s="10" t="str">
        <f t="shared" si="424"/>
        <v/>
      </c>
      <c r="M1577" s="9" t="str">
        <f t="shared" si="424"/>
        <v/>
      </c>
      <c r="N1577" s="8" t="str">
        <f t="shared" si="424"/>
        <v/>
      </c>
      <c r="O1577" s="2" t="str">
        <f t="shared" ref="O1577:O1608" si="436">IF(SUM($S1577:$AN1577)=0,"-",S1577/SUM($S1577:$AN1577))</f>
        <v>-</v>
      </c>
      <c r="P1577" s="2" t="str">
        <f t="shared" ref="P1577:P1608" si="437">IF(SUM($S1577:$AN1577)=0,"-",T1577/SUM($S1577:$AN1577))</f>
        <v>-</v>
      </c>
      <c r="Q1577" s="2" t="str">
        <f t="shared" ref="Q1577:Q1608" si="438">IF(SUM($S1577:$AN1577)=0,"-",U1577/SUM($S1577:$AN1577))</f>
        <v>-</v>
      </c>
      <c r="R1577" s="2" t="str">
        <f t="shared" ref="R1577:R1608" si="439">IF(SUM($S1577:$AN1577)=0,"-",(1-O1577-P1577-Q1577))</f>
        <v>-</v>
      </c>
      <c r="AR1577" t="s">
        <v>2970</v>
      </c>
      <c r="AS1577" t="s">
        <v>420</v>
      </c>
      <c r="AV1577" s="38">
        <v>29</v>
      </c>
      <c r="AW1577" s="40">
        <v>65</v>
      </c>
      <c r="AX1577" s="43">
        <f t="shared" si="433"/>
        <v>29065</v>
      </c>
      <c r="AZ1577" s="7" t="s">
        <v>319</v>
      </c>
      <c r="BE1577" s="1">
        <v>9172</v>
      </c>
      <c r="BF1577" s="1">
        <v>305</v>
      </c>
      <c r="BH1577" s="1">
        <f t="shared" si="432"/>
        <v>9477</v>
      </c>
    </row>
    <row r="1578" spans="1:60" hidden="1" outlineLevel="1">
      <c r="A1578" t="s">
        <v>2955</v>
      </c>
      <c r="B1578" t="s">
        <v>420</v>
      </c>
      <c r="C1578" s="24">
        <v>13684</v>
      </c>
      <c r="F1578" s="1">
        <f t="shared" si="425"/>
        <v>10147</v>
      </c>
      <c r="G1578" s="1">
        <v>9526</v>
      </c>
      <c r="I1578" s="1">
        <v>5190</v>
      </c>
      <c r="J1578" s="2" t="str">
        <f t="shared" si="434"/>
        <v/>
      </c>
      <c r="K1578" s="2">
        <f t="shared" si="435"/>
        <v>0.51148122597812162</v>
      </c>
      <c r="L1578" s="10" t="str">
        <f t="shared" si="424"/>
        <v/>
      </c>
      <c r="M1578" s="9" t="str">
        <f t="shared" si="424"/>
        <v/>
      </c>
      <c r="N1578" s="8" t="str">
        <f t="shared" si="424"/>
        <v/>
      </c>
      <c r="O1578" s="2" t="str">
        <f t="shared" si="436"/>
        <v>-</v>
      </c>
      <c r="P1578" s="2" t="str">
        <f t="shared" si="437"/>
        <v>-</v>
      </c>
      <c r="Q1578" s="2" t="str">
        <f t="shared" si="438"/>
        <v>-</v>
      </c>
      <c r="R1578" s="2" t="str">
        <f t="shared" si="439"/>
        <v>-</v>
      </c>
      <c r="AR1578" t="s">
        <v>2955</v>
      </c>
      <c r="AS1578" t="s">
        <v>420</v>
      </c>
      <c r="AV1578" s="38">
        <v>29</v>
      </c>
      <c r="AW1578" s="40">
        <v>67</v>
      </c>
      <c r="AX1578" s="43">
        <f t="shared" si="433"/>
        <v>29067</v>
      </c>
      <c r="AZ1578" s="7" t="s">
        <v>319</v>
      </c>
      <c r="BE1578" s="1">
        <v>9526</v>
      </c>
      <c r="BF1578" s="1">
        <v>621</v>
      </c>
      <c r="BH1578" s="1">
        <f t="shared" si="432"/>
        <v>10147</v>
      </c>
    </row>
    <row r="1579" spans="1:60" hidden="1" outlineLevel="1">
      <c r="A1579" t="s">
        <v>1126</v>
      </c>
      <c r="B1579" t="s">
        <v>420</v>
      </c>
      <c r="C1579" s="24">
        <v>31953</v>
      </c>
      <c r="F1579" s="1">
        <f t="shared" si="425"/>
        <v>20466</v>
      </c>
      <c r="G1579" s="1">
        <v>18199</v>
      </c>
      <c r="I1579" s="1">
        <v>6999</v>
      </c>
      <c r="J1579" s="2" t="str">
        <f t="shared" si="434"/>
        <v/>
      </c>
      <c r="K1579" s="2">
        <f t="shared" si="435"/>
        <v>0.34198182351216649</v>
      </c>
      <c r="L1579" s="10" t="str">
        <f t="shared" si="424"/>
        <v/>
      </c>
      <c r="M1579" s="9" t="str">
        <f t="shared" si="424"/>
        <v/>
      </c>
      <c r="N1579" s="8" t="str">
        <f t="shared" si="424"/>
        <v/>
      </c>
      <c r="O1579" s="2" t="str">
        <f t="shared" si="436"/>
        <v>-</v>
      </c>
      <c r="P1579" s="2" t="str">
        <f t="shared" si="437"/>
        <v>-</v>
      </c>
      <c r="Q1579" s="2" t="str">
        <f t="shared" si="438"/>
        <v>-</v>
      </c>
      <c r="R1579" s="2" t="str">
        <f t="shared" si="439"/>
        <v>-</v>
      </c>
      <c r="AR1579" t="s">
        <v>1126</v>
      </c>
      <c r="AS1579" t="s">
        <v>420</v>
      </c>
      <c r="AV1579" s="38">
        <v>29</v>
      </c>
      <c r="AW1579" s="40">
        <v>69</v>
      </c>
      <c r="AX1579" s="43">
        <f t="shared" si="433"/>
        <v>29069</v>
      </c>
      <c r="AZ1579" s="7" t="s">
        <v>319</v>
      </c>
      <c r="BE1579" s="1">
        <v>18199</v>
      </c>
      <c r="BF1579" s="1">
        <v>2267</v>
      </c>
      <c r="BH1579" s="1">
        <f t="shared" si="432"/>
        <v>20466</v>
      </c>
    </row>
    <row r="1580" spans="1:60" hidden="1" outlineLevel="1">
      <c r="A1580" t="s">
        <v>1480</v>
      </c>
      <c r="B1580" t="s">
        <v>420</v>
      </c>
      <c r="C1580" s="24">
        <v>101492</v>
      </c>
      <c r="F1580" s="1">
        <f t="shared" si="425"/>
        <v>68812</v>
      </c>
      <c r="G1580" s="1">
        <v>62813</v>
      </c>
      <c r="I1580" s="1">
        <v>31670</v>
      </c>
      <c r="J1580" s="2" t="str">
        <f t="shared" si="434"/>
        <v/>
      </c>
      <c r="K1580" s="2">
        <f t="shared" si="435"/>
        <v>0.46023949311166656</v>
      </c>
      <c r="L1580" s="10" t="str">
        <f t="shared" si="424"/>
        <v/>
      </c>
      <c r="M1580" s="9" t="str">
        <f t="shared" si="424"/>
        <v/>
      </c>
      <c r="N1580" s="8" t="str">
        <f t="shared" si="424"/>
        <v/>
      </c>
      <c r="O1580" s="2" t="str">
        <f t="shared" si="436"/>
        <v>-</v>
      </c>
      <c r="P1580" s="2" t="str">
        <f t="shared" si="437"/>
        <v>-</v>
      </c>
      <c r="Q1580" s="2" t="str">
        <f t="shared" si="438"/>
        <v>-</v>
      </c>
      <c r="R1580" s="2" t="str">
        <f t="shared" si="439"/>
        <v>-</v>
      </c>
      <c r="AR1580" t="s">
        <v>1480</v>
      </c>
      <c r="AS1580" t="s">
        <v>420</v>
      </c>
      <c r="AV1580" s="38">
        <v>29</v>
      </c>
      <c r="AW1580" s="40">
        <v>71</v>
      </c>
      <c r="AX1580" s="43">
        <f t="shared" si="433"/>
        <v>29071</v>
      </c>
      <c r="AZ1580" s="7" t="s">
        <v>319</v>
      </c>
      <c r="BE1580" s="1">
        <v>62813</v>
      </c>
      <c r="BF1580" s="1">
        <v>5999</v>
      </c>
      <c r="BH1580" s="1">
        <f t="shared" si="432"/>
        <v>68812</v>
      </c>
    </row>
    <row r="1581" spans="1:60" hidden="1" outlineLevel="1">
      <c r="A1581" t="s">
        <v>1107</v>
      </c>
      <c r="B1581" t="s">
        <v>420</v>
      </c>
      <c r="C1581" s="24">
        <v>15222</v>
      </c>
      <c r="F1581" s="1">
        <f t="shared" si="425"/>
        <v>10663</v>
      </c>
      <c r="G1581" s="1">
        <v>9896</v>
      </c>
      <c r="I1581" s="1">
        <v>5321</v>
      </c>
      <c r="J1581" s="2" t="str">
        <f t="shared" si="434"/>
        <v/>
      </c>
      <c r="K1581" s="2">
        <f t="shared" si="435"/>
        <v>0.49901528650473598</v>
      </c>
      <c r="L1581" s="10" t="str">
        <f t="shared" si="424"/>
        <v/>
      </c>
      <c r="M1581" s="9" t="str">
        <f t="shared" si="424"/>
        <v/>
      </c>
      <c r="N1581" s="8" t="str">
        <f t="shared" si="424"/>
        <v/>
      </c>
      <c r="O1581" s="2" t="str">
        <f t="shared" si="436"/>
        <v>-</v>
      </c>
      <c r="P1581" s="2" t="str">
        <f t="shared" si="437"/>
        <v>-</v>
      </c>
      <c r="Q1581" s="2" t="str">
        <f t="shared" si="438"/>
        <v>-</v>
      </c>
      <c r="R1581" s="2" t="str">
        <f t="shared" si="439"/>
        <v>-</v>
      </c>
      <c r="AR1581" t="s">
        <v>1107</v>
      </c>
      <c r="AS1581" t="s">
        <v>420</v>
      </c>
      <c r="AV1581" s="38">
        <v>29</v>
      </c>
      <c r="AW1581" s="40">
        <v>73</v>
      </c>
      <c r="AX1581" s="43">
        <f t="shared" si="433"/>
        <v>29073</v>
      </c>
      <c r="AZ1581" s="7" t="s">
        <v>319</v>
      </c>
      <c r="BE1581" s="1">
        <v>9896</v>
      </c>
      <c r="BF1581" s="1">
        <v>767</v>
      </c>
      <c r="BH1581" s="1">
        <f t="shared" si="432"/>
        <v>10663</v>
      </c>
    </row>
    <row r="1582" spans="1:60" hidden="1" outlineLevel="1">
      <c r="A1582" t="s">
        <v>2121</v>
      </c>
      <c r="B1582" t="s">
        <v>420</v>
      </c>
      <c r="C1582" s="24">
        <v>6738</v>
      </c>
      <c r="F1582" s="1">
        <f t="shared" si="425"/>
        <v>4914</v>
      </c>
      <c r="G1582" s="1">
        <v>4681</v>
      </c>
      <c r="I1582" s="1">
        <v>2317</v>
      </c>
      <c r="J1582" s="2" t="str">
        <f t="shared" si="434"/>
        <v/>
      </c>
      <c r="K1582" s="2">
        <f t="shared" si="435"/>
        <v>0.47150997150997154</v>
      </c>
      <c r="L1582" s="10" t="str">
        <f t="shared" si="424"/>
        <v/>
      </c>
      <c r="M1582" s="9" t="str">
        <f t="shared" si="424"/>
        <v/>
      </c>
      <c r="N1582" s="8" t="str">
        <f t="shared" si="424"/>
        <v/>
      </c>
      <c r="O1582" s="2" t="str">
        <f t="shared" si="436"/>
        <v>-</v>
      </c>
      <c r="P1582" s="2" t="str">
        <f t="shared" si="437"/>
        <v>-</v>
      </c>
      <c r="Q1582" s="2" t="str">
        <f t="shared" si="438"/>
        <v>-</v>
      </c>
      <c r="R1582" s="2" t="str">
        <f t="shared" si="439"/>
        <v>-</v>
      </c>
      <c r="AR1582" t="s">
        <v>2121</v>
      </c>
      <c r="AS1582" t="s">
        <v>420</v>
      </c>
      <c r="AV1582" s="38">
        <v>29</v>
      </c>
      <c r="AW1582" s="40">
        <v>75</v>
      </c>
      <c r="AX1582" s="43">
        <f t="shared" si="433"/>
        <v>29075</v>
      </c>
      <c r="AZ1582" s="7" t="s">
        <v>319</v>
      </c>
      <c r="BE1582" s="1">
        <v>4681</v>
      </c>
      <c r="BF1582" s="1">
        <v>233</v>
      </c>
      <c r="BH1582" s="1">
        <f t="shared" si="432"/>
        <v>4914</v>
      </c>
    </row>
    <row r="1583" spans="1:60" hidden="1" outlineLevel="1">
      <c r="A1583" t="s">
        <v>87</v>
      </c>
      <c r="B1583" t="s">
        <v>420</v>
      </c>
      <c r="C1583" s="24">
        <v>275174</v>
      </c>
      <c r="F1583" s="1">
        <f t="shared" si="425"/>
        <v>197379</v>
      </c>
      <c r="G1583" s="1">
        <v>162239</v>
      </c>
      <c r="I1583" s="1">
        <v>87599</v>
      </c>
      <c r="J1583" s="2" t="str">
        <f t="shared" si="434"/>
        <v/>
      </c>
      <c r="K1583" s="2">
        <f t="shared" si="435"/>
        <v>0.44381114505595831</v>
      </c>
      <c r="L1583" s="10" t="str">
        <f t="shared" si="424"/>
        <v/>
      </c>
      <c r="M1583" s="9" t="str">
        <f t="shared" si="424"/>
        <v/>
      </c>
      <c r="N1583" s="8" t="str">
        <f t="shared" si="424"/>
        <v/>
      </c>
      <c r="O1583" s="2" t="str">
        <f t="shared" si="436"/>
        <v>-</v>
      </c>
      <c r="P1583" s="2" t="str">
        <f t="shared" si="437"/>
        <v>-</v>
      </c>
      <c r="Q1583" s="2" t="str">
        <f t="shared" si="438"/>
        <v>-</v>
      </c>
      <c r="R1583" s="2" t="str">
        <f t="shared" si="439"/>
        <v>-</v>
      </c>
      <c r="AR1583" t="s">
        <v>87</v>
      </c>
      <c r="AS1583" t="s">
        <v>420</v>
      </c>
      <c r="AV1583" s="38">
        <v>29</v>
      </c>
      <c r="AW1583" s="40">
        <v>77</v>
      </c>
      <c r="AX1583" s="43">
        <f t="shared" si="433"/>
        <v>29077</v>
      </c>
      <c r="AZ1583" s="7" t="s">
        <v>319</v>
      </c>
      <c r="BE1583" s="1">
        <v>162239</v>
      </c>
      <c r="BF1583" s="1">
        <v>35140</v>
      </c>
      <c r="BH1583" s="1">
        <f t="shared" si="432"/>
        <v>197379</v>
      </c>
    </row>
    <row r="1584" spans="1:60" hidden="1" outlineLevel="1">
      <c r="A1584" t="s">
        <v>2927</v>
      </c>
      <c r="B1584" t="s">
        <v>420</v>
      </c>
      <c r="C1584" s="24">
        <v>10261</v>
      </c>
      <c r="F1584" s="1">
        <f t="shared" si="425"/>
        <v>6693</v>
      </c>
      <c r="G1584" s="1">
        <v>6382</v>
      </c>
      <c r="I1584" s="1">
        <v>3130</v>
      </c>
      <c r="J1584" s="2" t="str">
        <f t="shared" si="434"/>
        <v/>
      </c>
      <c r="K1584" s="2">
        <f t="shared" si="435"/>
        <v>0.46765277155236812</v>
      </c>
      <c r="L1584" s="10" t="str">
        <f t="shared" si="424"/>
        <v/>
      </c>
      <c r="M1584" s="9" t="str">
        <f t="shared" si="424"/>
        <v/>
      </c>
      <c r="N1584" s="8" t="str">
        <f t="shared" si="424"/>
        <v/>
      </c>
      <c r="O1584" s="2" t="str">
        <f t="shared" si="436"/>
        <v>-</v>
      </c>
      <c r="P1584" s="2" t="str">
        <f t="shared" si="437"/>
        <v>-</v>
      </c>
      <c r="Q1584" s="2" t="str">
        <f t="shared" si="438"/>
        <v>-</v>
      </c>
      <c r="R1584" s="2" t="str">
        <f t="shared" si="439"/>
        <v>-</v>
      </c>
      <c r="AR1584" t="s">
        <v>2927</v>
      </c>
      <c r="AS1584" t="s">
        <v>420</v>
      </c>
      <c r="AV1584" s="38">
        <v>29</v>
      </c>
      <c r="AW1584" s="40">
        <v>79</v>
      </c>
      <c r="AX1584" s="43">
        <f t="shared" si="433"/>
        <v>29079</v>
      </c>
      <c r="AZ1584" s="7" t="s">
        <v>319</v>
      </c>
      <c r="BE1584" s="1">
        <v>6382</v>
      </c>
      <c r="BF1584" s="1">
        <v>311</v>
      </c>
      <c r="BH1584" s="1">
        <f t="shared" si="432"/>
        <v>6693</v>
      </c>
    </row>
    <row r="1585" spans="1:60" hidden="1" outlineLevel="1">
      <c r="A1585" t="s">
        <v>597</v>
      </c>
      <c r="B1585" t="s">
        <v>420</v>
      </c>
      <c r="C1585" s="24">
        <v>8957</v>
      </c>
      <c r="F1585" s="1">
        <f t="shared" si="425"/>
        <v>5593</v>
      </c>
      <c r="G1585" s="1">
        <v>5104</v>
      </c>
      <c r="I1585" s="1">
        <v>2856</v>
      </c>
      <c r="J1585" s="2" t="str">
        <f t="shared" si="434"/>
        <v/>
      </c>
      <c r="K1585" s="2">
        <f t="shared" si="435"/>
        <v>0.51063829787234039</v>
      </c>
      <c r="L1585" s="10" t="str">
        <f t="shared" si="424"/>
        <v/>
      </c>
      <c r="M1585" s="9" t="str">
        <f t="shared" si="424"/>
        <v/>
      </c>
      <c r="N1585" s="8" t="str">
        <f t="shared" si="424"/>
        <v/>
      </c>
      <c r="O1585" s="2" t="str">
        <f t="shared" si="436"/>
        <v>-</v>
      </c>
      <c r="P1585" s="2" t="str">
        <f t="shared" si="437"/>
        <v>-</v>
      </c>
      <c r="Q1585" s="2" t="str">
        <f t="shared" si="438"/>
        <v>-</v>
      </c>
      <c r="R1585" s="2" t="str">
        <f t="shared" si="439"/>
        <v>-</v>
      </c>
      <c r="AR1585" t="s">
        <v>597</v>
      </c>
      <c r="AS1585" t="s">
        <v>420</v>
      </c>
      <c r="AV1585" s="38">
        <v>29</v>
      </c>
      <c r="AW1585" s="40">
        <v>81</v>
      </c>
      <c r="AX1585" s="43">
        <f t="shared" si="433"/>
        <v>29081</v>
      </c>
      <c r="AZ1585" s="7" t="s">
        <v>319</v>
      </c>
      <c r="BE1585" s="1">
        <v>5104</v>
      </c>
      <c r="BF1585" s="1">
        <v>489</v>
      </c>
      <c r="BH1585" s="1">
        <f t="shared" si="432"/>
        <v>5593</v>
      </c>
    </row>
    <row r="1586" spans="1:60" hidden="1" outlineLevel="1">
      <c r="A1586" t="s">
        <v>1320</v>
      </c>
      <c r="B1586" t="s">
        <v>420</v>
      </c>
      <c r="C1586" s="24">
        <v>22272</v>
      </c>
      <c r="F1586" s="1">
        <f t="shared" si="425"/>
        <v>16285</v>
      </c>
      <c r="G1586" s="1">
        <v>14483</v>
      </c>
      <c r="I1586" s="1">
        <v>8191</v>
      </c>
      <c r="J1586" s="2" t="str">
        <f t="shared" si="434"/>
        <v/>
      </c>
      <c r="K1586" s="2">
        <f t="shared" si="435"/>
        <v>0.50297820079828059</v>
      </c>
      <c r="L1586" s="10" t="str">
        <f t="shared" si="424"/>
        <v/>
      </c>
      <c r="M1586" s="9" t="str">
        <f t="shared" si="424"/>
        <v/>
      </c>
      <c r="N1586" s="8" t="str">
        <f t="shared" si="424"/>
        <v/>
      </c>
      <c r="O1586" s="2" t="str">
        <f t="shared" si="436"/>
        <v>-</v>
      </c>
      <c r="P1586" s="2" t="str">
        <f t="shared" si="437"/>
        <v>-</v>
      </c>
      <c r="Q1586" s="2" t="str">
        <f t="shared" si="438"/>
        <v>-</v>
      </c>
      <c r="R1586" s="2" t="str">
        <f t="shared" si="439"/>
        <v>-</v>
      </c>
      <c r="AR1586" t="s">
        <v>1320</v>
      </c>
      <c r="AS1586" t="s">
        <v>420</v>
      </c>
      <c r="AV1586" s="38">
        <v>29</v>
      </c>
      <c r="AW1586" s="40">
        <v>83</v>
      </c>
      <c r="AX1586" s="43">
        <f t="shared" si="433"/>
        <v>29083</v>
      </c>
      <c r="AZ1586" s="7" t="s">
        <v>319</v>
      </c>
      <c r="BE1586" s="1">
        <v>14483</v>
      </c>
      <c r="BF1586" s="1">
        <v>1802</v>
      </c>
      <c r="BH1586" s="1">
        <f t="shared" si="432"/>
        <v>16285</v>
      </c>
    </row>
    <row r="1587" spans="1:60" hidden="1" outlineLevel="1">
      <c r="A1587" t="s">
        <v>1752</v>
      </c>
      <c r="B1587" t="s">
        <v>420</v>
      </c>
      <c r="C1587" s="24">
        <v>9627</v>
      </c>
      <c r="F1587" s="1">
        <f t="shared" si="425"/>
        <v>7138</v>
      </c>
      <c r="G1587" s="1">
        <v>6467</v>
      </c>
      <c r="I1587" s="1">
        <v>3996</v>
      </c>
      <c r="J1587" s="2" t="str">
        <f t="shared" si="434"/>
        <v/>
      </c>
      <c r="K1587" s="2">
        <f t="shared" si="435"/>
        <v>0.55982067806108149</v>
      </c>
      <c r="L1587" s="10" t="str">
        <f t="shared" si="424"/>
        <v/>
      </c>
      <c r="M1587" s="9" t="str">
        <f t="shared" si="424"/>
        <v/>
      </c>
      <c r="N1587" s="8" t="str">
        <f t="shared" si="424"/>
        <v/>
      </c>
      <c r="O1587" s="2" t="str">
        <f t="shared" si="436"/>
        <v>-</v>
      </c>
      <c r="P1587" s="2" t="str">
        <f t="shared" si="437"/>
        <v>-</v>
      </c>
      <c r="Q1587" s="2" t="str">
        <f t="shared" si="438"/>
        <v>-</v>
      </c>
      <c r="R1587" s="2" t="str">
        <f t="shared" si="439"/>
        <v>-</v>
      </c>
      <c r="AR1587" t="s">
        <v>1752</v>
      </c>
      <c r="AS1587" t="s">
        <v>420</v>
      </c>
      <c r="AV1587" s="38">
        <v>29</v>
      </c>
      <c r="AW1587" s="40">
        <v>85</v>
      </c>
      <c r="AX1587" s="43">
        <f t="shared" si="433"/>
        <v>29085</v>
      </c>
      <c r="AZ1587" s="7" t="s">
        <v>319</v>
      </c>
      <c r="BE1587" s="1">
        <v>6467</v>
      </c>
      <c r="BF1587" s="1">
        <v>671</v>
      </c>
      <c r="BH1587" s="1">
        <f t="shared" si="432"/>
        <v>7138</v>
      </c>
    </row>
    <row r="1588" spans="1:60" hidden="1" outlineLevel="1">
      <c r="A1588" t="s">
        <v>2476</v>
      </c>
      <c r="B1588" t="s">
        <v>420</v>
      </c>
      <c r="C1588" s="24">
        <v>4912</v>
      </c>
      <c r="F1588" s="1">
        <f t="shared" si="425"/>
        <v>3841</v>
      </c>
      <c r="G1588" s="1">
        <v>3512</v>
      </c>
      <c r="I1588" s="1">
        <v>1756</v>
      </c>
      <c r="J1588" s="2" t="str">
        <f t="shared" si="434"/>
        <v/>
      </c>
      <c r="K1588" s="2">
        <f t="shared" si="435"/>
        <v>0.45717261129914083</v>
      </c>
      <c r="L1588" s="10" t="str">
        <f t="shared" si="424"/>
        <v/>
      </c>
      <c r="M1588" s="9" t="str">
        <f t="shared" si="424"/>
        <v/>
      </c>
      <c r="N1588" s="8" t="str">
        <f t="shared" si="424"/>
        <v/>
      </c>
      <c r="O1588" s="2" t="str">
        <f t="shared" si="436"/>
        <v>-</v>
      </c>
      <c r="P1588" s="2" t="str">
        <f t="shared" si="437"/>
        <v>-</v>
      </c>
      <c r="Q1588" s="2" t="str">
        <f t="shared" si="438"/>
        <v>-</v>
      </c>
      <c r="R1588" s="2" t="str">
        <f t="shared" si="439"/>
        <v>-</v>
      </c>
      <c r="AR1588" t="s">
        <v>2476</v>
      </c>
      <c r="AS1588" t="s">
        <v>420</v>
      </c>
      <c r="AV1588" s="38">
        <v>29</v>
      </c>
      <c r="AW1588" s="40">
        <v>87</v>
      </c>
      <c r="AX1588" s="43">
        <f t="shared" si="433"/>
        <v>29087</v>
      </c>
      <c r="AZ1588" s="7" t="s">
        <v>319</v>
      </c>
      <c r="BE1588" s="1">
        <v>3512</v>
      </c>
      <c r="BF1588" s="1">
        <v>329</v>
      </c>
      <c r="BH1588" s="1">
        <f t="shared" si="432"/>
        <v>3841</v>
      </c>
    </row>
    <row r="1589" spans="1:60" hidden="1" outlineLevel="1">
      <c r="A1589" t="s">
        <v>2455</v>
      </c>
      <c r="B1589" t="s">
        <v>420</v>
      </c>
      <c r="C1589" s="24">
        <v>10144</v>
      </c>
      <c r="F1589" s="1">
        <f t="shared" si="425"/>
        <v>7805</v>
      </c>
      <c r="G1589" s="1">
        <v>6490</v>
      </c>
      <c r="I1589" s="1">
        <v>3629</v>
      </c>
      <c r="J1589" s="2" t="str">
        <f t="shared" si="434"/>
        <v/>
      </c>
      <c r="K1589" s="2">
        <f t="shared" si="435"/>
        <v>0.46495836002562457</v>
      </c>
      <c r="L1589" s="10" t="str">
        <f t="shared" si="424"/>
        <v/>
      </c>
      <c r="M1589" s="9" t="str">
        <f t="shared" si="424"/>
        <v/>
      </c>
      <c r="N1589" s="8" t="str">
        <f t="shared" si="424"/>
        <v/>
      </c>
      <c r="O1589" s="2" t="str">
        <f t="shared" si="436"/>
        <v>-</v>
      </c>
      <c r="P1589" s="2" t="str">
        <f t="shared" si="437"/>
        <v>-</v>
      </c>
      <c r="Q1589" s="2" t="str">
        <f t="shared" si="438"/>
        <v>-</v>
      </c>
      <c r="R1589" s="2" t="str">
        <f t="shared" si="439"/>
        <v>-</v>
      </c>
      <c r="AR1589" t="s">
        <v>2455</v>
      </c>
      <c r="AS1589" t="s">
        <v>420</v>
      </c>
      <c r="AV1589" s="38">
        <v>29</v>
      </c>
      <c r="AW1589" s="40">
        <v>89</v>
      </c>
      <c r="AX1589" s="43">
        <f t="shared" si="433"/>
        <v>29089</v>
      </c>
      <c r="AZ1589" s="7" t="s">
        <v>319</v>
      </c>
      <c r="BE1589" s="1">
        <v>6490</v>
      </c>
      <c r="BF1589" s="1">
        <v>1315</v>
      </c>
      <c r="BH1589" s="1">
        <f t="shared" si="432"/>
        <v>7805</v>
      </c>
    </row>
    <row r="1590" spans="1:60" hidden="1" outlineLevel="1">
      <c r="A1590" t="s">
        <v>1268</v>
      </c>
      <c r="B1590" t="s">
        <v>420</v>
      </c>
      <c r="C1590" s="24">
        <v>40400</v>
      </c>
      <c r="F1590" s="1">
        <f t="shared" si="425"/>
        <v>26229</v>
      </c>
      <c r="G1590" s="1">
        <v>23148</v>
      </c>
      <c r="I1590" s="1">
        <v>11804</v>
      </c>
      <c r="J1590" s="2" t="str">
        <f t="shared" si="434"/>
        <v/>
      </c>
      <c r="K1590" s="2">
        <f t="shared" si="435"/>
        <v>0.45003621945175187</v>
      </c>
      <c r="L1590" s="10" t="str">
        <f t="shared" si="424"/>
        <v/>
      </c>
      <c r="M1590" s="9" t="str">
        <f t="shared" si="424"/>
        <v/>
      </c>
      <c r="N1590" s="8" t="str">
        <f t="shared" si="424"/>
        <v/>
      </c>
      <c r="O1590" s="2" t="str">
        <f t="shared" si="436"/>
        <v>-</v>
      </c>
      <c r="P1590" s="2" t="str">
        <f t="shared" si="437"/>
        <v>-</v>
      </c>
      <c r="Q1590" s="2" t="str">
        <f t="shared" si="438"/>
        <v>-</v>
      </c>
      <c r="R1590" s="2" t="str">
        <f t="shared" si="439"/>
        <v>-</v>
      </c>
      <c r="AR1590" t="s">
        <v>1268</v>
      </c>
      <c r="AS1590" t="s">
        <v>420</v>
      </c>
      <c r="AV1590" s="38">
        <v>29</v>
      </c>
      <c r="AW1590" s="40">
        <v>91</v>
      </c>
      <c r="AX1590" s="43">
        <f t="shared" si="433"/>
        <v>29091</v>
      </c>
      <c r="AZ1590" s="7" t="s">
        <v>319</v>
      </c>
      <c r="BE1590" s="1">
        <v>23148</v>
      </c>
      <c r="BF1590" s="1">
        <v>3081</v>
      </c>
      <c r="BH1590" s="1">
        <f t="shared" si="432"/>
        <v>26229</v>
      </c>
    </row>
    <row r="1591" spans="1:60" hidden="1" outlineLevel="1">
      <c r="A1591" t="s">
        <v>1269</v>
      </c>
      <c r="B1591" t="s">
        <v>420</v>
      </c>
      <c r="C1591" s="24">
        <v>10630</v>
      </c>
      <c r="F1591" s="1">
        <f t="shared" si="425"/>
        <v>7143</v>
      </c>
      <c r="G1591" s="1">
        <v>6569</v>
      </c>
      <c r="I1591" s="1">
        <v>3058</v>
      </c>
      <c r="J1591" s="2" t="str">
        <f t="shared" si="434"/>
        <v/>
      </c>
      <c r="K1591" s="2">
        <f t="shared" si="435"/>
        <v>0.42811143777124455</v>
      </c>
      <c r="L1591" s="10" t="str">
        <f t="shared" si="424"/>
        <v/>
      </c>
      <c r="M1591" s="9" t="str">
        <f t="shared" si="424"/>
        <v/>
      </c>
      <c r="N1591" s="8" t="str">
        <f t="shared" si="424"/>
        <v/>
      </c>
      <c r="O1591" s="2" t="str">
        <f t="shared" si="436"/>
        <v>-</v>
      </c>
      <c r="P1591" s="2" t="str">
        <f t="shared" si="437"/>
        <v>-</v>
      </c>
      <c r="Q1591" s="2" t="str">
        <f t="shared" si="438"/>
        <v>-</v>
      </c>
      <c r="R1591" s="2" t="str">
        <f t="shared" si="439"/>
        <v>-</v>
      </c>
      <c r="AR1591" t="s">
        <v>1269</v>
      </c>
      <c r="AS1591" t="s">
        <v>420</v>
      </c>
      <c r="AV1591" s="38">
        <v>29</v>
      </c>
      <c r="AW1591" s="40">
        <v>93</v>
      </c>
      <c r="AX1591" s="43">
        <f t="shared" si="433"/>
        <v>29093</v>
      </c>
      <c r="AZ1591" s="7" t="s">
        <v>319</v>
      </c>
      <c r="BE1591" s="1">
        <v>6569</v>
      </c>
      <c r="BF1591" s="1">
        <v>574</v>
      </c>
      <c r="BH1591" s="1">
        <f t="shared" si="432"/>
        <v>7143</v>
      </c>
    </row>
    <row r="1592" spans="1:60" hidden="1" outlineLevel="1">
      <c r="A1592" t="s">
        <v>1032</v>
      </c>
      <c r="B1592" t="s">
        <v>420</v>
      </c>
      <c r="C1592" s="24">
        <v>674158</v>
      </c>
      <c r="F1592" s="1">
        <f t="shared" si="425"/>
        <v>472944</v>
      </c>
      <c r="G1592" s="1">
        <v>396812</v>
      </c>
      <c r="I1592" s="1">
        <v>202910</v>
      </c>
      <c r="J1592" s="2" t="str">
        <f t="shared" si="434"/>
        <v/>
      </c>
      <c r="K1592" s="2">
        <f t="shared" si="435"/>
        <v>0.42903599580500018</v>
      </c>
      <c r="L1592" s="10" t="str">
        <f t="shared" si="424"/>
        <v/>
      </c>
      <c r="M1592" s="9" t="str">
        <f t="shared" si="424"/>
        <v/>
      </c>
      <c r="N1592" s="8" t="str">
        <f t="shared" si="424"/>
        <v/>
      </c>
      <c r="O1592" s="2" t="str">
        <f t="shared" si="436"/>
        <v>-</v>
      </c>
      <c r="P1592" s="2" t="str">
        <f t="shared" si="437"/>
        <v>-</v>
      </c>
      <c r="Q1592" s="2" t="str">
        <f t="shared" si="438"/>
        <v>-</v>
      </c>
      <c r="R1592" s="2" t="str">
        <f t="shared" si="439"/>
        <v>-</v>
      </c>
      <c r="AR1592" t="s">
        <v>1032</v>
      </c>
      <c r="AS1592" t="s">
        <v>420</v>
      </c>
      <c r="AV1592" s="38">
        <v>29</v>
      </c>
      <c r="AW1592" s="40">
        <v>95</v>
      </c>
      <c r="AX1592" s="43">
        <f t="shared" si="433"/>
        <v>29095</v>
      </c>
      <c r="AZ1592" s="7" t="s">
        <v>319</v>
      </c>
      <c r="BE1592" s="1">
        <v>396812</v>
      </c>
      <c r="BF1592" s="1">
        <v>76132</v>
      </c>
      <c r="BH1592" s="1">
        <f t="shared" si="432"/>
        <v>472944</v>
      </c>
    </row>
    <row r="1593" spans="1:60" hidden="1" outlineLevel="1">
      <c r="A1593" t="s">
        <v>777</v>
      </c>
      <c r="B1593" t="s">
        <v>420</v>
      </c>
      <c r="C1593" s="24">
        <v>117404</v>
      </c>
      <c r="F1593" s="1">
        <f t="shared" si="425"/>
        <v>76247</v>
      </c>
      <c r="G1593" s="1">
        <v>71366</v>
      </c>
      <c r="I1593" s="1">
        <v>31250</v>
      </c>
      <c r="J1593" s="2" t="str">
        <f t="shared" si="434"/>
        <v/>
      </c>
      <c r="K1593" s="2">
        <f t="shared" si="435"/>
        <v>0.40985219090587172</v>
      </c>
      <c r="L1593" s="10" t="str">
        <f t="shared" si="424"/>
        <v/>
      </c>
      <c r="M1593" s="9" t="str">
        <f t="shared" si="424"/>
        <v/>
      </c>
      <c r="N1593" s="8" t="str">
        <f t="shared" si="424"/>
        <v/>
      </c>
      <c r="O1593" s="2" t="str">
        <f t="shared" si="436"/>
        <v>-</v>
      </c>
      <c r="P1593" s="2" t="str">
        <f t="shared" si="437"/>
        <v>-</v>
      </c>
      <c r="Q1593" s="2" t="str">
        <f t="shared" si="438"/>
        <v>-</v>
      </c>
      <c r="R1593" s="2" t="str">
        <f t="shared" si="439"/>
        <v>-</v>
      </c>
      <c r="AR1593" t="s">
        <v>777</v>
      </c>
      <c r="AS1593" t="s">
        <v>420</v>
      </c>
      <c r="AV1593" s="38">
        <v>29</v>
      </c>
      <c r="AW1593" s="40">
        <v>97</v>
      </c>
      <c r="AX1593" s="43">
        <f t="shared" si="433"/>
        <v>29097</v>
      </c>
      <c r="AZ1593" s="7" t="s">
        <v>319</v>
      </c>
      <c r="BE1593" s="1">
        <v>71366</v>
      </c>
      <c r="BF1593" s="1">
        <v>4881</v>
      </c>
      <c r="BH1593" s="1">
        <f t="shared" si="432"/>
        <v>76247</v>
      </c>
    </row>
    <row r="1594" spans="1:60" hidden="1" outlineLevel="1">
      <c r="A1594" t="s">
        <v>1357</v>
      </c>
      <c r="B1594" t="s">
        <v>420</v>
      </c>
      <c r="C1594" s="24">
        <v>218733</v>
      </c>
      <c r="F1594" s="1">
        <f t="shared" si="425"/>
        <v>143343</v>
      </c>
      <c r="G1594" s="1">
        <v>130753</v>
      </c>
      <c r="I1594" s="1">
        <v>66081</v>
      </c>
      <c r="J1594" s="2" t="str">
        <f t="shared" si="434"/>
        <v/>
      </c>
      <c r="K1594" s="2">
        <f t="shared" si="435"/>
        <v>0.46099914191833574</v>
      </c>
      <c r="L1594" s="10" t="str">
        <f t="shared" si="424"/>
        <v/>
      </c>
      <c r="M1594" s="9" t="str">
        <f t="shared" si="424"/>
        <v/>
      </c>
      <c r="N1594" s="8" t="str">
        <f t="shared" si="424"/>
        <v/>
      </c>
      <c r="O1594" s="2" t="str">
        <f t="shared" si="436"/>
        <v>-</v>
      </c>
      <c r="P1594" s="2" t="str">
        <f t="shared" si="437"/>
        <v>-</v>
      </c>
      <c r="Q1594" s="2" t="str">
        <f t="shared" si="438"/>
        <v>-</v>
      </c>
      <c r="R1594" s="2" t="str">
        <f t="shared" si="439"/>
        <v>-</v>
      </c>
      <c r="AR1594" t="s">
        <v>1357</v>
      </c>
      <c r="AS1594" t="s">
        <v>420</v>
      </c>
      <c r="AV1594" s="38">
        <v>29</v>
      </c>
      <c r="AW1594" s="40">
        <v>99</v>
      </c>
      <c r="AX1594" s="43">
        <f t="shared" si="433"/>
        <v>29099</v>
      </c>
      <c r="AZ1594" s="7" t="s">
        <v>319</v>
      </c>
      <c r="BE1594" s="1">
        <v>130753</v>
      </c>
      <c r="BF1594" s="1">
        <v>12590</v>
      </c>
      <c r="BH1594" s="1">
        <f t="shared" si="432"/>
        <v>143343</v>
      </c>
    </row>
    <row r="1595" spans="1:60" hidden="1" outlineLevel="1">
      <c r="A1595" t="s">
        <v>1556</v>
      </c>
      <c r="B1595" t="s">
        <v>420</v>
      </c>
      <c r="C1595" s="24">
        <v>52595</v>
      </c>
      <c r="F1595" s="1">
        <f t="shared" si="425"/>
        <v>32747</v>
      </c>
      <c r="G1595" s="1">
        <v>27870</v>
      </c>
      <c r="I1595" s="1">
        <v>14928</v>
      </c>
      <c r="J1595" s="2" t="str">
        <f t="shared" si="434"/>
        <v/>
      </c>
      <c r="K1595" s="2">
        <f t="shared" si="435"/>
        <v>0.4558585519284209</v>
      </c>
      <c r="L1595" s="10" t="str">
        <f t="shared" si="424"/>
        <v/>
      </c>
      <c r="M1595" s="9" t="str">
        <f t="shared" si="424"/>
        <v/>
      </c>
      <c r="N1595" s="8" t="str">
        <f t="shared" si="424"/>
        <v/>
      </c>
      <c r="O1595" s="2" t="str">
        <f t="shared" si="436"/>
        <v>-</v>
      </c>
      <c r="P1595" s="2" t="str">
        <f t="shared" si="437"/>
        <v>-</v>
      </c>
      <c r="Q1595" s="2" t="str">
        <f t="shared" si="438"/>
        <v>-</v>
      </c>
      <c r="R1595" s="2" t="str">
        <f t="shared" si="439"/>
        <v>-</v>
      </c>
      <c r="AR1595" t="s">
        <v>1556</v>
      </c>
      <c r="AS1595" t="s">
        <v>420</v>
      </c>
      <c r="AV1595" s="38">
        <v>29</v>
      </c>
      <c r="AW1595" s="40">
        <v>101</v>
      </c>
      <c r="AX1595" s="43">
        <f t="shared" si="433"/>
        <v>29101</v>
      </c>
      <c r="AZ1595" s="7" t="s">
        <v>319</v>
      </c>
      <c r="BE1595" s="1">
        <v>27870</v>
      </c>
      <c r="BF1595" s="1">
        <v>4877</v>
      </c>
      <c r="BH1595" s="1">
        <f t="shared" si="432"/>
        <v>32747</v>
      </c>
    </row>
    <row r="1596" spans="1:60" hidden="1" outlineLevel="1">
      <c r="A1596" t="s">
        <v>1847</v>
      </c>
      <c r="B1596" t="s">
        <v>420</v>
      </c>
      <c r="C1596" s="24">
        <v>4131</v>
      </c>
      <c r="F1596" s="1">
        <f t="shared" si="425"/>
        <v>2843</v>
      </c>
      <c r="G1596" s="1">
        <v>2589</v>
      </c>
      <c r="I1596" s="1">
        <v>1455</v>
      </c>
      <c r="J1596" s="2" t="str">
        <f t="shared" si="434"/>
        <v/>
      </c>
      <c r="K1596" s="2">
        <f t="shared" si="435"/>
        <v>0.51178332747098132</v>
      </c>
      <c r="L1596" s="10" t="str">
        <f t="shared" si="424"/>
        <v/>
      </c>
      <c r="M1596" s="9" t="str">
        <f t="shared" si="424"/>
        <v/>
      </c>
      <c r="N1596" s="8" t="str">
        <f t="shared" si="424"/>
        <v/>
      </c>
      <c r="O1596" s="2" t="str">
        <f t="shared" si="436"/>
        <v>-</v>
      </c>
      <c r="P1596" s="2" t="str">
        <f t="shared" si="437"/>
        <v>-</v>
      </c>
      <c r="Q1596" s="2" t="str">
        <f t="shared" si="438"/>
        <v>-</v>
      </c>
      <c r="R1596" s="2" t="str">
        <f t="shared" si="439"/>
        <v>-</v>
      </c>
      <c r="AR1596" t="s">
        <v>1847</v>
      </c>
      <c r="AS1596" t="s">
        <v>420</v>
      </c>
      <c r="AV1596" s="38">
        <v>29</v>
      </c>
      <c r="AW1596" s="40">
        <v>103</v>
      </c>
      <c r="AX1596" s="43">
        <f t="shared" si="433"/>
        <v>29103</v>
      </c>
      <c r="AZ1596" s="7" t="s">
        <v>319</v>
      </c>
      <c r="BE1596" s="1">
        <v>2589</v>
      </c>
      <c r="BF1596" s="1">
        <v>254</v>
      </c>
      <c r="BH1596" s="1">
        <f t="shared" si="432"/>
        <v>2843</v>
      </c>
    </row>
    <row r="1597" spans="1:60" hidden="1" outlineLevel="1">
      <c r="A1597" t="s">
        <v>2409</v>
      </c>
      <c r="B1597" t="s">
        <v>420</v>
      </c>
      <c r="C1597" s="24">
        <v>35571</v>
      </c>
      <c r="F1597" s="1">
        <f t="shared" si="425"/>
        <v>23560</v>
      </c>
      <c r="G1597" s="1">
        <v>22163</v>
      </c>
      <c r="I1597" s="1">
        <v>12170</v>
      </c>
      <c r="J1597" s="2" t="str">
        <f t="shared" si="434"/>
        <v/>
      </c>
      <c r="K1597" s="2">
        <f t="shared" si="435"/>
        <v>0.51655348047538197</v>
      </c>
      <c r="L1597" s="10" t="str">
        <f t="shared" si="424"/>
        <v/>
      </c>
      <c r="M1597" s="9" t="str">
        <f t="shared" si="424"/>
        <v/>
      </c>
      <c r="N1597" s="8" t="str">
        <f t="shared" si="424"/>
        <v/>
      </c>
      <c r="O1597" s="2" t="str">
        <f t="shared" si="436"/>
        <v>-</v>
      </c>
      <c r="P1597" s="2" t="str">
        <f t="shared" si="437"/>
        <v>-</v>
      </c>
      <c r="Q1597" s="2" t="str">
        <f t="shared" si="438"/>
        <v>-</v>
      </c>
      <c r="R1597" s="2" t="str">
        <f t="shared" si="439"/>
        <v>-</v>
      </c>
      <c r="AR1597" t="s">
        <v>2409</v>
      </c>
      <c r="AS1597" t="s">
        <v>420</v>
      </c>
      <c r="AV1597" s="38">
        <v>29</v>
      </c>
      <c r="AW1597" s="40">
        <v>105</v>
      </c>
      <c r="AX1597" s="43">
        <f t="shared" si="433"/>
        <v>29105</v>
      </c>
      <c r="AZ1597" s="7" t="s">
        <v>319</v>
      </c>
      <c r="BE1597" s="1">
        <v>22163</v>
      </c>
      <c r="BF1597" s="1">
        <v>1397</v>
      </c>
      <c r="BH1597" s="1">
        <f t="shared" si="432"/>
        <v>23560</v>
      </c>
    </row>
    <row r="1598" spans="1:60" hidden="1" outlineLevel="1">
      <c r="A1598" t="s">
        <v>2745</v>
      </c>
      <c r="B1598" t="s">
        <v>420</v>
      </c>
      <c r="C1598" s="24">
        <v>33381</v>
      </c>
      <c r="F1598" s="1">
        <f t="shared" si="425"/>
        <v>23655</v>
      </c>
      <c r="G1598" s="1">
        <v>22187</v>
      </c>
      <c r="I1598" s="1">
        <v>11948</v>
      </c>
      <c r="J1598" s="2" t="str">
        <f t="shared" si="434"/>
        <v/>
      </c>
      <c r="K1598" s="2">
        <f t="shared" si="435"/>
        <v>0.50509406045233562</v>
      </c>
      <c r="L1598" s="10" t="str">
        <f t="shared" si="424"/>
        <v/>
      </c>
      <c r="M1598" s="9" t="str">
        <f t="shared" si="424"/>
        <v/>
      </c>
      <c r="N1598" s="8" t="str">
        <f t="shared" si="424"/>
        <v/>
      </c>
      <c r="O1598" s="2" t="str">
        <f t="shared" si="436"/>
        <v>-</v>
      </c>
      <c r="P1598" s="2" t="str">
        <f t="shared" si="437"/>
        <v>-</v>
      </c>
      <c r="Q1598" s="2" t="str">
        <f t="shared" si="438"/>
        <v>-</v>
      </c>
      <c r="R1598" s="2" t="str">
        <f t="shared" si="439"/>
        <v>-</v>
      </c>
      <c r="AR1598" t="s">
        <v>2745</v>
      </c>
      <c r="AS1598" t="s">
        <v>420</v>
      </c>
      <c r="AV1598" s="38">
        <v>29</v>
      </c>
      <c r="AW1598" s="40">
        <v>107</v>
      </c>
      <c r="AX1598" s="43">
        <f t="shared" si="433"/>
        <v>29107</v>
      </c>
      <c r="AZ1598" s="7" t="s">
        <v>319</v>
      </c>
      <c r="BE1598" s="1">
        <v>22187</v>
      </c>
      <c r="BF1598" s="1">
        <v>1468</v>
      </c>
      <c r="BH1598" s="1">
        <f t="shared" si="432"/>
        <v>23655</v>
      </c>
    </row>
    <row r="1599" spans="1:60" hidden="1" outlineLevel="1">
      <c r="A1599" t="s">
        <v>1450</v>
      </c>
      <c r="B1599" t="s">
        <v>420</v>
      </c>
      <c r="C1599" s="24">
        <v>38634</v>
      </c>
      <c r="F1599" s="1">
        <f t="shared" si="425"/>
        <v>24134</v>
      </c>
      <c r="G1599" s="1">
        <v>21852</v>
      </c>
      <c r="I1599" s="1">
        <v>11786</v>
      </c>
      <c r="J1599" s="2" t="str">
        <f t="shared" si="434"/>
        <v/>
      </c>
      <c r="K1599" s="2">
        <f t="shared" si="435"/>
        <v>0.48835667522996601</v>
      </c>
      <c r="L1599" s="10" t="str">
        <f t="shared" si="424"/>
        <v/>
      </c>
      <c r="M1599" s="9" t="str">
        <f t="shared" si="424"/>
        <v/>
      </c>
      <c r="N1599" s="8" t="str">
        <f t="shared" si="424"/>
        <v/>
      </c>
      <c r="O1599" s="2" t="str">
        <f t="shared" si="436"/>
        <v>-</v>
      </c>
      <c r="P1599" s="2" t="str">
        <f t="shared" si="437"/>
        <v>-</v>
      </c>
      <c r="Q1599" s="2" t="str">
        <f t="shared" si="438"/>
        <v>-</v>
      </c>
      <c r="R1599" s="2" t="str">
        <f t="shared" si="439"/>
        <v>-</v>
      </c>
      <c r="AR1599" t="s">
        <v>1450</v>
      </c>
      <c r="AS1599" t="s">
        <v>420</v>
      </c>
      <c r="AV1599" s="38">
        <v>29</v>
      </c>
      <c r="AW1599" s="40">
        <v>109</v>
      </c>
      <c r="AX1599" s="43">
        <f t="shared" si="433"/>
        <v>29109</v>
      </c>
      <c r="AZ1599" s="7" t="s">
        <v>319</v>
      </c>
      <c r="BE1599" s="1">
        <v>21852</v>
      </c>
      <c r="BF1599" s="1">
        <v>2282</v>
      </c>
      <c r="BH1599" s="1">
        <f t="shared" si="432"/>
        <v>24134</v>
      </c>
    </row>
    <row r="1600" spans="1:60" hidden="1" outlineLevel="1">
      <c r="A1600" t="s">
        <v>1182</v>
      </c>
      <c r="B1600" t="s">
        <v>420</v>
      </c>
      <c r="C1600" s="24">
        <v>10211</v>
      </c>
      <c r="F1600" s="1">
        <f t="shared" si="425"/>
        <v>6920</v>
      </c>
      <c r="G1600" s="1">
        <v>6102</v>
      </c>
      <c r="I1600" s="1">
        <v>3152</v>
      </c>
      <c r="J1600" s="2" t="str">
        <f t="shared" si="434"/>
        <v/>
      </c>
      <c r="K1600" s="2">
        <f t="shared" si="435"/>
        <v>0.45549132947976878</v>
      </c>
      <c r="L1600" s="10" t="str">
        <f t="shared" si="424"/>
        <v/>
      </c>
      <c r="M1600" s="9" t="str">
        <f t="shared" si="424"/>
        <v/>
      </c>
      <c r="N1600" s="8" t="str">
        <f t="shared" si="424"/>
        <v/>
      </c>
      <c r="O1600" s="2" t="str">
        <f t="shared" si="436"/>
        <v>-</v>
      </c>
      <c r="P1600" s="2" t="str">
        <f t="shared" si="437"/>
        <v>-</v>
      </c>
      <c r="Q1600" s="2" t="str">
        <f t="shared" si="438"/>
        <v>-</v>
      </c>
      <c r="R1600" s="2" t="str">
        <f t="shared" si="439"/>
        <v>-</v>
      </c>
      <c r="AR1600" t="s">
        <v>1182</v>
      </c>
      <c r="AS1600" t="s">
        <v>420</v>
      </c>
      <c r="AV1600" s="38">
        <v>29</v>
      </c>
      <c r="AW1600" s="40">
        <v>111</v>
      </c>
      <c r="AX1600" s="43">
        <f t="shared" si="433"/>
        <v>29111</v>
      </c>
      <c r="AZ1600" s="7" t="s">
        <v>319</v>
      </c>
      <c r="BE1600" s="1">
        <v>6102</v>
      </c>
      <c r="BF1600" s="1">
        <v>818</v>
      </c>
      <c r="BH1600" s="1">
        <f t="shared" si="432"/>
        <v>6920</v>
      </c>
    </row>
    <row r="1601" spans="1:60" hidden="1" outlineLevel="1">
      <c r="A1601" t="s">
        <v>1585</v>
      </c>
      <c r="B1601" t="s">
        <v>420</v>
      </c>
      <c r="C1601" s="24">
        <v>52566</v>
      </c>
      <c r="F1601" s="1">
        <f t="shared" si="425"/>
        <v>34090</v>
      </c>
      <c r="G1601" s="1">
        <v>31501</v>
      </c>
      <c r="I1601" s="1">
        <v>16113</v>
      </c>
      <c r="J1601" s="2" t="str">
        <f t="shared" si="434"/>
        <v/>
      </c>
      <c r="K1601" s="2">
        <f t="shared" si="435"/>
        <v>0.47266060428278089</v>
      </c>
      <c r="L1601" s="10" t="str">
        <f t="shared" si="424"/>
        <v/>
      </c>
      <c r="M1601" s="9" t="str">
        <f t="shared" si="424"/>
        <v/>
      </c>
      <c r="N1601" s="8" t="str">
        <f t="shared" si="424"/>
        <v/>
      </c>
      <c r="O1601" s="2" t="str">
        <f t="shared" si="436"/>
        <v>-</v>
      </c>
      <c r="P1601" s="2" t="str">
        <f t="shared" si="437"/>
        <v>-</v>
      </c>
      <c r="Q1601" s="2" t="str">
        <f t="shared" si="438"/>
        <v>-</v>
      </c>
      <c r="R1601" s="2" t="str">
        <f t="shared" si="439"/>
        <v>-</v>
      </c>
      <c r="AR1601" t="s">
        <v>1585</v>
      </c>
      <c r="AS1601" t="s">
        <v>420</v>
      </c>
      <c r="AV1601" s="38">
        <v>29</v>
      </c>
      <c r="AW1601" s="40">
        <v>113</v>
      </c>
      <c r="AX1601" s="43">
        <f t="shared" si="433"/>
        <v>29113</v>
      </c>
      <c r="AZ1601" s="7" t="s">
        <v>319</v>
      </c>
      <c r="BE1601" s="1">
        <v>31501</v>
      </c>
      <c r="BF1601" s="1">
        <v>2589</v>
      </c>
      <c r="BH1601" s="1">
        <f t="shared" si="432"/>
        <v>34090</v>
      </c>
    </row>
    <row r="1602" spans="1:60" hidden="1" outlineLevel="1">
      <c r="A1602" t="s">
        <v>658</v>
      </c>
      <c r="B1602" t="s">
        <v>420</v>
      </c>
      <c r="C1602" s="24">
        <v>12761</v>
      </c>
      <c r="F1602" s="1">
        <f t="shared" si="425"/>
        <v>9079</v>
      </c>
      <c r="G1602" s="1">
        <v>8349</v>
      </c>
      <c r="I1602" s="1">
        <v>4257</v>
      </c>
      <c r="J1602" s="2" t="str">
        <f t="shared" si="434"/>
        <v/>
      </c>
      <c r="K1602" s="2">
        <f t="shared" si="435"/>
        <v>0.46888423835224141</v>
      </c>
      <c r="L1602" s="10" t="str">
        <f t="shared" si="424"/>
        <v/>
      </c>
      <c r="M1602" s="9" t="str">
        <f t="shared" si="424"/>
        <v/>
      </c>
      <c r="N1602" s="8" t="str">
        <f t="shared" si="424"/>
        <v/>
      </c>
      <c r="O1602" s="2" t="str">
        <f t="shared" si="436"/>
        <v>-</v>
      </c>
      <c r="P1602" s="2" t="str">
        <f t="shared" si="437"/>
        <v>-</v>
      </c>
      <c r="Q1602" s="2" t="str">
        <f t="shared" si="438"/>
        <v>-</v>
      </c>
      <c r="R1602" s="2" t="str">
        <f t="shared" si="439"/>
        <v>-</v>
      </c>
      <c r="AR1602" t="s">
        <v>658</v>
      </c>
      <c r="AS1602" t="s">
        <v>420</v>
      </c>
      <c r="AV1602" s="38">
        <v>29</v>
      </c>
      <c r="AW1602" s="40">
        <v>115</v>
      </c>
      <c r="AX1602" s="43">
        <f t="shared" si="433"/>
        <v>29115</v>
      </c>
      <c r="AZ1602" s="7" t="s">
        <v>319</v>
      </c>
      <c r="BE1602" s="1">
        <v>8349</v>
      </c>
      <c r="BF1602" s="1">
        <v>730</v>
      </c>
      <c r="BH1602" s="1">
        <f t="shared" si="432"/>
        <v>9079</v>
      </c>
    </row>
    <row r="1603" spans="1:60" hidden="1" outlineLevel="1">
      <c r="A1603" t="s">
        <v>910</v>
      </c>
      <c r="B1603" t="s">
        <v>420</v>
      </c>
      <c r="C1603" s="24">
        <v>15195</v>
      </c>
      <c r="F1603" s="1">
        <f t="shared" si="425"/>
        <v>9591</v>
      </c>
      <c r="G1603" s="1">
        <v>9156</v>
      </c>
      <c r="I1603" s="1">
        <v>4515</v>
      </c>
      <c r="J1603" s="2" t="str">
        <f t="shared" si="434"/>
        <v/>
      </c>
      <c r="K1603" s="2">
        <f t="shared" si="435"/>
        <v>0.47075383171723489</v>
      </c>
      <c r="L1603" s="10" t="str">
        <f t="shared" si="424"/>
        <v/>
      </c>
      <c r="M1603" s="9" t="str">
        <f t="shared" si="424"/>
        <v/>
      </c>
      <c r="N1603" s="8" t="str">
        <f t="shared" si="424"/>
        <v/>
      </c>
      <c r="O1603" s="2" t="str">
        <f t="shared" si="436"/>
        <v>-</v>
      </c>
      <c r="P1603" s="2" t="str">
        <f t="shared" si="437"/>
        <v>-</v>
      </c>
      <c r="Q1603" s="2" t="str">
        <f t="shared" si="438"/>
        <v>-</v>
      </c>
      <c r="R1603" s="2" t="str">
        <f t="shared" si="439"/>
        <v>-</v>
      </c>
      <c r="AR1603" t="s">
        <v>910</v>
      </c>
      <c r="AS1603" t="s">
        <v>420</v>
      </c>
      <c r="AV1603" s="38">
        <v>29</v>
      </c>
      <c r="AW1603" s="40">
        <v>117</v>
      </c>
      <c r="AX1603" s="43">
        <f t="shared" si="433"/>
        <v>29117</v>
      </c>
      <c r="AZ1603" s="7" t="s">
        <v>319</v>
      </c>
      <c r="BE1603" s="1">
        <v>9156</v>
      </c>
      <c r="BF1603" s="1">
        <v>435</v>
      </c>
      <c r="BH1603" s="1">
        <f t="shared" si="432"/>
        <v>9591</v>
      </c>
    </row>
    <row r="1604" spans="1:60" hidden="1" outlineLevel="1">
      <c r="A1604" t="s">
        <v>1830</v>
      </c>
      <c r="B1604" t="s">
        <v>420</v>
      </c>
      <c r="C1604" s="24">
        <v>23083</v>
      </c>
      <c r="F1604" s="1">
        <f t="shared" si="425"/>
        <v>13617</v>
      </c>
      <c r="G1604" s="1">
        <v>11550</v>
      </c>
      <c r="I1604" s="1">
        <v>5569</v>
      </c>
      <c r="J1604" s="2" t="str">
        <f t="shared" si="434"/>
        <v/>
      </c>
      <c r="K1604" s="2">
        <f t="shared" si="435"/>
        <v>0.40897407652199458</v>
      </c>
      <c r="L1604" s="10" t="str">
        <f t="shared" si="424"/>
        <v/>
      </c>
      <c r="M1604" s="9" t="str">
        <f t="shared" si="424"/>
        <v/>
      </c>
      <c r="N1604" s="8" t="str">
        <f t="shared" si="424"/>
        <v/>
      </c>
      <c r="O1604" s="2" t="str">
        <f t="shared" si="436"/>
        <v>-</v>
      </c>
      <c r="P1604" s="2" t="str">
        <f t="shared" si="437"/>
        <v>-</v>
      </c>
      <c r="Q1604" s="2" t="str">
        <f t="shared" si="438"/>
        <v>-</v>
      </c>
      <c r="R1604" s="2" t="str">
        <f t="shared" si="439"/>
        <v>-</v>
      </c>
      <c r="AR1604" t="s">
        <v>1830</v>
      </c>
      <c r="AS1604" t="s">
        <v>420</v>
      </c>
      <c r="AV1604" s="38">
        <v>29</v>
      </c>
      <c r="AW1604" s="40">
        <v>119</v>
      </c>
      <c r="AX1604" s="43">
        <f t="shared" si="433"/>
        <v>29119</v>
      </c>
      <c r="AZ1604" s="7" t="s">
        <v>319</v>
      </c>
      <c r="BE1604" s="1">
        <v>11550</v>
      </c>
      <c r="BF1604" s="1">
        <v>2067</v>
      </c>
      <c r="BH1604" s="1">
        <f t="shared" si="432"/>
        <v>13617</v>
      </c>
    </row>
    <row r="1605" spans="1:60" hidden="1" outlineLevel="1">
      <c r="A1605" t="s">
        <v>1159</v>
      </c>
      <c r="B1605" t="s">
        <v>420</v>
      </c>
      <c r="C1605" s="24">
        <v>15566</v>
      </c>
      <c r="F1605" s="1">
        <f t="shared" si="425"/>
        <v>10627</v>
      </c>
      <c r="G1605" s="1">
        <v>9750</v>
      </c>
      <c r="I1605" s="1">
        <v>5407</v>
      </c>
      <c r="J1605" s="2" t="str">
        <f t="shared" si="434"/>
        <v/>
      </c>
      <c r="K1605" s="2">
        <f t="shared" si="435"/>
        <v>0.5087983438411593</v>
      </c>
      <c r="L1605" s="10" t="str">
        <f t="shared" si="424"/>
        <v/>
      </c>
      <c r="M1605" s="9" t="str">
        <f t="shared" si="424"/>
        <v/>
      </c>
      <c r="N1605" s="8" t="str">
        <f t="shared" si="424"/>
        <v/>
      </c>
      <c r="O1605" s="2" t="str">
        <f t="shared" si="436"/>
        <v>-</v>
      </c>
      <c r="P1605" s="2" t="str">
        <f t="shared" si="437"/>
        <v>-</v>
      </c>
      <c r="Q1605" s="2" t="str">
        <f t="shared" si="438"/>
        <v>-</v>
      </c>
      <c r="R1605" s="2" t="str">
        <f t="shared" si="439"/>
        <v>-</v>
      </c>
      <c r="AR1605" t="s">
        <v>1159</v>
      </c>
      <c r="AS1605" t="s">
        <v>420</v>
      </c>
      <c r="AV1605" s="38">
        <v>29</v>
      </c>
      <c r="AW1605" s="40">
        <v>121</v>
      </c>
      <c r="AX1605" s="43">
        <f t="shared" si="433"/>
        <v>29121</v>
      </c>
      <c r="AZ1605" s="7" t="s">
        <v>319</v>
      </c>
      <c r="BE1605" s="1">
        <v>9750</v>
      </c>
      <c r="BF1605" s="1">
        <v>877</v>
      </c>
      <c r="BH1605" s="1">
        <f t="shared" si="432"/>
        <v>10627</v>
      </c>
    </row>
    <row r="1606" spans="1:60" hidden="1" outlineLevel="1">
      <c r="A1606" t="s">
        <v>1160</v>
      </c>
      <c r="B1606" t="s">
        <v>420</v>
      </c>
      <c r="C1606" s="24">
        <v>12226</v>
      </c>
      <c r="F1606" s="1">
        <f t="shared" si="425"/>
        <v>7729</v>
      </c>
      <c r="G1606" s="1">
        <v>7478</v>
      </c>
      <c r="I1606" s="1">
        <v>3579</v>
      </c>
      <c r="J1606" s="2" t="str">
        <f t="shared" si="434"/>
        <v/>
      </c>
      <c r="K1606" s="2">
        <f t="shared" si="435"/>
        <v>0.46306119808513391</v>
      </c>
      <c r="L1606" s="10" t="str">
        <f t="shared" si="424"/>
        <v/>
      </c>
      <c r="M1606" s="9" t="str">
        <f t="shared" si="424"/>
        <v/>
      </c>
      <c r="N1606" s="8" t="str">
        <f t="shared" si="424"/>
        <v/>
      </c>
      <c r="O1606" s="2" t="str">
        <f t="shared" si="436"/>
        <v>-</v>
      </c>
      <c r="P1606" s="2" t="str">
        <f t="shared" si="437"/>
        <v>-</v>
      </c>
      <c r="Q1606" s="2" t="str">
        <f t="shared" si="438"/>
        <v>-</v>
      </c>
      <c r="R1606" s="2" t="str">
        <f t="shared" si="439"/>
        <v>-</v>
      </c>
      <c r="AR1606" t="s">
        <v>1160</v>
      </c>
      <c r="AS1606" t="s">
        <v>420</v>
      </c>
      <c r="AV1606" s="38">
        <v>29</v>
      </c>
      <c r="AW1606" s="40">
        <v>123</v>
      </c>
      <c r="AX1606" s="43">
        <f t="shared" si="433"/>
        <v>29123</v>
      </c>
      <c r="AZ1606" s="7" t="s">
        <v>319</v>
      </c>
      <c r="BE1606" s="1">
        <v>7478</v>
      </c>
      <c r="BF1606" s="1">
        <v>251</v>
      </c>
      <c r="BH1606" s="1">
        <f t="shared" si="432"/>
        <v>7729</v>
      </c>
    </row>
    <row r="1607" spans="1:60" hidden="1" outlineLevel="1">
      <c r="A1607" t="s">
        <v>1686</v>
      </c>
      <c r="B1607" t="s">
        <v>420</v>
      </c>
      <c r="C1607" s="24">
        <v>9176</v>
      </c>
      <c r="F1607" s="1">
        <f t="shared" si="425"/>
        <v>6449</v>
      </c>
      <c r="G1607" s="1">
        <v>5826</v>
      </c>
      <c r="I1607" s="1">
        <v>3349</v>
      </c>
      <c r="J1607" s="2" t="str">
        <f t="shared" si="434"/>
        <v/>
      </c>
      <c r="K1607" s="2">
        <f t="shared" si="435"/>
        <v>0.51930531865405494</v>
      </c>
      <c r="L1607" s="10" t="str">
        <f t="shared" ref="L1607:N1670" si="440">IF(S1607&gt;0,RANK(S1607,$S1607:$AO1607),"")</f>
        <v/>
      </c>
      <c r="M1607" s="9" t="str">
        <f t="shared" si="440"/>
        <v/>
      </c>
      <c r="N1607" s="8" t="str">
        <f t="shared" si="440"/>
        <v/>
      </c>
      <c r="O1607" s="2" t="str">
        <f t="shared" si="436"/>
        <v>-</v>
      </c>
      <c r="P1607" s="2" t="str">
        <f t="shared" si="437"/>
        <v>-</v>
      </c>
      <c r="Q1607" s="2" t="str">
        <f t="shared" si="438"/>
        <v>-</v>
      </c>
      <c r="R1607" s="2" t="str">
        <f t="shared" si="439"/>
        <v>-</v>
      </c>
      <c r="AR1607" t="s">
        <v>1686</v>
      </c>
      <c r="AS1607" t="s">
        <v>420</v>
      </c>
      <c r="AV1607" s="38">
        <v>29</v>
      </c>
      <c r="AW1607" s="40">
        <v>125</v>
      </c>
      <c r="AX1607" s="43">
        <f t="shared" si="433"/>
        <v>29125</v>
      </c>
      <c r="AZ1607" s="7" t="s">
        <v>319</v>
      </c>
      <c r="BE1607" s="1">
        <v>5826</v>
      </c>
      <c r="BF1607" s="1">
        <v>623</v>
      </c>
      <c r="BH1607" s="1">
        <f t="shared" si="432"/>
        <v>6449</v>
      </c>
    </row>
    <row r="1608" spans="1:60" hidden="1" outlineLevel="1">
      <c r="A1608" t="s">
        <v>2712</v>
      </c>
      <c r="B1608" t="s">
        <v>420</v>
      </c>
      <c r="C1608" s="24">
        <v>28781</v>
      </c>
      <c r="F1608" s="1">
        <f t="shared" si="425"/>
        <v>18883</v>
      </c>
      <c r="G1608" s="1">
        <v>17319</v>
      </c>
      <c r="I1608" s="1">
        <v>8239</v>
      </c>
      <c r="J1608" s="2" t="str">
        <f t="shared" si="434"/>
        <v/>
      </c>
      <c r="K1608" s="2">
        <f t="shared" si="435"/>
        <v>0.43631838161309117</v>
      </c>
      <c r="L1608" s="10" t="str">
        <f t="shared" si="440"/>
        <v/>
      </c>
      <c r="M1608" s="9" t="str">
        <f t="shared" si="440"/>
        <v/>
      </c>
      <c r="N1608" s="8" t="str">
        <f t="shared" si="440"/>
        <v/>
      </c>
      <c r="O1608" s="2" t="str">
        <f t="shared" si="436"/>
        <v>-</v>
      </c>
      <c r="P1608" s="2" t="str">
        <f t="shared" si="437"/>
        <v>-</v>
      </c>
      <c r="Q1608" s="2" t="str">
        <f t="shared" si="438"/>
        <v>-</v>
      </c>
      <c r="R1608" s="2" t="str">
        <f t="shared" si="439"/>
        <v>-</v>
      </c>
      <c r="AR1608" t="s">
        <v>2712</v>
      </c>
      <c r="AS1608" t="s">
        <v>420</v>
      </c>
      <c r="AV1608" s="38">
        <v>29</v>
      </c>
      <c r="AW1608" s="40">
        <v>127</v>
      </c>
      <c r="AX1608" s="43">
        <f t="shared" si="433"/>
        <v>29127</v>
      </c>
      <c r="AZ1608" s="7" t="s">
        <v>319</v>
      </c>
      <c r="BE1608" s="1">
        <v>17319</v>
      </c>
      <c r="BF1608" s="1">
        <v>1564</v>
      </c>
      <c r="BH1608" s="1">
        <f t="shared" si="432"/>
        <v>18883</v>
      </c>
    </row>
    <row r="1609" spans="1:60" hidden="1" outlineLevel="1">
      <c r="A1609" t="s">
        <v>2199</v>
      </c>
      <c r="B1609" t="s">
        <v>420</v>
      </c>
      <c r="C1609" s="24">
        <v>3785</v>
      </c>
      <c r="F1609" s="1">
        <f t="shared" ref="F1609:F1658" si="441">BH1609</f>
        <v>2764</v>
      </c>
      <c r="G1609" s="1">
        <v>2530</v>
      </c>
      <c r="I1609" s="1">
        <v>1222</v>
      </c>
      <c r="J1609" s="2" t="str">
        <f t="shared" ref="J1609:J1640" si="442">IF(D1609&gt;0,I1609/D1609,"")</f>
        <v/>
      </c>
      <c r="K1609" s="2">
        <f t="shared" ref="K1609:K1640" si="443">IF(F1609&gt;0,I1609/F1609,"")</f>
        <v>0.44211287988422576</v>
      </c>
      <c r="L1609" s="10" t="str">
        <f t="shared" si="440"/>
        <v/>
      </c>
      <c r="M1609" s="9" t="str">
        <f t="shared" si="440"/>
        <v/>
      </c>
      <c r="N1609" s="8" t="str">
        <f t="shared" si="440"/>
        <v/>
      </c>
      <c r="O1609" s="2" t="str">
        <f t="shared" ref="O1609:O1640" si="444">IF(SUM($S1609:$AN1609)=0,"-",S1609/SUM($S1609:$AN1609))</f>
        <v>-</v>
      </c>
      <c r="P1609" s="2" t="str">
        <f t="shared" ref="P1609:P1640" si="445">IF(SUM($S1609:$AN1609)=0,"-",T1609/SUM($S1609:$AN1609))</f>
        <v>-</v>
      </c>
      <c r="Q1609" s="2" t="str">
        <f t="shared" ref="Q1609:Q1640" si="446">IF(SUM($S1609:$AN1609)=0,"-",U1609/SUM($S1609:$AN1609))</f>
        <v>-</v>
      </c>
      <c r="R1609" s="2" t="str">
        <f t="shared" ref="R1609:R1640" si="447">IF(SUM($S1609:$AN1609)=0,"-",(1-O1609-P1609-Q1609))</f>
        <v>-</v>
      </c>
      <c r="AR1609" t="s">
        <v>2199</v>
      </c>
      <c r="AS1609" t="s">
        <v>420</v>
      </c>
      <c r="AV1609" s="38">
        <v>29</v>
      </c>
      <c r="AW1609" s="40">
        <v>129</v>
      </c>
      <c r="AX1609" s="43">
        <f t="shared" si="433"/>
        <v>29129</v>
      </c>
      <c r="AZ1609" s="7" t="s">
        <v>319</v>
      </c>
      <c r="BE1609" s="1">
        <v>2530</v>
      </c>
      <c r="BF1609" s="1">
        <v>234</v>
      </c>
      <c r="BH1609" s="1">
        <f t="shared" si="432"/>
        <v>2764</v>
      </c>
    </row>
    <row r="1610" spans="1:60" hidden="1" outlineLevel="1">
      <c r="A1610" t="s">
        <v>2757</v>
      </c>
      <c r="B1610" t="s">
        <v>420</v>
      </c>
      <c r="C1610" s="24">
        <v>24748</v>
      </c>
      <c r="F1610" s="1">
        <f t="shared" si="441"/>
        <v>17279</v>
      </c>
      <c r="G1610" s="1">
        <v>15756</v>
      </c>
      <c r="I1610" s="1">
        <v>7790</v>
      </c>
      <c r="J1610" s="2" t="str">
        <f t="shared" si="442"/>
        <v/>
      </c>
      <c r="K1610" s="2">
        <f t="shared" si="443"/>
        <v>0.45083627524741016</v>
      </c>
      <c r="L1610" s="10" t="str">
        <f t="shared" si="440"/>
        <v/>
      </c>
      <c r="M1610" s="9" t="str">
        <f t="shared" si="440"/>
        <v/>
      </c>
      <c r="N1610" s="8" t="str">
        <f t="shared" si="440"/>
        <v/>
      </c>
      <c r="O1610" s="2" t="str">
        <f t="shared" si="444"/>
        <v>-</v>
      </c>
      <c r="P1610" s="2" t="str">
        <f t="shared" si="445"/>
        <v>-</v>
      </c>
      <c r="Q1610" s="2" t="str">
        <f t="shared" si="446"/>
        <v>-</v>
      </c>
      <c r="R1610" s="2" t="str">
        <f t="shared" si="447"/>
        <v>-</v>
      </c>
      <c r="AR1610" t="s">
        <v>2757</v>
      </c>
      <c r="AS1610" t="s">
        <v>420</v>
      </c>
      <c r="AV1610" s="38">
        <v>29</v>
      </c>
      <c r="AW1610" s="40">
        <v>131</v>
      </c>
      <c r="AX1610" s="43">
        <f t="shared" si="433"/>
        <v>29131</v>
      </c>
      <c r="AZ1610" s="7" t="s">
        <v>319</v>
      </c>
      <c r="BE1610" s="1">
        <v>15756</v>
      </c>
      <c r="BF1610" s="1">
        <v>1523</v>
      </c>
      <c r="BH1610" s="1">
        <f t="shared" ref="BH1610:BH1659" si="448">BE1610+BF1610</f>
        <v>17279</v>
      </c>
    </row>
    <row r="1611" spans="1:60" hidden="1" outlineLevel="1">
      <c r="A1611" t="s">
        <v>2074</v>
      </c>
      <c r="B1611" t="s">
        <v>420</v>
      </c>
      <c r="C1611" s="24">
        <v>14358</v>
      </c>
      <c r="F1611" s="1">
        <f t="shared" si="441"/>
        <v>8454</v>
      </c>
      <c r="G1611" s="1">
        <v>8282</v>
      </c>
      <c r="I1611" s="1">
        <v>3464</v>
      </c>
      <c r="J1611" s="2" t="str">
        <f t="shared" si="442"/>
        <v/>
      </c>
      <c r="K1611" s="2">
        <f t="shared" si="443"/>
        <v>0.40974686538916488</v>
      </c>
      <c r="L1611" s="10" t="str">
        <f t="shared" si="440"/>
        <v/>
      </c>
      <c r="M1611" s="9" t="str">
        <f t="shared" si="440"/>
        <v/>
      </c>
      <c r="N1611" s="8" t="str">
        <f t="shared" si="440"/>
        <v/>
      </c>
      <c r="O1611" s="2" t="str">
        <f t="shared" si="444"/>
        <v>-</v>
      </c>
      <c r="P1611" s="2" t="str">
        <f t="shared" si="445"/>
        <v>-</v>
      </c>
      <c r="Q1611" s="2" t="str">
        <f t="shared" si="446"/>
        <v>-</v>
      </c>
      <c r="R1611" s="2" t="str">
        <f t="shared" si="447"/>
        <v>-</v>
      </c>
      <c r="AR1611" t="s">
        <v>2074</v>
      </c>
      <c r="AS1611" t="s">
        <v>420</v>
      </c>
      <c r="AV1611" s="38">
        <v>29</v>
      </c>
      <c r="AW1611" s="40">
        <v>133</v>
      </c>
      <c r="AX1611" s="43">
        <f t="shared" si="433"/>
        <v>29133</v>
      </c>
      <c r="AZ1611" s="7" t="s">
        <v>319</v>
      </c>
      <c r="BE1611" s="1">
        <v>8282</v>
      </c>
      <c r="BF1611" s="1">
        <v>172</v>
      </c>
      <c r="BH1611" s="1">
        <f t="shared" si="448"/>
        <v>8454</v>
      </c>
    </row>
    <row r="1612" spans="1:60" hidden="1" outlineLevel="1">
      <c r="A1612" t="s">
        <v>24</v>
      </c>
      <c r="B1612" t="s">
        <v>420</v>
      </c>
      <c r="C1612" s="24">
        <v>15607</v>
      </c>
      <c r="F1612" s="1">
        <f t="shared" si="441"/>
        <v>9397</v>
      </c>
      <c r="G1612" s="1">
        <v>8820</v>
      </c>
      <c r="I1612" s="1">
        <v>5423</v>
      </c>
      <c r="J1612" s="2" t="str">
        <f t="shared" si="442"/>
        <v/>
      </c>
      <c r="K1612" s="2">
        <f t="shared" si="443"/>
        <v>0.57709907417260831</v>
      </c>
      <c r="L1612" s="10" t="str">
        <f t="shared" si="440"/>
        <v/>
      </c>
      <c r="M1612" s="9" t="str">
        <f t="shared" si="440"/>
        <v/>
      </c>
      <c r="N1612" s="8" t="str">
        <f t="shared" si="440"/>
        <v/>
      </c>
      <c r="O1612" s="2" t="str">
        <f t="shared" si="444"/>
        <v>-</v>
      </c>
      <c r="P1612" s="2" t="str">
        <f t="shared" si="445"/>
        <v>-</v>
      </c>
      <c r="Q1612" s="2" t="str">
        <f t="shared" si="446"/>
        <v>-</v>
      </c>
      <c r="R1612" s="2" t="str">
        <f t="shared" si="447"/>
        <v>-</v>
      </c>
      <c r="AR1612" t="s">
        <v>24</v>
      </c>
      <c r="AS1612" t="s">
        <v>420</v>
      </c>
      <c r="AV1612" s="38">
        <v>29</v>
      </c>
      <c r="AW1612" s="40">
        <v>135</v>
      </c>
      <c r="AX1612" s="43">
        <f t="shared" si="433"/>
        <v>29135</v>
      </c>
      <c r="AZ1612" s="7" t="s">
        <v>319</v>
      </c>
      <c r="BE1612" s="1">
        <v>8820</v>
      </c>
      <c r="BF1612" s="1">
        <v>577</v>
      </c>
      <c r="BH1612" s="1">
        <f t="shared" si="448"/>
        <v>9397</v>
      </c>
    </row>
    <row r="1613" spans="1:60" hidden="1" outlineLevel="1">
      <c r="A1613" t="s">
        <v>1952</v>
      </c>
      <c r="B1613" t="s">
        <v>420</v>
      </c>
      <c r="C1613" s="24">
        <v>8840</v>
      </c>
      <c r="F1613" s="1">
        <f t="shared" si="441"/>
        <v>6087</v>
      </c>
      <c r="G1613" s="1">
        <v>5889</v>
      </c>
      <c r="I1613" s="1">
        <v>2899</v>
      </c>
      <c r="J1613" s="2" t="str">
        <f t="shared" si="442"/>
        <v/>
      </c>
      <c r="K1613" s="2">
        <f t="shared" si="443"/>
        <v>0.47626088385082965</v>
      </c>
      <c r="L1613" s="10" t="str">
        <f t="shared" si="440"/>
        <v/>
      </c>
      <c r="M1613" s="9" t="str">
        <f t="shared" si="440"/>
        <v/>
      </c>
      <c r="N1613" s="8" t="str">
        <f t="shared" si="440"/>
        <v/>
      </c>
      <c r="O1613" s="2" t="str">
        <f t="shared" si="444"/>
        <v>-</v>
      </c>
      <c r="P1613" s="2" t="str">
        <f t="shared" si="445"/>
        <v>-</v>
      </c>
      <c r="Q1613" s="2" t="str">
        <f t="shared" si="446"/>
        <v>-</v>
      </c>
      <c r="R1613" s="2" t="str">
        <f t="shared" si="447"/>
        <v>-</v>
      </c>
      <c r="AR1613" t="s">
        <v>1952</v>
      </c>
      <c r="AS1613" t="s">
        <v>420</v>
      </c>
      <c r="AV1613" s="38">
        <v>29</v>
      </c>
      <c r="AW1613" s="40">
        <v>137</v>
      </c>
      <c r="AX1613" s="43">
        <f t="shared" si="433"/>
        <v>29137</v>
      </c>
      <c r="AZ1613" s="7" t="s">
        <v>319</v>
      </c>
      <c r="BE1613" s="1">
        <v>5889</v>
      </c>
      <c r="BF1613" s="1">
        <v>198</v>
      </c>
      <c r="BH1613" s="1">
        <f t="shared" si="448"/>
        <v>6087</v>
      </c>
    </row>
    <row r="1614" spans="1:60" hidden="1" outlineLevel="1">
      <c r="A1614" t="s">
        <v>859</v>
      </c>
      <c r="B1614" t="s">
        <v>420</v>
      </c>
      <c r="C1614" s="24">
        <v>12236</v>
      </c>
      <c r="F1614" s="1">
        <f t="shared" si="441"/>
        <v>8190</v>
      </c>
      <c r="G1614" s="1">
        <v>7759</v>
      </c>
      <c r="I1614" s="1">
        <v>4233</v>
      </c>
      <c r="J1614" s="2" t="str">
        <f t="shared" si="442"/>
        <v/>
      </c>
      <c r="K1614" s="2">
        <f t="shared" si="443"/>
        <v>0.5168498168498169</v>
      </c>
      <c r="L1614" s="10" t="str">
        <f t="shared" si="440"/>
        <v/>
      </c>
      <c r="M1614" s="9" t="str">
        <f t="shared" si="440"/>
        <v/>
      </c>
      <c r="N1614" s="8" t="str">
        <f t="shared" si="440"/>
        <v/>
      </c>
      <c r="O1614" s="2" t="str">
        <f t="shared" si="444"/>
        <v>-</v>
      </c>
      <c r="P1614" s="2" t="str">
        <f t="shared" si="445"/>
        <v>-</v>
      </c>
      <c r="Q1614" s="2" t="str">
        <f t="shared" si="446"/>
        <v>-</v>
      </c>
      <c r="R1614" s="2" t="str">
        <f t="shared" si="447"/>
        <v>-</v>
      </c>
      <c r="AR1614" t="s">
        <v>859</v>
      </c>
      <c r="AS1614" t="s">
        <v>420</v>
      </c>
      <c r="AV1614" s="38">
        <v>29</v>
      </c>
      <c r="AW1614" s="40">
        <v>139</v>
      </c>
      <c r="AX1614" s="43">
        <f t="shared" si="433"/>
        <v>29139</v>
      </c>
      <c r="AZ1614" s="7" t="s">
        <v>319</v>
      </c>
      <c r="BE1614" s="1">
        <v>7759</v>
      </c>
      <c r="BF1614" s="1">
        <v>431</v>
      </c>
      <c r="BH1614" s="1">
        <f t="shared" si="448"/>
        <v>8190</v>
      </c>
    </row>
    <row r="1615" spans="1:60" hidden="1" outlineLevel="1">
      <c r="A1615" t="s">
        <v>1727</v>
      </c>
      <c r="B1615" t="s">
        <v>420</v>
      </c>
      <c r="C1615" s="24">
        <v>20565</v>
      </c>
      <c r="F1615" s="1">
        <f t="shared" si="441"/>
        <v>12941</v>
      </c>
      <c r="G1615" s="1">
        <v>11966</v>
      </c>
      <c r="I1615" s="1">
        <v>7056</v>
      </c>
      <c r="J1615" s="2" t="str">
        <f t="shared" si="442"/>
        <v/>
      </c>
      <c r="K1615" s="2">
        <f t="shared" si="443"/>
        <v>0.54524379877907425</v>
      </c>
      <c r="L1615" s="10" t="str">
        <f t="shared" si="440"/>
        <v/>
      </c>
      <c r="M1615" s="9" t="str">
        <f t="shared" si="440"/>
        <v/>
      </c>
      <c r="N1615" s="8" t="str">
        <f t="shared" si="440"/>
        <v/>
      </c>
      <c r="O1615" s="2" t="str">
        <f t="shared" si="444"/>
        <v>-</v>
      </c>
      <c r="P1615" s="2" t="str">
        <f t="shared" si="445"/>
        <v>-</v>
      </c>
      <c r="Q1615" s="2" t="str">
        <f t="shared" si="446"/>
        <v>-</v>
      </c>
      <c r="R1615" s="2" t="str">
        <f t="shared" si="447"/>
        <v>-</v>
      </c>
      <c r="AR1615" t="s">
        <v>1727</v>
      </c>
      <c r="AS1615" t="s">
        <v>420</v>
      </c>
      <c r="AV1615" s="38">
        <v>29</v>
      </c>
      <c r="AW1615" s="40">
        <v>141</v>
      </c>
      <c r="AX1615" s="43">
        <f t="shared" si="433"/>
        <v>29141</v>
      </c>
      <c r="AZ1615" s="7" t="s">
        <v>319</v>
      </c>
      <c r="BE1615" s="1">
        <v>11966</v>
      </c>
      <c r="BF1615" s="1">
        <v>975</v>
      </c>
      <c r="BH1615" s="1">
        <f t="shared" si="448"/>
        <v>12941</v>
      </c>
    </row>
    <row r="1616" spans="1:60" hidden="1" outlineLevel="1">
      <c r="A1616" t="s">
        <v>1223</v>
      </c>
      <c r="B1616" t="s">
        <v>420</v>
      </c>
      <c r="C1616" s="24">
        <v>18956</v>
      </c>
      <c r="F1616" s="1">
        <f t="shared" si="441"/>
        <v>13249</v>
      </c>
      <c r="G1616" s="1">
        <v>11606</v>
      </c>
      <c r="I1616" s="1">
        <v>4708</v>
      </c>
      <c r="J1616" s="2" t="str">
        <f t="shared" si="442"/>
        <v/>
      </c>
      <c r="K1616" s="2">
        <f t="shared" si="443"/>
        <v>0.35534757340176615</v>
      </c>
      <c r="L1616" s="10" t="str">
        <f t="shared" si="440"/>
        <v/>
      </c>
      <c r="M1616" s="9" t="str">
        <f t="shared" si="440"/>
        <v/>
      </c>
      <c r="N1616" s="8" t="str">
        <f t="shared" si="440"/>
        <v/>
      </c>
      <c r="O1616" s="2" t="str">
        <f t="shared" si="444"/>
        <v>-</v>
      </c>
      <c r="P1616" s="2" t="str">
        <f t="shared" si="445"/>
        <v>-</v>
      </c>
      <c r="Q1616" s="2" t="str">
        <f t="shared" si="446"/>
        <v>-</v>
      </c>
      <c r="R1616" s="2" t="str">
        <f t="shared" si="447"/>
        <v>-</v>
      </c>
      <c r="AR1616" t="s">
        <v>1223</v>
      </c>
      <c r="AS1616" t="s">
        <v>420</v>
      </c>
      <c r="AV1616" s="38">
        <v>29</v>
      </c>
      <c r="AW1616" s="40">
        <v>143</v>
      </c>
      <c r="AX1616" s="43">
        <f t="shared" si="433"/>
        <v>29143</v>
      </c>
      <c r="AZ1616" s="7" t="s">
        <v>319</v>
      </c>
      <c r="BE1616" s="1">
        <v>11606</v>
      </c>
      <c r="BF1616" s="1">
        <v>1643</v>
      </c>
      <c r="BH1616" s="1">
        <f t="shared" si="448"/>
        <v>13249</v>
      </c>
    </row>
    <row r="1617" spans="1:60" hidden="1" outlineLevel="1">
      <c r="A1617" t="s">
        <v>1920</v>
      </c>
      <c r="B1617" t="s">
        <v>420</v>
      </c>
      <c r="C1617" s="24">
        <v>58114</v>
      </c>
      <c r="F1617" s="1">
        <f t="shared" si="441"/>
        <v>38877</v>
      </c>
      <c r="G1617" s="1">
        <v>34932</v>
      </c>
      <c r="I1617" s="1">
        <v>17906</v>
      </c>
      <c r="J1617" s="2" t="str">
        <f t="shared" si="442"/>
        <v/>
      </c>
      <c r="K1617" s="2">
        <f t="shared" si="443"/>
        <v>0.4605808061321604</v>
      </c>
      <c r="L1617" s="10" t="str">
        <f t="shared" si="440"/>
        <v/>
      </c>
      <c r="M1617" s="9" t="str">
        <f t="shared" si="440"/>
        <v/>
      </c>
      <c r="N1617" s="8" t="str">
        <f t="shared" si="440"/>
        <v/>
      </c>
      <c r="O1617" s="2" t="str">
        <f t="shared" si="444"/>
        <v>-</v>
      </c>
      <c r="P1617" s="2" t="str">
        <f t="shared" si="445"/>
        <v>-</v>
      </c>
      <c r="Q1617" s="2" t="str">
        <f t="shared" si="446"/>
        <v>-</v>
      </c>
      <c r="R1617" s="2" t="str">
        <f t="shared" si="447"/>
        <v>-</v>
      </c>
      <c r="AR1617" t="s">
        <v>1920</v>
      </c>
      <c r="AS1617" t="s">
        <v>420</v>
      </c>
      <c r="AV1617" s="38">
        <v>29</v>
      </c>
      <c r="AW1617" s="40">
        <v>145</v>
      </c>
      <c r="AX1617" s="43">
        <f t="shared" si="433"/>
        <v>29145</v>
      </c>
      <c r="AZ1617" s="7" t="s">
        <v>319</v>
      </c>
      <c r="BE1617" s="1">
        <v>34932</v>
      </c>
      <c r="BF1617" s="1">
        <v>3945</v>
      </c>
      <c r="BH1617" s="1">
        <f t="shared" si="448"/>
        <v>38877</v>
      </c>
    </row>
    <row r="1618" spans="1:60" hidden="1" outlineLevel="1">
      <c r="A1618" t="s">
        <v>172</v>
      </c>
      <c r="B1618" t="s">
        <v>420</v>
      </c>
      <c r="C1618" s="24">
        <v>23370</v>
      </c>
      <c r="F1618" s="1">
        <f t="shared" si="441"/>
        <v>14098</v>
      </c>
      <c r="G1618" s="1">
        <v>12359</v>
      </c>
      <c r="I1618" s="1">
        <v>6885</v>
      </c>
      <c r="J1618" s="2" t="str">
        <f t="shared" si="442"/>
        <v/>
      </c>
      <c r="K1618" s="2">
        <f t="shared" si="443"/>
        <v>0.48836714427578382</v>
      </c>
      <c r="L1618" s="10" t="str">
        <f t="shared" si="440"/>
        <v/>
      </c>
      <c r="M1618" s="9" t="str">
        <f t="shared" si="440"/>
        <v/>
      </c>
      <c r="N1618" s="8" t="str">
        <f t="shared" si="440"/>
        <v/>
      </c>
      <c r="O1618" s="2" t="str">
        <f t="shared" si="444"/>
        <v>-</v>
      </c>
      <c r="P1618" s="2" t="str">
        <f t="shared" si="445"/>
        <v>-</v>
      </c>
      <c r="Q1618" s="2" t="str">
        <f t="shared" si="446"/>
        <v>-</v>
      </c>
      <c r="R1618" s="2" t="str">
        <f t="shared" si="447"/>
        <v>-</v>
      </c>
      <c r="AR1618" t="s">
        <v>172</v>
      </c>
      <c r="AS1618" t="s">
        <v>420</v>
      </c>
      <c r="AV1618" s="38">
        <v>29</v>
      </c>
      <c r="AW1618" s="40">
        <v>147</v>
      </c>
      <c r="AX1618" s="43">
        <f t="shared" si="433"/>
        <v>29147</v>
      </c>
      <c r="AZ1618" s="7" t="s">
        <v>319</v>
      </c>
      <c r="BE1618" s="1">
        <v>12359</v>
      </c>
      <c r="BF1618" s="1">
        <v>1739</v>
      </c>
      <c r="BH1618" s="1">
        <f t="shared" si="448"/>
        <v>14098</v>
      </c>
    </row>
    <row r="1619" spans="1:60" hidden="1" outlineLevel="1">
      <c r="A1619" t="s">
        <v>1322</v>
      </c>
      <c r="B1619" t="s">
        <v>420</v>
      </c>
      <c r="C1619" s="24">
        <v>10881</v>
      </c>
      <c r="F1619" s="1">
        <f t="shared" si="441"/>
        <v>7458</v>
      </c>
      <c r="G1619" s="1">
        <v>7051</v>
      </c>
      <c r="I1619" s="1">
        <v>3522</v>
      </c>
      <c r="J1619" s="2" t="str">
        <f t="shared" si="442"/>
        <v/>
      </c>
      <c r="K1619" s="2">
        <f t="shared" si="443"/>
        <v>0.47224456958970235</v>
      </c>
      <c r="L1619" s="10" t="str">
        <f t="shared" si="440"/>
        <v/>
      </c>
      <c r="M1619" s="9" t="str">
        <f t="shared" si="440"/>
        <v/>
      </c>
      <c r="N1619" s="8" t="str">
        <f t="shared" si="440"/>
        <v/>
      </c>
      <c r="O1619" s="2" t="str">
        <f t="shared" si="444"/>
        <v>-</v>
      </c>
      <c r="P1619" s="2" t="str">
        <f t="shared" si="445"/>
        <v>-</v>
      </c>
      <c r="Q1619" s="2" t="str">
        <f t="shared" si="446"/>
        <v>-</v>
      </c>
      <c r="R1619" s="2" t="str">
        <f t="shared" si="447"/>
        <v>-</v>
      </c>
      <c r="AR1619" t="s">
        <v>1322</v>
      </c>
      <c r="AS1619" t="s">
        <v>420</v>
      </c>
      <c r="AV1619" s="38">
        <v>29</v>
      </c>
      <c r="AW1619" s="40">
        <v>149</v>
      </c>
      <c r="AX1619" s="43">
        <f t="shared" si="433"/>
        <v>29149</v>
      </c>
      <c r="AZ1619" s="7" t="s">
        <v>319</v>
      </c>
      <c r="BE1619" s="1">
        <v>7051</v>
      </c>
      <c r="BF1619" s="1">
        <v>407</v>
      </c>
      <c r="BH1619" s="1">
        <f t="shared" si="448"/>
        <v>7458</v>
      </c>
    </row>
    <row r="1620" spans="1:60" hidden="1" outlineLevel="1">
      <c r="A1620" t="s">
        <v>2904</v>
      </c>
      <c r="B1620" t="s">
        <v>420</v>
      </c>
      <c r="C1620" s="24">
        <v>13878</v>
      </c>
      <c r="F1620" s="1">
        <f t="shared" si="441"/>
        <v>9382</v>
      </c>
      <c r="G1620" s="1">
        <v>8942</v>
      </c>
      <c r="I1620" s="1">
        <v>5549</v>
      </c>
      <c r="J1620" s="2" t="str">
        <f t="shared" si="442"/>
        <v/>
      </c>
      <c r="K1620" s="2">
        <f t="shared" si="443"/>
        <v>0.59145171605201452</v>
      </c>
      <c r="L1620" s="10" t="str">
        <f t="shared" si="440"/>
        <v/>
      </c>
      <c r="M1620" s="9" t="str">
        <f t="shared" si="440"/>
        <v/>
      </c>
      <c r="N1620" s="8" t="str">
        <f t="shared" si="440"/>
        <v/>
      </c>
      <c r="O1620" s="2" t="str">
        <f t="shared" si="444"/>
        <v>-</v>
      </c>
      <c r="P1620" s="2" t="str">
        <f t="shared" si="445"/>
        <v>-</v>
      </c>
      <c r="Q1620" s="2" t="str">
        <f t="shared" si="446"/>
        <v>-</v>
      </c>
      <c r="R1620" s="2" t="str">
        <f t="shared" si="447"/>
        <v>-</v>
      </c>
      <c r="AR1620" t="s">
        <v>2904</v>
      </c>
      <c r="AS1620" t="s">
        <v>420</v>
      </c>
      <c r="AV1620" s="38">
        <v>29</v>
      </c>
      <c r="AW1620" s="40">
        <v>151</v>
      </c>
      <c r="AX1620" s="43">
        <f t="shared" si="433"/>
        <v>29151</v>
      </c>
      <c r="AZ1620" s="7" t="s">
        <v>319</v>
      </c>
      <c r="BE1620" s="1">
        <v>8942</v>
      </c>
      <c r="BF1620" s="1">
        <v>440</v>
      </c>
      <c r="BH1620" s="1">
        <f t="shared" si="448"/>
        <v>9382</v>
      </c>
    </row>
    <row r="1621" spans="1:60" hidden="1" outlineLevel="1">
      <c r="A1621" t="s">
        <v>1581</v>
      </c>
      <c r="B1621" t="s">
        <v>420</v>
      </c>
      <c r="C1621" s="24">
        <v>9723</v>
      </c>
      <c r="F1621" s="1">
        <f t="shared" si="441"/>
        <v>7482</v>
      </c>
      <c r="G1621" s="1">
        <v>6517</v>
      </c>
      <c r="I1621" s="1">
        <v>3546</v>
      </c>
      <c r="J1621" s="2" t="str">
        <f t="shared" si="442"/>
        <v/>
      </c>
      <c r="K1621" s="2">
        <f t="shared" si="443"/>
        <v>0.47393744987971131</v>
      </c>
      <c r="L1621" s="10" t="str">
        <f t="shared" si="440"/>
        <v/>
      </c>
      <c r="M1621" s="9" t="str">
        <f t="shared" si="440"/>
        <v/>
      </c>
      <c r="N1621" s="8" t="str">
        <f t="shared" si="440"/>
        <v/>
      </c>
      <c r="O1621" s="2" t="str">
        <f t="shared" si="444"/>
        <v>-</v>
      </c>
      <c r="P1621" s="2" t="str">
        <f t="shared" si="445"/>
        <v>-</v>
      </c>
      <c r="Q1621" s="2" t="str">
        <f t="shared" si="446"/>
        <v>-</v>
      </c>
      <c r="R1621" s="2" t="str">
        <f t="shared" si="447"/>
        <v>-</v>
      </c>
      <c r="AR1621" t="s">
        <v>1581</v>
      </c>
      <c r="AS1621" t="s">
        <v>420</v>
      </c>
      <c r="AV1621" s="38">
        <v>29</v>
      </c>
      <c r="AW1621" s="40">
        <v>153</v>
      </c>
      <c r="AX1621" s="43">
        <f t="shared" si="433"/>
        <v>29153</v>
      </c>
      <c r="AZ1621" s="7" t="s">
        <v>319</v>
      </c>
      <c r="BE1621" s="1">
        <v>6517</v>
      </c>
      <c r="BF1621" s="1">
        <v>965</v>
      </c>
      <c r="BH1621" s="1">
        <f t="shared" si="448"/>
        <v>7482</v>
      </c>
    </row>
    <row r="1622" spans="1:60" hidden="1" outlineLevel="1">
      <c r="A1622" t="s">
        <v>2421</v>
      </c>
      <c r="B1622" t="s">
        <v>420</v>
      </c>
      <c r="C1622" s="24">
        <v>18296</v>
      </c>
      <c r="F1622" s="1">
        <f t="shared" si="441"/>
        <v>13376</v>
      </c>
      <c r="G1622" s="1">
        <v>11209</v>
      </c>
      <c r="I1622" s="1">
        <v>3467</v>
      </c>
      <c r="J1622" s="2" t="str">
        <f t="shared" si="442"/>
        <v/>
      </c>
      <c r="K1622" s="2">
        <f t="shared" si="443"/>
        <v>0.25919557416267941</v>
      </c>
      <c r="L1622" s="10" t="str">
        <f t="shared" si="440"/>
        <v/>
      </c>
      <c r="M1622" s="9" t="str">
        <f t="shared" si="440"/>
        <v/>
      </c>
      <c r="N1622" s="8" t="str">
        <f t="shared" si="440"/>
        <v/>
      </c>
      <c r="O1622" s="2" t="str">
        <f t="shared" si="444"/>
        <v>-</v>
      </c>
      <c r="P1622" s="2" t="str">
        <f t="shared" si="445"/>
        <v>-</v>
      </c>
      <c r="Q1622" s="2" t="str">
        <f t="shared" si="446"/>
        <v>-</v>
      </c>
      <c r="R1622" s="2" t="str">
        <f t="shared" si="447"/>
        <v>-</v>
      </c>
      <c r="AR1622" t="s">
        <v>2421</v>
      </c>
      <c r="AS1622" t="s">
        <v>420</v>
      </c>
      <c r="AV1622" s="38">
        <v>29</v>
      </c>
      <c r="AW1622" s="40">
        <v>155</v>
      </c>
      <c r="AX1622" s="43">
        <f t="shared" si="433"/>
        <v>29155</v>
      </c>
      <c r="AZ1622" s="7" t="s">
        <v>319</v>
      </c>
      <c r="BE1622" s="1">
        <v>11209</v>
      </c>
      <c r="BF1622" s="1">
        <v>2167</v>
      </c>
      <c r="BH1622" s="1">
        <f t="shared" si="448"/>
        <v>13376</v>
      </c>
    </row>
    <row r="1623" spans="1:60" hidden="1" outlineLevel="1">
      <c r="A1623" t="s">
        <v>187</v>
      </c>
      <c r="B1623" t="s">
        <v>420</v>
      </c>
      <c r="C1623" s="24">
        <v>18971</v>
      </c>
      <c r="F1623" s="1">
        <f t="shared" si="441"/>
        <v>12803</v>
      </c>
      <c r="G1623" s="1">
        <v>11925</v>
      </c>
      <c r="I1623" s="1">
        <v>6138</v>
      </c>
      <c r="J1623" s="2" t="str">
        <f t="shared" si="442"/>
        <v/>
      </c>
      <c r="K1623" s="2">
        <f t="shared" si="443"/>
        <v>0.47941888619854722</v>
      </c>
      <c r="L1623" s="10" t="str">
        <f t="shared" si="440"/>
        <v/>
      </c>
      <c r="M1623" s="9" t="str">
        <f t="shared" si="440"/>
        <v/>
      </c>
      <c r="N1623" s="8" t="str">
        <f t="shared" si="440"/>
        <v/>
      </c>
      <c r="O1623" s="2" t="str">
        <f t="shared" si="444"/>
        <v>-</v>
      </c>
      <c r="P1623" s="2" t="str">
        <f t="shared" si="445"/>
        <v>-</v>
      </c>
      <c r="Q1623" s="2" t="str">
        <f t="shared" si="446"/>
        <v>-</v>
      </c>
      <c r="R1623" s="2" t="str">
        <f t="shared" si="447"/>
        <v>-</v>
      </c>
      <c r="AR1623" t="s">
        <v>187</v>
      </c>
      <c r="AS1623" t="s">
        <v>420</v>
      </c>
      <c r="AV1623" s="38">
        <v>29</v>
      </c>
      <c r="AW1623" s="40">
        <v>157</v>
      </c>
      <c r="AX1623" s="43">
        <f t="shared" si="433"/>
        <v>29157</v>
      </c>
      <c r="AZ1623" s="7" t="s">
        <v>319</v>
      </c>
      <c r="BE1623" s="1">
        <v>11925</v>
      </c>
      <c r="BF1623" s="1">
        <v>878</v>
      </c>
      <c r="BH1623" s="1">
        <f t="shared" si="448"/>
        <v>12803</v>
      </c>
    </row>
    <row r="1624" spans="1:60" hidden="1" outlineLevel="1">
      <c r="A1624" t="s">
        <v>1559</v>
      </c>
      <c r="B1624" t="s">
        <v>420</v>
      </c>
      <c r="C1624" s="24">
        <v>42201</v>
      </c>
      <c r="F1624" s="1">
        <f t="shared" si="441"/>
        <v>25420</v>
      </c>
      <c r="G1624" s="1">
        <v>24245</v>
      </c>
      <c r="I1624" s="1">
        <v>12685</v>
      </c>
      <c r="J1624" s="2" t="str">
        <f t="shared" si="442"/>
        <v/>
      </c>
      <c r="K1624" s="2">
        <f t="shared" si="443"/>
        <v>0.49901652242328876</v>
      </c>
      <c r="L1624" s="10" t="str">
        <f t="shared" si="440"/>
        <v/>
      </c>
      <c r="M1624" s="9" t="str">
        <f t="shared" si="440"/>
        <v/>
      </c>
      <c r="N1624" s="8" t="str">
        <f t="shared" si="440"/>
        <v/>
      </c>
      <c r="O1624" s="2" t="str">
        <f t="shared" si="444"/>
        <v>-</v>
      </c>
      <c r="P1624" s="2" t="str">
        <f t="shared" si="445"/>
        <v>-</v>
      </c>
      <c r="Q1624" s="2" t="str">
        <f t="shared" si="446"/>
        <v>-</v>
      </c>
      <c r="R1624" s="2" t="str">
        <f t="shared" si="447"/>
        <v>-</v>
      </c>
      <c r="AR1624" t="s">
        <v>1559</v>
      </c>
      <c r="AS1624" t="s">
        <v>420</v>
      </c>
      <c r="AV1624" s="38">
        <v>29</v>
      </c>
      <c r="AW1624" s="40">
        <v>159</v>
      </c>
      <c r="AX1624" s="43">
        <f t="shared" si="433"/>
        <v>29159</v>
      </c>
      <c r="AZ1624" s="7" t="s">
        <v>319</v>
      </c>
      <c r="BE1624" s="1">
        <v>24245</v>
      </c>
      <c r="BF1624" s="1">
        <v>1175</v>
      </c>
      <c r="BH1624" s="1">
        <f t="shared" si="448"/>
        <v>25420</v>
      </c>
    </row>
    <row r="1625" spans="1:60" hidden="1" outlineLevel="1">
      <c r="A1625" t="s">
        <v>1317</v>
      </c>
      <c r="B1625" t="s">
        <v>420</v>
      </c>
      <c r="C1625" s="24">
        <v>45156</v>
      </c>
      <c r="F1625" s="1">
        <f t="shared" si="441"/>
        <v>27617</v>
      </c>
      <c r="G1625" s="1">
        <v>25862</v>
      </c>
      <c r="I1625" s="1">
        <v>14048</v>
      </c>
      <c r="J1625" s="2" t="str">
        <f t="shared" si="442"/>
        <v/>
      </c>
      <c r="K1625" s="2">
        <f t="shared" si="443"/>
        <v>0.50867219466270774</v>
      </c>
      <c r="L1625" s="10" t="str">
        <f t="shared" si="440"/>
        <v/>
      </c>
      <c r="M1625" s="9" t="str">
        <f t="shared" si="440"/>
        <v/>
      </c>
      <c r="N1625" s="8" t="str">
        <f t="shared" si="440"/>
        <v/>
      </c>
      <c r="O1625" s="2" t="str">
        <f t="shared" si="444"/>
        <v>-</v>
      </c>
      <c r="P1625" s="2" t="str">
        <f t="shared" si="445"/>
        <v>-</v>
      </c>
      <c r="Q1625" s="2" t="str">
        <f t="shared" si="446"/>
        <v>-</v>
      </c>
      <c r="R1625" s="2" t="str">
        <f t="shared" si="447"/>
        <v>-</v>
      </c>
      <c r="AR1625" t="s">
        <v>1317</v>
      </c>
      <c r="AS1625" t="s">
        <v>420</v>
      </c>
      <c r="AV1625" s="38">
        <v>29</v>
      </c>
      <c r="AW1625" s="40">
        <v>161</v>
      </c>
      <c r="AX1625" s="43">
        <f t="shared" si="433"/>
        <v>29161</v>
      </c>
      <c r="AZ1625" s="7" t="s">
        <v>319</v>
      </c>
      <c r="BE1625" s="1">
        <v>25862</v>
      </c>
      <c r="BF1625" s="1">
        <v>1755</v>
      </c>
      <c r="BH1625" s="1">
        <f t="shared" si="448"/>
        <v>27617</v>
      </c>
    </row>
    <row r="1626" spans="1:60" hidden="1" outlineLevel="1">
      <c r="A1626" t="s">
        <v>1065</v>
      </c>
      <c r="B1626" t="s">
        <v>420</v>
      </c>
      <c r="C1626" s="24">
        <v>18516</v>
      </c>
      <c r="F1626" s="1">
        <f t="shared" si="441"/>
        <v>11481</v>
      </c>
      <c r="G1626" s="1">
        <v>10980</v>
      </c>
      <c r="I1626" s="1">
        <v>5225</v>
      </c>
      <c r="J1626" s="2" t="str">
        <f t="shared" si="442"/>
        <v/>
      </c>
      <c r="K1626" s="2">
        <f t="shared" si="443"/>
        <v>0.45509972998867693</v>
      </c>
      <c r="L1626" s="10" t="str">
        <f t="shared" si="440"/>
        <v/>
      </c>
      <c r="M1626" s="9" t="str">
        <f t="shared" si="440"/>
        <v/>
      </c>
      <c r="N1626" s="8" t="str">
        <f t="shared" si="440"/>
        <v/>
      </c>
      <c r="O1626" s="2" t="str">
        <f t="shared" si="444"/>
        <v>-</v>
      </c>
      <c r="P1626" s="2" t="str">
        <f t="shared" si="445"/>
        <v>-</v>
      </c>
      <c r="Q1626" s="2" t="str">
        <f t="shared" si="446"/>
        <v>-</v>
      </c>
      <c r="R1626" s="2" t="str">
        <f t="shared" si="447"/>
        <v>-</v>
      </c>
      <c r="AR1626" t="s">
        <v>1065</v>
      </c>
      <c r="AS1626" t="s">
        <v>420</v>
      </c>
      <c r="AV1626" s="38">
        <v>29</v>
      </c>
      <c r="AW1626" s="40">
        <v>163</v>
      </c>
      <c r="AX1626" s="43">
        <f t="shared" si="433"/>
        <v>29163</v>
      </c>
      <c r="AZ1626" s="7" t="s">
        <v>319</v>
      </c>
      <c r="BE1626" s="1">
        <v>10980</v>
      </c>
      <c r="BF1626" s="1">
        <v>501</v>
      </c>
      <c r="BH1626" s="1">
        <f t="shared" si="448"/>
        <v>11481</v>
      </c>
    </row>
    <row r="1627" spans="1:60" hidden="1" outlineLevel="1">
      <c r="A1627" t="s">
        <v>1516</v>
      </c>
      <c r="B1627" t="s">
        <v>420</v>
      </c>
      <c r="C1627" s="24">
        <v>89322</v>
      </c>
      <c r="F1627" s="1">
        <f t="shared" si="441"/>
        <v>62570</v>
      </c>
      <c r="G1627" s="1">
        <v>56379</v>
      </c>
      <c r="I1627" s="1">
        <v>30939</v>
      </c>
      <c r="J1627" s="2" t="str">
        <f t="shared" si="442"/>
        <v/>
      </c>
      <c r="K1627" s="2">
        <f t="shared" si="443"/>
        <v>0.49447019338341058</v>
      </c>
      <c r="L1627" s="10" t="str">
        <f t="shared" si="440"/>
        <v/>
      </c>
      <c r="M1627" s="9" t="str">
        <f t="shared" si="440"/>
        <v/>
      </c>
      <c r="N1627" s="8" t="str">
        <f t="shared" si="440"/>
        <v/>
      </c>
      <c r="O1627" s="2" t="str">
        <f t="shared" si="444"/>
        <v>-</v>
      </c>
      <c r="P1627" s="2" t="str">
        <f t="shared" si="445"/>
        <v>-</v>
      </c>
      <c r="Q1627" s="2" t="str">
        <f t="shared" si="446"/>
        <v>-</v>
      </c>
      <c r="R1627" s="2" t="str">
        <f t="shared" si="447"/>
        <v>-</v>
      </c>
      <c r="AR1627" t="s">
        <v>1516</v>
      </c>
      <c r="AS1627" t="s">
        <v>420</v>
      </c>
      <c r="AV1627" s="38">
        <v>29</v>
      </c>
      <c r="AW1627" s="40">
        <v>165</v>
      </c>
      <c r="AX1627" s="43">
        <f t="shared" si="433"/>
        <v>29165</v>
      </c>
      <c r="AZ1627" s="7" t="s">
        <v>319</v>
      </c>
      <c r="BE1627" s="1">
        <v>56379</v>
      </c>
      <c r="BF1627" s="1">
        <v>6191</v>
      </c>
      <c r="BH1627" s="1">
        <f t="shared" si="448"/>
        <v>62570</v>
      </c>
    </row>
    <row r="1628" spans="1:60" hidden="1" outlineLevel="1">
      <c r="A1628" t="s">
        <v>1590</v>
      </c>
      <c r="B1628" t="s">
        <v>420</v>
      </c>
      <c r="C1628" s="24">
        <v>31137</v>
      </c>
      <c r="F1628" s="1">
        <f t="shared" si="441"/>
        <v>19450</v>
      </c>
      <c r="G1628" s="1">
        <v>17673</v>
      </c>
      <c r="I1628" s="1">
        <v>9807</v>
      </c>
      <c r="J1628" s="2" t="str">
        <f t="shared" si="442"/>
        <v/>
      </c>
      <c r="K1628" s="2">
        <f t="shared" si="443"/>
        <v>0.50421593830334188</v>
      </c>
      <c r="L1628" s="10" t="str">
        <f t="shared" si="440"/>
        <v/>
      </c>
      <c r="M1628" s="9" t="str">
        <f t="shared" si="440"/>
        <v/>
      </c>
      <c r="N1628" s="8" t="str">
        <f t="shared" si="440"/>
        <v/>
      </c>
      <c r="O1628" s="2" t="str">
        <f t="shared" si="444"/>
        <v>-</v>
      </c>
      <c r="P1628" s="2" t="str">
        <f t="shared" si="445"/>
        <v>-</v>
      </c>
      <c r="Q1628" s="2" t="str">
        <f t="shared" si="446"/>
        <v>-</v>
      </c>
      <c r="R1628" s="2" t="str">
        <f t="shared" si="447"/>
        <v>-</v>
      </c>
      <c r="AR1628" t="s">
        <v>1590</v>
      </c>
      <c r="AS1628" t="s">
        <v>420</v>
      </c>
      <c r="AV1628" s="38">
        <v>29</v>
      </c>
      <c r="AW1628" s="40">
        <v>167</v>
      </c>
      <c r="AX1628" s="43">
        <f t="shared" si="433"/>
        <v>29167</v>
      </c>
      <c r="AZ1628" s="7" t="s">
        <v>319</v>
      </c>
      <c r="BE1628" s="1">
        <v>17673</v>
      </c>
      <c r="BF1628" s="1">
        <v>1777</v>
      </c>
      <c r="BH1628" s="1">
        <f t="shared" si="448"/>
        <v>19450</v>
      </c>
    </row>
    <row r="1629" spans="1:60" hidden="1" outlineLevel="1">
      <c r="A1629" t="s">
        <v>2524</v>
      </c>
      <c r="B1629" t="s">
        <v>420</v>
      </c>
      <c r="C1629" s="24">
        <v>52274</v>
      </c>
      <c r="F1629" s="1">
        <f t="shared" si="441"/>
        <v>22782</v>
      </c>
      <c r="G1629" s="1">
        <v>18525</v>
      </c>
      <c r="I1629" s="1">
        <v>9100</v>
      </c>
      <c r="J1629" s="2" t="str">
        <f t="shared" si="442"/>
        <v/>
      </c>
      <c r="K1629" s="2">
        <f t="shared" si="443"/>
        <v>0.39943815292774998</v>
      </c>
      <c r="L1629" s="10" t="str">
        <f t="shared" si="440"/>
        <v/>
      </c>
      <c r="M1629" s="9" t="str">
        <f t="shared" si="440"/>
        <v/>
      </c>
      <c r="N1629" s="8" t="str">
        <f t="shared" si="440"/>
        <v/>
      </c>
      <c r="O1629" s="2" t="str">
        <f t="shared" si="444"/>
        <v>-</v>
      </c>
      <c r="P1629" s="2" t="str">
        <f t="shared" si="445"/>
        <v>-</v>
      </c>
      <c r="Q1629" s="2" t="str">
        <f t="shared" si="446"/>
        <v>-</v>
      </c>
      <c r="R1629" s="2" t="str">
        <f t="shared" si="447"/>
        <v>-</v>
      </c>
      <c r="AR1629" t="s">
        <v>2524</v>
      </c>
      <c r="AS1629" t="s">
        <v>420</v>
      </c>
      <c r="AV1629" s="38">
        <v>29</v>
      </c>
      <c r="AW1629" s="40">
        <v>169</v>
      </c>
      <c r="AX1629" s="43">
        <f t="shared" si="433"/>
        <v>29169</v>
      </c>
      <c r="AZ1629" s="7" t="s">
        <v>319</v>
      </c>
      <c r="BE1629" s="1">
        <v>18525</v>
      </c>
      <c r="BF1629" s="1">
        <v>4257</v>
      </c>
      <c r="BH1629" s="1">
        <f t="shared" si="448"/>
        <v>22782</v>
      </c>
    </row>
    <row r="1630" spans="1:60" hidden="1" outlineLevel="1">
      <c r="A1630" t="s">
        <v>2211</v>
      </c>
      <c r="B1630" t="s">
        <v>420</v>
      </c>
      <c r="C1630" s="24">
        <v>4979</v>
      </c>
      <c r="F1630" s="1">
        <f t="shared" si="441"/>
        <v>4038</v>
      </c>
      <c r="G1630" s="1">
        <v>3534</v>
      </c>
      <c r="I1630" s="1">
        <v>1947</v>
      </c>
      <c r="J1630" s="2" t="str">
        <f t="shared" si="442"/>
        <v/>
      </c>
      <c r="K1630" s="2">
        <f t="shared" si="443"/>
        <v>0.48216939078751858</v>
      </c>
      <c r="L1630" s="10" t="str">
        <f t="shared" si="440"/>
        <v/>
      </c>
      <c r="M1630" s="9" t="str">
        <f t="shared" si="440"/>
        <v/>
      </c>
      <c r="N1630" s="8" t="str">
        <f t="shared" si="440"/>
        <v/>
      </c>
      <c r="O1630" s="2" t="str">
        <f t="shared" si="444"/>
        <v>-</v>
      </c>
      <c r="P1630" s="2" t="str">
        <f t="shared" si="445"/>
        <v>-</v>
      </c>
      <c r="Q1630" s="2" t="str">
        <f t="shared" si="446"/>
        <v>-</v>
      </c>
      <c r="R1630" s="2" t="str">
        <f t="shared" si="447"/>
        <v>-</v>
      </c>
      <c r="AR1630" t="s">
        <v>2211</v>
      </c>
      <c r="AS1630" t="s">
        <v>420</v>
      </c>
      <c r="AV1630" s="38">
        <v>29</v>
      </c>
      <c r="AW1630" s="40">
        <v>171</v>
      </c>
      <c r="AX1630" s="43">
        <f t="shared" si="433"/>
        <v>29171</v>
      </c>
      <c r="AZ1630" s="7" t="s">
        <v>319</v>
      </c>
      <c r="BE1630" s="1">
        <v>3534</v>
      </c>
      <c r="BF1630" s="1">
        <v>504</v>
      </c>
      <c r="BH1630" s="1">
        <f t="shared" si="448"/>
        <v>4038</v>
      </c>
    </row>
    <row r="1631" spans="1:60" hidden="1" outlineLevel="1">
      <c r="A1631" t="s">
        <v>1289</v>
      </c>
      <c r="B1631" t="s">
        <v>420</v>
      </c>
      <c r="C1631" s="24">
        <v>10167</v>
      </c>
      <c r="F1631" s="1">
        <f t="shared" si="441"/>
        <v>7509</v>
      </c>
      <c r="G1631" s="1">
        <v>6858</v>
      </c>
      <c r="I1631" s="1">
        <v>3492</v>
      </c>
      <c r="J1631" s="2" t="str">
        <f t="shared" si="442"/>
        <v/>
      </c>
      <c r="K1631" s="2">
        <f t="shared" si="443"/>
        <v>0.46504194966040752</v>
      </c>
      <c r="L1631" s="10" t="str">
        <f t="shared" si="440"/>
        <v/>
      </c>
      <c r="M1631" s="9" t="str">
        <f t="shared" si="440"/>
        <v/>
      </c>
      <c r="N1631" s="8" t="str">
        <f t="shared" si="440"/>
        <v/>
      </c>
      <c r="O1631" s="2" t="str">
        <f t="shared" si="444"/>
        <v>-</v>
      </c>
      <c r="P1631" s="2" t="str">
        <f t="shared" si="445"/>
        <v>-</v>
      </c>
      <c r="Q1631" s="2" t="str">
        <f t="shared" si="446"/>
        <v>-</v>
      </c>
      <c r="R1631" s="2" t="str">
        <f t="shared" si="447"/>
        <v>-</v>
      </c>
      <c r="AR1631" t="s">
        <v>1289</v>
      </c>
      <c r="AS1631" t="s">
        <v>420</v>
      </c>
      <c r="AV1631" s="38">
        <v>29</v>
      </c>
      <c r="AW1631" s="40">
        <v>173</v>
      </c>
      <c r="AX1631" s="43">
        <f t="shared" si="433"/>
        <v>29173</v>
      </c>
      <c r="AZ1631" s="7" t="s">
        <v>319</v>
      </c>
      <c r="BE1631" s="1">
        <v>6858</v>
      </c>
      <c r="BF1631" s="1">
        <v>651</v>
      </c>
      <c r="BH1631" s="1">
        <f t="shared" si="448"/>
        <v>7509</v>
      </c>
    </row>
    <row r="1632" spans="1:60" hidden="1" outlineLevel="1">
      <c r="A1632" t="s">
        <v>825</v>
      </c>
      <c r="B1632" t="s">
        <v>420</v>
      </c>
      <c r="C1632" s="24">
        <v>25414</v>
      </c>
      <c r="F1632" s="1">
        <f t="shared" si="441"/>
        <v>15617</v>
      </c>
      <c r="G1632" s="1">
        <v>14617</v>
      </c>
      <c r="I1632" s="1">
        <v>7263</v>
      </c>
      <c r="J1632" s="2" t="str">
        <f t="shared" si="442"/>
        <v/>
      </c>
      <c r="K1632" s="2">
        <f t="shared" si="443"/>
        <v>0.46507011589934044</v>
      </c>
      <c r="L1632" s="10" t="str">
        <f t="shared" si="440"/>
        <v/>
      </c>
      <c r="M1632" s="9" t="str">
        <f t="shared" si="440"/>
        <v/>
      </c>
      <c r="N1632" s="8" t="str">
        <f t="shared" si="440"/>
        <v/>
      </c>
      <c r="O1632" s="2" t="str">
        <f t="shared" si="444"/>
        <v>-</v>
      </c>
      <c r="P1632" s="2" t="str">
        <f t="shared" si="445"/>
        <v>-</v>
      </c>
      <c r="Q1632" s="2" t="str">
        <f t="shared" si="446"/>
        <v>-</v>
      </c>
      <c r="R1632" s="2" t="str">
        <f t="shared" si="447"/>
        <v>-</v>
      </c>
      <c r="AR1632" t="s">
        <v>825</v>
      </c>
      <c r="AS1632" t="s">
        <v>420</v>
      </c>
      <c r="AV1632" s="38">
        <v>29</v>
      </c>
      <c r="AW1632" s="40">
        <v>175</v>
      </c>
      <c r="AX1632" s="43">
        <f t="shared" si="433"/>
        <v>29175</v>
      </c>
      <c r="AZ1632" s="7" t="s">
        <v>319</v>
      </c>
      <c r="BE1632" s="1">
        <v>14617</v>
      </c>
      <c r="BF1632" s="1">
        <v>1000</v>
      </c>
      <c r="BH1632" s="1">
        <f t="shared" si="448"/>
        <v>15617</v>
      </c>
    </row>
    <row r="1633" spans="1:60" hidden="1" outlineLevel="1">
      <c r="A1633" t="s">
        <v>579</v>
      </c>
      <c r="B1633" t="s">
        <v>420</v>
      </c>
      <c r="C1633" s="24">
        <v>23494</v>
      </c>
      <c r="F1633" s="1">
        <f t="shared" si="441"/>
        <v>14539</v>
      </c>
      <c r="G1633" s="1">
        <v>14537</v>
      </c>
      <c r="I1633" s="1">
        <v>7570</v>
      </c>
      <c r="J1633" s="2" t="str">
        <f t="shared" si="442"/>
        <v/>
      </c>
      <c r="K1633" s="2">
        <f t="shared" si="443"/>
        <v>0.52066854666758378</v>
      </c>
      <c r="L1633" s="10" t="str">
        <f t="shared" si="440"/>
        <v/>
      </c>
      <c r="M1633" s="9" t="str">
        <f t="shared" si="440"/>
        <v/>
      </c>
      <c r="N1633" s="8" t="str">
        <f t="shared" si="440"/>
        <v/>
      </c>
      <c r="O1633" s="2" t="str">
        <f t="shared" si="444"/>
        <v>-</v>
      </c>
      <c r="P1633" s="2" t="str">
        <f t="shared" si="445"/>
        <v>-</v>
      </c>
      <c r="Q1633" s="2" t="str">
        <f t="shared" si="446"/>
        <v>-</v>
      </c>
      <c r="R1633" s="2" t="str">
        <f t="shared" si="447"/>
        <v>-</v>
      </c>
      <c r="AR1633" t="s">
        <v>579</v>
      </c>
      <c r="AS1633" t="s">
        <v>420</v>
      </c>
      <c r="AV1633" s="38">
        <v>29</v>
      </c>
      <c r="AW1633" s="40">
        <v>177</v>
      </c>
      <c r="AX1633" s="43">
        <f t="shared" si="433"/>
        <v>29177</v>
      </c>
      <c r="AZ1633" s="7" t="s">
        <v>319</v>
      </c>
      <c r="BE1633" s="1">
        <v>14537</v>
      </c>
      <c r="BF1633" s="1">
        <v>2</v>
      </c>
      <c r="BH1633" s="1">
        <f t="shared" si="448"/>
        <v>14539</v>
      </c>
    </row>
    <row r="1634" spans="1:60" hidden="1" outlineLevel="1">
      <c r="A1634" t="s">
        <v>1698</v>
      </c>
      <c r="B1634" t="s">
        <v>420</v>
      </c>
      <c r="C1634" s="24">
        <v>6696</v>
      </c>
      <c r="F1634" s="1">
        <f t="shared" si="441"/>
        <v>6170</v>
      </c>
      <c r="G1634" s="1">
        <v>5016</v>
      </c>
      <c r="I1634" s="1">
        <v>2503</v>
      </c>
      <c r="J1634" s="2" t="str">
        <f t="shared" si="442"/>
        <v/>
      </c>
      <c r="K1634" s="2">
        <f t="shared" si="443"/>
        <v>0.40567260940032412</v>
      </c>
      <c r="L1634" s="10" t="str">
        <f t="shared" si="440"/>
        <v/>
      </c>
      <c r="M1634" s="9" t="str">
        <f t="shared" si="440"/>
        <v/>
      </c>
      <c r="N1634" s="8" t="str">
        <f t="shared" si="440"/>
        <v/>
      </c>
      <c r="O1634" s="2" t="str">
        <f t="shared" si="444"/>
        <v>-</v>
      </c>
      <c r="P1634" s="2" t="str">
        <f t="shared" si="445"/>
        <v>-</v>
      </c>
      <c r="Q1634" s="2" t="str">
        <f t="shared" si="446"/>
        <v>-</v>
      </c>
      <c r="R1634" s="2" t="str">
        <f t="shared" si="447"/>
        <v>-</v>
      </c>
      <c r="AR1634" t="s">
        <v>1698</v>
      </c>
      <c r="AS1634" t="s">
        <v>420</v>
      </c>
      <c r="AV1634" s="38">
        <v>29</v>
      </c>
      <c r="AW1634" s="40">
        <v>179</v>
      </c>
      <c r="AX1634" s="43">
        <f t="shared" si="433"/>
        <v>29179</v>
      </c>
      <c r="AZ1634" s="7" t="s">
        <v>319</v>
      </c>
      <c r="BE1634" s="1">
        <v>5016</v>
      </c>
      <c r="BF1634" s="1">
        <v>1154</v>
      </c>
      <c r="BH1634" s="1">
        <f t="shared" si="448"/>
        <v>6170</v>
      </c>
    </row>
    <row r="1635" spans="1:60" hidden="1" outlineLevel="1">
      <c r="A1635" t="s">
        <v>334</v>
      </c>
      <c r="B1635" t="s">
        <v>420</v>
      </c>
      <c r="C1635" s="24">
        <v>14100</v>
      </c>
      <c r="F1635" s="1">
        <f t="shared" si="441"/>
        <v>9259</v>
      </c>
      <c r="G1635" s="1">
        <v>8326</v>
      </c>
      <c r="I1635" s="1">
        <v>4024</v>
      </c>
      <c r="J1635" s="2" t="str">
        <f t="shared" si="442"/>
        <v/>
      </c>
      <c r="K1635" s="2">
        <f t="shared" si="443"/>
        <v>0.43460416891672965</v>
      </c>
      <c r="L1635" s="10" t="str">
        <f t="shared" si="440"/>
        <v/>
      </c>
      <c r="M1635" s="9" t="str">
        <f t="shared" si="440"/>
        <v/>
      </c>
      <c r="N1635" s="8" t="str">
        <f t="shared" si="440"/>
        <v/>
      </c>
      <c r="O1635" s="2" t="str">
        <f t="shared" si="444"/>
        <v>-</v>
      </c>
      <c r="P1635" s="2" t="str">
        <f t="shared" si="445"/>
        <v>-</v>
      </c>
      <c r="Q1635" s="2" t="str">
        <f t="shared" si="446"/>
        <v>-</v>
      </c>
      <c r="R1635" s="2" t="str">
        <f t="shared" si="447"/>
        <v>-</v>
      </c>
      <c r="AR1635" t="s">
        <v>334</v>
      </c>
      <c r="AS1635" t="s">
        <v>420</v>
      </c>
      <c r="AV1635" s="38">
        <v>29</v>
      </c>
      <c r="AW1635" s="40">
        <v>181</v>
      </c>
      <c r="AX1635" s="43">
        <f t="shared" si="433"/>
        <v>29181</v>
      </c>
      <c r="AZ1635" s="7" t="s">
        <v>319</v>
      </c>
      <c r="BE1635" s="1">
        <v>8326</v>
      </c>
      <c r="BF1635" s="1">
        <v>933</v>
      </c>
      <c r="BH1635" s="1">
        <f t="shared" si="448"/>
        <v>9259</v>
      </c>
    </row>
    <row r="1636" spans="1:60" hidden="1" outlineLevel="1">
      <c r="A1636" t="s">
        <v>158</v>
      </c>
      <c r="B1636" t="s">
        <v>420</v>
      </c>
      <c r="C1636" s="24">
        <v>360485</v>
      </c>
      <c r="F1636" s="1">
        <f t="shared" si="441"/>
        <v>243382</v>
      </c>
      <c r="G1636" s="1">
        <v>219682</v>
      </c>
      <c r="I1636" s="1">
        <v>122080</v>
      </c>
      <c r="J1636" s="2" t="str">
        <f t="shared" si="442"/>
        <v/>
      </c>
      <c r="K1636" s="2">
        <f t="shared" si="443"/>
        <v>0.50159831047489134</v>
      </c>
      <c r="L1636" s="10" t="str">
        <f t="shared" si="440"/>
        <v/>
      </c>
      <c r="M1636" s="9" t="str">
        <f t="shared" si="440"/>
        <v/>
      </c>
      <c r="N1636" s="8" t="str">
        <f t="shared" si="440"/>
        <v/>
      </c>
      <c r="O1636" s="2" t="str">
        <f t="shared" si="444"/>
        <v>-</v>
      </c>
      <c r="P1636" s="2" t="str">
        <f t="shared" si="445"/>
        <v>-</v>
      </c>
      <c r="Q1636" s="2" t="str">
        <f t="shared" si="446"/>
        <v>-</v>
      </c>
      <c r="R1636" s="2" t="str">
        <f t="shared" si="447"/>
        <v>-</v>
      </c>
      <c r="AR1636" t="s">
        <v>158</v>
      </c>
      <c r="AS1636" t="s">
        <v>420</v>
      </c>
      <c r="AV1636" s="38">
        <v>29</v>
      </c>
      <c r="AW1636" s="40">
        <v>183</v>
      </c>
      <c r="AX1636" s="43">
        <f t="shared" si="433"/>
        <v>29183</v>
      </c>
      <c r="AZ1636" s="7" t="s">
        <v>319</v>
      </c>
      <c r="BE1636" s="1">
        <v>219682</v>
      </c>
      <c r="BF1636" s="1">
        <v>23700</v>
      </c>
      <c r="BH1636" s="1">
        <f t="shared" si="448"/>
        <v>243382</v>
      </c>
    </row>
    <row r="1637" spans="1:60" hidden="1" outlineLevel="1">
      <c r="A1637" t="s">
        <v>1235</v>
      </c>
      <c r="B1637" t="s">
        <v>420</v>
      </c>
      <c r="C1637" s="24">
        <v>9805</v>
      </c>
      <c r="F1637" s="1">
        <f t="shared" si="441"/>
        <v>6755</v>
      </c>
      <c r="G1637" s="1">
        <v>6266</v>
      </c>
      <c r="I1637" s="1">
        <v>3962</v>
      </c>
      <c r="J1637" s="2" t="str">
        <f t="shared" si="442"/>
        <v/>
      </c>
      <c r="K1637" s="2">
        <f t="shared" si="443"/>
        <v>0.58652849740932644</v>
      </c>
      <c r="L1637" s="10" t="str">
        <f t="shared" si="440"/>
        <v/>
      </c>
      <c r="M1637" s="9" t="str">
        <f t="shared" si="440"/>
        <v/>
      </c>
      <c r="N1637" s="8" t="str">
        <f t="shared" si="440"/>
        <v/>
      </c>
      <c r="O1637" s="2" t="str">
        <f t="shared" si="444"/>
        <v>-</v>
      </c>
      <c r="P1637" s="2" t="str">
        <f t="shared" si="445"/>
        <v>-</v>
      </c>
      <c r="Q1637" s="2" t="str">
        <f t="shared" si="446"/>
        <v>-</v>
      </c>
      <c r="R1637" s="2" t="str">
        <f t="shared" si="447"/>
        <v>-</v>
      </c>
      <c r="AR1637" t="s">
        <v>1235</v>
      </c>
      <c r="AS1637" t="s">
        <v>420</v>
      </c>
      <c r="AV1637" s="38">
        <v>29</v>
      </c>
      <c r="AW1637" s="40">
        <v>185</v>
      </c>
      <c r="AX1637" s="43">
        <f t="shared" si="433"/>
        <v>29185</v>
      </c>
      <c r="AZ1637" s="7" t="s">
        <v>319</v>
      </c>
      <c r="BE1637" s="1">
        <v>6266</v>
      </c>
      <c r="BF1637" s="1">
        <v>489</v>
      </c>
      <c r="BH1637" s="1">
        <f t="shared" si="448"/>
        <v>6755</v>
      </c>
    </row>
    <row r="1638" spans="1:60" hidden="1" outlineLevel="1">
      <c r="A1638" t="s">
        <v>276</v>
      </c>
      <c r="B1638" t="s">
        <v>420</v>
      </c>
      <c r="C1638" s="24">
        <v>65359</v>
      </c>
      <c r="F1638" s="1">
        <f t="shared" si="441"/>
        <v>38381</v>
      </c>
      <c r="G1638" s="1">
        <v>33600</v>
      </c>
      <c r="I1638" s="1">
        <v>15736</v>
      </c>
      <c r="J1638" s="2" t="str">
        <f t="shared" si="442"/>
        <v/>
      </c>
      <c r="K1638" s="2">
        <f t="shared" si="443"/>
        <v>0.40999452854276858</v>
      </c>
      <c r="L1638" s="10" t="str">
        <f t="shared" si="440"/>
        <v/>
      </c>
      <c r="M1638" s="9" t="str">
        <f t="shared" si="440"/>
        <v/>
      </c>
      <c r="N1638" s="8" t="str">
        <f t="shared" si="440"/>
        <v/>
      </c>
      <c r="O1638" s="2" t="str">
        <f t="shared" si="444"/>
        <v>-</v>
      </c>
      <c r="P1638" s="2" t="str">
        <f t="shared" si="445"/>
        <v>-</v>
      </c>
      <c r="Q1638" s="2" t="str">
        <f t="shared" si="446"/>
        <v>-</v>
      </c>
      <c r="R1638" s="2" t="str">
        <f t="shared" si="447"/>
        <v>-</v>
      </c>
      <c r="AR1638" t="s">
        <v>276</v>
      </c>
      <c r="AS1638" t="s">
        <v>420</v>
      </c>
      <c r="AV1638" s="38">
        <v>29</v>
      </c>
      <c r="AW1638" s="40">
        <v>187</v>
      </c>
      <c r="AX1638" s="43">
        <f t="shared" ref="AX1638:AX1701" si="449">1000*AV1638+AW1638</f>
        <v>29187</v>
      </c>
      <c r="AZ1638" s="7" t="s">
        <v>319</v>
      </c>
      <c r="BE1638" s="1">
        <v>33600</v>
      </c>
      <c r="BF1638" s="1">
        <v>4781</v>
      </c>
      <c r="BH1638" s="1">
        <f t="shared" si="448"/>
        <v>38381</v>
      </c>
    </row>
    <row r="1639" spans="1:60" hidden="1" outlineLevel="1">
      <c r="A1639" t="s">
        <v>2875</v>
      </c>
      <c r="B1639" t="s">
        <v>420</v>
      </c>
      <c r="C1639" s="24">
        <v>998954</v>
      </c>
      <c r="F1639" s="1">
        <f t="shared" si="441"/>
        <v>748526</v>
      </c>
      <c r="G1639" s="1">
        <v>681681</v>
      </c>
      <c r="I1639" s="1">
        <v>371474</v>
      </c>
      <c r="J1639" s="2" t="str">
        <f t="shared" si="442"/>
        <v/>
      </c>
      <c r="K1639" s="2">
        <f t="shared" si="443"/>
        <v>0.49627401052201259</v>
      </c>
      <c r="L1639" s="10" t="str">
        <f t="shared" si="440"/>
        <v/>
      </c>
      <c r="M1639" s="9" t="str">
        <f t="shared" si="440"/>
        <v/>
      </c>
      <c r="N1639" s="8" t="str">
        <f t="shared" si="440"/>
        <v/>
      </c>
      <c r="O1639" s="2" t="str">
        <f t="shared" si="444"/>
        <v>-</v>
      </c>
      <c r="P1639" s="2" t="str">
        <f t="shared" si="445"/>
        <v>-</v>
      </c>
      <c r="Q1639" s="2" t="str">
        <f t="shared" si="446"/>
        <v>-</v>
      </c>
      <c r="R1639" s="2" t="str">
        <f t="shared" si="447"/>
        <v>-</v>
      </c>
      <c r="AR1639" t="s">
        <v>2875</v>
      </c>
      <c r="AS1639" t="s">
        <v>420</v>
      </c>
      <c r="AV1639" s="38">
        <v>29</v>
      </c>
      <c r="AW1639" s="40">
        <v>189</v>
      </c>
      <c r="AX1639" s="43">
        <f t="shared" si="449"/>
        <v>29189</v>
      </c>
      <c r="AZ1639" s="7" t="s">
        <v>319</v>
      </c>
      <c r="BE1639" s="1">
        <v>681681</v>
      </c>
      <c r="BF1639" s="1">
        <v>66845</v>
      </c>
      <c r="BH1639" s="1">
        <f t="shared" si="448"/>
        <v>748526</v>
      </c>
    </row>
    <row r="1640" spans="1:60" hidden="1" outlineLevel="1">
      <c r="A1640" t="s">
        <v>1749</v>
      </c>
      <c r="B1640" t="s">
        <v>420</v>
      </c>
      <c r="C1640" s="24">
        <v>18145</v>
      </c>
      <c r="F1640" s="1">
        <f t="shared" si="441"/>
        <v>12698</v>
      </c>
      <c r="G1640" s="1">
        <v>12301</v>
      </c>
      <c r="I1640" s="1">
        <v>5728</v>
      </c>
      <c r="J1640" s="2" t="str">
        <f t="shared" si="442"/>
        <v/>
      </c>
      <c r="K1640" s="2">
        <f t="shared" si="443"/>
        <v>0.45109466057646874</v>
      </c>
      <c r="L1640" s="10" t="str">
        <f t="shared" si="440"/>
        <v/>
      </c>
      <c r="M1640" s="9" t="str">
        <f t="shared" si="440"/>
        <v/>
      </c>
      <c r="N1640" s="8" t="str">
        <f t="shared" si="440"/>
        <v/>
      </c>
      <c r="O1640" s="2" t="str">
        <f t="shared" si="444"/>
        <v>-</v>
      </c>
      <c r="P1640" s="2" t="str">
        <f t="shared" si="445"/>
        <v>-</v>
      </c>
      <c r="Q1640" s="2" t="str">
        <f t="shared" si="446"/>
        <v>-</v>
      </c>
      <c r="R1640" s="2" t="str">
        <f t="shared" si="447"/>
        <v>-</v>
      </c>
      <c r="AR1640" t="s">
        <v>1749</v>
      </c>
      <c r="AS1640" t="s">
        <v>420</v>
      </c>
      <c r="AV1640" s="38">
        <v>29</v>
      </c>
      <c r="AW1640" s="40">
        <v>186</v>
      </c>
      <c r="AX1640" s="43">
        <f>1000*AV1640+AW1640</f>
        <v>29186</v>
      </c>
      <c r="AZ1640" s="7" t="s">
        <v>319</v>
      </c>
      <c r="BE1640" s="1">
        <v>12301</v>
      </c>
      <c r="BF1640" s="1">
        <v>397</v>
      </c>
      <c r="BH1640" s="1">
        <f t="shared" si="448"/>
        <v>12698</v>
      </c>
    </row>
    <row r="1641" spans="1:60" hidden="1" outlineLevel="1">
      <c r="A1641" t="s">
        <v>2928</v>
      </c>
      <c r="B1641" t="s">
        <v>420</v>
      </c>
      <c r="C1641" s="24">
        <v>23370</v>
      </c>
      <c r="F1641" s="1">
        <f t="shared" si="441"/>
        <v>15590</v>
      </c>
      <c r="G1641" s="1">
        <v>15530</v>
      </c>
      <c r="I1641" s="1">
        <v>6943</v>
      </c>
      <c r="J1641" s="2" t="str">
        <f t="shared" ref="J1641:J1660" si="450">IF(D1641&gt;0,I1641/D1641,"")</f>
        <v/>
      </c>
      <c r="K1641" s="2">
        <f t="shared" ref="K1641:K1660" si="451">IF(F1641&gt;0,I1641/F1641,"")</f>
        <v>0.44534958306606798</v>
      </c>
      <c r="L1641" s="10" t="str">
        <f t="shared" si="440"/>
        <v/>
      </c>
      <c r="M1641" s="9" t="str">
        <f t="shared" si="440"/>
        <v/>
      </c>
      <c r="N1641" s="8" t="str">
        <f t="shared" si="440"/>
        <v/>
      </c>
      <c r="O1641" s="2" t="str">
        <f t="shared" ref="O1641:O1660" si="452">IF(SUM($S1641:$AN1641)=0,"-",S1641/SUM($S1641:$AN1641))</f>
        <v>-</v>
      </c>
      <c r="P1641" s="2" t="str">
        <f t="shared" ref="P1641:P1660" si="453">IF(SUM($S1641:$AN1641)=0,"-",T1641/SUM($S1641:$AN1641))</f>
        <v>-</v>
      </c>
      <c r="Q1641" s="2" t="str">
        <f t="shared" ref="Q1641:Q1660" si="454">IF(SUM($S1641:$AN1641)=0,"-",U1641/SUM($S1641:$AN1641))</f>
        <v>-</v>
      </c>
      <c r="R1641" s="2" t="str">
        <f t="shared" ref="R1641:R1660" si="455">IF(SUM($S1641:$AN1641)=0,"-",(1-O1641-P1641-Q1641))</f>
        <v>-</v>
      </c>
      <c r="AR1641" t="s">
        <v>2928</v>
      </c>
      <c r="AS1641" t="s">
        <v>420</v>
      </c>
      <c r="AV1641" s="38">
        <v>29</v>
      </c>
      <c r="AW1641" s="40">
        <v>195</v>
      </c>
      <c r="AX1641" s="43">
        <f t="shared" si="449"/>
        <v>29195</v>
      </c>
      <c r="AZ1641" s="7" t="s">
        <v>319</v>
      </c>
      <c r="BE1641" s="1">
        <v>15530</v>
      </c>
      <c r="BF1641" s="1">
        <v>60</v>
      </c>
      <c r="BH1641" s="1">
        <f t="shared" si="448"/>
        <v>15590</v>
      </c>
    </row>
    <row r="1642" spans="1:60" hidden="1" outlineLevel="1">
      <c r="A1642" t="s">
        <v>648</v>
      </c>
      <c r="B1642" t="s">
        <v>420</v>
      </c>
      <c r="C1642" s="24">
        <v>4431</v>
      </c>
      <c r="F1642" s="1">
        <f t="shared" si="441"/>
        <v>3260</v>
      </c>
      <c r="G1642" s="1">
        <v>2681</v>
      </c>
      <c r="I1642" s="1">
        <v>1601</v>
      </c>
      <c r="J1642" s="2" t="str">
        <f t="shared" si="450"/>
        <v/>
      </c>
      <c r="K1642" s="2">
        <f t="shared" si="451"/>
        <v>0.4911042944785276</v>
      </c>
      <c r="L1642" s="10" t="str">
        <f t="shared" si="440"/>
        <v/>
      </c>
      <c r="M1642" s="9" t="str">
        <f t="shared" si="440"/>
        <v/>
      </c>
      <c r="N1642" s="8" t="str">
        <f t="shared" si="440"/>
        <v/>
      </c>
      <c r="O1642" s="2" t="str">
        <f t="shared" si="452"/>
        <v>-</v>
      </c>
      <c r="P1642" s="2" t="str">
        <f t="shared" si="453"/>
        <v>-</v>
      </c>
      <c r="Q1642" s="2" t="str">
        <f t="shared" si="454"/>
        <v>-</v>
      </c>
      <c r="R1642" s="2" t="str">
        <f t="shared" si="455"/>
        <v>-</v>
      </c>
      <c r="AR1642" t="s">
        <v>648</v>
      </c>
      <c r="AS1642" t="s">
        <v>420</v>
      </c>
      <c r="AV1642" s="38">
        <v>29</v>
      </c>
      <c r="AW1642" s="40">
        <v>197</v>
      </c>
      <c r="AX1642" s="43">
        <f t="shared" si="449"/>
        <v>29197</v>
      </c>
      <c r="AZ1642" s="7" t="s">
        <v>319</v>
      </c>
      <c r="BE1642" s="1">
        <v>2681</v>
      </c>
      <c r="BF1642" s="1">
        <v>579</v>
      </c>
      <c r="BH1642" s="1">
        <f t="shared" si="448"/>
        <v>3260</v>
      </c>
    </row>
    <row r="1643" spans="1:60" hidden="1" outlineLevel="1">
      <c r="A1643" t="s">
        <v>682</v>
      </c>
      <c r="B1643" t="s">
        <v>420</v>
      </c>
      <c r="C1643" s="24">
        <v>4843</v>
      </c>
      <c r="F1643" s="1">
        <f t="shared" si="441"/>
        <v>3138</v>
      </c>
      <c r="G1643" s="1">
        <v>2961</v>
      </c>
      <c r="I1643" s="1">
        <v>1468</v>
      </c>
      <c r="J1643" s="2" t="str">
        <f t="shared" si="450"/>
        <v/>
      </c>
      <c r="K1643" s="2">
        <f t="shared" si="451"/>
        <v>0.46781389420012748</v>
      </c>
      <c r="L1643" s="10" t="str">
        <f t="shared" si="440"/>
        <v/>
      </c>
      <c r="M1643" s="9" t="str">
        <f t="shared" si="440"/>
        <v/>
      </c>
      <c r="N1643" s="8" t="str">
        <f t="shared" si="440"/>
        <v/>
      </c>
      <c r="O1643" s="2" t="str">
        <f t="shared" si="452"/>
        <v>-</v>
      </c>
      <c r="P1643" s="2" t="str">
        <f t="shared" si="453"/>
        <v>-</v>
      </c>
      <c r="Q1643" s="2" t="str">
        <f t="shared" si="454"/>
        <v>-</v>
      </c>
      <c r="R1643" s="2" t="str">
        <f t="shared" si="455"/>
        <v>-</v>
      </c>
      <c r="AR1643" t="s">
        <v>682</v>
      </c>
      <c r="AS1643" t="s">
        <v>420</v>
      </c>
      <c r="AV1643" s="38">
        <v>29</v>
      </c>
      <c r="AW1643" s="40">
        <v>199</v>
      </c>
      <c r="AX1643" s="43">
        <f t="shared" si="449"/>
        <v>29199</v>
      </c>
      <c r="AZ1643" s="7" t="s">
        <v>319</v>
      </c>
      <c r="BE1643" s="1">
        <v>2961</v>
      </c>
      <c r="BF1643" s="1">
        <v>177</v>
      </c>
      <c r="BH1643" s="1">
        <f t="shared" si="448"/>
        <v>3138</v>
      </c>
    </row>
    <row r="1644" spans="1:60" hidden="1" outlineLevel="1">
      <c r="A1644" t="s">
        <v>2936</v>
      </c>
      <c r="B1644" t="s">
        <v>420</v>
      </c>
      <c r="C1644" s="24">
        <v>39191</v>
      </c>
      <c r="F1644" s="1">
        <f t="shared" si="441"/>
        <v>26850</v>
      </c>
      <c r="G1644" s="1">
        <v>24959</v>
      </c>
      <c r="I1644" s="1">
        <v>11365</v>
      </c>
      <c r="J1644" s="2" t="str">
        <f t="shared" si="450"/>
        <v/>
      </c>
      <c r="K1644" s="2">
        <f t="shared" si="451"/>
        <v>0.42327746741154565</v>
      </c>
      <c r="L1644" s="10" t="str">
        <f t="shared" si="440"/>
        <v/>
      </c>
      <c r="M1644" s="9" t="str">
        <f t="shared" si="440"/>
        <v/>
      </c>
      <c r="N1644" s="8" t="str">
        <f t="shared" si="440"/>
        <v/>
      </c>
      <c r="O1644" s="2" t="str">
        <f t="shared" si="452"/>
        <v>-</v>
      </c>
      <c r="P1644" s="2" t="str">
        <f t="shared" si="453"/>
        <v>-</v>
      </c>
      <c r="Q1644" s="2" t="str">
        <f t="shared" si="454"/>
        <v>-</v>
      </c>
      <c r="R1644" s="2" t="str">
        <f t="shared" si="455"/>
        <v>-</v>
      </c>
      <c r="AR1644" t="s">
        <v>2936</v>
      </c>
      <c r="AS1644" t="s">
        <v>420</v>
      </c>
      <c r="AV1644" s="38">
        <v>29</v>
      </c>
      <c r="AW1644" s="40">
        <v>201</v>
      </c>
      <c r="AX1644" s="43">
        <f t="shared" si="449"/>
        <v>29201</v>
      </c>
      <c r="AZ1644" s="7" t="s">
        <v>319</v>
      </c>
      <c r="BE1644" s="1">
        <v>24959</v>
      </c>
      <c r="BF1644" s="1">
        <v>1891</v>
      </c>
      <c r="BH1644" s="1">
        <f t="shared" si="448"/>
        <v>26850</v>
      </c>
    </row>
    <row r="1645" spans="1:60" hidden="1" outlineLevel="1">
      <c r="A1645" t="s">
        <v>1431</v>
      </c>
      <c r="B1645" t="s">
        <v>420</v>
      </c>
      <c r="C1645" s="24">
        <v>8441</v>
      </c>
      <c r="F1645" s="1">
        <f t="shared" si="441"/>
        <v>5395</v>
      </c>
      <c r="G1645" s="1">
        <v>4883</v>
      </c>
      <c r="I1645" s="1">
        <v>3022</v>
      </c>
      <c r="J1645" s="2" t="str">
        <f t="shared" si="450"/>
        <v/>
      </c>
      <c r="K1645" s="2">
        <f t="shared" si="451"/>
        <v>0.56014828544949025</v>
      </c>
      <c r="L1645" s="10" t="str">
        <f t="shared" si="440"/>
        <v/>
      </c>
      <c r="M1645" s="9" t="str">
        <f t="shared" si="440"/>
        <v/>
      </c>
      <c r="N1645" s="8" t="str">
        <f t="shared" si="440"/>
        <v/>
      </c>
      <c r="O1645" s="2" t="str">
        <f t="shared" si="452"/>
        <v>-</v>
      </c>
      <c r="P1645" s="2" t="str">
        <f t="shared" si="453"/>
        <v>-</v>
      </c>
      <c r="Q1645" s="2" t="str">
        <f t="shared" si="454"/>
        <v>-</v>
      </c>
      <c r="R1645" s="2" t="str">
        <f t="shared" si="455"/>
        <v>-</v>
      </c>
      <c r="AR1645" t="s">
        <v>1431</v>
      </c>
      <c r="AS1645" t="s">
        <v>420</v>
      </c>
      <c r="AV1645" s="38">
        <v>29</v>
      </c>
      <c r="AW1645" s="40">
        <v>203</v>
      </c>
      <c r="AX1645" s="43">
        <f t="shared" si="449"/>
        <v>29203</v>
      </c>
      <c r="AZ1645" s="7" t="s">
        <v>319</v>
      </c>
      <c r="BE1645" s="1">
        <v>4883</v>
      </c>
      <c r="BF1645" s="1">
        <v>512</v>
      </c>
      <c r="BH1645" s="1">
        <f t="shared" si="448"/>
        <v>5395</v>
      </c>
    </row>
    <row r="1646" spans="1:60" hidden="1" outlineLevel="1">
      <c r="A1646" t="s">
        <v>1566</v>
      </c>
      <c r="B1646" t="s">
        <v>420</v>
      </c>
      <c r="C1646" s="24">
        <v>6373</v>
      </c>
      <c r="F1646" s="1">
        <f t="shared" si="441"/>
        <v>4864</v>
      </c>
      <c r="G1646" s="1">
        <v>4379</v>
      </c>
      <c r="I1646" s="1">
        <v>2558</v>
      </c>
      <c r="J1646" s="2" t="str">
        <f t="shared" si="450"/>
        <v/>
      </c>
      <c r="K1646" s="2">
        <f t="shared" si="451"/>
        <v>0.52590460526315785</v>
      </c>
      <c r="L1646" s="10" t="str">
        <f t="shared" si="440"/>
        <v/>
      </c>
      <c r="M1646" s="9" t="str">
        <f t="shared" si="440"/>
        <v/>
      </c>
      <c r="N1646" s="8" t="str">
        <f t="shared" si="440"/>
        <v/>
      </c>
      <c r="O1646" s="2" t="str">
        <f t="shared" si="452"/>
        <v>-</v>
      </c>
      <c r="P1646" s="2" t="str">
        <f t="shared" si="453"/>
        <v>-</v>
      </c>
      <c r="Q1646" s="2" t="str">
        <f t="shared" si="454"/>
        <v>-</v>
      </c>
      <c r="R1646" s="2" t="str">
        <f t="shared" si="455"/>
        <v>-</v>
      </c>
      <c r="AR1646" t="s">
        <v>1566</v>
      </c>
      <c r="AS1646" t="s">
        <v>420</v>
      </c>
      <c r="AV1646" s="38">
        <v>29</v>
      </c>
      <c r="AW1646" s="40">
        <v>205</v>
      </c>
      <c r="AX1646" s="43">
        <f t="shared" si="449"/>
        <v>29205</v>
      </c>
      <c r="AZ1646" s="7" t="s">
        <v>319</v>
      </c>
      <c r="BE1646" s="1">
        <v>4379</v>
      </c>
      <c r="BF1646" s="1">
        <v>485</v>
      </c>
      <c r="BH1646" s="1">
        <f t="shared" si="448"/>
        <v>4864</v>
      </c>
    </row>
    <row r="1647" spans="1:60" hidden="1" outlineLevel="1">
      <c r="A1647" t="s">
        <v>2890</v>
      </c>
      <c r="B1647" t="s">
        <v>420</v>
      </c>
      <c r="C1647" s="24">
        <v>29968</v>
      </c>
      <c r="F1647" s="1">
        <f t="shared" si="441"/>
        <v>20002</v>
      </c>
      <c r="G1647" s="1">
        <v>18885</v>
      </c>
      <c r="I1647" s="1">
        <v>9980</v>
      </c>
      <c r="J1647" s="2" t="str">
        <f t="shared" si="450"/>
        <v/>
      </c>
      <c r="K1647" s="2">
        <f t="shared" si="451"/>
        <v>0.49895010498950104</v>
      </c>
      <c r="L1647" s="10" t="str">
        <f t="shared" si="440"/>
        <v/>
      </c>
      <c r="M1647" s="9" t="str">
        <f t="shared" si="440"/>
        <v/>
      </c>
      <c r="N1647" s="8" t="str">
        <f t="shared" si="440"/>
        <v/>
      </c>
      <c r="O1647" s="2" t="str">
        <f t="shared" si="452"/>
        <v>-</v>
      </c>
      <c r="P1647" s="2" t="str">
        <f t="shared" si="453"/>
        <v>-</v>
      </c>
      <c r="Q1647" s="2" t="str">
        <f t="shared" si="454"/>
        <v>-</v>
      </c>
      <c r="R1647" s="2" t="str">
        <f t="shared" si="455"/>
        <v>-</v>
      </c>
      <c r="AR1647" t="s">
        <v>2890</v>
      </c>
      <c r="AS1647" t="s">
        <v>420</v>
      </c>
      <c r="AV1647" s="38">
        <v>29</v>
      </c>
      <c r="AW1647" s="40">
        <v>207</v>
      </c>
      <c r="AX1647" s="43">
        <f t="shared" si="449"/>
        <v>29207</v>
      </c>
      <c r="AZ1647" s="7" t="s">
        <v>319</v>
      </c>
      <c r="BE1647" s="1">
        <v>18885</v>
      </c>
      <c r="BF1647" s="1">
        <v>1117</v>
      </c>
      <c r="BH1647" s="1">
        <f t="shared" si="448"/>
        <v>20002</v>
      </c>
    </row>
    <row r="1648" spans="1:60" hidden="1" outlineLevel="1">
      <c r="A1648" t="s">
        <v>2127</v>
      </c>
      <c r="B1648" t="s">
        <v>420</v>
      </c>
      <c r="C1648" s="24">
        <v>32202</v>
      </c>
      <c r="F1648" s="1">
        <f t="shared" si="441"/>
        <v>22776</v>
      </c>
      <c r="G1648" s="1">
        <v>20812</v>
      </c>
      <c r="I1648" s="1">
        <v>12594</v>
      </c>
      <c r="J1648" s="2" t="str">
        <f t="shared" si="450"/>
        <v/>
      </c>
      <c r="K1648" s="2">
        <f t="shared" si="451"/>
        <v>0.55295047418335086</v>
      </c>
      <c r="L1648" s="10" t="str">
        <f t="shared" si="440"/>
        <v/>
      </c>
      <c r="M1648" s="9" t="str">
        <f t="shared" si="440"/>
        <v/>
      </c>
      <c r="N1648" s="8" t="str">
        <f t="shared" si="440"/>
        <v/>
      </c>
      <c r="O1648" s="2" t="str">
        <f t="shared" si="452"/>
        <v>-</v>
      </c>
      <c r="P1648" s="2" t="str">
        <f t="shared" si="453"/>
        <v>-</v>
      </c>
      <c r="Q1648" s="2" t="str">
        <f t="shared" si="454"/>
        <v>-</v>
      </c>
      <c r="R1648" s="2" t="str">
        <f t="shared" si="455"/>
        <v>-</v>
      </c>
      <c r="AR1648" t="s">
        <v>2127</v>
      </c>
      <c r="AS1648" t="s">
        <v>420</v>
      </c>
      <c r="AV1648" s="38">
        <v>29</v>
      </c>
      <c r="AW1648" s="40">
        <v>209</v>
      </c>
      <c r="AX1648" s="43">
        <f t="shared" si="449"/>
        <v>29209</v>
      </c>
      <c r="AZ1648" s="7" t="s">
        <v>319</v>
      </c>
      <c r="BE1648" s="1">
        <v>20812</v>
      </c>
      <c r="BF1648" s="1">
        <v>1964</v>
      </c>
      <c r="BH1648" s="1">
        <f t="shared" si="448"/>
        <v>22776</v>
      </c>
    </row>
    <row r="1649" spans="1:60" hidden="1" outlineLevel="1">
      <c r="A1649" t="s">
        <v>2705</v>
      </c>
      <c r="B1649" t="s">
        <v>420</v>
      </c>
      <c r="C1649" s="24">
        <v>6714</v>
      </c>
      <c r="F1649" s="1">
        <f t="shared" si="441"/>
        <v>4838</v>
      </c>
      <c r="G1649" s="1">
        <v>4516</v>
      </c>
      <c r="I1649" s="1">
        <v>2409</v>
      </c>
      <c r="J1649" s="2" t="str">
        <f t="shared" si="450"/>
        <v/>
      </c>
      <c r="K1649" s="2">
        <f t="shared" si="451"/>
        <v>0.49793303017775942</v>
      </c>
      <c r="L1649" s="10" t="str">
        <f t="shared" si="440"/>
        <v/>
      </c>
      <c r="M1649" s="9" t="str">
        <f t="shared" si="440"/>
        <v/>
      </c>
      <c r="N1649" s="8" t="str">
        <f t="shared" si="440"/>
        <v/>
      </c>
      <c r="O1649" s="2" t="str">
        <f t="shared" si="452"/>
        <v>-</v>
      </c>
      <c r="P1649" s="2" t="str">
        <f t="shared" si="453"/>
        <v>-</v>
      </c>
      <c r="Q1649" s="2" t="str">
        <f t="shared" si="454"/>
        <v>-</v>
      </c>
      <c r="R1649" s="2" t="str">
        <f t="shared" si="455"/>
        <v>-</v>
      </c>
      <c r="AR1649" t="s">
        <v>2705</v>
      </c>
      <c r="AS1649" t="s">
        <v>420</v>
      </c>
      <c r="AV1649" s="38">
        <v>29</v>
      </c>
      <c r="AW1649" s="40">
        <v>211</v>
      </c>
      <c r="AX1649" s="43">
        <f t="shared" si="449"/>
        <v>29211</v>
      </c>
      <c r="AZ1649" s="7" t="s">
        <v>319</v>
      </c>
      <c r="BE1649" s="1">
        <v>4516</v>
      </c>
      <c r="BF1649" s="1">
        <v>322</v>
      </c>
      <c r="BH1649" s="1">
        <f t="shared" si="448"/>
        <v>4838</v>
      </c>
    </row>
    <row r="1650" spans="1:60" hidden="1" outlineLevel="1">
      <c r="A1650" t="s">
        <v>2766</v>
      </c>
      <c r="B1650" t="s">
        <v>420</v>
      </c>
      <c r="C1650" s="24">
        <v>51675</v>
      </c>
      <c r="F1650" s="1">
        <f t="shared" si="441"/>
        <v>34811</v>
      </c>
      <c r="G1650" s="1">
        <v>30726</v>
      </c>
      <c r="I1650" s="1">
        <v>15141</v>
      </c>
      <c r="J1650" s="2" t="str">
        <f t="shared" si="450"/>
        <v/>
      </c>
      <c r="K1650" s="2">
        <f t="shared" si="451"/>
        <v>0.43494872310476573</v>
      </c>
      <c r="L1650" s="10" t="str">
        <f t="shared" si="440"/>
        <v/>
      </c>
      <c r="M1650" s="9" t="str">
        <f t="shared" si="440"/>
        <v/>
      </c>
      <c r="N1650" s="8" t="str">
        <f t="shared" si="440"/>
        <v/>
      </c>
      <c r="O1650" s="2" t="str">
        <f t="shared" si="452"/>
        <v>-</v>
      </c>
      <c r="P1650" s="2" t="str">
        <f t="shared" si="453"/>
        <v>-</v>
      </c>
      <c r="Q1650" s="2" t="str">
        <f t="shared" si="454"/>
        <v>-</v>
      </c>
      <c r="R1650" s="2" t="str">
        <f t="shared" si="455"/>
        <v>-</v>
      </c>
      <c r="AR1650" t="s">
        <v>2766</v>
      </c>
      <c r="AS1650" t="s">
        <v>420</v>
      </c>
      <c r="AV1650" s="38">
        <v>29</v>
      </c>
      <c r="AW1650" s="40">
        <v>213</v>
      </c>
      <c r="AX1650" s="43">
        <f t="shared" si="449"/>
        <v>29213</v>
      </c>
      <c r="AZ1650" s="7" t="s">
        <v>319</v>
      </c>
      <c r="BE1650" s="1">
        <v>30726</v>
      </c>
      <c r="BF1650" s="1">
        <v>4085</v>
      </c>
      <c r="BH1650" s="1">
        <f t="shared" si="448"/>
        <v>34811</v>
      </c>
    </row>
    <row r="1651" spans="1:60" hidden="1" outlineLevel="1">
      <c r="A1651" t="s">
        <v>2843</v>
      </c>
      <c r="B1651" t="s">
        <v>420</v>
      </c>
      <c r="C1651" s="24">
        <v>26008</v>
      </c>
      <c r="F1651" s="1">
        <f t="shared" si="441"/>
        <v>15785</v>
      </c>
      <c r="G1651" s="1">
        <v>15354</v>
      </c>
      <c r="I1651" s="1">
        <v>8227</v>
      </c>
      <c r="J1651" s="2" t="str">
        <f t="shared" si="450"/>
        <v/>
      </c>
      <c r="K1651" s="2">
        <f t="shared" si="451"/>
        <v>0.52119100411783337</v>
      </c>
      <c r="L1651" s="10" t="str">
        <f t="shared" si="440"/>
        <v/>
      </c>
      <c r="M1651" s="9" t="str">
        <f t="shared" si="440"/>
        <v/>
      </c>
      <c r="N1651" s="8" t="str">
        <f t="shared" si="440"/>
        <v/>
      </c>
      <c r="O1651" s="2" t="str">
        <f t="shared" si="452"/>
        <v>-</v>
      </c>
      <c r="P1651" s="2" t="str">
        <f t="shared" si="453"/>
        <v>-</v>
      </c>
      <c r="Q1651" s="2" t="str">
        <f t="shared" si="454"/>
        <v>-</v>
      </c>
      <c r="R1651" s="2" t="str">
        <f t="shared" si="455"/>
        <v>-</v>
      </c>
      <c r="AR1651" t="s">
        <v>2843</v>
      </c>
      <c r="AS1651" t="s">
        <v>420</v>
      </c>
      <c r="AV1651" s="38">
        <v>29</v>
      </c>
      <c r="AW1651" s="40">
        <v>215</v>
      </c>
      <c r="AX1651" s="43">
        <f t="shared" si="449"/>
        <v>29215</v>
      </c>
      <c r="AZ1651" s="7" t="s">
        <v>319</v>
      </c>
      <c r="BE1651" s="1">
        <v>15354</v>
      </c>
      <c r="BF1651" s="1">
        <v>431</v>
      </c>
      <c r="BH1651" s="1">
        <f t="shared" si="448"/>
        <v>15785</v>
      </c>
    </row>
    <row r="1652" spans="1:60" hidden="1" outlineLevel="1">
      <c r="A1652" t="s">
        <v>1842</v>
      </c>
      <c r="B1652" t="s">
        <v>420</v>
      </c>
      <c r="C1652" s="24">
        <v>21159</v>
      </c>
      <c r="F1652" s="1">
        <f t="shared" si="441"/>
        <v>13379</v>
      </c>
      <c r="G1652" s="1">
        <v>11798</v>
      </c>
      <c r="I1652" s="1">
        <v>6601</v>
      </c>
      <c r="J1652" s="2" t="str">
        <f t="shared" si="450"/>
        <v/>
      </c>
      <c r="K1652" s="2">
        <f t="shared" si="451"/>
        <v>0.49338515584124376</v>
      </c>
      <c r="L1652" s="10" t="str">
        <f t="shared" si="440"/>
        <v/>
      </c>
      <c r="M1652" s="9" t="str">
        <f t="shared" si="440"/>
        <v/>
      </c>
      <c r="N1652" s="8" t="str">
        <f t="shared" si="440"/>
        <v/>
      </c>
      <c r="O1652" s="2" t="str">
        <f t="shared" si="452"/>
        <v>-</v>
      </c>
      <c r="P1652" s="2" t="str">
        <f t="shared" si="453"/>
        <v>-</v>
      </c>
      <c r="Q1652" s="2" t="str">
        <f t="shared" si="454"/>
        <v>-</v>
      </c>
      <c r="R1652" s="2" t="str">
        <f t="shared" si="455"/>
        <v>-</v>
      </c>
      <c r="AR1652" t="s">
        <v>1842</v>
      </c>
      <c r="AS1652" t="s">
        <v>420</v>
      </c>
      <c r="AV1652" s="38">
        <v>29</v>
      </c>
      <c r="AW1652" s="40">
        <v>217</v>
      </c>
      <c r="AX1652" s="43">
        <f t="shared" si="449"/>
        <v>29217</v>
      </c>
      <c r="AZ1652" s="7" t="s">
        <v>319</v>
      </c>
      <c r="BE1652" s="1">
        <v>11798</v>
      </c>
      <c r="BF1652" s="1">
        <v>1581</v>
      </c>
      <c r="BH1652" s="1">
        <f t="shared" si="448"/>
        <v>13379</v>
      </c>
    </row>
    <row r="1653" spans="1:60" hidden="1" outlineLevel="1">
      <c r="A1653" t="s">
        <v>2050</v>
      </c>
      <c r="B1653" t="s">
        <v>420</v>
      </c>
      <c r="C1653" s="24">
        <v>32513</v>
      </c>
      <c r="F1653" s="1">
        <f t="shared" si="441"/>
        <v>21623</v>
      </c>
      <c r="G1653" s="1">
        <v>20567</v>
      </c>
      <c r="I1653" s="1">
        <v>10082</v>
      </c>
      <c r="J1653" s="2" t="str">
        <f t="shared" si="450"/>
        <v/>
      </c>
      <c r="K1653" s="2">
        <f t="shared" si="451"/>
        <v>0.46626277574804609</v>
      </c>
      <c r="L1653" s="10" t="str">
        <f t="shared" si="440"/>
        <v/>
      </c>
      <c r="M1653" s="9" t="str">
        <f t="shared" si="440"/>
        <v/>
      </c>
      <c r="N1653" s="8" t="str">
        <f t="shared" si="440"/>
        <v/>
      </c>
      <c r="O1653" s="2" t="str">
        <f t="shared" si="452"/>
        <v>-</v>
      </c>
      <c r="P1653" s="2" t="str">
        <f t="shared" si="453"/>
        <v>-</v>
      </c>
      <c r="Q1653" s="2" t="str">
        <f t="shared" si="454"/>
        <v>-</v>
      </c>
      <c r="R1653" s="2" t="str">
        <f t="shared" si="455"/>
        <v>-</v>
      </c>
      <c r="AR1653" t="s">
        <v>2050</v>
      </c>
      <c r="AS1653" t="s">
        <v>420</v>
      </c>
      <c r="AV1653" s="38">
        <v>29</v>
      </c>
      <c r="AW1653" s="40">
        <v>219</v>
      </c>
      <c r="AX1653" s="43">
        <f t="shared" si="449"/>
        <v>29219</v>
      </c>
      <c r="AZ1653" s="7" t="s">
        <v>319</v>
      </c>
      <c r="BE1653" s="1">
        <v>20567</v>
      </c>
      <c r="BF1653" s="1">
        <v>1056</v>
      </c>
      <c r="BH1653" s="1">
        <f t="shared" si="448"/>
        <v>21623</v>
      </c>
    </row>
    <row r="1654" spans="1:60" hidden="1" outlineLevel="1">
      <c r="A1654" t="s">
        <v>2104</v>
      </c>
      <c r="B1654" t="s">
        <v>420</v>
      </c>
      <c r="C1654" s="24">
        <v>25195</v>
      </c>
      <c r="F1654" s="1">
        <f t="shared" si="441"/>
        <v>15342</v>
      </c>
      <c r="G1654" s="1">
        <v>14072</v>
      </c>
      <c r="I1654" s="1">
        <v>6752</v>
      </c>
      <c r="J1654" s="2" t="str">
        <f t="shared" si="450"/>
        <v/>
      </c>
      <c r="K1654" s="2">
        <f t="shared" si="451"/>
        <v>0.44009907443618823</v>
      </c>
      <c r="L1654" s="10" t="str">
        <f t="shared" si="440"/>
        <v/>
      </c>
      <c r="M1654" s="9" t="str">
        <f t="shared" si="440"/>
        <v/>
      </c>
      <c r="N1654" s="8" t="str">
        <f t="shared" si="440"/>
        <v/>
      </c>
      <c r="O1654" s="2" t="str">
        <f t="shared" si="452"/>
        <v>-</v>
      </c>
      <c r="P1654" s="2" t="str">
        <f t="shared" si="453"/>
        <v>-</v>
      </c>
      <c r="Q1654" s="2" t="str">
        <f t="shared" si="454"/>
        <v>-</v>
      </c>
      <c r="R1654" s="2" t="str">
        <f t="shared" si="455"/>
        <v>-</v>
      </c>
      <c r="AR1654" t="s">
        <v>2104</v>
      </c>
      <c r="AS1654" t="s">
        <v>420</v>
      </c>
      <c r="AV1654" s="38">
        <v>29</v>
      </c>
      <c r="AW1654" s="40">
        <v>221</v>
      </c>
      <c r="AX1654" s="43">
        <f t="shared" si="449"/>
        <v>29221</v>
      </c>
      <c r="AZ1654" s="7" t="s">
        <v>319</v>
      </c>
      <c r="BE1654" s="1">
        <v>14072</v>
      </c>
      <c r="BF1654" s="1">
        <v>1270</v>
      </c>
      <c r="BH1654" s="1">
        <f t="shared" si="448"/>
        <v>15342</v>
      </c>
    </row>
    <row r="1655" spans="1:60" hidden="1" outlineLevel="1">
      <c r="A1655" t="s">
        <v>2051</v>
      </c>
      <c r="B1655" t="s">
        <v>420</v>
      </c>
      <c r="C1655" s="24">
        <v>13521</v>
      </c>
      <c r="F1655" s="1">
        <f t="shared" si="441"/>
        <v>9254</v>
      </c>
      <c r="G1655" s="1">
        <v>8790</v>
      </c>
      <c r="I1655" s="1">
        <v>4276</v>
      </c>
      <c r="J1655" s="2" t="str">
        <f t="shared" si="450"/>
        <v/>
      </c>
      <c r="K1655" s="2">
        <f t="shared" si="451"/>
        <v>0.4620704560190188</v>
      </c>
      <c r="L1655" s="10" t="str">
        <f t="shared" si="440"/>
        <v/>
      </c>
      <c r="M1655" s="9" t="str">
        <f t="shared" si="440"/>
        <v/>
      </c>
      <c r="N1655" s="8" t="str">
        <f t="shared" si="440"/>
        <v/>
      </c>
      <c r="O1655" s="2" t="str">
        <f t="shared" si="452"/>
        <v>-</v>
      </c>
      <c r="P1655" s="2" t="str">
        <f t="shared" si="453"/>
        <v>-</v>
      </c>
      <c r="Q1655" s="2" t="str">
        <f t="shared" si="454"/>
        <v>-</v>
      </c>
      <c r="R1655" s="2" t="str">
        <f t="shared" si="455"/>
        <v>-</v>
      </c>
      <c r="AR1655" t="s">
        <v>2051</v>
      </c>
      <c r="AS1655" t="s">
        <v>420</v>
      </c>
      <c r="AV1655" s="38">
        <v>29</v>
      </c>
      <c r="AW1655" s="40">
        <v>223</v>
      </c>
      <c r="AX1655" s="43">
        <f t="shared" si="449"/>
        <v>29223</v>
      </c>
      <c r="AZ1655" s="7" t="s">
        <v>319</v>
      </c>
      <c r="BE1655" s="1">
        <v>8790</v>
      </c>
      <c r="BF1655" s="1">
        <v>464</v>
      </c>
      <c r="BH1655" s="1">
        <f t="shared" si="448"/>
        <v>9254</v>
      </c>
    </row>
    <row r="1656" spans="1:60" hidden="1" outlineLevel="1">
      <c r="A1656" t="s">
        <v>2677</v>
      </c>
      <c r="B1656" t="s">
        <v>420</v>
      </c>
      <c r="C1656" s="24">
        <v>36202</v>
      </c>
      <c r="F1656" s="1">
        <f t="shared" si="441"/>
        <v>22325</v>
      </c>
      <c r="G1656" s="1">
        <v>20255</v>
      </c>
      <c r="I1656" s="1">
        <v>12011</v>
      </c>
      <c r="J1656" s="2" t="str">
        <f t="shared" si="450"/>
        <v/>
      </c>
      <c r="K1656" s="2">
        <f t="shared" si="451"/>
        <v>0.53800671892497198</v>
      </c>
      <c r="L1656" s="10" t="str">
        <f t="shared" si="440"/>
        <v/>
      </c>
      <c r="M1656" s="9" t="str">
        <f t="shared" si="440"/>
        <v/>
      </c>
      <c r="N1656" s="8" t="str">
        <f t="shared" si="440"/>
        <v/>
      </c>
      <c r="O1656" s="2" t="str">
        <f t="shared" si="452"/>
        <v>-</v>
      </c>
      <c r="P1656" s="2" t="str">
        <f t="shared" si="453"/>
        <v>-</v>
      </c>
      <c r="Q1656" s="2" t="str">
        <f t="shared" si="454"/>
        <v>-</v>
      </c>
      <c r="R1656" s="2" t="str">
        <f t="shared" si="455"/>
        <v>-</v>
      </c>
      <c r="AR1656" t="s">
        <v>2677</v>
      </c>
      <c r="AS1656" t="s">
        <v>420</v>
      </c>
      <c r="AV1656" s="38">
        <v>29</v>
      </c>
      <c r="AW1656" s="40">
        <v>225</v>
      </c>
      <c r="AX1656" s="43">
        <f t="shared" si="449"/>
        <v>29225</v>
      </c>
      <c r="AZ1656" s="7" t="s">
        <v>319</v>
      </c>
      <c r="BE1656" s="1">
        <v>20255</v>
      </c>
      <c r="BF1656" s="1">
        <v>2070</v>
      </c>
      <c r="BH1656" s="1">
        <f t="shared" si="448"/>
        <v>22325</v>
      </c>
    </row>
    <row r="1657" spans="1:60" hidden="1" outlineLevel="1">
      <c r="A1657" t="s">
        <v>2873</v>
      </c>
      <c r="B1657" t="s">
        <v>420</v>
      </c>
      <c r="C1657" s="24">
        <v>2171</v>
      </c>
      <c r="F1657" s="1">
        <f t="shared" si="441"/>
        <v>1644</v>
      </c>
      <c r="G1657" s="1">
        <v>1576</v>
      </c>
      <c r="I1657" s="1">
        <v>967</v>
      </c>
      <c r="J1657" s="2" t="str">
        <f t="shared" si="450"/>
        <v/>
      </c>
      <c r="K1657" s="2">
        <f t="shared" si="451"/>
        <v>0.58819951338199516</v>
      </c>
      <c r="L1657" s="10" t="str">
        <f t="shared" si="440"/>
        <v/>
      </c>
      <c r="M1657" s="9" t="str">
        <f t="shared" si="440"/>
        <v/>
      </c>
      <c r="N1657" s="8" t="str">
        <f t="shared" si="440"/>
        <v/>
      </c>
      <c r="O1657" s="2" t="str">
        <f t="shared" si="452"/>
        <v>-</v>
      </c>
      <c r="P1657" s="2" t="str">
        <f t="shared" si="453"/>
        <v>-</v>
      </c>
      <c r="Q1657" s="2" t="str">
        <f t="shared" si="454"/>
        <v>-</v>
      </c>
      <c r="R1657" s="2" t="str">
        <f t="shared" si="455"/>
        <v>-</v>
      </c>
      <c r="AR1657" t="s">
        <v>2873</v>
      </c>
      <c r="AS1657" t="s">
        <v>420</v>
      </c>
      <c r="AV1657" s="38">
        <v>29</v>
      </c>
      <c r="AW1657" s="40">
        <v>227</v>
      </c>
      <c r="AX1657" s="43">
        <f t="shared" si="449"/>
        <v>29227</v>
      </c>
      <c r="AZ1657" s="7" t="s">
        <v>319</v>
      </c>
      <c r="BE1657" s="1">
        <v>1576</v>
      </c>
      <c r="BF1657" s="1">
        <v>68</v>
      </c>
      <c r="BH1657" s="1">
        <f t="shared" si="448"/>
        <v>1644</v>
      </c>
    </row>
    <row r="1658" spans="1:60" hidden="1" outlineLevel="1">
      <c r="A1658" t="s">
        <v>2905</v>
      </c>
      <c r="B1658" t="s">
        <v>420</v>
      </c>
      <c r="C1658" s="24">
        <v>18815</v>
      </c>
      <c r="F1658" s="1">
        <f t="shared" si="441"/>
        <v>12906</v>
      </c>
      <c r="G1658" s="1">
        <v>11485</v>
      </c>
      <c r="I1658" s="1">
        <v>6178</v>
      </c>
      <c r="J1658" s="2" t="str">
        <f t="shared" si="450"/>
        <v/>
      </c>
      <c r="K1658" s="2">
        <f t="shared" si="451"/>
        <v>0.47869208120254148</v>
      </c>
      <c r="L1658" s="10" t="str">
        <f t="shared" si="440"/>
        <v/>
      </c>
      <c r="M1658" s="9" t="str">
        <f t="shared" si="440"/>
        <v/>
      </c>
      <c r="N1658" s="8" t="str">
        <f t="shared" si="440"/>
        <v/>
      </c>
      <c r="O1658" s="2" t="str">
        <f t="shared" si="452"/>
        <v>-</v>
      </c>
      <c r="P1658" s="2" t="str">
        <f t="shared" si="453"/>
        <v>-</v>
      </c>
      <c r="Q1658" s="2" t="str">
        <f t="shared" si="454"/>
        <v>-</v>
      </c>
      <c r="R1658" s="2" t="str">
        <f t="shared" si="455"/>
        <v>-</v>
      </c>
      <c r="AR1658" t="s">
        <v>2905</v>
      </c>
      <c r="AS1658" t="s">
        <v>420</v>
      </c>
      <c r="AV1658" s="38">
        <v>29</v>
      </c>
      <c r="AW1658" s="40">
        <v>229</v>
      </c>
      <c r="AX1658" s="43">
        <f t="shared" si="449"/>
        <v>29229</v>
      </c>
      <c r="AZ1658" s="7" t="s">
        <v>319</v>
      </c>
      <c r="BE1658" s="1">
        <v>11485</v>
      </c>
      <c r="BF1658" s="1">
        <v>1421</v>
      </c>
      <c r="BH1658" s="1">
        <f t="shared" si="448"/>
        <v>12906</v>
      </c>
    </row>
    <row r="1659" spans="1:60" hidden="1" outlineLevel="1">
      <c r="A1659" t="s">
        <v>2875</v>
      </c>
      <c r="B1659" t="s">
        <v>420</v>
      </c>
      <c r="C1659" s="24">
        <v>319294</v>
      </c>
      <c r="F1659" s="1">
        <f>BH1659</f>
        <v>239247</v>
      </c>
      <c r="G1659" s="1">
        <v>187600</v>
      </c>
      <c r="I1659" s="1">
        <v>90184</v>
      </c>
      <c r="J1659" s="2" t="str">
        <f t="shared" si="450"/>
        <v/>
      </c>
      <c r="K1659" s="2">
        <f t="shared" si="451"/>
        <v>0.37694934523734885</v>
      </c>
      <c r="L1659" s="10" t="str">
        <f t="shared" si="440"/>
        <v/>
      </c>
      <c r="M1659" s="9" t="str">
        <f t="shared" si="440"/>
        <v/>
      </c>
      <c r="N1659" s="8" t="str">
        <f t="shared" si="440"/>
        <v/>
      </c>
      <c r="O1659" s="2" t="str">
        <f t="shared" si="452"/>
        <v>-</v>
      </c>
      <c r="P1659" s="2" t="str">
        <f t="shared" si="453"/>
        <v>-</v>
      </c>
      <c r="Q1659" s="2" t="str">
        <f t="shared" si="454"/>
        <v>-</v>
      </c>
      <c r="R1659" s="2" t="str">
        <f t="shared" si="455"/>
        <v>-</v>
      </c>
      <c r="AR1659" t="s">
        <v>2875</v>
      </c>
      <c r="AS1659" t="s">
        <v>420</v>
      </c>
      <c r="AV1659" s="38">
        <v>29</v>
      </c>
      <c r="AW1659" s="40">
        <v>510</v>
      </c>
      <c r="AX1659" s="43">
        <f t="shared" si="449"/>
        <v>29510</v>
      </c>
      <c r="AZ1659" s="7" t="s">
        <v>2363</v>
      </c>
      <c r="BE1659" s="1">
        <v>187600</v>
      </c>
      <c r="BF1659" s="1">
        <v>51647</v>
      </c>
      <c r="BH1659" s="1">
        <f t="shared" si="448"/>
        <v>239247</v>
      </c>
    </row>
    <row r="1660" spans="1:60" collapsed="1">
      <c r="A1660" t="s">
        <v>438</v>
      </c>
      <c r="B1660" t="s">
        <v>2470</v>
      </c>
      <c r="C1660" s="24">
        <f>SUM(C1545:C1659)</f>
        <v>5988927</v>
      </c>
      <c r="D1660" s="64">
        <v>4506000</v>
      </c>
      <c r="E1660" s="64">
        <v>4387000</v>
      </c>
      <c r="F1660" s="24">
        <f>SUM(F1545:F1659)</f>
        <v>4137545</v>
      </c>
      <c r="G1660" s="24">
        <f>SUM(G1545:G1659)</f>
        <v>3667555</v>
      </c>
      <c r="I1660" s="1">
        <v>1920675</v>
      </c>
      <c r="J1660" s="2">
        <f t="shared" si="450"/>
        <v>0.42624833555259656</v>
      </c>
      <c r="K1660" s="2">
        <f t="shared" si="451"/>
        <v>0.46420643159168057</v>
      </c>
      <c r="L1660" s="10" t="str">
        <f t="shared" si="440"/>
        <v/>
      </c>
      <c r="M1660" s="9" t="str">
        <f t="shared" si="440"/>
        <v/>
      </c>
      <c r="N1660" s="8" t="str">
        <f t="shared" si="440"/>
        <v/>
      </c>
      <c r="O1660" s="2" t="str">
        <f t="shared" si="452"/>
        <v>-</v>
      </c>
      <c r="P1660" s="2" t="str">
        <f t="shared" si="453"/>
        <v>-</v>
      </c>
      <c r="Q1660" s="2" t="str">
        <f t="shared" si="454"/>
        <v>-</v>
      </c>
      <c r="R1660" s="2" t="str">
        <f t="shared" si="455"/>
        <v>-</v>
      </c>
      <c r="AR1660" t="s">
        <v>438</v>
      </c>
      <c r="AS1660" t="s">
        <v>2470</v>
      </c>
      <c r="AV1660" s="38">
        <v>29</v>
      </c>
      <c r="AW1660" s="40"/>
      <c r="AX1660" s="38">
        <v>29</v>
      </c>
      <c r="AZ1660" s="7" t="s">
        <v>2225</v>
      </c>
      <c r="BE1660" s="24">
        <f>SUM(BE1545:BE1659)</f>
        <v>3667555</v>
      </c>
      <c r="BF1660" s="24">
        <f>SUM(BF1545:BF1659)</f>
        <v>469990</v>
      </c>
      <c r="BH1660" s="24">
        <f>SUM(BH1545:BH1659)</f>
        <v>4137545</v>
      </c>
    </row>
    <row r="1661" spans="1:60">
      <c r="C1661" s="24"/>
      <c r="J1661" s="2"/>
      <c r="K1661" s="2"/>
      <c r="L1661" s="10"/>
      <c r="M1661" s="9"/>
      <c r="N1661" s="8"/>
      <c r="AV1661" s="38"/>
      <c r="AW1661" s="40"/>
      <c r="AX1661" s="43"/>
    </row>
    <row r="1662" spans="1:60" hidden="1" outlineLevel="1">
      <c r="A1662" t="s">
        <v>556</v>
      </c>
      <c r="B1662" t="s">
        <v>232</v>
      </c>
      <c r="C1662" s="24">
        <v>9246</v>
      </c>
      <c r="F1662" s="1">
        <v>6103</v>
      </c>
      <c r="H1662" s="1">
        <v>3809</v>
      </c>
      <c r="I1662" s="1">
        <v>3730</v>
      </c>
      <c r="J1662" s="2" t="str">
        <f t="shared" ref="J1662:J1693" si="456">IF(D1662&gt;0,I1662/D1662,"")</f>
        <v/>
      </c>
      <c r="K1662" s="2">
        <f t="shared" ref="K1662:K1693" si="457">IF(F1662&gt;0,I1662/F1662,"")</f>
        <v>0.6111748320498116</v>
      </c>
      <c r="L1662" s="10" t="str">
        <f t="shared" si="440"/>
        <v/>
      </c>
      <c r="M1662" s="9" t="str">
        <f t="shared" si="440"/>
        <v/>
      </c>
      <c r="N1662" s="8" t="str">
        <f t="shared" si="440"/>
        <v/>
      </c>
      <c r="O1662" s="2" t="str">
        <f t="shared" ref="O1662:O1693" si="458">IF(SUM($S1662:$AN1662)=0,"-",S1662/SUM($S1662:$AN1662))</f>
        <v>-</v>
      </c>
      <c r="P1662" s="2" t="str">
        <f t="shared" ref="P1662:P1693" si="459">IF(SUM($S1662:$AN1662)=0,"-",T1662/SUM($S1662:$AN1662))</f>
        <v>-</v>
      </c>
      <c r="Q1662" s="2" t="str">
        <f t="shared" ref="Q1662:Q1693" si="460">IF(SUM($S1662:$AN1662)=0,"-",U1662/SUM($S1662:$AN1662))</f>
        <v>-</v>
      </c>
      <c r="R1662" s="2" t="str">
        <f t="shared" ref="R1662:R1693" si="461">IF(SUM($S1662:$AN1662)=0,"-",(1-O1662-P1662-Q1662))</f>
        <v>-</v>
      </c>
      <c r="AR1662" t="s">
        <v>556</v>
      </c>
      <c r="AS1662" t="s">
        <v>232</v>
      </c>
      <c r="AV1662" s="38">
        <v>30</v>
      </c>
      <c r="AW1662" s="40">
        <v>1</v>
      </c>
      <c r="AX1662" s="43">
        <f t="shared" si="449"/>
        <v>30001</v>
      </c>
      <c r="AZ1662" s="7" t="s">
        <v>319</v>
      </c>
    </row>
    <row r="1663" spans="1:60" hidden="1" outlineLevel="1">
      <c r="A1663" t="s">
        <v>487</v>
      </c>
      <c r="B1663" t="s">
        <v>232</v>
      </c>
      <c r="C1663" s="24">
        <v>12865</v>
      </c>
      <c r="F1663" s="1">
        <v>7895</v>
      </c>
      <c r="H1663" s="1">
        <v>4019</v>
      </c>
      <c r="I1663" s="1">
        <v>3928</v>
      </c>
      <c r="J1663" s="2" t="str">
        <f t="shared" si="456"/>
        <v/>
      </c>
      <c r="K1663" s="2">
        <f t="shared" si="457"/>
        <v>0.49753008233058899</v>
      </c>
      <c r="L1663" s="10" t="str">
        <f t="shared" si="440"/>
        <v/>
      </c>
      <c r="M1663" s="9" t="str">
        <f t="shared" si="440"/>
        <v/>
      </c>
      <c r="N1663" s="8" t="str">
        <f t="shared" si="440"/>
        <v/>
      </c>
      <c r="O1663" s="2" t="str">
        <f t="shared" si="458"/>
        <v>-</v>
      </c>
      <c r="P1663" s="2" t="str">
        <f t="shared" si="459"/>
        <v>-</v>
      </c>
      <c r="Q1663" s="2" t="str">
        <f t="shared" si="460"/>
        <v>-</v>
      </c>
      <c r="R1663" s="2" t="str">
        <f t="shared" si="461"/>
        <v>-</v>
      </c>
      <c r="AR1663" t="s">
        <v>487</v>
      </c>
      <c r="AS1663" t="s">
        <v>232</v>
      </c>
      <c r="AV1663" s="38">
        <v>30</v>
      </c>
      <c r="AW1663" s="40">
        <v>3</v>
      </c>
      <c r="AX1663" s="43">
        <f t="shared" si="449"/>
        <v>30003</v>
      </c>
      <c r="AZ1663" s="7" t="s">
        <v>319</v>
      </c>
    </row>
    <row r="1664" spans="1:60" hidden="1" outlineLevel="1">
      <c r="A1664" t="s">
        <v>2851</v>
      </c>
      <c r="B1664" t="s">
        <v>232</v>
      </c>
      <c r="C1664" s="24">
        <v>6491</v>
      </c>
      <c r="F1664" s="1">
        <v>3950</v>
      </c>
      <c r="H1664" s="1">
        <v>1868</v>
      </c>
      <c r="I1664" s="1">
        <v>1827</v>
      </c>
      <c r="J1664" s="2" t="str">
        <f t="shared" si="456"/>
        <v/>
      </c>
      <c r="K1664" s="2">
        <f t="shared" si="457"/>
        <v>0.46253164556962023</v>
      </c>
      <c r="L1664" s="10" t="str">
        <f t="shared" si="440"/>
        <v/>
      </c>
      <c r="M1664" s="9" t="str">
        <f t="shared" si="440"/>
        <v/>
      </c>
      <c r="N1664" s="8" t="str">
        <f t="shared" si="440"/>
        <v/>
      </c>
      <c r="O1664" s="2" t="str">
        <f t="shared" si="458"/>
        <v>-</v>
      </c>
      <c r="P1664" s="2" t="str">
        <f t="shared" si="459"/>
        <v>-</v>
      </c>
      <c r="Q1664" s="2" t="str">
        <f t="shared" si="460"/>
        <v>-</v>
      </c>
      <c r="R1664" s="2" t="str">
        <f t="shared" si="461"/>
        <v>-</v>
      </c>
      <c r="AR1664" t="s">
        <v>2851</v>
      </c>
      <c r="AS1664" t="s">
        <v>232</v>
      </c>
      <c r="AV1664" s="38">
        <v>30</v>
      </c>
      <c r="AW1664" s="40">
        <v>5</v>
      </c>
      <c r="AX1664" s="43">
        <f t="shared" si="449"/>
        <v>30005</v>
      </c>
      <c r="AZ1664" s="7" t="s">
        <v>319</v>
      </c>
    </row>
    <row r="1665" spans="1:52" hidden="1" outlineLevel="1">
      <c r="A1665" t="s">
        <v>226</v>
      </c>
      <c r="B1665" t="s">
        <v>232</v>
      </c>
      <c r="C1665" s="24">
        <v>5612</v>
      </c>
      <c r="F1665" s="1">
        <v>3685</v>
      </c>
      <c r="H1665" s="1">
        <v>2651</v>
      </c>
      <c r="I1665" s="1">
        <v>2587</v>
      </c>
      <c r="J1665" s="2" t="str">
        <f t="shared" si="456"/>
        <v/>
      </c>
      <c r="K1665" s="2">
        <f t="shared" si="457"/>
        <v>0.70203527815468114</v>
      </c>
      <c r="L1665" s="10" t="str">
        <f t="shared" si="440"/>
        <v/>
      </c>
      <c r="M1665" s="9" t="str">
        <f t="shared" si="440"/>
        <v/>
      </c>
      <c r="N1665" s="8" t="str">
        <f t="shared" si="440"/>
        <v/>
      </c>
      <c r="O1665" s="2" t="str">
        <f t="shared" si="458"/>
        <v>-</v>
      </c>
      <c r="P1665" s="2" t="str">
        <f t="shared" si="459"/>
        <v>-</v>
      </c>
      <c r="Q1665" s="2" t="str">
        <f t="shared" si="460"/>
        <v>-</v>
      </c>
      <c r="R1665" s="2" t="str">
        <f t="shared" si="461"/>
        <v>-</v>
      </c>
      <c r="AR1665" t="s">
        <v>226</v>
      </c>
      <c r="AS1665" t="s">
        <v>232</v>
      </c>
      <c r="AV1665" s="38">
        <v>30</v>
      </c>
      <c r="AW1665" s="40">
        <v>7</v>
      </c>
      <c r="AX1665" s="43">
        <f t="shared" si="449"/>
        <v>30007</v>
      </c>
      <c r="AZ1665" s="7" t="s">
        <v>319</v>
      </c>
    </row>
    <row r="1666" spans="1:52" hidden="1" outlineLevel="1">
      <c r="A1666" t="s">
        <v>2871</v>
      </c>
      <c r="B1666" t="s">
        <v>232</v>
      </c>
      <c r="C1666" s="24">
        <v>10078</v>
      </c>
      <c r="F1666" s="1">
        <v>7161</v>
      </c>
      <c r="H1666" s="1">
        <v>4913</v>
      </c>
      <c r="I1666" s="1">
        <v>4819</v>
      </c>
      <c r="J1666" s="2" t="str">
        <f t="shared" si="456"/>
        <v/>
      </c>
      <c r="K1666" s="2">
        <f t="shared" si="457"/>
        <v>0.67295070520876976</v>
      </c>
      <c r="L1666" s="10" t="str">
        <f t="shared" si="440"/>
        <v/>
      </c>
      <c r="M1666" s="9" t="str">
        <f t="shared" si="440"/>
        <v/>
      </c>
      <c r="N1666" s="8" t="str">
        <f t="shared" si="440"/>
        <v/>
      </c>
      <c r="O1666" s="2" t="str">
        <f t="shared" si="458"/>
        <v>-</v>
      </c>
      <c r="P1666" s="2" t="str">
        <f t="shared" si="459"/>
        <v>-</v>
      </c>
      <c r="Q1666" s="2" t="str">
        <f t="shared" si="460"/>
        <v>-</v>
      </c>
      <c r="R1666" s="2" t="str">
        <f t="shared" si="461"/>
        <v>-</v>
      </c>
      <c r="AR1666" t="s">
        <v>2871</v>
      </c>
      <c r="AS1666" t="s">
        <v>232</v>
      </c>
      <c r="AV1666" s="38">
        <v>30</v>
      </c>
      <c r="AW1666" s="40">
        <v>9</v>
      </c>
      <c r="AX1666" s="43">
        <f t="shared" si="449"/>
        <v>30009</v>
      </c>
      <c r="AZ1666" s="7" t="s">
        <v>319</v>
      </c>
    </row>
    <row r="1667" spans="1:52" hidden="1" outlineLevel="1">
      <c r="A1667" t="s">
        <v>2001</v>
      </c>
      <c r="B1667" t="s">
        <v>232</v>
      </c>
      <c r="C1667" s="24">
        <v>1160</v>
      </c>
      <c r="F1667" s="1">
        <v>928</v>
      </c>
      <c r="H1667" s="1">
        <v>705</v>
      </c>
      <c r="I1667" s="1">
        <v>685</v>
      </c>
      <c r="J1667" s="2" t="str">
        <f t="shared" si="456"/>
        <v/>
      </c>
      <c r="K1667" s="2">
        <f t="shared" si="457"/>
        <v>0.7381465517241379</v>
      </c>
      <c r="L1667" s="10" t="str">
        <f t="shared" si="440"/>
        <v/>
      </c>
      <c r="M1667" s="9" t="str">
        <f t="shared" si="440"/>
        <v/>
      </c>
      <c r="N1667" s="8" t="str">
        <f t="shared" si="440"/>
        <v/>
      </c>
      <c r="O1667" s="2" t="str">
        <f t="shared" si="458"/>
        <v>-</v>
      </c>
      <c r="P1667" s="2" t="str">
        <f t="shared" si="459"/>
        <v>-</v>
      </c>
      <c r="Q1667" s="2" t="str">
        <f t="shared" si="460"/>
        <v>-</v>
      </c>
      <c r="R1667" s="2" t="str">
        <f t="shared" si="461"/>
        <v>-</v>
      </c>
      <c r="AR1667" t="s">
        <v>2001</v>
      </c>
      <c r="AS1667" t="s">
        <v>232</v>
      </c>
      <c r="AV1667" s="38">
        <v>30</v>
      </c>
      <c r="AW1667" s="40">
        <v>11</v>
      </c>
      <c r="AX1667" s="43">
        <f t="shared" si="449"/>
        <v>30011</v>
      </c>
      <c r="AZ1667" s="7" t="s">
        <v>319</v>
      </c>
    </row>
    <row r="1668" spans="1:52" hidden="1" outlineLevel="1">
      <c r="A1668" t="s">
        <v>2377</v>
      </c>
      <c r="B1668" t="s">
        <v>232</v>
      </c>
      <c r="C1668" s="24">
        <v>81327</v>
      </c>
      <c r="F1668" s="1">
        <v>49010</v>
      </c>
      <c r="H1668" s="1">
        <v>26557</v>
      </c>
      <c r="I1668" s="1">
        <v>26172</v>
      </c>
      <c r="J1668" s="2" t="str">
        <f t="shared" si="456"/>
        <v/>
      </c>
      <c r="K1668" s="2">
        <f t="shared" si="457"/>
        <v>0.53401346663946136</v>
      </c>
      <c r="L1668" s="10" t="str">
        <f t="shared" si="440"/>
        <v/>
      </c>
      <c r="M1668" s="9" t="str">
        <f t="shared" si="440"/>
        <v/>
      </c>
      <c r="N1668" s="8" t="str">
        <f t="shared" si="440"/>
        <v/>
      </c>
      <c r="O1668" s="2" t="str">
        <f t="shared" si="458"/>
        <v>-</v>
      </c>
      <c r="P1668" s="2" t="str">
        <f t="shared" si="459"/>
        <v>-</v>
      </c>
      <c r="Q1668" s="2" t="str">
        <f t="shared" si="460"/>
        <v>-</v>
      </c>
      <c r="R1668" s="2" t="str">
        <f t="shared" si="461"/>
        <v>-</v>
      </c>
      <c r="AR1668" t="s">
        <v>2377</v>
      </c>
      <c r="AS1668" t="s">
        <v>232</v>
      </c>
      <c r="AV1668" s="38">
        <v>30</v>
      </c>
      <c r="AW1668" s="40">
        <v>13</v>
      </c>
      <c r="AX1668" s="43">
        <f t="shared" si="449"/>
        <v>30013</v>
      </c>
      <c r="AZ1668" s="7" t="s">
        <v>319</v>
      </c>
    </row>
    <row r="1669" spans="1:52" hidden="1" outlineLevel="1">
      <c r="A1669" t="s">
        <v>2815</v>
      </c>
      <c r="B1669" t="s">
        <v>232</v>
      </c>
      <c r="C1669" s="24">
        <v>5813</v>
      </c>
      <c r="F1669" s="1">
        <v>3699</v>
      </c>
      <c r="H1669" s="1">
        <v>2344</v>
      </c>
      <c r="I1669" s="1">
        <v>2302</v>
      </c>
      <c r="J1669" s="2" t="str">
        <f t="shared" si="456"/>
        <v/>
      </c>
      <c r="K1669" s="2">
        <f t="shared" si="457"/>
        <v>0.62233035955663696</v>
      </c>
      <c r="L1669" s="10" t="str">
        <f t="shared" si="440"/>
        <v/>
      </c>
      <c r="M1669" s="9" t="str">
        <f t="shared" si="440"/>
        <v/>
      </c>
      <c r="N1669" s="8" t="str">
        <f t="shared" si="440"/>
        <v/>
      </c>
      <c r="O1669" s="2" t="str">
        <f t="shared" si="458"/>
        <v>-</v>
      </c>
      <c r="P1669" s="2" t="str">
        <f t="shared" si="459"/>
        <v>-</v>
      </c>
      <c r="Q1669" s="2" t="str">
        <f t="shared" si="460"/>
        <v>-</v>
      </c>
      <c r="R1669" s="2" t="str">
        <f t="shared" si="461"/>
        <v>-</v>
      </c>
      <c r="AR1669" t="s">
        <v>2815</v>
      </c>
      <c r="AS1669" t="s">
        <v>232</v>
      </c>
      <c r="AV1669" s="38">
        <v>30</v>
      </c>
      <c r="AW1669" s="40">
        <v>15</v>
      </c>
      <c r="AX1669" s="43">
        <f t="shared" si="449"/>
        <v>30015</v>
      </c>
      <c r="AZ1669" s="7" t="s">
        <v>319</v>
      </c>
    </row>
    <row r="1670" spans="1:52" hidden="1" outlineLevel="1">
      <c r="A1670" t="s">
        <v>985</v>
      </c>
      <c r="B1670" t="s">
        <v>232</v>
      </c>
      <c r="C1670" s="24">
        <v>11699</v>
      </c>
      <c r="F1670" s="1">
        <v>6833</v>
      </c>
      <c r="H1670" s="1">
        <v>4131</v>
      </c>
      <c r="I1670" s="1">
        <v>4056</v>
      </c>
      <c r="J1670" s="2" t="str">
        <f t="shared" si="456"/>
        <v/>
      </c>
      <c r="K1670" s="2">
        <f t="shared" si="457"/>
        <v>0.59358993121615689</v>
      </c>
      <c r="L1670" s="10" t="str">
        <f t="shared" si="440"/>
        <v/>
      </c>
      <c r="M1670" s="9" t="str">
        <f t="shared" si="440"/>
        <v/>
      </c>
      <c r="N1670" s="8" t="str">
        <f t="shared" si="440"/>
        <v/>
      </c>
      <c r="O1670" s="2" t="str">
        <f t="shared" si="458"/>
        <v>-</v>
      </c>
      <c r="P1670" s="2" t="str">
        <f t="shared" si="459"/>
        <v>-</v>
      </c>
      <c r="Q1670" s="2" t="str">
        <f t="shared" si="460"/>
        <v>-</v>
      </c>
      <c r="R1670" s="2" t="str">
        <f t="shared" si="461"/>
        <v>-</v>
      </c>
      <c r="AR1670" t="s">
        <v>985</v>
      </c>
      <c r="AS1670" t="s">
        <v>232</v>
      </c>
      <c r="AV1670" s="38">
        <v>30</v>
      </c>
      <c r="AW1670" s="40">
        <v>17</v>
      </c>
      <c r="AX1670" s="43">
        <f t="shared" si="449"/>
        <v>30017</v>
      </c>
      <c r="AZ1670" s="7" t="s">
        <v>319</v>
      </c>
    </row>
    <row r="1671" spans="1:52" hidden="1" outlineLevel="1">
      <c r="A1671" t="s">
        <v>2139</v>
      </c>
      <c r="B1671" t="s">
        <v>232</v>
      </c>
      <c r="C1671" s="24">
        <v>1751</v>
      </c>
      <c r="F1671" s="1">
        <v>1409</v>
      </c>
      <c r="H1671" s="1">
        <v>923</v>
      </c>
      <c r="I1671" s="1">
        <v>886</v>
      </c>
      <c r="J1671" s="2" t="str">
        <f t="shared" si="456"/>
        <v/>
      </c>
      <c r="K1671" s="2">
        <f t="shared" si="457"/>
        <v>0.62881476224272537</v>
      </c>
      <c r="L1671" s="10" t="str">
        <f t="shared" ref="L1671:N1734" si="462">IF(S1671&gt;0,RANK(S1671,$S1671:$AO1671),"")</f>
        <v/>
      </c>
      <c r="M1671" s="9" t="str">
        <f t="shared" si="462"/>
        <v/>
      </c>
      <c r="N1671" s="8" t="str">
        <f t="shared" si="462"/>
        <v/>
      </c>
      <c r="O1671" s="2" t="str">
        <f t="shared" si="458"/>
        <v>-</v>
      </c>
      <c r="P1671" s="2" t="str">
        <f t="shared" si="459"/>
        <v>-</v>
      </c>
      <c r="Q1671" s="2" t="str">
        <f t="shared" si="460"/>
        <v>-</v>
      </c>
      <c r="R1671" s="2" t="str">
        <f t="shared" si="461"/>
        <v>-</v>
      </c>
      <c r="AR1671" t="s">
        <v>2139</v>
      </c>
      <c r="AS1671" t="s">
        <v>232</v>
      </c>
      <c r="AV1671" s="38">
        <v>30</v>
      </c>
      <c r="AW1671" s="40">
        <v>19</v>
      </c>
      <c r="AX1671" s="43">
        <f t="shared" si="449"/>
        <v>30019</v>
      </c>
      <c r="AZ1671" s="7" t="s">
        <v>319</v>
      </c>
    </row>
    <row r="1672" spans="1:52" hidden="1" outlineLevel="1">
      <c r="A1672" t="s">
        <v>448</v>
      </c>
      <c r="B1672" t="s">
        <v>232</v>
      </c>
      <c r="C1672" s="24">
        <v>8966</v>
      </c>
      <c r="F1672" s="1">
        <v>6347</v>
      </c>
      <c r="H1672" s="1">
        <v>3712</v>
      </c>
      <c r="I1672" s="1">
        <v>3625</v>
      </c>
      <c r="J1672" s="2" t="str">
        <f t="shared" si="456"/>
        <v/>
      </c>
      <c r="K1672" s="2">
        <f t="shared" si="457"/>
        <v>0.57113596974948799</v>
      </c>
      <c r="L1672" s="10" t="str">
        <f t="shared" si="462"/>
        <v/>
      </c>
      <c r="M1672" s="9" t="str">
        <f t="shared" si="462"/>
        <v/>
      </c>
      <c r="N1672" s="8" t="str">
        <f t="shared" si="462"/>
        <v/>
      </c>
      <c r="O1672" s="2" t="str">
        <f t="shared" si="458"/>
        <v>-</v>
      </c>
      <c r="P1672" s="2" t="str">
        <f t="shared" si="459"/>
        <v>-</v>
      </c>
      <c r="Q1672" s="2" t="str">
        <f t="shared" si="460"/>
        <v>-</v>
      </c>
      <c r="R1672" s="2" t="str">
        <f t="shared" si="461"/>
        <v>-</v>
      </c>
      <c r="AR1672" t="s">
        <v>448</v>
      </c>
      <c r="AS1672" t="s">
        <v>232</v>
      </c>
      <c r="AV1672" s="38">
        <v>30</v>
      </c>
      <c r="AW1672" s="40">
        <v>21</v>
      </c>
      <c r="AX1672" s="43">
        <f t="shared" si="449"/>
        <v>30021</v>
      </c>
      <c r="AZ1672" s="7" t="s">
        <v>319</v>
      </c>
    </row>
    <row r="1673" spans="1:52" hidden="1" outlineLevel="1">
      <c r="A1673" t="s">
        <v>1351</v>
      </c>
      <c r="B1673" t="s">
        <v>232</v>
      </c>
      <c r="C1673" s="24">
        <v>9298</v>
      </c>
      <c r="F1673" s="1">
        <v>5768</v>
      </c>
      <c r="H1673" s="1">
        <v>3429</v>
      </c>
      <c r="I1673" s="1">
        <v>3357</v>
      </c>
      <c r="J1673" s="2" t="str">
        <f t="shared" si="456"/>
        <v/>
      </c>
      <c r="K1673" s="2">
        <f t="shared" si="457"/>
        <v>0.58200416088765605</v>
      </c>
      <c r="L1673" s="10" t="str">
        <f t="shared" si="462"/>
        <v/>
      </c>
      <c r="M1673" s="9" t="str">
        <f t="shared" si="462"/>
        <v/>
      </c>
      <c r="N1673" s="8" t="str">
        <f t="shared" si="462"/>
        <v/>
      </c>
      <c r="O1673" s="2" t="str">
        <f t="shared" si="458"/>
        <v>-</v>
      </c>
      <c r="P1673" s="2" t="str">
        <f t="shared" si="459"/>
        <v>-</v>
      </c>
      <c r="Q1673" s="2" t="str">
        <f t="shared" si="460"/>
        <v>-</v>
      </c>
      <c r="R1673" s="2" t="str">
        <f t="shared" si="461"/>
        <v>-</v>
      </c>
      <c r="AR1673" t="s">
        <v>1351</v>
      </c>
      <c r="AS1673" t="s">
        <v>232</v>
      </c>
      <c r="AV1673" s="38">
        <v>30</v>
      </c>
      <c r="AW1673" s="40">
        <v>23</v>
      </c>
      <c r="AX1673" s="43">
        <f t="shared" si="449"/>
        <v>30023</v>
      </c>
      <c r="AZ1673" s="7" t="s">
        <v>319</v>
      </c>
    </row>
    <row r="1674" spans="1:52" hidden="1" outlineLevel="1">
      <c r="A1674" t="s">
        <v>1352</v>
      </c>
      <c r="B1674" t="s">
        <v>232</v>
      </c>
      <c r="C1674" s="24">
        <v>2890</v>
      </c>
      <c r="F1674" s="1">
        <v>1804</v>
      </c>
      <c r="H1674" s="1">
        <v>1153</v>
      </c>
      <c r="I1674" s="1">
        <v>1097</v>
      </c>
      <c r="J1674" s="2" t="str">
        <f t="shared" si="456"/>
        <v/>
      </c>
      <c r="K1674" s="2">
        <f t="shared" si="457"/>
        <v>0.60809312638580926</v>
      </c>
      <c r="L1674" s="10" t="str">
        <f t="shared" si="462"/>
        <v/>
      </c>
      <c r="M1674" s="9" t="str">
        <f t="shared" si="462"/>
        <v/>
      </c>
      <c r="N1674" s="8" t="str">
        <f t="shared" si="462"/>
        <v/>
      </c>
      <c r="O1674" s="2" t="str">
        <f t="shared" si="458"/>
        <v>-</v>
      </c>
      <c r="P1674" s="2" t="str">
        <f t="shared" si="459"/>
        <v>-</v>
      </c>
      <c r="Q1674" s="2" t="str">
        <f t="shared" si="460"/>
        <v>-</v>
      </c>
      <c r="R1674" s="2" t="str">
        <f t="shared" si="461"/>
        <v>-</v>
      </c>
      <c r="AR1674" t="s">
        <v>1352</v>
      </c>
      <c r="AS1674" t="s">
        <v>232</v>
      </c>
      <c r="AV1674" s="38">
        <v>30</v>
      </c>
      <c r="AW1674" s="40">
        <v>25</v>
      </c>
      <c r="AX1674" s="43">
        <f t="shared" si="449"/>
        <v>30025</v>
      </c>
      <c r="AZ1674" s="7" t="s">
        <v>319</v>
      </c>
    </row>
    <row r="1675" spans="1:52" hidden="1" outlineLevel="1">
      <c r="A1675" t="s">
        <v>746</v>
      </c>
      <c r="B1675" t="s">
        <v>232</v>
      </c>
      <c r="C1675" s="24">
        <v>11586</v>
      </c>
      <c r="F1675" s="1">
        <v>7888</v>
      </c>
      <c r="H1675" s="1">
        <v>5239</v>
      </c>
      <c r="I1675" s="1">
        <v>5163</v>
      </c>
      <c r="J1675" s="2" t="str">
        <f t="shared" si="456"/>
        <v/>
      </c>
      <c r="K1675" s="2">
        <f t="shared" si="457"/>
        <v>0.65453853955375252</v>
      </c>
      <c r="L1675" s="10" t="str">
        <f t="shared" si="462"/>
        <v/>
      </c>
      <c r="M1675" s="9" t="str">
        <f t="shared" si="462"/>
        <v/>
      </c>
      <c r="N1675" s="8" t="str">
        <f t="shared" si="462"/>
        <v/>
      </c>
      <c r="O1675" s="2" t="str">
        <f t="shared" si="458"/>
        <v>-</v>
      </c>
      <c r="P1675" s="2" t="str">
        <f t="shared" si="459"/>
        <v>-</v>
      </c>
      <c r="Q1675" s="2" t="str">
        <f t="shared" si="460"/>
        <v>-</v>
      </c>
      <c r="R1675" s="2" t="str">
        <f t="shared" si="461"/>
        <v>-</v>
      </c>
      <c r="AR1675" t="s">
        <v>746</v>
      </c>
      <c r="AS1675" t="s">
        <v>232</v>
      </c>
      <c r="AV1675" s="38">
        <v>30</v>
      </c>
      <c r="AW1675" s="40">
        <v>27</v>
      </c>
      <c r="AX1675" s="43">
        <f t="shared" si="449"/>
        <v>30027</v>
      </c>
      <c r="AZ1675" s="7" t="s">
        <v>319</v>
      </c>
    </row>
    <row r="1676" spans="1:52" hidden="1" outlineLevel="1">
      <c r="A1676" t="s">
        <v>2433</v>
      </c>
      <c r="B1676" t="s">
        <v>232</v>
      </c>
      <c r="C1676" s="24">
        <v>90928</v>
      </c>
      <c r="F1676" s="1">
        <v>59457</v>
      </c>
      <c r="H1676" s="1">
        <v>31727</v>
      </c>
      <c r="I1676" s="1">
        <v>31255</v>
      </c>
      <c r="J1676" s="2" t="str">
        <f t="shared" si="456"/>
        <v/>
      </c>
      <c r="K1676" s="2">
        <f t="shared" si="457"/>
        <v>0.52567401651613777</v>
      </c>
      <c r="L1676" s="10" t="str">
        <f t="shared" si="462"/>
        <v/>
      </c>
      <c r="M1676" s="9" t="str">
        <f t="shared" si="462"/>
        <v/>
      </c>
      <c r="N1676" s="8" t="str">
        <f t="shared" si="462"/>
        <v/>
      </c>
      <c r="O1676" s="2" t="str">
        <f t="shared" si="458"/>
        <v>-</v>
      </c>
      <c r="P1676" s="2" t="str">
        <f t="shared" si="459"/>
        <v>-</v>
      </c>
      <c r="Q1676" s="2" t="str">
        <f t="shared" si="460"/>
        <v>-</v>
      </c>
      <c r="R1676" s="2" t="str">
        <f t="shared" si="461"/>
        <v>-</v>
      </c>
      <c r="AR1676" t="s">
        <v>2433</v>
      </c>
      <c r="AS1676" t="s">
        <v>232</v>
      </c>
      <c r="AV1676" s="38">
        <v>30</v>
      </c>
      <c r="AW1676" s="40">
        <v>29</v>
      </c>
      <c r="AX1676" s="43">
        <f t="shared" si="449"/>
        <v>30029</v>
      </c>
      <c r="AZ1676" s="7" t="s">
        <v>319</v>
      </c>
    </row>
    <row r="1677" spans="1:52" hidden="1" outlineLevel="1">
      <c r="A1677" t="s">
        <v>2761</v>
      </c>
      <c r="B1677" t="s">
        <v>232</v>
      </c>
      <c r="C1677" s="24">
        <v>89513</v>
      </c>
      <c r="F1677" s="1">
        <v>63874</v>
      </c>
      <c r="H1677" s="1">
        <v>31632</v>
      </c>
      <c r="I1677" s="1">
        <v>31115</v>
      </c>
      <c r="J1677" s="2" t="str">
        <f t="shared" si="456"/>
        <v/>
      </c>
      <c r="K1677" s="2">
        <f t="shared" si="457"/>
        <v>0.48713091398691172</v>
      </c>
      <c r="L1677" s="10" t="str">
        <f t="shared" si="462"/>
        <v/>
      </c>
      <c r="M1677" s="9" t="str">
        <f t="shared" si="462"/>
        <v/>
      </c>
      <c r="N1677" s="8" t="str">
        <f t="shared" si="462"/>
        <v/>
      </c>
      <c r="O1677" s="2" t="str">
        <f t="shared" si="458"/>
        <v>-</v>
      </c>
      <c r="P1677" s="2" t="str">
        <f t="shared" si="459"/>
        <v>-</v>
      </c>
      <c r="Q1677" s="2" t="str">
        <f t="shared" si="460"/>
        <v>-</v>
      </c>
      <c r="R1677" s="2" t="str">
        <f t="shared" si="461"/>
        <v>-</v>
      </c>
      <c r="AR1677" t="s">
        <v>2761</v>
      </c>
      <c r="AS1677" t="s">
        <v>232</v>
      </c>
      <c r="AV1677" s="38">
        <v>30</v>
      </c>
      <c r="AW1677" s="40">
        <v>31</v>
      </c>
      <c r="AX1677" s="43">
        <f t="shared" si="449"/>
        <v>30031</v>
      </c>
      <c r="AZ1677" s="7" t="s">
        <v>319</v>
      </c>
    </row>
    <row r="1678" spans="1:52" hidden="1" outlineLevel="1">
      <c r="A1678" t="s">
        <v>1462</v>
      </c>
      <c r="B1678" t="s">
        <v>232</v>
      </c>
      <c r="C1678" s="24">
        <v>1206</v>
      </c>
      <c r="F1678" s="1">
        <v>882</v>
      </c>
      <c r="H1678" s="1">
        <v>699</v>
      </c>
      <c r="I1678" s="1">
        <v>677</v>
      </c>
      <c r="J1678" s="2" t="str">
        <f t="shared" si="456"/>
        <v/>
      </c>
      <c r="K1678" s="2">
        <f t="shared" si="457"/>
        <v>0.76757369614512472</v>
      </c>
      <c r="L1678" s="10" t="str">
        <f t="shared" si="462"/>
        <v/>
      </c>
      <c r="M1678" s="9" t="str">
        <f t="shared" si="462"/>
        <v/>
      </c>
      <c r="N1678" s="8" t="str">
        <f t="shared" si="462"/>
        <v/>
      </c>
      <c r="O1678" s="2" t="str">
        <f t="shared" si="458"/>
        <v>-</v>
      </c>
      <c r="P1678" s="2" t="str">
        <f t="shared" si="459"/>
        <v>-</v>
      </c>
      <c r="Q1678" s="2" t="str">
        <f t="shared" si="460"/>
        <v>-</v>
      </c>
      <c r="R1678" s="2" t="str">
        <f t="shared" si="461"/>
        <v>-</v>
      </c>
      <c r="AR1678" t="s">
        <v>1462</v>
      </c>
      <c r="AS1678" t="s">
        <v>232</v>
      </c>
      <c r="AV1678" s="38">
        <v>30</v>
      </c>
      <c r="AW1678" s="40">
        <v>33</v>
      </c>
      <c r="AX1678" s="43">
        <f t="shared" si="449"/>
        <v>30033</v>
      </c>
      <c r="AZ1678" s="7" t="s">
        <v>319</v>
      </c>
    </row>
    <row r="1679" spans="1:52" hidden="1" outlineLevel="1">
      <c r="A1679" t="s">
        <v>1260</v>
      </c>
      <c r="B1679" t="s">
        <v>232</v>
      </c>
      <c r="C1679" s="24">
        <v>13399</v>
      </c>
      <c r="F1679" s="1">
        <v>7958</v>
      </c>
      <c r="H1679" s="1">
        <v>2717</v>
      </c>
      <c r="I1679" s="1">
        <v>2661</v>
      </c>
      <c r="J1679" s="2" t="str">
        <f t="shared" si="456"/>
        <v/>
      </c>
      <c r="K1679" s="2">
        <f t="shared" si="457"/>
        <v>0.33438049761246547</v>
      </c>
      <c r="L1679" s="10" t="str">
        <f t="shared" si="462"/>
        <v/>
      </c>
      <c r="M1679" s="9" t="str">
        <f t="shared" si="462"/>
        <v/>
      </c>
      <c r="N1679" s="8" t="str">
        <f t="shared" si="462"/>
        <v/>
      </c>
      <c r="O1679" s="2" t="str">
        <f t="shared" si="458"/>
        <v>-</v>
      </c>
      <c r="P1679" s="2" t="str">
        <f t="shared" si="459"/>
        <v>-</v>
      </c>
      <c r="Q1679" s="2" t="str">
        <f t="shared" si="460"/>
        <v>-</v>
      </c>
      <c r="R1679" s="2" t="str">
        <f t="shared" si="461"/>
        <v>-</v>
      </c>
      <c r="AR1679" t="s">
        <v>1260</v>
      </c>
      <c r="AS1679" t="s">
        <v>232</v>
      </c>
      <c r="AV1679" s="38">
        <v>30</v>
      </c>
      <c r="AW1679" s="40">
        <v>35</v>
      </c>
      <c r="AX1679" s="43">
        <f t="shared" si="449"/>
        <v>30035</v>
      </c>
      <c r="AZ1679" s="7" t="s">
        <v>319</v>
      </c>
    </row>
    <row r="1680" spans="1:52" hidden="1" outlineLevel="1">
      <c r="A1680" t="s">
        <v>2405</v>
      </c>
      <c r="B1680" t="s">
        <v>232</v>
      </c>
      <c r="C1680" s="24">
        <v>884</v>
      </c>
      <c r="F1680" s="1">
        <v>578</v>
      </c>
      <c r="H1680" s="1">
        <v>429</v>
      </c>
      <c r="I1680" s="1">
        <v>405</v>
      </c>
      <c r="J1680" s="2" t="str">
        <f t="shared" si="456"/>
        <v/>
      </c>
      <c r="K1680" s="2">
        <f t="shared" si="457"/>
        <v>0.70069204152249132</v>
      </c>
      <c r="L1680" s="10" t="str">
        <f t="shared" si="462"/>
        <v/>
      </c>
      <c r="M1680" s="9" t="str">
        <f t="shared" si="462"/>
        <v/>
      </c>
      <c r="N1680" s="8" t="str">
        <f t="shared" si="462"/>
        <v/>
      </c>
      <c r="O1680" s="2" t="str">
        <f t="shared" si="458"/>
        <v>-</v>
      </c>
      <c r="P1680" s="2" t="str">
        <f t="shared" si="459"/>
        <v>-</v>
      </c>
      <c r="Q1680" s="2" t="str">
        <f t="shared" si="460"/>
        <v>-</v>
      </c>
      <c r="R1680" s="2" t="str">
        <f t="shared" si="461"/>
        <v>-</v>
      </c>
      <c r="AR1680" t="s">
        <v>2405</v>
      </c>
      <c r="AS1680" t="s">
        <v>232</v>
      </c>
      <c r="AV1680" s="38">
        <v>30</v>
      </c>
      <c r="AW1680" s="40">
        <v>37</v>
      </c>
      <c r="AX1680" s="43">
        <f t="shared" si="449"/>
        <v>30037</v>
      </c>
      <c r="AZ1680" s="7" t="s">
        <v>319</v>
      </c>
    </row>
    <row r="1681" spans="1:52" hidden="1" outlineLevel="1">
      <c r="A1681" t="s">
        <v>1984</v>
      </c>
      <c r="B1681" t="s">
        <v>232</v>
      </c>
      <c r="C1681" s="24">
        <v>3079</v>
      </c>
      <c r="F1681" s="1">
        <v>2263</v>
      </c>
      <c r="H1681" s="1">
        <v>1487</v>
      </c>
      <c r="I1681" s="1">
        <v>1439</v>
      </c>
      <c r="J1681" s="2" t="str">
        <f t="shared" si="456"/>
        <v/>
      </c>
      <c r="K1681" s="2">
        <f t="shared" si="457"/>
        <v>0.6358815731330093</v>
      </c>
      <c r="L1681" s="10" t="str">
        <f t="shared" si="462"/>
        <v/>
      </c>
      <c r="M1681" s="9" t="str">
        <f t="shared" si="462"/>
        <v/>
      </c>
      <c r="N1681" s="8" t="str">
        <f t="shared" si="462"/>
        <v/>
      </c>
      <c r="O1681" s="2" t="str">
        <f t="shared" si="458"/>
        <v>-</v>
      </c>
      <c r="P1681" s="2" t="str">
        <f t="shared" si="459"/>
        <v>-</v>
      </c>
      <c r="Q1681" s="2" t="str">
        <f t="shared" si="460"/>
        <v>-</v>
      </c>
      <c r="R1681" s="2" t="str">
        <f t="shared" si="461"/>
        <v>-</v>
      </c>
      <c r="AR1681" t="s">
        <v>1984</v>
      </c>
      <c r="AS1681" t="s">
        <v>232</v>
      </c>
      <c r="AV1681" s="38">
        <v>30</v>
      </c>
      <c r="AW1681" s="40">
        <v>39</v>
      </c>
      <c r="AX1681" s="43">
        <f t="shared" si="449"/>
        <v>30039</v>
      </c>
      <c r="AZ1681" s="7" t="s">
        <v>319</v>
      </c>
    </row>
    <row r="1682" spans="1:52" hidden="1" outlineLevel="1">
      <c r="A1682" t="s">
        <v>1133</v>
      </c>
      <c r="B1682" t="s">
        <v>232</v>
      </c>
      <c r="C1682" s="24">
        <v>16096</v>
      </c>
      <c r="F1682" s="1">
        <v>9514</v>
      </c>
      <c r="H1682" s="1">
        <v>5301</v>
      </c>
      <c r="I1682" s="1">
        <v>5176</v>
      </c>
      <c r="J1682" s="2" t="str">
        <f t="shared" si="456"/>
        <v/>
      </c>
      <c r="K1682" s="2">
        <f t="shared" si="457"/>
        <v>0.54404036157241964</v>
      </c>
      <c r="L1682" s="10" t="str">
        <f t="shared" si="462"/>
        <v/>
      </c>
      <c r="M1682" s="9" t="str">
        <f t="shared" si="462"/>
        <v/>
      </c>
      <c r="N1682" s="8" t="str">
        <f t="shared" si="462"/>
        <v/>
      </c>
      <c r="O1682" s="2" t="str">
        <f t="shared" si="458"/>
        <v>-</v>
      </c>
      <c r="P1682" s="2" t="str">
        <f t="shared" si="459"/>
        <v>-</v>
      </c>
      <c r="Q1682" s="2" t="str">
        <f t="shared" si="460"/>
        <v>-</v>
      </c>
      <c r="R1682" s="2" t="str">
        <f t="shared" si="461"/>
        <v>-</v>
      </c>
      <c r="AR1682" t="s">
        <v>1133</v>
      </c>
      <c r="AS1682" t="s">
        <v>232</v>
      </c>
      <c r="AV1682" s="38">
        <v>30</v>
      </c>
      <c r="AW1682" s="40">
        <v>41</v>
      </c>
      <c r="AX1682" s="43">
        <f t="shared" si="449"/>
        <v>30041</v>
      </c>
      <c r="AZ1682" s="7" t="s">
        <v>319</v>
      </c>
    </row>
    <row r="1683" spans="1:52" hidden="1" outlineLevel="1">
      <c r="A1683" t="s">
        <v>1357</v>
      </c>
      <c r="B1683" t="s">
        <v>232</v>
      </c>
      <c r="C1683" s="24">
        <v>11406</v>
      </c>
      <c r="F1683" s="1">
        <v>7914</v>
      </c>
      <c r="H1683" s="1">
        <v>5344</v>
      </c>
      <c r="I1683" s="1">
        <v>5257</v>
      </c>
      <c r="J1683" s="2" t="str">
        <f t="shared" si="456"/>
        <v/>
      </c>
      <c r="K1683" s="2">
        <f t="shared" si="457"/>
        <v>0.66426585797321203</v>
      </c>
      <c r="L1683" s="10" t="str">
        <f t="shared" si="462"/>
        <v/>
      </c>
      <c r="M1683" s="9" t="str">
        <f t="shared" si="462"/>
        <v/>
      </c>
      <c r="N1683" s="8" t="str">
        <f t="shared" si="462"/>
        <v/>
      </c>
      <c r="O1683" s="2" t="str">
        <f t="shared" si="458"/>
        <v>-</v>
      </c>
      <c r="P1683" s="2" t="str">
        <f t="shared" si="459"/>
        <v>-</v>
      </c>
      <c r="Q1683" s="2" t="str">
        <f t="shared" si="460"/>
        <v>-</v>
      </c>
      <c r="R1683" s="2" t="str">
        <f t="shared" si="461"/>
        <v>-</v>
      </c>
      <c r="AR1683" t="s">
        <v>1357</v>
      </c>
      <c r="AS1683" t="s">
        <v>232</v>
      </c>
      <c r="AV1683" s="38">
        <v>30</v>
      </c>
      <c r="AW1683" s="40">
        <v>43</v>
      </c>
      <c r="AX1683" s="43">
        <f t="shared" si="449"/>
        <v>30043</v>
      </c>
      <c r="AZ1683" s="7" t="s">
        <v>319</v>
      </c>
    </row>
    <row r="1684" spans="1:52" hidden="1" outlineLevel="1">
      <c r="A1684" t="s">
        <v>2494</v>
      </c>
      <c r="B1684" t="s">
        <v>232</v>
      </c>
      <c r="C1684" s="24">
        <v>2072</v>
      </c>
      <c r="F1684" s="1">
        <v>1485</v>
      </c>
      <c r="H1684" s="1">
        <v>1067</v>
      </c>
      <c r="I1684" s="1">
        <v>1058</v>
      </c>
      <c r="J1684" s="2" t="str">
        <f t="shared" si="456"/>
        <v/>
      </c>
      <c r="K1684" s="2">
        <f t="shared" si="457"/>
        <v>0.71245791245791246</v>
      </c>
      <c r="L1684" s="10" t="str">
        <f t="shared" si="462"/>
        <v/>
      </c>
      <c r="M1684" s="9" t="str">
        <f t="shared" si="462"/>
        <v/>
      </c>
      <c r="N1684" s="8" t="str">
        <f t="shared" si="462"/>
        <v/>
      </c>
      <c r="O1684" s="2" t="str">
        <f t="shared" si="458"/>
        <v>-</v>
      </c>
      <c r="P1684" s="2" t="str">
        <f t="shared" si="459"/>
        <v>-</v>
      </c>
      <c r="Q1684" s="2" t="str">
        <f t="shared" si="460"/>
        <v>-</v>
      </c>
      <c r="R1684" s="2" t="str">
        <f t="shared" si="461"/>
        <v>-</v>
      </c>
      <c r="AR1684" t="s">
        <v>2494</v>
      </c>
      <c r="AS1684" t="s">
        <v>232</v>
      </c>
      <c r="AV1684" s="38">
        <v>30</v>
      </c>
      <c r="AW1684" s="40">
        <v>45</v>
      </c>
      <c r="AX1684" s="43">
        <f t="shared" si="449"/>
        <v>30045</v>
      </c>
      <c r="AZ1684" s="7" t="s">
        <v>319</v>
      </c>
    </row>
    <row r="1685" spans="1:52" hidden="1" outlineLevel="1">
      <c r="A1685" t="s">
        <v>2028</v>
      </c>
      <c r="B1685" t="s">
        <v>232</v>
      </c>
      <c r="C1685" s="24">
        <v>28746</v>
      </c>
      <c r="F1685" s="1">
        <v>18262</v>
      </c>
      <c r="H1685" s="1">
        <v>10446</v>
      </c>
      <c r="I1685" s="1">
        <v>10252</v>
      </c>
      <c r="J1685" s="2" t="str">
        <f t="shared" si="456"/>
        <v/>
      </c>
      <c r="K1685" s="2">
        <f t="shared" si="457"/>
        <v>0.56138429525791256</v>
      </c>
      <c r="L1685" s="10" t="str">
        <f t="shared" si="462"/>
        <v/>
      </c>
      <c r="M1685" s="9" t="str">
        <f t="shared" si="462"/>
        <v/>
      </c>
      <c r="N1685" s="8" t="str">
        <f t="shared" si="462"/>
        <v/>
      </c>
      <c r="O1685" s="2" t="str">
        <f t="shared" si="458"/>
        <v>-</v>
      </c>
      <c r="P1685" s="2" t="str">
        <f t="shared" si="459"/>
        <v>-</v>
      </c>
      <c r="Q1685" s="2" t="str">
        <f t="shared" si="460"/>
        <v>-</v>
      </c>
      <c r="R1685" s="2" t="str">
        <f t="shared" si="461"/>
        <v>-</v>
      </c>
      <c r="AR1685" t="s">
        <v>2028</v>
      </c>
      <c r="AS1685" t="s">
        <v>232</v>
      </c>
      <c r="AV1685" s="38">
        <v>30</v>
      </c>
      <c r="AW1685" s="40">
        <v>47</v>
      </c>
      <c r="AX1685" s="43">
        <f t="shared" si="449"/>
        <v>30047</v>
      </c>
      <c r="AZ1685" s="7" t="s">
        <v>319</v>
      </c>
    </row>
    <row r="1686" spans="1:52" hidden="1" outlineLevel="1">
      <c r="A1686" t="s">
        <v>2403</v>
      </c>
      <c r="B1686" t="s">
        <v>232</v>
      </c>
      <c r="C1686" s="24">
        <v>63395</v>
      </c>
      <c r="F1686" s="1">
        <v>41688</v>
      </c>
      <c r="H1686" s="1">
        <v>25636</v>
      </c>
      <c r="I1686" s="1">
        <v>25151</v>
      </c>
      <c r="J1686" s="2" t="str">
        <f t="shared" si="456"/>
        <v/>
      </c>
      <c r="K1686" s="2">
        <f t="shared" si="457"/>
        <v>0.60331510266743427</v>
      </c>
      <c r="L1686" s="10" t="str">
        <f t="shared" si="462"/>
        <v/>
      </c>
      <c r="M1686" s="9" t="str">
        <f t="shared" si="462"/>
        <v/>
      </c>
      <c r="N1686" s="8" t="str">
        <f t="shared" si="462"/>
        <v/>
      </c>
      <c r="O1686" s="2" t="str">
        <f t="shared" si="458"/>
        <v>-</v>
      </c>
      <c r="P1686" s="2" t="str">
        <f t="shared" si="459"/>
        <v>-</v>
      </c>
      <c r="Q1686" s="2" t="str">
        <f t="shared" si="460"/>
        <v>-</v>
      </c>
      <c r="R1686" s="2" t="str">
        <f t="shared" si="461"/>
        <v>-</v>
      </c>
      <c r="AR1686" t="s">
        <v>2403</v>
      </c>
      <c r="AS1686" t="s">
        <v>232</v>
      </c>
      <c r="AV1686" s="38">
        <v>30</v>
      </c>
      <c r="AW1686" s="40">
        <v>49</v>
      </c>
      <c r="AX1686" s="43">
        <f t="shared" si="449"/>
        <v>30049</v>
      </c>
      <c r="AZ1686" s="7" t="s">
        <v>319</v>
      </c>
    </row>
    <row r="1687" spans="1:52" hidden="1" outlineLevel="1">
      <c r="A1687" t="s">
        <v>2856</v>
      </c>
      <c r="B1687" t="s">
        <v>232</v>
      </c>
      <c r="C1687" s="24">
        <v>2339</v>
      </c>
      <c r="F1687" s="1">
        <v>1240</v>
      </c>
      <c r="H1687" s="1">
        <v>948</v>
      </c>
      <c r="I1687" s="1">
        <v>923</v>
      </c>
      <c r="J1687" s="2" t="str">
        <f t="shared" si="456"/>
        <v/>
      </c>
      <c r="K1687" s="2">
        <f t="shared" si="457"/>
        <v>0.74435483870967745</v>
      </c>
      <c r="L1687" s="10" t="str">
        <f t="shared" si="462"/>
        <v/>
      </c>
      <c r="M1687" s="9" t="str">
        <f t="shared" si="462"/>
        <v/>
      </c>
      <c r="N1687" s="8" t="str">
        <f t="shared" si="462"/>
        <v/>
      </c>
      <c r="O1687" s="2" t="str">
        <f t="shared" si="458"/>
        <v>-</v>
      </c>
      <c r="P1687" s="2" t="str">
        <f t="shared" si="459"/>
        <v>-</v>
      </c>
      <c r="Q1687" s="2" t="str">
        <f t="shared" si="460"/>
        <v>-</v>
      </c>
      <c r="R1687" s="2" t="str">
        <f t="shared" si="461"/>
        <v>-</v>
      </c>
      <c r="AR1687" t="s">
        <v>2856</v>
      </c>
      <c r="AS1687" t="s">
        <v>232</v>
      </c>
      <c r="AV1687" s="38">
        <v>30</v>
      </c>
      <c r="AW1687" s="40">
        <v>51</v>
      </c>
      <c r="AX1687" s="43">
        <f t="shared" si="449"/>
        <v>30051</v>
      </c>
      <c r="AZ1687" s="7" t="s">
        <v>319</v>
      </c>
    </row>
    <row r="1688" spans="1:52" hidden="1" outlineLevel="1">
      <c r="A1688" t="s">
        <v>1585</v>
      </c>
      <c r="B1688" t="s">
        <v>232</v>
      </c>
      <c r="C1688" s="24">
        <v>19687</v>
      </c>
      <c r="F1688" s="1">
        <v>11987</v>
      </c>
      <c r="H1688" s="1">
        <v>7260</v>
      </c>
      <c r="I1688" s="1">
        <v>7123</v>
      </c>
      <c r="J1688" s="2" t="str">
        <f t="shared" si="456"/>
        <v/>
      </c>
      <c r="K1688" s="2">
        <f t="shared" si="457"/>
        <v>0.59422707933594732</v>
      </c>
      <c r="L1688" s="10" t="str">
        <f t="shared" si="462"/>
        <v/>
      </c>
      <c r="M1688" s="9" t="str">
        <f t="shared" si="462"/>
        <v/>
      </c>
      <c r="N1688" s="8" t="str">
        <f t="shared" si="462"/>
        <v/>
      </c>
      <c r="O1688" s="2" t="str">
        <f t="shared" si="458"/>
        <v>-</v>
      </c>
      <c r="P1688" s="2" t="str">
        <f t="shared" si="459"/>
        <v>-</v>
      </c>
      <c r="Q1688" s="2" t="str">
        <f t="shared" si="460"/>
        <v>-</v>
      </c>
      <c r="R1688" s="2" t="str">
        <f t="shared" si="461"/>
        <v>-</v>
      </c>
      <c r="AR1688" t="s">
        <v>1585</v>
      </c>
      <c r="AS1688" t="s">
        <v>232</v>
      </c>
      <c r="AV1688" s="38">
        <v>30</v>
      </c>
      <c r="AW1688" s="40">
        <v>53</v>
      </c>
      <c r="AX1688" s="43">
        <f t="shared" si="449"/>
        <v>30053</v>
      </c>
      <c r="AZ1688" s="7" t="s">
        <v>319</v>
      </c>
    </row>
    <row r="1689" spans="1:52" hidden="1" outlineLevel="1">
      <c r="A1689" t="s">
        <v>2878</v>
      </c>
      <c r="B1689" t="s">
        <v>232</v>
      </c>
      <c r="C1689" s="24">
        <v>1734</v>
      </c>
      <c r="F1689" s="1">
        <v>1250</v>
      </c>
      <c r="H1689" s="1">
        <v>897</v>
      </c>
      <c r="I1689" s="1">
        <v>881</v>
      </c>
      <c r="J1689" s="2" t="str">
        <f t="shared" si="456"/>
        <v/>
      </c>
      <c r="K1689" s="2">
        <f t="shared" si="457"/>
        <v>0.70479999999999998</v>
      </c>
      <c r="L1689" s="10" t="str">
        <f t="shared" si="462"/>
        <v/>
      </c>
      <c r="M1689" s="9" t="str">
        <f t="shared" si="462"/>
        <v/>
      </c>
      <c r="N1689" s="8" t="str">
        <f t="shared" si="462"/>
        <v/>
      </c>
      <c r="O1689" s="2" t="str">
        <f t="shared" si="458"/>
        <v>-</v>
      </c>
      <c r="P1689" s="2" t="str">
        <f t="shared" si="459"/>
        <v>-</v>
      </c>
      <c r="Q1689" s="2" t="str">
        <f t="shared" si="460"/>
        <v>-</v>
      </c>
      <c r="R1689" s="2" t="str">
        <f t="shared" si="461"/>
        <v>-</v>
      </c>
      <c r="AR1689" t="s">
        <v>2878</v>
      </c>
      <c r="AS1689" t="s">
        <v>232</v>
      </c>
      <c r="AV1689" s="38">
        <v>30</v>
      </c>
      <c r="AW1689" s="40">
        <v>55</v>
      </c>
      <c r="AX1689" s="43">
        <f t="shared" si="449"/>
        <v>30055</v>
      </c>
      <c r="AZ1689" s="7" t="s">
        <v>319</v>
      </c>
    </row>
    <row r="1690" spans="1:52" hidden="1" outlineLevel="1">
      <c r="A1690" t="s">
        <v>1160</v>
      </c>
      <c r="B1690" t="s">
        <v>232</v>
      </c>
      <c r="C1690" s="24">
        <v>7691</v>
      </c>
      <c r="F1690" s="1">
        <v>5507</v>
      </c>
      <c r="H1690" s="1">
        <v>3673</v>
      </c>
      <c r="I1690" s="1">
        <v>3628</v>
      </c>
      <c r="J1690" s="2" t="str">
        <f t="shared" si="456"/>
        <v/>
      </c>
      <c r="K1690" s="2">
        <f t="shared" si="457"/>
        <v>0.65879789358997642</v>
      </c>
      <c r="L1690" s="10" t="str">
        <f t="shared" si="462"/>
        <v/>
      </c>
      <c r="M1690" s="9" t="str">
        <f t="shared" si="462"/>
        <v/>
      </c>
      <c r="N1690" s="8" t="str">
        <f t="shared" si="462"/>
        <v/>
      </c>
      <c r="O1690" s="2" t="str">
        <f t="shared" si="458"/>
        <v>-</v>
      </c>
      <c r="P1690" s="2" t="str">
        <f t="shared" si="459"/>
        <v>-</v>
      </c>
      <c r="Q1690" s="2" t="str">
        <f t="shared" si="460"/>
        <v>-</v>
      </c>
      <c r="R1690" s="2" t="str">
        <f t="shared" si="461"/>
        <v>-</v>
      </c>
      <c r="AR1690" t="s">
        <v>1160</v>
      </c>
      <c r="AS1690" t="s">
        <v>232</v>
      </c>
      <c r="AV1690" s="38">
        <v>30</v>
      </c>
      <c r="AW1690" s="40">
        <v>57</v>
      </c>
      <c r="AX1690" s="43">
        <f t="shared" si="449"/>
        <v>30057</v>
      </c>
      <c r="AZ1690" s="7" t="s">
        <v>319</v>
      </c>
    </row>
    <row r="1691" spans="1:52" hidden="1" outlineLevel="1">
      <c r="A1691" t="s">
        <v>2395</v>
      </c>
      <c r="B1691" t="s">
        <v>232</v>
      </c>
      <c r="C1691" s="24">
        <v>1891</v>
      </c>
      <c r="F1691" s="1">
        <v>1424</v>
      </c>
      <c r="H1691" s="1">
        <v>869</v>
      </c>
      <c r="I1691" s="1">
        <v>817</v>
      </c>
      <c r="J1691" s="2" t="str">
        <f t="shared" si="456"/>
        <v/>
      </c>
      <c r="K1691" s="2">
        <f t="shared" si="457"/>
        <v>0.5737359550561798</v>
      </c>
      <c r="L1691" s="10" t="str">
        <f t="shared" si="462"/>
        <v/>
      </c>
      <c r="M1691" s="9" t="str">
        <f t="shared" si="462"/>
        <v/>
      </c>
      <c r="N1691" s="8" t="str">
        <f t="shared" si="462"/>
        <v/>
      </c>
      <c r="O1691" s="2" t="str">
        <f t="shared" si="458"/>
        <v>-</v>
      </c>
      <c r="P1691" s="2" t="str">
        <f t="shared" si="459"/>
        <v>-</v>
      </c>
      <c r="Q1691" s="2" t="str">
        <f t="shared" si="460"/>
        <v>-</v>
      </c>
      <c r="R1691" s="2" t="str">
        <f t="shared" si="461"/>
        <v>-</v>
      </c>
      <c r="AR1691" t="s">
        <v>2395</v>
      </c>
      <c r="AS1691" t="s">
        <v>232</v>
      </c>
      <c r="AV1691" s="38">
        <v>30</v>
      </c>
      <c r="AW1691" s="40">
        <v>59</v>
      </c>
      <c r="AX1691" s="43">
        <f t="shared" si="449"/>
        <v>30059</v>
      </c>
      <c r="AZ1691" s="7" t="s">
        <v>319</v>
      </c>
    </row>
    <row r="1692" spans="1:52" hidden="1" outlineLevel="1">
      <c r="A1692" t="s">
        <v>546</v>
      </c>
      <c r="B1692" t="s">
        <v>232</v>
      </c>
      <c r="C1692" s="24">
        <v>4223</v>
      </c>
      <c r="F1692" s="1">
        <v>2771</v>
      </c>
      <c r="H1692" s="1">
        <v>1874</v>
      </c>
      <c r="I1692" s="1">
        <v>1811</v>
      </c>
      <c r="J1692" s="2" t="str">
        <f t="shared" si="456"/>
        <v/>
      </c>
      <c r="K1692" s="2">
        <f t="shared" si="457"/>
        <v>0.65355467340310358</v>
      </c>
      <c r="L1692" s="10" t="str">
        <f t="shared" si="462"/>
        <v/>
      </c>
      <c r="M1692" s="9" t="str">
        <f t="shared" si="462"/>
        <v/>
      </c>
      <c r="N1692" s="8" t="str">
        <f t="shared" si="462"/>
        <v/>
      </c>
      <c r="O1692" s="2" t="str">
        <f t="shared" si="458"/>
        <v>-</v>
      </c>
      <c r="P1692" s="2" t="str">
        <f t="shared" si="459"/>
        <v>-</v>
      </c>
      <c r="Q1692" s="2" t="str">
        <f t="shared" si="460"/>
        <v>-</v>
      </c>
      <c r="R1692" s="2" t="str">
        <f t="shared" si="461"/>
        <v>-</v>
      </c>
      <c r="AR1692" t="s">
        <v>546</v>
      </c>
      <c r="AS1692" t="s">
        <v>232</v>
      </c>
      <c r="AV1692" s="38">
        <v>30</v>
      </c>
      <c r="AW1692" s="40">
        <v>61</v>
      </c>
      <c r="AX1692" s="43">
        <f t="shared" si="449"/>
        <v>30061</v>
      </c>
      <c r="AZ1692" s="7" t="s">
        <v>319</v>
      </c>
    </row>
    <row r="1693" spans="1:52" hidden="1" outlineLevel="1">
      <c r="A1693" t="s">
        <v>354</v>
      </c>
      <c r="B1693" t="s">
        <v>232</v>
      </c>
      <c r="C1693" s="24">
        <v>109299</v>
      </c>
      <c r="F1693" s="1">
        <v>79427</v>
      </c>
      <c r="H1693" s="1">
        <v>38451</v>
      </c>
      <c r="I1693" s="1">
        <v>37740</v>
      </c>
      <c r="J1693" s="2" t="str">
        <f t="shared" si="456"/>
        <v/>
      </c>
      <c r="K1693" s="2">
        <f t="shared" si="457"/>
        <v>0.47515328540672569</v>
      </c>
      <c r="L1693" s="10" t="str">
        <f t="shared" si="462"/>
        <v/>
      </c>
      <c r="M1693" s="9" t="str">
        <f t="shared" si="462"/>
        <v/>
      </c>
      <c r="N1693" s="8" t="str">
        <f t="shared" si="462"/>
        <v/>
      </c>
      <c r="O1693" s="2" t="str">
        <f t="shared" si="458"/>
        <v>-</v>
      </c>
      <c r="P1693" s="2" t="str">
        <f t="shared" si="459"/>
        <v>-</v>
      </c>
      <c r="Q1693" s="2" t="str">
        <f t="shared" si="460"/>
        <v>-</v>
      </c>
      <c r="R1693" s="2" t="str">
        <f t="shared" si="461"/>
        <v>-</v>
      </c>
      <c r="AR1693" t="s">
        <v>354</v>
      </c>
      <c r="AS1693" t="s">
        <v>232</v>
      </c>
      <c r="AV1693" s="38">
        <v>30</v>
      </c>
      <c r="AW1693" s="40">
        <v>63</v>
      </c>
      <c r="AX1693" s="43">
        <f t="shared" si="449"/>
        <v>30063</v>
      </c>
      <c r="AZ1693" s="7" t="s">
        <v>319</v>
      </c>
    </row>
    <row r="1694" spans="1:52" hidden="1" outlineLevel="1">
      <c r="A1694" t="s">
        <v>2587</v>
      </c>
      <c r="B1694" t="s">
        <v>232</v>
      </c>
      <c r="C1694" s="24">
        <v>4538</v>
      </c>
      <c r="F1694" s="1">
        <v>2887</v>
      </c>
      <c r="H1694" s="1">
        <v>1907</v>
      </c>
      <c r="I1694" s="1">
        <v>1873</v>
      </c>
      <c r="J1694" s="2" t="str">
        <f t="shared" ref="J1694:J1718" si="463">IF(D1694&gt;0,I1694/D1694,"")</f>
        <v/>
      </c>
      <c r="K1694" s="2">
        <f t="shared" ref="K1694:K1718" si="464">IF(F1694&gt;0,I1694/F1694,"")</f>
        <v>0.64877034984412885</v>
      </c>
      <c r="L1694" s="10" t="str">
        <f t="shared" si="462"/>
        <v/>
      </c>
      <c r="M1694" s="9" t="str">
        <f t="shared" si="462"/>
        <v/>
      </c>
      <c r="N1694" s="8" t="str">
        <f t="shared" si="462"/>
        <v/>
      </c>
      <c r="O1694" s="2" t="str">
        <f t="shared" ref="O1694:O1718" si="465">IF(SUM($S1694:$AN1694)=0,"-",S1694/SUM($S1694:$AN1694))</f>
        <v>-</v>
      </c>
      <c r="P1694" s="2" t="str">
        <f t="shared" ref="P1694:P1718" si="466">IF(SUM($S1694:$AN1694)=0,"-",T1694/SUM($S1694:$AN1694))</f>
        <v>-</v>
      </c>
      <c r="Q1694" s="2" t="str">
        <f t="shared" ref="Q1694:Q1718" si="467">IF(SUM($S1694:$AN1694)=0,"-",U1694/SUM($S1694:$AN1694))</f>
        <v>-</v>
      </c>
      <c r="R1694" s="2" t="str">
        <f t="shared" ref="R1694:R1718" si="468">IF(SUM($S1694:$AN1694)=0,"-",(1-O1694-P1694-Q1694))</f>
        <v>-</v>
      </c>
      <c r="AR1694" t="s">
        <v>2587</v>
      </c>
      <c r="AS1694" t="s">
        <v>232</v>
      </c>
      <c r="AV1694" s="38">
        <v>30</v>
      </c>
      <c r="AW1694" s="40">
        <v>65</v>
      </c>
      <c r="AX1694" s="43">
        <f t="shared" si="449"/>
        <v>30065</v>
      </c>
      <c r="AZ1694" s="7" t="s">
        <v>319</v>
      </c>
    </row>
    <row r="1695" spans="1:52" hidden="1" outlineLevel="1">
      <c r="A1695" t="s">
        <v>921</v>
      </c>
      <c r="B1695" t="s">
        <v>232</v>
      </c>
      <c r="C1695" s="24">
        <v>15636</v>
      </c>
      <c r="F1695" s="1">
        <v>11051</v>
      </c>
      <c r="H1695" s="1">
        <v>7024</v>
      </c>
      <c r="I1695" s="1">
        <v>6881</v>
      </c>
      <c r="J1695" s="2" t="str">
        <f t="shared" si="463"/>
        <v/>
      </c>
      <c r="K1695" s="2">
        <f t="shared" si="464"/>
        <v>0.62265858293367116</v>
      </c>
      <c r="L1695" s="10" t="str">
        <f t="shared" si="462"/>
        <v/>
      </c>
      <c r="M1695" s="9" t="str">
        <f t="shared" si="462"/>
        <v/>
      </c>
      <c r="N1695" s="8" t="str">
        <f t="shared" si="462"/>
        <v/>
      </c>
      <c r="O1695" s="2" t="str">
        <f t="shared" si="465"/>
        <v>-</v>
      </c>
      <c r="P1695" s="2" t="str">
        <f t="shared" si="466"/>
        <v>-</v>
      </c>
      <c r="Q1695" s="2" t="str">
        <f t="shared" si="467"/>
        <v>-</v>
      </c>
      <c r="R1695" s="2" t="str">
        <f t="shared" si="468"/>
        <v>-</v>
      </c>
      <c r="AR1695" t="s">
        <v>921</v>
      </c>
      <c r="AS1695" t="s">
        <v>232</v>
      </c>
      <c r="AV1695" s="38">
        <v>30</v>
      </c>
      <c r="AW1695" s="40">
        <v>67</v>
      </c>
      <c r="AX1695" s="43">
        <f t="shared" si="449"/>
        <v>30067</v>
      </c>
      <c r="AZ1695" s="7" t="s">
        <v>319</v>
      </c>
    </row>
    <row r="1696" spans="1:52" hidden="1" outlineLevel="1">
      <c r="A1696" t="s">
        <v>2461</v>
      </c>
      <c r="B1696" t="s">
        <v>232</v>
      </c>
      <c r="C1696" s="24">
        <v>494</v>
      </c>
      <c r="F1696" s="1">
        <v>346</v>
      </c>
      <c r="H1696" s="1">
        <v>253</v>
      </c>
      <c r="I1696" s="1">
        <v>248</v>
      </c>
      <c r="J1696" s="2" t="str">
        <f t="shared" si="463"/>
        <v/>
      </c>
      <c r="K1696" s="2">
        <f t="shared" si="464"/>
        <v>0.7167630057803468</v>
      </c>
      <c r="L1696" s="10" t="str">
        <f t="shared" si="462"/>
        <v/>
      </c>
      <c r="M1696" s="9" t="str">
        <f t="shared" si="462"/>
        <v/>
      </c>
      <c r="N1696" s="8" t="str">
        <f t="shared" si="462"/>
        <v/>
      </c>
      <c r="O1696" s="2" t="str">
        <f t="shared" si="465"/>
        <v>-</v>
      </c>
      <c r="P1696" s="2" t="str">
        <f t="shared" si="466"/>
        <v>-</v>
      </c>
      <c r="Q1696" s="2" t="str">
        <f t="shared" si="467"/>
        <v>-</v>
      </c>
      <c r="R1696" s="2" t="str">
        <f t="shared" si="468"/>
        <v>-</v>
      </c>
      <c r="AR1696" t="s">
        <v>2461</v>
      </c>
      <c r="AS1696" t="s">
        <v>232</v>
      </c>
      <c r="AV1696" s="38">
        <v>30</v>
      </c>
      <c r="AW1696" s="40">
        <v>69</v>
      </c>
      <c r="AX1696" s="43">
        <f t="shared" si="449"/>
        <v>30069</v>
      </c>
      <c r="AZ1696" s="7" t="s">
        <v>319</v>
      </c>
    </row>
    <row r="1697" spans="1:52" hidden="1" outlineLevel="1">
      <c r="A1697" t="s">
        <v>429</v>
      </c>
      <c r="B1697" t="s">
        <v>232</v>
      </c>
      <c r="C1697" s="24">
        <v>4253</v>
      </c>
      <c r="F1697" s="1">
        <v>2738</v>
      </c>
      <c r="H1697" s="1">
        <v>1895</v>
      </c>
      <c r="I1697" s="1">
        <v>1845</v>
      </c>
      <c r="J1697" s="2" t="str">
        <f t="shared" si="463"/>
        <v/>
      </c>
      <c r="K1697" s="2">
        <f t="shared" si="464"/>
        <v>0.6738495252008766</v>
      </c>
      <c r="L1697" s="10" t="str">
        <f t="shared" si="462"/>
        <v/>
      </c>
      <c r="M1697" s="9" t="str">
        <f t="shared" si="462"/>
        <v/>
      </c>
      <c r="N1697" s="8" t="str">
        <f t="shared" si="462"/>
        <v/>
      </c>
      <c r="O1697" s="2" t="str">
        <f t="shared" si="465"/>
        <v>-</v>
      </c>
      <c r="P1697" s="2" t="str">
        <f t="shared" si="466"/>
        <v>-</v>
      </c>
      <c r="Q1697" s="2" t="str">
        <f t="shared" si="467"/>
        <v>-</v>
      </c>
      <c r="R1697" s="2" t="str">
        <f t="shared" si="468"/>
        <v>-</v>
      </c>
      <c r="AR1697" t="s">
        <v>429</v>
      </c>
      <c r="AS1697" t="s">
        <v>232</v>
      </c>
      <c r="AV1697" s="38">
        <v>30</v>
      </c>
      <c r="AW1697" s="40">
        <v>71</v>
      </c>
      <c r="AX1697" s="43">
        <f t="shared" si="449"/>
        <v>30071</v>
      </c>
      <c r="AZ1697" s="7" t="s">
        <v>319</v>
      </c>
    </row>
    <row r="1698" spans="1:52" hidden="1" outlineLevel="1">
      <c r="A1698" t="s">
        <v>2257</v>
      </c>
      <c r="B1698" t="s">
        <v>232</v>
      </c>
      <c r="C1698" s="24">
        <v>6153</v>
      </c>
      <c r="F1698" s="1">
        <v>3753</v>
      </c>
      <c r="H1698" s="1">
        <v>2136</v>
      </c>
      <c r="I1698" s="1">
        <v>2095</v>
      </c>
      <c r="J1698" s="2" t="str">
        <f t="shared" si="463"/>
        <v/>
      </c>
      <c r="K1698" s="2">
        <f t="shared" si="464"/>
        <v>0.55822009059419131</v>
      </c>
      <c r="L1698" s="10" t="str">
        <f t="shared" si="462"/>
        <v/>
      </c>
      <c r="M1698" s="9" t="str">
        <f t="shared" si="462"/>
        <v/>
      </c>
      <c r="N1698" s="8" t="str">
        <f t="shared" si="462"/>
        <v/>
      </c>
      <c r="O1698" s="2" t="str">
        <f t="shared" si="465"/>
        <v>-</v>
      </c>
      <c r="P1698" s="2" t="str">
        <f t="shared" si="466"/>
        <v>-</v>
      </c>
      <c r="Q1698" s="2" t="str">
        <f t="shared" si="467"/>
        <v>-</v>
      </c>
      <c r="R1698" s="2" t="str">
        <f t="shared" si="468"/>
        <v>-</v>
      </c>
      <c r="AR1698" t="s">
        <v>2257</v>
      </c>
      <c r="AS1698" t="s">
        <v>232</v>
      </c>
      <c r="AV1698" s="38">
        <v>30</v>
      </c>
      <c r="AW1698" s="40">
        <v>73</v>
      </c>
      <c r="AX1698" s="43">
        <f t="shared" si="449"/>
        <v>30073</v>
      </c>
      <c r="AZ1698" s="7" t="s">
        <v>319</v>
      </c>
    </row>
    <row r="1699" spans="1:52" hidden="1" outlineLevel="1">
      <c r="A1699" t="s">
        <v>2676</v>
      </c>
      <c r="B1699" t="s">
        <v>232</v>
      </c>
      <c r="C1699" s="24">
        <v>1743</v>
      </c>
      <c r="F1699" s="1">
        <v>1268</v>
      </c>
      <c r="H1699" s="1">
        <v>916</v>
      </c>
      <c r="I1699" s="1">
        <v>883</v>
      </c>
      <c r="J1699" s="2" t="str">
        <f t="shared" si="463"/>
        <v/>
      </c>
      <c r="K1699" s="2">
        <f t="shared" si="464"/>
        <v>0.69637223974763407</v>
      </c>
      <c r="L1699" s="10" t="str">
        <f t="shared" si="462"/>
        <v/>
      </c>
      <c r="M1699" s="9" t="str">
        <f t="shared" si="462"/>
        <v/>
      </c>
      <c r="N1699" s="8" t="str">
        <f t="shared" si="462"/>
        <v/>
      </c>
      <c r="O1699" s="2" t="str">
        <f t="shared" si="465"/>
        <v>-</v>
      </c>
      <c r="P1699" s="2" t="str">
        <f t="shared" si="466"/>
        <v>-</v>
      </c>
      <c r="Q1699" s="2" t="str">
        <f t="shared" si="467"/>
        <v>-</v>
      </c>
      <c r="R1699" s="2" t="str">
        <f t="shared" si="468"/>
        <v>-</v>
      </c>
      <c r="AR1699" t="s">
        <v>2676</v>
      </c>
      <c r="AS1699" t="s">
        <v>232</v>
      </c>
      <c r="AV1699" s="38">
        <v>30</v>
      </c>
      <c r="AW1699" s="40">
        <v>75</v>
      </c>
      <c r="AX1699" s="43">
        <f t="shared" si="449"/>
        <v>30075</v>
      </c>
      <c r="AZ1699" s="7" t="s">
        <v>319</v>
      </c>
    </row>
    <row r="1700" spans="1:52" hidden="1" outlineLevel="1">
      <c r="A1700" t="s">
        <v>413</v>
      </c>
      <c r="B1700" t="s">
        <v>232</v>
      </c>
      <c r="C1700" s="24">
        <v>7027</v>
      </c>
      <c r="F1700" s="1">
        <v>3640</v>
      </c>
      <c r="H1700" s="1">
        <v>2248</v>
      </c>
      <c r="I1700" s="1">
        <v>2196</v>
      </c>
      <c r="J1700" s="2" t="str">
        <f t="shared" si="463"/>
        <v/>
      </c>
      <c r="K1700" s="2">
        <f t="shared" si="464"/>
        <v>0.60329670329670326</v>
      </c>
      <c r="L1700" s="10" t="str">
        <f t="shared" si="462"/>
        <v/>
      </c>
      <c r="M1700" s="9" t="str">
        <f t="shared" si="462"/>
        <v/>
      </c>
      <c r="N1700" s="8" t="str">
        <f t="shared" si="462"/>
        <v/>
      </c>
      <c r="O1700" s="2" t="str">
        <f t="shared" si="465"/>
        <v>-</v>
      </c>
      <c r="P1700" s="2" t="str">
        <f t="shared" si="466"/>
        <v>-</v>
      </c>
      <c r="Q1700" s="2" t="str">
        <f t="shared" si="467"/>
        <v>-</v>
      </c>
      <c r="R1700" s="2" t="str">
        <f t="shared" si="468"/>
        <v>-</v>
      </c>
      <c r="AR1700" t="s">
        <v>413</v>
      </c>
      <c r="AS1700" t="s">
        <v>232</v>
      </c>
      <c r="AV1700" s="38">
        <v>30</v>
      </c>
      <c r="AW1700" s="40">
        <v>77</v>
      </c>
      <c r="AX1700" s="43">
        <f t="shared" si="449"/>
        <v>30077</v>
      </c>
      <c r="AZ1700" s="7" t="s">
        <v>319</v>
      </c>
    </row>
    <row r="1701" spans="1:52" hidden="1" outlineLevel="1">
      <c r="A1701" t="s">
        <v>2862</v>
      </c>
      <c r="B1701" t="s">
        <v>232</v>
      </c>
      <c r="C1701" s="24">
        <v>1179</v>
      </c>
      <c r="F1701" s="1">
        <v>889</v>
      </c>
      <c r="H1701" s="1">
        <v>617</v>
      </c>
      <c r="I1701" s="1">
        <v>603</v>
      </c>
      <c r="J1701" s="2" t="str">
        <f t="shared" si="463"/>
        <v/>
      </c>
      <c r="K1701" s="2">
        <f t="shared" si="464"/>
        <v>0.67829021372328457</v>
      </c>
      <c r="L1701" s="10" t="str">
        <f t="shared" si="462"/>
        <v/>
      </c>
      <c r="M1701" s="9" t="str">
        <f t="shared" si="462"/>
        <v/>
      </c>
      <c r="N1701" s="8" t="str">
        <f t="shared" si="462"/>
        <v/>
      </c>
      <c r="O1701" s="2" t="str">
        <f t="shared" si="465"/>
        <v>-</v>
      </c>
      <c r="P1701" s="2" t="str">
        <f t="shared" si="466"/>
        <v>-</v>
      </c>
      <c r="Q1701" s="2" t="str">
        <f t="shared" si="467"/>
        <v>-</v>
      </c>
      <c r="R1701" s="2" t="str">
        <f t="shared" si="468"/>
        <v>-</v>
      </c>
      <c r="AR1701" t="s">
        <v>2862</v>
      </c>
      <c r="AS1701" t="s">
        <v>232</v>
      </c>
      <c r="AV1701" s="38">
        <v>30</v>
      </c>
      <c r="AW1701" s="40">
        <v>79</v>
      </c>
      <c r="AX1701" s="43">
        <f t="shared" si="449"/>
        <v>30079</v>
      </c>
      <c r="AZ1701" s="7" t="s">
        <v>319</v>
      </c>
    </row>
    <row r="1702" spans="1:52" hidden="1" outlineLevel="1">
      <c r="A1702" t="s">
        <v>759</v>
      </c>
      <c r="B1702" t="s">
        <v>232</v>
      </c>
      <c r="C1702" s="24">
        <v>40212</v>
      </c>
      <c r="F1702" s="1">
        <v>29330</v>
      </c>
      <c r="H1702" s="1">
        <v>17928</v>
      </c>
      <c r="I1702" s="1">
        <v>17683</v>
      </c>
      <c r="J1702" s="2" t="str">
        <f t="shared" si="463"/>
        <v/>
      </c>
      <c r="K1702" s="2">
        <f t="shared" si="464"/>
        <v>0.60289805659734064</v>
      </c>
      <c r="L1702" s="10" t="str">
        <f t="shared" si="462"/>
        <v/>
      </c>
      <c r="M1702" s="9" t="str">
        <f t="shared" si="462"/>
        <v/>
      </c>
      <c r="N1702" s="8" t="str">
        <f t="shared" si="462"/>
        <v/>
      </c>
      <c r="O1702" s="2" t="str">
        <f t="shared" si="465"/>
        <v>-</v>
      </c>
      <c r="P1702" s="2" t="str">
        <f t="shared" si="466"/>
        <v>-</v>
      </c>
      <c r="Q1702" s="2" t="str">
        <f t="shared" si="467"/>
        <v>-</v>
      </c>
      <c r="R1702" s="2" t="str">
        <f t="shared" si="468"/>
        <v>-</v>
      </c>
      <c r="AR1702" t="s">
        <v>759</v>
      </c>
      <c r="AS1702" t="s">
        <v>232</v>
      </c>
      <c r="AV1702" s="38">
        <v>30</v>
      </c>
      <c r="AW1702" s="40">
        <v>81</v>
      </c>
      <c r="AX1702" s="43">
        <f t="shared" ref="AX1702:AX1765" si="469">1000*AV1702+AW1702</f>
        <v>30081</v>
      </c>
      <c r="AZ1702" s="7" t="s">
        <v>319</v>
      </c>
    </row>
    <row r="1703" spans="1:52" hidden="1" outlineLevel="1">
      <c r="A1703" t="s">
        <v>2818</v>
      </c>
      <c r="B1703" t="s">
        <v>232</v>
      </c>
      <c r="C1703" s="24">
        <v>9746</v>
      </c>
      <c r="F1703" s="1">
        <v>6644</v>
      </c>
      <c r="H1703" s="1">
        <v>3812</v>
      </c>
      <c r="I1703" s="1">
        <v>3713</v>
      </c>
      <c r="J1703" s="2" t="str">
        <f t="shared" si="463"/>
        <v/>
      </c>
      <c r="K1703" s="2">
        <f t="shared" si="464"/>
        <v>0.55885009030704391</v>
      </c>
      <c r="L1703" s="10" t="str">
        <f t="shared" si="462"/>
        <v/>
      </c>
      <c r="M1703" s="9" t="str">
        <f t="shared" si="462"/>
        <v/>
      </c>
      <c r="N1703" s="8" t="str">
        <f t="shared" si="462"/>
        <v/>
      </c>
      <c r="O1703" s="2" t="str">
        <f t="shared" si="465"/>
        <v>-</v>
      </c>
      <c r="P1703" s="2" t="str">
        <f t="shared" si="466"/>
        <v>-</v>
      </c>
      <c r="Q1703" s="2" t="str">
        <f t="shared" si="467"/>
        <v>-</v>
      </c>
      <c r="R1703" s="2" t="str">
        <f t="shared" si="468"/>
        <v>-</v>
      </c>
      <c r="AR1703" t="s">
        <v>2818</v>
      </c>
      <c r="AS1703" t="s">
        <v>232</v>
      </c>
      <c r="AV1703" s="38">
        <v>30</v>
      </c>
      <c r="AW1703" s="40">
        <v>83</v>
      </c>
      <c r="AX1703" s="43">
        <f t="shared" si="469"/>
        <v>30083</v>
      </c>
      <c r="AZ1703" s="7" t="s">
        <v>319</v>
      </c>
    </row>
    <row r="1704" spans="1:52" hidden="1" outlineLevel="1">
      <c r="A1704" t="s">
        <v>1666</v>
      </c>
      <c r="B1704" t="s">
        <v>232</v>
      </c>
      <c r="C1704" s="24">
        <v>10425</v>
      </c>
      <c r="F1704" s="1">
        <v>5773</v>
      </c>
      <c r="H1704" s="1">
        <v>2958</v>
      </c>
      <c r="I1704" s="1">
        <v>2871</v>
      </c>
      <c r="J1704" s="2" t="str">
        <f t="shared" si="463"/>
        <v/>
      </c>
      <c r="K1704" s="2">
        <f t="shared" si="464"/>
        <v>0.49731508747618225</v>
      </c>
      <c r="L1704" s="10" t="str">
        <f t="shared" si="462"/>
        <v/>
      </c>
      <c r="M1704" s="9" t="str">
        <f t="shared" si="462"/>
        <v/>
      </c>
      <c r="N1704" s="8" t="str">
        <f t="shared" si="462"/>
        <v/>
      </c>
      <c r="O1704" s="2" t="str">
        <f t="shared" si="465"/>
        <v>-</v>
      </c>
      <c r="P1704" s="2" t="str">
        <f t="shared" si="466"/>
        <v>-</v>
      </c>
      <c r="Q1704" s="2" t="str">
        <f t="shared" si="467"/>
        <v>-</v>
      </c>
      <c r="R1704" s="2" t="str">
        <f t="shared" si="468"/>
        <v>-</v>
      </c>
      <c r="AR1704" t="s">
        <v>1666</v>
      </c>
      <c r="AS1704" t="s">
        <v>232</v>
      </c>
      <c r="AV1704" s="38">
        <v>30</v>
      </c>
      <c r="AW1704" s="40">
        <v>85</v>
      </c>
      <c r="AX1704" s="43">
        <f t="shared" si="469"/>
        <v>30085</v>
      </c>
      <c r="AZ1704" s="7" t="s">
        <v>319</v>
      </c>
    </row>
    <row r="1705" spans="1:52" hidden="1" outlineLevel="1">
      <c r="A1705" t="s">
        <v>1743</v>
      </c>
      <c r="B1705" t="s">
        <v>232</v>
      </c>
      <c r="C1705" s="24">
        <v>9233</v>
      </c>
      <c r="F1705" s="1">
        <v>5100</v>
      </c>
      <c r="H1705" s="1">
        <v>2693</v>
      </c>
      <c r="I1705" s="1">
        <v>2655</v>
      </c>
      <c r="J1705" s="2" t="str">
        <f t="shared" si="463"/>
        <v/>
      </c>
      <c r="K1705" s="2">
        <f t="shared" si="464"/>
        <v>0.52058823529411768</v>
      </c>
      <c r="L1705" s="10" t="str">
        <f t="shared" si="462"/>
        <v/>
      </c>
      <c r="M1705" s="9" t="str">
        <f t="shared" si="462"/>
        <v/>
      </c>
      <c r="N1705" s="8" t="str">
        <f t="shared" si="462"/>
        <v/>
      </c>
      <c r="O1705" s="2" t="str">
        <f t="shared" si="465"/>
        <v>-</v>
      </c>
      <c r="P1705" s="2" t="str">
        <f t="shared" si="466"/>
        <v>-</v>
      </c>
      <c r="Q1705" s="2" t="str">
        <f t="shared" si="467"/>
        <v>-</v>
      </c>
      <c r="R1705" s="2" t="str">
        <f t="shared" si="468"/>
        <v>-</v>
      </c>
      <c r="AR1705" t="s">
        <v>1743</v>
      </c>
      <c r="AS1705" t="s">
        <v>232</v>
      </c>
      <c r="AV1705" s="38">
        <v>30</v>
      </c>
      <c r="AW1705" s="40">
        <v>87</v>
      </c>
      <c r="AX1705" s="43">
        <f t="shared" si="469"/>
        <v>30087</v>
      </c>
      <c r="AZ1705" s="7" t="s">
        <v>319</v>
      </c>
    </row>
    <row r="1706" spans="1:52" hidden="1" outlineLevel="1">
      <c r="A1706" t="s">
        <v>2019</v>
      </c>
      <c r="B1706" t="s">
        <v>232</v>
      </c>
      <c r="C1706" s="24">
        <v>11413</v>
      </c>
      <c r="F1706" s="1">
        <v>7689</v>
      </c>
      <c r="H1706" s="1">
        <v>5268</v>
      </c>
      <c r="I1706" s="1">
        <v>5131</v>
      </c>
      <c r="J1706" s="2" t="str">
        <f t="shared" si="463"/>
        <v/>
      </c>
      <c r="K1706" s="2">
        <f t="shared" si="464"/>
        <v>0.66731694628690341</v>
      </c>
      <c r="L1706" s="10" t="str">
        <f t="shared" si="462"/>
        <v/>
      </c>
      <c r="M1706" s="9" t="str">
        <f t="shared" si="462"/>
        <v/>
      </c>
      <c r="N1706" s="8" t="str">
        <f t="shared" si="462"/>
        <v/>
      </c>
      <c r="O1706" s="2" t="str">
        <f t="shared" si="465"/>
        <v>-</v>
      </c>
      <c r="P1706" s="2" t="str">
        <f t="shared" si="466"/>
        <v>-</v>
      </c>
      <c r="Q1706" s="2" t="str">
        <f t="shared" si="467"/>
        <v>-</v>
      </c>
      <c r="R1706" s="2" t="str">
        <f t="shared" si="468"/>
        <v>-</v>
      </c>
      <c r="AR1706" t="s">
        <v>2019</v>
      </c>
      <c r="AS1706" t="s">
        <v>232</v>
      </c>
      <c r="AV1706" s="38">
        <v>30</v>
      </c>
      <c r="AW1706" s="40">
        <v>89</v>
      </c>
      <c r="AX1706" s="43">
        <f t="shared" si="469"/>
        <v>30089</v>
      </c>
      <c r="AZ1706" s="7" t="s">
        <v>319</v>
      </c>
    </row>
    <row r="1707" spans="1:52" hidden="1" outlineLevel="1">
      <c r="A1707" t="s">
        <v>1368</v>
      </c>
      <c r="B1707" t="s">
        <v>232</v>
      </c>
      <c r="C1707" s="24">
        <v>3384</v>
      </c>
      <c r="F1707" s="1">
        <v>2442</v>
      </c>
      <c r="H1707" s="1">
        <v>1713</v>
      </c>
      <c r="I1707" s="1">
        <v>1651</v>
      </c>
      <c r="J1707" s="2" t="str">
        <f t="shared" si="463"/>
        <v/>
      </c>
      <c r="K1707" s="2">
        <f t="shared" si="464"/>
        <v>0.67608517608517604</v>
      </c>
      <c r="L1707" s="10" t="str">
        <f t="shared" si="462"/>
        <v/>
      </c>
      <c r="M1707" s="9" t="str">
        <f t="shared" si="462"/>
        <v/>
      </c>
      <c r="N1707" s="8" t="str">
        <f t="shared" si="462"/>
        <v/>
      </c>
      <c r="O1707" s="2" t="str">
        <f t="shared" si="465"/>
        <v>-</v>
      </c>
      <c r="P1707" s="2" t="str">
        <f t="shared" si="466"/>
        <v>-</v>
      </c>
      <c r="Q1707" s="2" t="str">
        <f t="shared" si="467"/>
        <v>-</v>
      </c>
      <c r="R1707" s="2" t="str">
        <f t="shared" si="468"/>
        <v>-</v>
      </c>
      <c r="AR1707" t="s">
        <v>1368</v>
      </c>
      <c r="AS1707" t="s">
        <v>232</v>
      </c>
      <c r="AV1707" s="38">
        <v>30</v>
      </c>
      <c r="AW1707" s="40">
        <v>91</v>
      </c>
      <c r="AX1707" s="43">
        <f t="shared" si="469"/>
        <v>30091</v>
      </c>
      <c r="AZ1707" s="7" t="s">
        <v>319</v>
      </c>
    </row>
    <row r="1708" spans="1:52" hidden="1" outlineLevel="1">
      <c r="A1708" t="s">
        <v>1267</v>
      </c>
      <c r="B1708" t="s">
        <v>232</v>
      </c>
      <c r="C1708" s="24">
        <v>34200</v>
      </c>
      <c r="F1708" s="1">
        <v>21526</v>
      </c>
      <c r="H1708" s="1">
        <v>11893</v>
      </c>
      <c r="I1708" s="1">
        <v>11743</v>
      </c>
      <c r="J1708" s="2" t="str">
        <f t="shared" si="463"/>
        <v/>
      </c>
      <c r="K1708" s="2">
        <f t="shared" si="464"/>
        <v>0.54552634023971014</v>
      </c>
      <c r="L1708" s="10" t="str">
        <f t="shared" si="462"/>
        <v/>
      </c>
      <c r="M1708" s="9" t="str">
        <f t="shared" si="462"/>
        <v/>
      </c>
      <c r="N1708" s="8" t="str">
        <f t="shared" si="462"/>
        <v/>
      </c>
      <c r="O1708" s="2" t="str">
        <f t="shared" si="465"/>
        <v>-</v>
      </c>
      <c r="P1708" s="2" t="str">
        <f t="shared" si="466"/>
        <v>-</v>
      </c>
      <c r="Q1708" s="2" t="str">
        <f t="shared" si="467"/>
        <v>-</v>
      </c>
      <c r="R1708" s="2" t="str">
        <f t="shared" si="468"/>
        <v>-</v>
      </c>
      <c r="AR1708" t="s">
        <v>1267</v>
      </c>
      <c r="AS1708" t="s">
        <v>232</v>
      </c>
      <c r="AV1708" s="38">
        <v>30</v>
      </c>
      <c r="AW1708" s="40">
        <v>93</v>
      </c>
      <c r="AX1708" s="43">
        <f t="shared" si="469"/>
        <v>30093</v>
      </c>
      <c r="AZ1708" s="7" t="s">
        <v>319</v>
      </c>
    </row>
    <row r="1709" spans="1:52" hidden="1" outlineLevel="1">
      <c r="A1709" t="s">
        <v>496</v>
      </c>
      <c r="B1709" t="s">
        <v>232</v>
      </c>
      <c r="C1709" s="24">
        <v>9117</v>
      </c>
      <c r="F1709" s="1">
        <v>5475</v>
      </c>
      <c r="H1709" s="1">
        <v>3793</v>
      </c>
      <c r="I1709" s="1">
        <v>3748</v>
      </c>
      <c r="J1709" s="2" t="str">
        <f t="shared" si="463"/>
        <v/>
      </c>
      <c r="K1709" s="2">
        <f t="shared" si="464"/>
        <v>0.68456621004566209</v>
      </c>
      <c r="L1709" s="10" t="str">
        <f t="shared" si="462"/>
        <v/>
      </c>
      <c r="M1709" s="9" t="str">
        <f t="shared" si="462"/>
        <v/>
      </c>
      <c r="N1709" s="8" t="str">
        <f t="shared" si="462"/>
        <v/>
      </c>
      <c r="O1709" s="2" t="str">
        <f t="shared" si="465"/>
        <v>-</v>
      </c>
      <c r="P1709" s="2" t="str">
        <f t="shared" si="466"/>
        <v>-</v>
      </c>
      <c r="Q1709" s="2" t="str">
        <f t="shared" si="467"/>
        <v>-</v>
      </c>
      <c r="R1709" s="2" t="str">
        <f t="shared" si="468"/>
        <v>-</v>
      </c>
      <c r="AR1709" t="s">
        <v>496</v>
      </c>
      <c r="AS1709" t="s">
        <v>232</v>
      </c>
      <c r="AV1709" s="38">
        <v>30</v>
      </c>
      <c r="AW1709" s="40">
        <v>95</v>
      </c>
      <c r="AX1709" s="43">
        <f t="shared" si="469"/>
        <v>30095</v>
      </c>
      <c r="AZ1709" s="7" t="s">
        <v>319</v>
      </c>
    </row>
    <row r="1710" spans="1:52" hidden="1" outlineLevel="1">
      <c r="A1710" t="s">
        <v>2515</v>
      </c>
      <c r="B1710" t="s">
        <v>232</v>
      </c>
      <c r="C1710" s="24">
        <v>3651</v>
      </c>
      <c r="F1710" s="1">
        <v>2531</v>
      </c>
      <c r="H1710" s="1">
        <v>1768</v>
      </c>
      <c r="I1710" s="1">
        <v>1723</v>
      </c>
      <c r="J1710" s="2" t="str">
        <f t="shared" si="463"/>
        <v/>
      </c>
      <c r="K1710" s="2">
        <f t="shared" si="464"/>
        <v>0.6807585934413275</v>
      </c>
      <c r="L1710" s="10" t="str">
        <f t="shared" si="462"/>
        <v/>
      </c>
      <c r="M1710" s="9" t="str">
        <f t="shared" si="462"/>
        <v/>
      </c>
      <c r="N1710" s="8" t="str">
        <f t="shared" si="462"/>
        <v/>
      </c>
      <c r="O1710" s="2" t="str">
        <f t="shared" si="465"/>
        <v>-</v>
      </c>
      <c r="P1710" s="2" t="str">
        <f t="shared" si="466"/>
        <v>-</v>
      </c>
      <c r="Q1710" s="2" t="str">
        <f t="shared" si="467"/>
        <v>-</v>
      </c>
      <c r="R1710" s="2" t="str">
        <f t="shared" si="468"/>
        <v>-</v>
      </c>
      <c r="AR1710" t="s">
        <v>2515</v>
      </c>
      <c r="AS1710" t="s">
        <v>232</v>
      </c>
      <c r="AV1710" s="38">
        <v>30</v>
      </c>
      <c r="AW1710" s="40">
        <v>97</v>
      </c>
      <c r="AX1710" s="43">
        <f t="shared" si="469"/>
        <v>30097</v>
      </c>
      <c r="AZ1710" s="7" t="s">
        <v>319</v>
      </c>
    </row>
    <row r="1711" spans="1:52" hidden="1" outlineLevel="1">
      <c r="A1711" t="s">
        <v>792</v>
      </c>
      <c r="B1711" t="s">
        <v>232</v>
      </c>
      <c r="C1711" s="24">
        <v>6073</v>
      </c>
      <c r="F1711" s="1">
        <v>4262</v>
      </c>
      <c r="H1711" s="1">
        <v>2778</v>
      </c>
      <c r="I1711" s="1">
        <v>2729</v>
      </c>
      <c r="J1711" s="2" t="str">
        <f t="shared" si="463"/>
        <v/>
      </c>
      <c r="K1711" s="2">
        <f t="shared" si="464"/>
        <v>0.64030971374941337</v>
      </c>
      <c r="L1711" s="10" t="str">
        <f t="shared" si="462"/>
        <v/>
      </c>
      <c r="M1711" s="9" t="str">
        <f t="shared" si="462"/>
        <v/>
      </c>
      <c r="N1711" s="8" t="str">
        <f t="shared" si="462"/>
        <v/>
      </c>
      <c r="O1711" s="2" t="str">
        <f t="shared" si="465"/>
        <v>-</v>
      </c>
      <c r="P1711" s="2" t="str">
        <f t="shared" si="466"/>
        <v>-</v>
      </c>
      <c r="Q1711" s="2" t="str">
        <f t="shared" si="467"/>
        <v>-</v>
      </c>
      <c r="R1711" s="2" t="str">
        <f t="shared" si="468"/>
        <v>-</v>
      </c>
      <c r="AR1711" t="s">
        <v>792</v>
      </c>
      <c r="AS1711" t="s">
        <v>232</v>
      </c>
      <c r="AV1711" s="38">
        <v>30</v>
      </c>
      <c r="AW1711" s="40">
        <v>99</v>
      </c>
      <c r="AX1711" s="43">
        <f t="shared" si="469"/>
        <v>30099</v>
      </c>
      <c r="AZ1711" s="7" t="s">
        <v>319</v>
      </c>
    </row>
    <row r="1712" spans="1:52" hidden="1" outlineLevel="1">
      <c r="A1712" t="s">
        <v>1405</v>
      </c>
      <c r="B1712" t="s">
        <v>232</v>
      </c>
      <c r="C1712" s="24">
        <v>5324</v>
      </c>
      <c r="F1712" s="1">
        <v>2758</v>
      </c>
      <c r="H1712" s="1">
        <v>1787</v>
      </c>
      <c r="I1712" s="1">
        <v>1748</v>
      </c>
      <c r="J1712" s="2" t="str">
        <f t="shared" si="463"/>
        <v/>
      </c>
      <c r="K1712" s="2">
        <f t="shared" si="464"/>
        <v>0.63379260333575049</v>
      </c>
      <c r="L1712" s="10" t="str">
        <f t="shared" si="462"/>
        <v/>
      </c>
      <c r="M1712" s="9" t="str">
        <f t="shared" si="462"/>
        <v/>
      </c>
      <c r="N1712" s="8" t="str">
        <f t="shared" si="462"/>
        <v/>
      </c>
      <c r="O1712" s="2" t="str">
        <f t="shared" si="465"/>
        <v>-</v>
      </c>
      <c r="P1712" s="2" t="str">
        <f t="shared" si="466"/>
        <v>-</v>
      </c>
      <c r="Q1712" s="2" t="str">
        <f t="shared" si="467"/>
        <v>-</v>
      </c>
      <c r="R1712" s="2" t="str">
        <f t="shared" si="468"/>
        <v>-</v>
      </c>
      <c r="AR1712" t="s">
        <v>1405</v>
      </c>
      <c r="AS1712" t="s">
        <v>232</v>
      </c>
      <c r="AV1712" s="38">
        <v>30</v>
      </c>
      <c r="AW1712" s="40">
        <v>101</v>
      </c>
      <c r="AX1712" s="43">
        <f t="shared" si="469"/>
        <v>30101</v>
      </c>
      <c r="AZ1712" s="7" t="s">
        <v>319</v>
      </c>
    </row>
    <row r="1713" spans="1:66" hidden="1" outlineLevel="1">
      <c r="A1713" t="s">
        <v>1017</v>
      </c>
      <c r="B1713" t="s">
        <v>232</v>
      </c>
      <c r="C1713" s="24">
        <v>718</v>
      </c>
      <c r="F1713" s="1">
        <v>601</v>
      </c>
      <c r="H1713" s="1">
        <v>387</v>
      </c>
      <c r="I1713" s="1">
        <v>384</v>
      </c>
      <c r="J1713" s="2" t="str">
        <f t="shared" si="463"/>
        <v/>
      </c>
      <c r="K1713" s="2">
        <f t="shared" si="464"/>
        <v>0.63893510815307819</v>
      </c>
      <c r="L1713" s="10" t="str">
        <f t="shared" si="462"/>
        <v/>
      </c>
      <c r="M1713" s="9" t="str">
        <f t="shared" si="462"/>
        <v/>
      </c>
      <c r="N1713" s="8" t="str">
        <f t="shared" si="462"/>
        <v/>
      </c>
      <c r="O1713" s="2" t="str">
        <f t="shared" si="465"/>
        <v>-</v>
      </c>
      <c r="P1713" s="2" t="str">
        <f t="shared" si="466"/>
        <v>-</v>
      </c>
      <c r="Q1713" s="2" t="str">
        <f t="shared" si="467"/>
        <v>-</v>
      </c>
      <c r="R1713" s="2" t="str">
        <f t="shared" si="468"/>
        <v>-</v>
      </c>
      <c r="AR1713" t="s">
        <v>1017</v>
      </c>
      <c r="AS1713" t="s">
        <v>232</v>
      </c>
      <c r="AV1713" s="38">
        <v>30</v>
      </c>
      <c r="AW1713" s="40">
        <v>103</v>
      </c>
      <c r="AX1713" s="43">
        <f t="shared" si="469"/>
        <v>30103</v>
      </c>
      <c r="AZ1713" s="7" t="s">
        <v>319</v>
      </c>
    </row>
    <row r="1714" spans="1:66" hidden="1" outlineLevel="1">
      <c r="A1714" t="s">
        <v>2170</v>
      </c>
      <c r="B1714" t="s">
        <v>232</v>
      </c>
      <c r="C1714" s="24">
        <v>7369</v>
      </c>
      <c r="F1714" s="1">
        <v>4919</v>
      </c>
      <c r="H1714" s="1">
        <v>3464</v>
      </c>
      <c r="I1714" s="1">
        <v>3371</v>
      </c>
      <c r="J1714" s="2" t="str">
        <f t="shared" si="463"/>
        <v/>
      </c>
      <c r="K1714" s="2">
        <f t="shared" si="464"/>
        <v>0.68530189062817648</v>
      </c>
      <c r="L1714" s="10" t="str">
        <f t="shared" si="462"/>
        <v/>
      </c>
      <c r="M1714" s="9" t="str">
        <f t="shared" si="462"/>
        <v/>
      </c>
      <c r="N1714" s="8" t="str">
        <f t="shared" si="462"/>
        <v/>
      </c>
      <c r="O1714" s="2" t="str">
        <f t="shared" si="465"/>
        <v>-</v>
      </c>
      <c r="P1714" s="2" t="str">
        <f t="shared" si="466"/>
        <v>-</v>
      </c>
      <c r="Q1714" s="2" t="str">
        <f t="shared" si="467"/>
        <v>-</v>
      </c>
      <c r="R1714" s="2" t="str">
        <f t="shared" si="468"/>
        <v>-</v>
      </c>
      <c r="AR1714" t="s">
        <v>2170</v>
      </c>
      <c r="AS1714" t="s">
        <v>232</v>
      </c>
      <c r="AV1714" s="38">
        <v>30</v>
      </c>
      <c r="AW1714" s="40">
        <v>105</v>
      </c>
      <c r="AX1714" s="43">
        <f t="shared" si="469"/>
        <v>30105</v>
      </c>
      <c r="AZ1714" s="7" t="s">
        <v>319</v>
      </c>
    </row>
    <row r="1715" spans="1:66" hidden="1" outlineLevel="1">
      <c r="A1715" t="s">
        <v>461</v>
      </c>
      <c r="B1715" t="s">
        <v>232</v>
      </c>
      <c r="C1715" s="24">
        <v>2168</v>
      </c>
      <c r="F1715" s="1">
        <v>1349</v>
      </c>
      <c r="H1715" s="1">
        <v>1054</v>
      </c>
      <c r="I1715" s="1">
        <v>1003</v>
      </c>
      <c r="J1715" s="2" t="str">
        <f t="shared" si="463"/>
        <v/>
      </c>
      <c r="K1715" s="2">
        <f t="shared" si="464"/>
        <v>0.74351371386212006</v>
      </c>
      <c r="L1715" s="10" t="str">
        <f t="shared" si="462"/>
        <v/>
      </c>
      <c r="M1715" s="9" t="str">
        <f t="shared" si="462"/>
        <v/>
      </c>
      <c r="N1715" s="8" t="str">
        <f t="shared" si="462"/>
        <v/>
      </c>
      <c r="O1715" s="2" t="str">
        <f t="shared" si="465"/>
        <v>-</v>
      </c>
      <c r="P1715" s="2" t="str">
        <f t="shared" si="466"/>
        <v>-</v>
      </c>
      <c r="Q1715" s="2" t="str">
        <f t="shared" si="467"/>
        <v>-</v>
      </c>
      <c r="R1715" s="2" t="str">
        <f t="shared" si="468"/>
        <v>-</v>
      </c>
      <c r="AR1715" t="s">
        <v>461</v>
      </c>
      <c r="AS1715" t="s">
        <v>232</v>
      </c>
      <c r="AV1715" s="38">
        <v>30</v>
      </c>
      <c r="AW1715" s="40">
        <v>107</v>
      </c>
      <c r="AX1715" s="43">
        <f t="shared" si="469"/>
        <v>30107</v>
      </c>
      <c r="AZ1715" s="7" t="s">
        <v>319</v>
      </c>
    </row>
    <row r="1716" spans="1:66" hidden="1" outlineLevel="1">
      <c r="A1716" t="s">
        <v>643</v>
      </c>
      <c r="B1716" t="s">
        <v>232</v>
      </c>
      <c r="C1716" s="24">
        <v>1017</v>
      </c>
      <c r="F1716" s="1">
        <v>712</v>
      </c>
      <c r="H1716" s="1">
        <v>504</v>
      </c>
      <c r="I1716" s="1">
        <v>481</v>
      </c>
      <c r="J1716" s="2" t="str">
        <f t="shared" si="463"/>
        <v/>
      </c>
      <c r="K1716" s="2">
        <f t="shared" si="464"/>
        <v>0.675561797752809</v>
      </c>
      <c r="L1716" s="10" t="str">
        <f t="shared" si="462"/>
        <v/>
      </c>
      <c r="M1716" s="9" t="str">
        <f t="shared" si="462"/>
        <v/>
      </c>
      <c r="N1716" s="8" t="str">
        <f t="shared" si="462"/>
        <v/>
      </c>
      <c r="O1716" s="2" t="str">
        <f t="shared" si="465"/>
        <v>-</v>
      </c>
      <c r="P1716" s="2" t="str">
        <f t="shared" si="466"/>
        <v>-</v>
      </c>
      <c r="Q1716" s="2" t="str">
        <f t="shared" si="467"/>
        <v>-</v>
      </c>
      <c r="R1716" s="2" t="str">
        <f t="shared" si="468"/>
        <v>-</v>
      </c>
      <c r="AR1716" t="s">
        <v>643</v>
      </c>
      <c r="AS1716" t="s">
        <v>232</v>
      </c>
      <c r="AV1716" s="38">
        <v>30</v>
      </c>
      <c r="AW1716" s="40">
        <v>109</v>
      </c>
      <c r="AX1716" s="43">
        <f t="shared" si="469"/>
        <v>30109</v>
      </c>
      <c r="AZ1716" s="7" t="s">
        <v>319</v>
      </c>
    </row>
    <row r="1717" spans="1:66" hidden="1" outlineLevel="1">
      <c r="A1717" t="s">
        <v>2375</v>
      </c>
      <c r="B1717" t="s">
        <v>232</v>
      </c>
      <c r="C1717" s="24">
        <v>147972</v>
      </c>
      <c r="F1717" s="1">
        <v>93691</v>
      </c>
      <c r="H1717" s="1">
        <v>52390</v>
      </c>
      <c r="I1717" s="1">
        <v>51480</v>
      </c>
      <c r="J1717" s="2" t="str">
        <f t="shared" si="463"/>
        <v/>
      </c>
      <c r="K1717" s="2">
        <f t="shared" si="464"/>
        <v>0.54946579714166788</v>
      </c>
      <c r="L1717" s="10" t="str">
        <f t="shared" si="462"/>
        <v/>
      </c>
      <c r="M1717" s="9" t="str">
        <f t="shared" si="462"/>
        <v/>
      </c>
      <c r="N1717" s="8" t="str">
        <f t="shared" si="462"/>
        <v/>
      </c>
      <c r="O1717" s="2" t="str">
        <f t="shared" si="465"/>
        <v>-</v>
      </c>
      <c r="P1717" s="2" t="str">
        <f t="shared" si="466"/>
        <v>-</v>
      </c>
      <c r="Q1717" s="2" t="str">
        <f t="shared" si="467"/>
        <v>-</v>
      </c>
      <c r="R1717" s="2" t="str">
        <f t="shared" si="468"/>
        <v>-</v>
      </c>
      <c r="AR1717" t="s">
        <v>2375</v>
      </c>
      <c r="AS1717" t="s">
        <v>232</v>
      </c>
      <c r="AV1717" s="38">
        <v>30</v>
      </c>
      <c r="AW1717" s="40">
        <v>111</v>
      </c>
      <c r="AX1717" s="43">
        <f t="shared" si="469"/>
        <v>30111</v>
      </c>
      <c r="AZ1717" s="7" t="s">
        <v>319</v>
      </c>
    </row>
    <row r="1718" spans="1:66" collapsed="1">
      <c r="A1718" t="s">
        <v>3015</v>
      </c>
      <c r="B1718" t="s">
        <v>2470</v>
      </c>
      <c r="C1718" s="1">
        <f>SUM(C1662:C1717)</f>
        <v>989415</v>
      </c>
      <c r="D1718" s="64">
        <v>753000</v>
      </c>
      <c r="E1718" s="64">
        <v>744000</v>
      </c>
      <c r="F1718" s="1">
        <f>SUM(F1662:F1717)</f>
        <v>651335</v>
      </c>
      <c r="H1718" s="1">
        <f>SUM(H1662:H1717)</f>
        <v>367096</v>
      </c>
      <c r="I1718" s="1">
        <v>360341</v>
      </c>
      <c r="J1718" s="2">
        <f t="shared" si="463"/>
        <v>0.47854050464807435</v>
      </c>
      <c r="K1718" s="2">
        <f t="shared" si="464"/>
        <v>0.55323451065887752</v>
      </c>
      <c r="L1718" s="10" t="str">
        <f t="shared" si="462"/>
        <v/>
      </c>
      <c r="M1718" s="9" t="str">
        <f t="shared" si="462"/>
        <v/>
      </c>
      <c r="N1718" s="8" t="str">
        <f t="shared" si="462"/>
        <v/>
      </c>
      <c r="O1718" s="2" t="str">
        <f t="shared" si="465"/>
        <v>-</v>
      </c>
      <c r="P1718" s="2" t="str">
        <f t="shared" si="466"/>
        <v>-</v>
      </c>
      <c r="Q1718" s="2" t="str">
        <f t="shared" si="467"/>
        <v>-</v>
      </c>
      <c r="R1718" s="2" t="str">
        <f t="shared" si="468"/>
        <v>-</v>
      </c>
      <c r="AR1718" t="s">
        <v>3015</v>
      </c>
      <c r="AS1718" t="s">
        <v>2470</v>
      </c>
      <c r="AV1718" s="38">
        <v>30</v>
      </c>
      <c r="AW1718" s="40"/>
      <c r="AX1718" s="38">
        <v>30</v>
      </c>
      <c r="AZ1718" s="7" t="s">
        <v>2225</v>
      </c>
    </row>
    <row r="1719" spans="1:66">
      <c r="C1719" s="24"/>
      <c r="J1719" s="2"/>
      <c r="K1719" s="2"/>
      <c r="N1719" s="8"/>
      <c r="V1719" s="24"/>
      <c r="W1719" s="24"/>
      <c r="AV1719" s="38"/>
      <c r="AW1719" s="40"/>
      <c r="AX1719" s="43"/>
    </row>
    <row r="1720" spans="1:66" hidden="1" outlineLevel="1">
      <c r="A1720" t="s">
        <v>1784</v>
      </c>
      <c r="B1720" t="s">
        <v>2637</v>
      </c>
      <c r="C1720" s="24">
        <v>31364</v>
      </c>
      <c r="F1720" s="1">
        <f t="shared" ref="F1720:F1751" si="470">SUM(S1720:AM1720)</f>
        <v>18528</v>
      </c>
      <c r="H1720" s="1">
        <v>8279</v>
      </c>
      <c r="I1720" s="1">
        <v>8118</v>
      </c>
      <c r="J1720" s="2" t="str">
        <f t="shared" ref="J1720:J1751" si="471">IF(D1720&gt;0,I1720/D1720,"")</f>
        <v/>
      </c>
      <c r="K1720" s="2">
        <f t="shared" ref="K1720:K1751" si="472">IF(F1720&gt;0,I1720/F1720,"")</f>
        <v>0.43814766839378239</v>
      </c>
      <c r="L1720" s="10">
        <f t="shared" si="462"/>
        <v>2</v>
      </c>
      <c r="M1720" s="9">
        <f t="shared" si="462"/>
        <v>1</v>
      </c>
      <c r="N1720" s="8">
        <f t="shared" si="462"/>
        <v>3</v>
      </c>
      <c r="O1720" s="2">
        <f t="shared" ref="O1720:O1751" si="473">IF(SUM($S1720:$AN1720)=0,"-",S1720/SUM($S1720:$AN1720))</f>
        <v>0.29868307426597585</v>
      </c>
      <c r="P1720" s="2">
        <f t="shared" ref="P1720:P1751" si="474">IF(SUM($S1720:$AN1720)=0,"-",T1720/SUM($S1720:$AN1720))</f>
        <v>0.54064119170984459</v>
      </c>
      <c r="Q1720" s="2">
        <f t="shared" ref="Q1720:Q1751" si="475">IF(SUM($S1720:$AN1720)=0,"-",U1720/SUM($S1720:$AN1720))</f>
        <v>0.16035189982728842</v>
      </c>
      <c r="R1720" s="2">
        <f t="shared" ref="R1720:R1751" si="476">IF(SUM($S1720:$AN1720)=0,"-",(1-O1720-P1720-Q1720))</f>
        <v>3.2383419689113735E-4</v>
      </c>
      <c r="S1720" s="1">
        <v>5534</v>
      </c>
      <c r="T1720" s="1">
        <v>10017</v>
      </c>
      <c r="U1720" s="1">
        <v>2971</v>
      </c>
      <c r="V1720" s="24">
        <v>6</v>
      </c>
      <c r="W1720" s="24"/>
      <c r="AR1720" t="s">
        <v>1784</v>
      </c>
      <c r="AS1720" t="s">
        <v>2637</v>
      </c>
      <c r="AV1720" s="38">
        <v>31</v>
      </c>
      <c r="AW1720" s="40">
        <v>1</v>
      </c>
      <c r="AX1720" s="43">
        <f t="shared" si="469"/>
        <v>31001</v>
      </c>
      <c r="AZ1720" s="7" t="s">
        <v>319</v>
      </c>
      <c r="BJ1720" s="1">
        <f>SUM(BK1720:BP1720)</f>
        <v>8279</v>
      </c>
      <c r="BK1720" s="1">
        <v>7478</v>
      </c>
      <c r="BM1720" s="1">
        <v>800</v>
      </c>
      <c r="BN1720" s="1">
        <v>1</v>
      </c>
    </row>
    <row r="1721" spans="1:66" hidden="1" outlineLevel="1">
      <c r="A1721" t="s">
        <v>2384</v>
      </c>
      <c r="B1721" t="s">
        <v>2637</v>
      </c>
      <c r="C1721" s="24">
        <v>6685</v>
      </c>
      <c r="F1721" s="1">
        <f t="shared" si="470"/>
        <v>4687</v>
      </c>
      <c r="H1721" s="1">
        <v>2689</v>
      </c>
      <c r="I1721" s="1">
        <v>2509</v>
      </c>
      <c r="J1721" s="2" t="str">
        <f t="shared" si="471"/>
        <v/>
      </c>
      <c r="K1721" s="2">
        <f t="shared" si="472"/>
        <v>0.53531043311286541</v>
      </c>
      <c r="L1721" s="10">
        <f t="shared" si="462"/>
        <v>2</v>
      </c>
      <c r="M1721" s="9">
        <f t="shared" si="462"/>
        <v>1</v>
      </c>
      <c r="N1721" s="8">
        <f t="shared" si="462"/>
        <v>3</v>
      </c>
      <c r="O1721" s="2">
        <f t="shared" si="473"/>
        <v>0.24471943673991892</v>
      </c>
      <c r="P1721" s="2">
        <f t="shared" si="474"/>
        <v>0.64049498613185407</v>
      </c>
      <c r="Q1721" s="2">
        <f t="shared" si="475"/>
        <v>0.11478557712822701</v>
      </c>
      <c r="R1721" s="2">
        <f t="shared" si="476"/>
        <v>0</v>
      </c>
      <c r="S1721" s="1">
        <v>1147</v>
      </c>
      <c r="T1721" s="1">
        <v>3002</v>
      </c>
      <c r="U1721" s="1">
        <v>538</v>
      </c>
      <c r="V1721" s="24"/>
      <c r="W1721" s="24"/>
      <c r="AR1721" t="s">
        <v>2384</v>
      </c>
      <c r="AS1721" t="s">
        <v>2637</v>
      </c>
      <c r="AV1721" s="38">
        <v>31</v>
      </c>
      <c r="AW1721" s="40">
        <v>3</v>
      </c>
      <c r="AX1721" s="43">
        <f t="shared" si="469"/>
        <v>31003</v>
      </c>
      <c r="AZ1721" s="7" t="s">
        <v>319</v>
      </c>
      <c r="BJ1721" s="1">
        <f t="shared" ref="BJ1721:BJ1784" si="477">SUM(BK1721:BP1721)</f>
        <v>2689</v>
      </c>
      <c r="BK1721" s="1">
        <v>2443</v>
      </c>
      <c r="BM1721" s="1">
        <v>246</v>
      </c>
      <c r="BN1721" s="1">
        <v>0</v>
      </c>
    </row>
    <row r="1722" spans="1:66" hidden="1" outlineLevel="1">
      <c r="A1722" t="s">
        <v>2751</v>
      </c>
      <c r="B1722" t="s">
        <v>2637</v>
      </c>
      <c r="C1722" s="24">
        <v>460</v>
      </c>
      <c r="F1722" s="1">
        <f t="shared" si="470"/>
        <v>347</v>
      </c>
      <c r="H1722" s="1">
        <v>201</v>
      </c>
      <c r="I1722" s="1">
        <v>198</v>
      </c>
      <c r="J1722" s="2" t="str">
        <f t="shared" si="471"/>
        <v/>
      </c>
      <c r="K1722" s="2">
        <f t="shared" si="472"/>
        <v>0.57060518731988474</v>
      </c>
      <c r="L1722" s="10">
        <f t="shared" si="462"/>
        <v>2</v>
      </c>
      <c r="M1722" s="9">
        <f t="shared" si="462"/>
        <v>1</v>
      </c>
      <c r="N1722" s="8">
        <f t="shared" si="462"/>
        <v>3</v>
      </c>
      <c r="O1722" s="2">
        <f t="shared" si="473"/>
        <v>0.14985590778097982</v>
      </c>
      <c r="P1722" s="2">
        <f t="shared" si="474"/>
        <v>0.81844380403458217</v>
      </c>
      <c r="Q1722" s="2">
        <f t="shared" si="475"/>
        <v>3.1700288184438041E-2</v>
      </c>
      <c r="R1722" s="2">
        <f t="shared" si="476"/>
        <v>0</v>
      </c>
      <c r="S1722" s="1">
        <v>52</v>
      </c>
      <c r="T1722" s="1">
        <v>284</v>
      </c>
      <c r="U1722" s="1">
        <v>11</v>
      </c>
      <c r="V1722" s="24"/>
      <c r="W1722" s="24"/>
      <c r="AR1722" t="s">
        <v>2751</v>
      </c>
      <c r="AS1722" t="s">
        <v>2637</v>
      </c>
      <c r="AV1722" s="38">
        <v>31</v>
      </c>
      <c r="AW1722" s="40">
        <v>5</v>
      </c>
      <c r="AX1722" s="43">
        <f t="shared" si="469"/>
        <v>31005</v>
      </c>
      <c r="AZ1722" s="7" t="s">
        <v>319</v>
      </c>
      <c r="BJ1722" s="1">
        <f t="shared" si="477"/>
        <v>201</v>
      </c>
      <c r="BK1722" s="1">
        <v>187</v>
      </c>
      <c r="BM1722" s="1">
        <v>14</v>
      </c>
      <c r="BN1722" s="1">
        <v>0</v>
      </c>
    </row>
    <row r="1723" spans="1:66" hidden="1" outlineLevel="1">
      <c r="A1723" t="s">
        <v>2752</v>
      </c>
      <c r="B1723" t="s">
        <v>2637</v>
      </c>
      <c r="C1723" s="24">
        <v>690</v>
      </c>
      <c r="F1723" s="1">
        <f t="shared" si="470"/>
        <v>530</v>
      </c>
      <c r="H1723" s="1">
        <v>346</v>
      </c>
      <c r="I1723" s="1">
        <v>344</v>
      </c>
      <c r="J1723" s="2" t="str">
        <f t="shared" si="471"/>
        <v/>
      </c>
      <c r="K1723" s="2">
        <f t="shared" si="472"/>
        <v>0.64905660377358487</v>
      </c>
      <c r="L1723" s="10">
        <f t="shared" si="462"/>
        <v>2</v>
      </c>
      <c r="M1723" s="9">
        <f t="shared" si="462"/>
        <v>1</v>
      </c>
      <c r="N1723" s="8">
        <f t="shared" si="462"/>
        <v>2</v>
      </c>
      <c r="O1723" s="2">
        <f t="shared" si="473"/>
        <v>0.1</v>
      </c>
      <c r="P1723" s="2">
        <f t="shared" si="474"/>
        <v>0.8</v>
      </c>
      <c r="Q1723" s="2">
        <f t="shared" si="475"/>
        <v>0.1</v>
      </c>
      <c r="R1723" s="2">
        <f t="shared" si="476"/>
        <v>-2.7755575615628914E-17</v>
      </c>
      <c r="S1723" s="1">
        <v>53</v>
      </c>
      <c r="T1723" s="1">
        <v>424</v>
      </c>
      <c r="U1723" s="1">
        <v>53</v>
      </c>
      <c r="V1723" s="24"/>
      <c r="W1723" s="24"/>
      <c r="AR1723" t="s">
        <v>2752</v>
      </c>
      <c r="AS1723" t="s">
        <v>2637</v>
      </c>
      <c r="AV1723" s="38">
        <v>31</v>
      </c>
      <c r="AW1723" s="40">
        <v>7</v>
      </c>
      <c r="AX1723" s="43">
        <f t="shared" si="469"/>
        <v>31007</v>
      </c>
      <c r="AZ1723" s="7" t="s">
        <v>319</v>
      </c>
      <c r="BJ1723" s="1">
        <f t="shared" si="477"/>
        <v>346</v>
      </c>
      <c r="BK1723" s="1">
        <v>257</v>
      </c>
      <c r="BM1723" s="1">
        <v>89</v>
      </c>
      <c r="BN1723" s="1">
        <v>0</v>
      </c>
    </row>
    <row r="1724" spans="1:66" hidden="1" outlineLevel="1">
      <c r="A1724" t="s">
        <v>2851</v>
      </c>
      <c r="B1724" t="s">
        <v>2637</v>
      </c>
      <c r="C1724" s="24">
        <v>478</v>
      </c>
      <c r="F1724" s="1">
        <f t="shared" si="470"/>
        <v>394</v>
      </c>
      <c r="H1724" s="1">
        <v>294</v>
      </c>
      <c r="I1724" s="1">
        <v>284</v>
      </c>
      <c r="J1724" s="2" t="str">
        <f t="shared" si="471"/>
        <v/>
      </c>
      <c r="K1724" s="2">
        <f t="shared" si="472"/>
        <v>0.7208121827411168</v>
      </c>
      <c r="L1724" s="10">
        <f t="shared" si="462"/>
        <v>2</v>
      </c>
      <c r="M1724" s="9">
        <f t="shared" si="462"/>
        <v>1</v>
      </c>
      <c r="N1724" s="8">
        <f t="shared" si="462"/>
        <v>3</v>
      </c>
      <c r="O1724" s="2">
        <f t="shared" si="473"/>
        <v>0.14213197969543148</v>
      </c>
      <c r="P1724" s="2">
        <f t="shared" si="474"/>
        <v>0.79695431472081213</v>
      </c>
      <c r="Q1724" s="2">
        <f t="shared" si="475"/>
        <v>6.0913705583756347E-2</v>
      </c>
      <c r="R1724" s="2">
        <f t="shared" si="476"/>
        <v>6.9388939039072284E-17</v>
      </c>
      <c r="S1724" s="1">
        <v>56</v>
      </c>
      <c r="T1724" s="1">
        <v>314</v>
      </c>
      <c r="U1724" s="1">
        <v>24</v>
      </c>
      <c r="V1724" s="24"/>
      <c r="W1724" s="24"/>
      <c r="AR1724" t="s">
        <v>2851</v>
      </c>
      <c r="AS1724" t="s">
        <v>2637</v>
      </c>
      <c r="AV1724" s="38">
        <v>31</v>
      </c>
      <c r="AW1724" s="40">
        <v>9</v>
      </c>
      <c r="AX1724" s="43">
        <f t="shared" si="469"/>
        <v>31009</v>
      </c>
      <c r="AZ1724" s="7" t="s">
        <v>319</v>
      </c>
      <c r="BJ1724" s="1">
        <f t="shared" si="477"/>
        <v>294</v>
      </c>
      <c r="BK1724" s="1">
        <v>149</v>
      </c>
      <c r="BM1724" s="1">
        <v>145</v>
      </c>
      <c r="BN1724" s="1">
        <v>0</v>
      </c>
    </row>
    <row r="1725" spans="1:66" hidden="1" outlineLevel="1">
      <c r="A1725" t="s">
        <v>2735</v>
      </c>
      <c r="B1725" t="s">
        <v>2637</v>
      </c>
      <c r="C1725" s="24">
        <v>5505</v>
      </c>
      <c r="F1725" s="1">
        <f t="shared" si="470"/>
        <v>3954</v>
      </c>
      <c r="H1725" s="1">
        <v>1848</v>
      </c>
      <c r="I1725" s="1">
        <v>1766</v>
      </c>
      <c r="J1725" s="2" t="str">
        <f t="shared" si="471"/>
        <v/>
      </c>
      <c r="K1725" s="2">
        <f t="shared" si="472"/>
        <v>0.4466363176530096</v>
      </c>
      <c r="L1725" s="10">
        <f t="shared" si="462"/>
        <v>2</v>
      </c>
      <c r="M1725" s="9">
        <f t="shared" si="462"/>
        <v>1</v>
      </c>
      <c r="N1725" s="8">
        <f t="shared" si="462"/>
        <v>3</v>
      </c>
      <c r="O1725" s="2">
        <f t="shared" si="473"/>
        <v>0.29236216489630756</v>
      </c>
      <c r="P1725" s="2">
        <f t="shared" si="474"/>
        <v>0.6044511886697016</v>
      </c>
      <c r="Q1725" s="2">
        <f t="shared" si="475"/>
        <v>0.10318664643399089</v>
      </c>
      <c r="R1725" s="2">
        <f t="shared" si="476"/>
        <v>0</v>
      </c>
      <c r="S1725" s="1">
        <v>1156</v>
      </c>
      <c r="T1725" s="1">
        <v>2390</v>
      </c>
      <c r="U1725" s="1">
        <v>408</v>
      </c>
      <c r="V1725" s="24"/>
      <c r="W1725" s="24"/>
      <c r="AR1725" t="s">
        <v>2735</v>
      </c>
      <c r="AS1725" t="s">
        <v>2637</v>
      </c>
      <c r="AV1725" s="38">
        <v>31</v>
      </c>
      <c r="AW1725" s="40">
        <v>11</v>
      </c>
      <c r="AX1725" s="43">
        <f t="shared" si="469"/>
        <v>31011</v>
      </c>
      <c r="AZ1725" s="7" t="s">
        <v>319</v>
      </c>
      <c r="BJ1725" s="1">
        <f t="shared" si="477"/>
        <v>1848</v>
      </c>
      <c r="BK1725" s="1">
        <v>1697</v>
      </c>
      <c r="BM1725" s="1">
        <v>148</v>
      </c>
      <c r="BN1725" s="1">
        <v>3</v>
      </c>
    </row>
    <row r="1726" spans="1:66" hidden="1" outlineLevel="1">
      <c r="A1726" t="s">
        <v>345</v>
      </c>
      <c r="B1726" t="s">
        <v>2637</v>
      </c>
      <c r="C1726" s="24">
        <v>11308</v>
      </c>
      <c r="F1726" s="1">
        <f t="shared" si="470"/>
        <v>7755</v>
      </c>
      <c r="H1726" s="1">
        <v>3151</v>
      </c>
      <c r="I1726" s="1">
        <v>3116</v>
      </c>
      <c r="J1726" s="2" t="str">
        <f t="shared" si="471"/>
        <v/>
      </c>
      <c r="K1726" s="2">
        <f t="shared" si="472"/>
        <v>0.40180528691166989</v>
      </c>
      <c r="L1726" s="10">
        <f t="shared" si="462"/>
        <v>2</v>
      </c>
      <c r="M1726" s="9">
        <f t="shared" si="462"/>
        <v>1</v>
      </c>
      <c r="N1726" s="8">
        <f t="shared" si="462"/>
        <v>3</v>
      </c>
      <c r="O1726" s="2">
        <f t="shared" si="473"/>
        <v>0.30290135396518375</v>
      </c>
      <c r="P1726" s="2">
        <f t="shared" si="474"/>
        <v>0.53075435203094778</v>
      </c>
      <c r="Q1726" s="2">
        <f t="shared" si="475"/>
        <v>0.16595744680851063</v>
      </c>
      <c r="R1726" s="2">
        <f t="shared" si="476"/>
        <v>3.8684719535789225E-4</v>
      </c>
      <c r="S1726" s="1">
        <v>2349</v>
      </c>
      <c r="T1726" s="1">
        <v>4116</v>
      </c>
      <c r="U1726" s="1">
        <v>1287</v>
      </c>
      <c r="V1726" s="24">
        <v>3</v>
      </c>
      <c r="W1726" s="24"/>
      <c r="AR1726" t="s">
        <v>345</v>
      </c>
      <c r="AS1726" t="s">
        <v>2637</v>
      </c>
      <c r="AV1726" s="38">
        <v>31</v>
      </c>
      <c r="AW1726" s="40">
        <v>13</v>
      </c>
      <c r="AX1726" s="43">
        <f t="shared" si="469"/>
        <v>31013</v>
      </c>
      <c r="AZ1726" s="7" t="s">
        <v>319</v>
      </c>
      <c r="BJ1726" s="1">
        <f t="shared" si="477"/>
        <v>3151</v>
      </c>
      <c r="BK1726" s="1">
        <v>2558</v>
      </c>
      <c r="BM1726" s="1">
        <v>593</v>
      </c>
      <c r="BN1726" s="1">
        <v>0</v>
      </c>
    </row>
    <row r="1727" spans="1:66" hidden="1" outlineLevel="1">
      <c r="A1727" t="s">
        <v>747</v>
      </c>
      <c r="B1727" t="s">
        <v>2637</v>
      </c>
      <c r="C1727" s="24">
        <v>2099</v>
      </c>
      <c r="F1727" s="1">
        <f t="shared" si="470"/>
        <v>1501</v>
      </c>
      <c r="H1727" s="1">
        <v>862</v>
      </c>
      <c r="I1727" s="1">
        <v>806</v>
      </c>
      <c r="J1727" s="2" t="str">
        <f t="shared" si="471"/>
        <v/>
      </c>
      <c r="K1727" s="2">
        <f t="shared" si="472"/>
        <v>0.53697534976682215</v>
      </c>
      <c r="L1727" s="10">
        <f t="shared" si="462"/>
        <v>2</v>
      </c>
      <c r="M1727" s="9">
        <f t="shared" si="462"/>
        <v>1</v>
      </c>
      <c r="N1727" s="8">
        <f t="shared" si="462"/>
        <v>3</v>
      </c>
      <c r="O1727" s="2">
        <f t="shared" si="473"/>
        <v>0.22518321119253831</v>
      </c>
      <c r="P1727" s="2">
        <f t="shared" si="474"/>
        <v>0.68887408394403726</v>
      </c>
      <c r="Q1727" s="2">
        <f t="shared" si="475"/>
        <v>8.5942704863424382E-2</v>
      </c>
      <c r="R1727" s="2">
        <f t="shared" si="476"/>
        <v>9.7144514654701197E-17</v>
      </c>
      <c r="S1727" s="1">
        <v>338</v>
      </c>
      <c r="T1727" s="1">
        <v>1034</v>
      </c>
      <c r="U1727" s="1">
        <v>129</v>
      </c>
      <c r="V1727" s="24"/>
      <c r="W1727" s="24"/>
      <c r="AR1727" t="s">
        <v>747</v>
      </c>
      <c r="AS1727" t="s">
        <v>2637</v>
      </c>
      <c r="AV1727" s="38">
        <v>31</v>
      </c>
      <c r="AW1727" s="40">
        <v>15</v>
      </c>
      <c r="AX1727" s="43">
        <f t="shared" si="469"/>
        <v>31015</v>
      </c>
      <c r="AZ1727" s="7" t="s">
        <v>319</v>
      </c>
      <c r="BJ1727" s="1">
        <f t="shared" si="477"/>
        <v>862</v>
      </c>
      <c r="BK1727" s="1">
        <v>733</v>
      </c>
      <c r="BM1727" s="1">
        <v>129</v>
      </c>
      <c r="BN1727" s="1">
        <v>0</v>
      </c>
    </row>
    <row r="1728" spans="1:66" hidden="1" outlineLevel="1">
      <c r="A1728" t="s">
        <v>1356</v>
      </c>
      <c r="B1728" t="s">
        <v>2637</v>
      </c>
      <c r="C1728" s="24">
        <v>3145</v>
      </c>
      <c r="F1728" s="1">
        <f t="shared" si="470"/>
        <v>2249</v>
      </c>
      <c r="H1728" s="1">
        <v>1363</v>
      </c>
      <c r="I1728" s="1">
        <v>1300</v>
      </c>
      <c r="J1728" s="2" t="str">
        <f t="shared" si="471"/>
        <v/>
      </c>
      <c r="K1728" s="2">
        <f t="shared" si="472"/>
        <v>0.5780346820809249</v>
      </c>
      <c r="L1728" s="10">
        <f t="shared" si="462"/>
        <v>2</v>
      </c>
      <c r="M1728" s="9">
        <f t="shared" si="462"/>
        <v>1</v>
      </c>
      <c r="N1728" s="8">
        <f t="shared" si="462"/>
        <v>3</v>
      </c>
      <c r="O1728" s="2">
        <f t="shared" si="473"/>
        <v>0.16140506891951978</v>
      </c>
      <c r="P1728" s="2">
        <f t="shared" si="474"/>
        <v>0.73899510893730547</v>
      </c>
      <c r="Q1728" s="2">
        <f t="shared" si="475"/>
        <v>9.959982214317474E-2</v>
      </c>
      <c r="R1728" s="2">
        <f t="shared" si="476"/>
        <v>1.3877787807814457E-17</v>
      </c>
      <c r="S1728" s="1">
        <v>363</v>
      </c>
      <c r="T1728" s="1">
        <v>1662</v>
      </c>
      <c r="U1728" s="1">
        <v>224</v>
      </c>
      <c r="V1728" s="24"/>
      <c r="W1728" s="24"/>
      <c r="AR1728" t="s">
        <v>1356</v>
      </c>
      <c r="AS1728" t="s">
        <v>2637</v>
      </c>
      <c r="AV1728" s="38">
        <v>31</v>
      </c>
      <c r="AW1728" s="40">
        <v>17</v>
      </c>
      <c r="AX1728" s="43">
        <f t="shared" si="469"/>
        <v>31017</v>
      </c>
      <c r="AZ1728" s="7" t="s">
        <v>319</v>
      </c>
      <c r="BJ1728" s="1">
        <f t="shared" si="477"/>
        <v>1363</v>
      </c>
      <c r="BK1728" s="1">
        <v>1102</v>
      </c>
      <c r="BM1728" s="1">
        <v>261</v>
      </c>
      <c r="BN1728" s="1">
        <v>0</v>
      </c>
    </row>
    <row r="1729" spans="1:66" hidden="1" outlineLevel="1">
      <c r="A1729" t="s">
        <v>1048</v>
      </c>
      <c r="B1729" t="s">
        <v>2637</v>
      </c>
      <c r="C1729" s="24">
        <v>46102</v>
      </c>
      <c r="F1729" s="1">
        <f t="shared" si="470"/>
        <v>27101</v>
      </c>
      <c r="H1729" s="1">
        <v>12182</v>
      </c>
      <c r="I1729" s="1">
        <v>11989</v>
      </c>
      <c r="J1729" s="2" t="str">
        <f t="shared" si="471"/>
        <v/>
      </c>
      <c r="K1729" s="2">
        <f t="shared" si="472"/>
        <v>0.44238219991882216</v>
      </c>
      <c r="L1729" s="10">
        <f t="shared" si="462"/>
        <v>2</v>
      </c>
      <c r="M1729" s="9">
        <f t="shared" si="462"/>
        <v>1</v>
      </c>
      <c r="N1729" s="8">
        <f t="shared" si="462"/>
        <v>3</v>
      </c>
      <c r="O1729" s="2">
        <f t="shared" si="473"/>
        <v>0.25035976532231285</v>
      </c>
      <c r="P1729" s="2">
        <f t="shared" si="474"/>
        <v>0.58178664993911666</v>
      </c>
      <c r="Q1729" s="2">
        <f t="shared" si="475"/>
        <v>0.16733699863473672</v>
      </c>
      <c r="R1729" s="2">
        <f t="shared" si="476"/>
        <v>5.1658610383376047E-4</v>
      </c>
      <c r="S1729" s="1">
        <v>6785</v>
      </c>
      <c r="T1729" s="1">
        <v>15767</v>
      </c>
      <c r="U1729" s="1">
        <v>4535</v>
      </c>
      <c r="V1729" s="24">
        <v>14</v>
      </c>
      <c r="W1729" s="24"/>
      <c r="AR1729" t="s">
        <v>1048</v>
      </c>
      <c r="AS1729" t="s">
        <v>2637</v>
      </c>
      <c r="AV1729" s="38">
        <v>31</v>
      </c>
      <c r="AW1729" s="40">
        <v>19</v>
      </c>
      <c r="AX1729" s="43">
        <f t="shared" si="469"/>
        <v>31019</v>
      </c>
      <c r="AZ1729" s="7" t="s">
        <v>319</v>
      </c>
      <c r="BJ1729" s="1">
        <f t="shared" si="477"/>
        <v>12182</v>
      </c>
      <c r="BK1729" s="1">
        <v>10874</v>
      </c>
      <c r="BM1729" s="1">
        <v>1291</v>
      </c>
      <c r="BN1729" s="1">
        <v>17</v>
      </c>
    </row>
    <row r="1730" spans="1:66" hidden="1" outlineLevel="1">
      <c r="A1730" t="s">
        <v>1490</v>
      </c>
      <c r="B1730" t="s">
        <v>2637</v>
      </c>
      <c r="C1730" s="24">
        <v>6858</v>
      </c>
      <c r="F1730" s="1">
        <f t="shared" si="470"/>
        <v>5054</v>
      </c>
      <c r="H1730" s="1">
        <v>2725</v>
      </c>
      <c r="I1730" s="1">
        <v>2533</v>
      </c>
      <c r="J1730" s="2" t="str">
        <f t="shared" si="471"/>
        <v/>
      </c>
      <c r="K1730" s="2">
        <f t="shared" si="472"/>
        <v>0.50118717847249705</v>
      </c>
      <c r="L1730" s="10">
        <f t="shared" si="462"/>
        <v>2</v>
      </c>
      <c r="M1730" s="9">
        <f t="shared" si="462"/>
        <v>1</v>
      </c>
      <c r="N1730" s="8">
        <f t="shared" si="462"/>
        <v>3</v>
      </c>
      <c r="O1730" s="2">
        <f t="shared" si="473"/>
        <v>0.33557578155916107</v>
      </c>
      <c r="P1730" s="2">
        <f t="shared" si="474"/>
        <v>0.49940641076375147</v>
      </c>
      <c r="Q1730" s="2">
        <f t="shared" si="475"/>
        <v>0.16501780767708746</v>
      </c>
      <c r="R1730" s="2">
        <f t="shared" si="476"/>
        <v>-5.5511151231257827E-17</v>
      </c>
      <c r="S1730" s="1">
        <v>1696</v>
      </c>
      <c r="T1730" s="1">
        <v>2524</v>
      </c>
      <c r="U1730" s="1">
        <v>834</v>
      </c>
      <c r="V1730" s="24"/>
      <c r="W1730" s="24"/>
      <c r="AR1730" t="s">
        <v>1490</v>
      </c>
      <c r="AS1730" t="s">
        <v>2637</v>
      </c>
      <c r="AV1730" s="38">
        <v>31</v>
      </c>
      <c r="AW1730" s="40">
        <v>21</v>
      </c>
      <c r="AX1730" s="43">
        <f t="shared" si="469"/>
        <v>31021</v>
      </c>
      <c r="AZ1730" s="7" t="s">
        <v>319</v>
      </c>
      <c r="BJ1730" s="1">
        <f t="shared" si="477"/>
        <v>2725</v>
      </c>
      <c r="BK1730" s="1">
        <v>2467</v>
      </c>
      <c r="BM1730" s="1">
        <v>254</v>
      </c>
      <c r="BN1730" s="1">
        <v>4</v>
      </c>
    </row>
    <row r="1731" spans="1:66" hidden="1" outlineLevel="1">
      <c r="A1731" t="s">
        <v>778</v>
      </c>
      <c r="B1731" t="s">
        <v>2637</v>
      </c>
      <c r="C1731" s="24">
        <v>8395</v>
      </c>
      <c r="F1731" s="1">
        <f t="shared" si="470"/>
        <v>6117</v>
      </c>
      <c r="H1731" s="1">
        <v>2570</v>
      </c>
      <c r="I1731" s="1">
        <v>2449</v>
      </c>
      <c r="J1731" s="2" t="str">
        <f t="shared" si="471"/>
        <v/>
      </c>
      <c r="K1731" s="2">
        <f t="shared" si="472"/>
        <v>0.4003596534248815</v>
      </c>
      <c r="L1731" s="10">
        <f t="shared" si="462"/>
        <v>2</v>
      </c>
      <c r="M1731" s="9">
        <f t="shared" si="462"/>
        <v>1</v>
      </c>
      <c r="N1731" s="8">
        <f t="shared" si="462"/>
        <v>3</v>
      </c>
      <c r="O1731" s="2">
        <f t="shared" si="473"/>
        <v>0.34886382213503353</v>
      </c>
      <c r="P1731" s="2">
        <f t="shared" si="474"/>
        <v>0.4976295569723721</v>
      </c>
      <c r="Q1731" s="2">
        <f t="shared" si="475"/>
        <v>0.1535066208925944</v>
      </c>
      <c r="R1731" s="2">
        <f t="shared" si="476"/>
        <v>-2.7755575615628914E-17</v>
      </c>
      <c r="S1731" s="1">
        <v>2134</v>
      </c>
      <c r="T1731" s="1">
        <v>3044</v>
      </c>
      <c r="U1731" s="1">
        <v>939</v>
      </c>
      <c r="V1731" s="24"/>
      <c r="W1731" s="24"/>
      <c r="AR1731" t="s">
        <v>778</v>
      </c>
      <c r="AS1731" t="s">
        <v>2637</v>
      </c>
      <c r="AV1731" s="38">
        <v>31</v>
      </c>
      <c r="AW1731" s="40">
        <v>23</v>
      </c>
      <c r="AX1731" s="43">
        <f t="shared" si="469"/>
        <v>31023</v>
      </c>
      <c r="AZ1731" s="7" t="s">
        <v>319</v>
      </c>
      <c r="BJ1731" s="1">
        <f t="shared" si="477"/>
        <v>2570</v>
      </c>
      <c r="BK1731" s="1">
        <v>2376</v>
      </c>
      <c r="BM1731" s="1">
        <v>191</v>
      </c>
      <c r="BN1731" s="1">
        <v>3</v>
      </c>
    </row>
    <row r="1732" spans="1:66" hidden="1" outlineLevel="1">
      <c r="A1732" t="s">
        <v>2739</v>
      </c>
      <c r="B1732" t="s">
        <v>2637</v>
      </c>
      <c r="C1732" s="24">
        <v>25241</v>
      </c>
      <c r="F1732" s="1">
        <f t="shared" si="470"/>
        <v>17420</v>
      </c>
      <c r="H1732" s="1">
        <v>7720</v>
      </c>
      <c r="I1732" s="1">
        <v>7481</v>
      </c>
      <c r="J1732" s="2" t="str">
        <f t="shared" si="471"/>
        <v/>
      </c>
      <c r="K1732" s="2">
        <f t="shared" si="472"/>
        <v>0.42944890929965557</v>
      </c>
      <c r="L1732" s="10">
        <f t="shared" si="462"/>
        <v>2</v>
      </c>
      <c r="M1732" s="9">
        <f t="shared" si="462"/>
        <v>1</v>
      </c>
      <c r="N1732" s="8">
        <f t="shared" si="462"/>
        <v>3</v>
      </c>
      <c r="O1732" s="2">
        <f t="shared" si="473"/>
        <v>0.31211251435132031</v>
      </c>
      <c r="P1732" s="2">
        <f t="shared" si="474"/>
        <v>0.471699196326062</v>
      </c>
      <c r="Q1732" s="2">
        <f t="shared" si="475"/>
        <v>0.21584385763490241</v>
      </c>
      <c r="R1732" s="2">
        <f t="shared" si="476"/>
        <v>3.4443168771522426E-4</v>
      </c>
      <c r="S1732" s="1">
        <v>5437</v>
      </c>
      <c r="T1732" s="1">
        <v>8217</v>
      </c>
      <c r="U1732" s="1">
        <v>3760</v>
      </c>
      <c r="V1732" s="24">
        <v>6</v>
      </c>
      <c r="W1732" s="24"/>
      <c r="AR1732" t="s">
        <v>2739</v>
      </c>
      <c r="AS1732" t="s">
        <v>2637</v>
      </c>
      <c r="AV1732" s="38">
        <v>31</v>
      </c>
      <c r="AW1732" s="40">
        <v>25</v>
      </c>
      <c r="AX1732" s="43">
        <f t="shared" si="469"/>
        <v>31025</v>
      </c>
      <c r="AZ1732" s="7" t="s">
        <v>319</v>
      </c>
      <c r="BJ1732" s="1">
        <f t="shared" si="477"/>
        <v>7720</v>
      </c>
      <c r="BK1732" s="1">
        <v>6486</v>
      </c>
      <c r="BM1732" s="1">
        <v>1218</v>
      </c>
      <c r="BN1732" s="1">
        <v>16</v>
      </c>
    </row>
    <row r="1733" spans="1:66" hidden="1" outlineLevel="1">
      <c r="A1733" t="s">
        <v>2222</v>
      </c>
      <c r="B1733" t="s">
        <v>2637</v>
      </c>
      <c r="C1733" s="24">
        <v>8852</v>
      </c>
      <c r="F1733" s="1">
        <f t="shared" si="470"/>
        <v>6185</v>
      </c>
      <c r="H1733" s="1">
        <v>3220</v>
      </c>
      <c r="I1733" s="1">
        <v>2945</v>
      </c>
      <c r="J1733" s="2" t="str">
        <f t="shared" si="471"/>
        <v/>
      </c>
      <c r="K1733" s="2">
        <f t="shared" si="472"/>
        <v>0.4761519805982215</v>
      </c>
      <c r="L1733" s="10">
        <f t="shared" si="462"/>
        <v>2</v>
      </c>
      <c r="M1733" s="9">
        <f t="shared" si="462"/>
        <v>1</v>
      </c>
      <c r="N1733" s="8">
        <f t="shared" si="462"/>
        <v>3</v>
      </c>
      <c r="O1733" s="2">
        <f t="shared" si="473"/>
        <v>0.36022635408245757</v>
      </c>
      <c r="P1733" s="2">
        <f t="shared" si="474"/>
        <v>0.4965238480194018</v>
      </c>
      <c r="Q1733" s="2">
        <f t="shared" si="475"/>
        <v>0.14324979789814066</v>
      </c>
      <c r="R1733" s="2">
        <f t="shared" si="476"/>
        <v>2.7755575615628914E-17</v>
      </c>
      <c r="S1733" s="1">
        <v>2228</v>
      </c>
      <c r="T1733" s="1">
        <v>3071</v>
      </c>
      <c r="U1733" s="1">
        <v>886</v>
      </c>
      <c r="V1733" s="24"/>
      <c r="W1733" s="24"/>
      <c r="AR1733" t="s">
        <v>2222</v>
      </c>
      <c r="AS1733" t="s">
        <v>2637</v>
      </c>
      <c r="AV1733" s="38">
        <v>31</v>
      </c>
      <c r="AW1733" s="40">
        <v>27</v>
      </c>
      <c r="AX1733" s="43">
        <f t="shared" si="469"/>
        <v>31027</v>
      </c>
      <c r="AZ1733" s="7" t="s">
        <v>319</v>
      </c>
      <c r="BJ1733" s="1">
        <f t="shared" si="477"/>
        <v>3220</v>
      </c>
      <c r="BK1733" s="1">
        <v>2873</v>
      </c>
      <c r="BM1733" s="1">
        <v>346</v>
      </c>
      <c r="BN1733" s="1">
        <v>1</v>
      </c>
    </row>
    <row r="1734" spans="1:66" hidden="1" outlineLevel="1">
      <c r="A1734" t="s">
        <v>2088</v>
      </c>
      <c r="B1734" t="s">
        <v>2637</v>
      </c>
      <c r="C1734" s="24">
        <v>3966</v>
      </c>
      <c r="F1734" s="1">
        <f t="shared" si="470"/>
        <v>2618</v>
      </c>
      <c r="H1734" s="1">
        <v>1647</v>
      </c>
      <c r="I1734" s="1">
        <v>1584</v>
      </c>
      <c r="J1734" s="2" t="str">
        <f t="shared" si="471"/>
        <v/>
      </c>
      <c r="K1734" s="2">
        <f t="shared" si="472"/>
        <v>0.60504201680672265</v>
      </c>
      <c r="L1734" s="10">
        <f t="shared" si="462"/>
        <v>2</v>
      </c>
      <c r="M1734" s="9">
        <f t="shared" si="462"/>
        <v>1</v>
      </c>
      <c r="N1734" s="8">
        <f t="shared" si="462"/>
        <v>3</v>
      </c>
      <c r="O1734" s="2">
        <f t="shared" si="473"/>
        <v>0.20091673032849502</v>
      </c>
      <c r="P1734" s="2">
        <f t="shared" si="474"/>
        <v>0.69862490450725745</v>
      </c>
      <c r="Q1734" s="2">
        <f t="shared" si="475"/>
        <v>0.10045836516424751</v>
      </c>
      <c r="R1734" s="2">
        <f t="shared" si="476"/>
        <v>4.163336342344337E-17</v>
      </c>
      <c r="S1734" s="1">
        <v>526</v>
      </c>
      <c r="T1734" s="1">
        <v>1829</v>
      </c>
      <c r="U1734" s="1">
        <v>263</v>
      </c>
      <c r="V1734" s="24"/>
      <c r="W1734" s="24"/>
      <c r="AR1734" t="s">
        <v>2088</v>
      </c>
      <c r="AS1734" t="s">
        <v>2637</v>
      </c>
      <c r="AV1734" s="38">
        <v>31</v>
      </c>
      <c r="AW1734" s="40">
        <v>29</v>
      </c>
      <c r="AX1734" s="43">
        <f t="shared" si="469"/>
        <v>31029</v>
      </c>
      <c r="AZ1734" s="7" t="s">
        <v>319</v>
      </c>
      <c r="BJ1734" s="1">
        <f t="shared" si="477"/>
        <v>1647</v>
      </c>
      <c r="BK1734" s="1">
        <v>1407</v>
      </c>
      <c r="BM1734" s="1">
        <v>240</v>
      </c>
      <c r="BN1734" s="1">
        <v>0</v>
      </c>
    </row>
    <row r="1735" spans="1:66" hidden="1" outlineLevel="1">
      <c r="A1735" t="s">
        <v>349</v>
      </c>
      <c r="B1735" t="s">
        <v>2637</v>
      </c>
      <c r="C1735" s="24">
        <v>5713</v>
      </c>
      <c r="F1735" s="1">
        <f t="shared" si="470"/>
        <v>4158</v>
      </c>
      <c r="H1735" s="1">
        <v>2224</v>
      </c>
      <c r="I1735" s="1">
        <v>2142</v>
      </c>
      <c r="J1735" s="2" t="str">
        <f t="shared" si="471"/>
        <v/>
      </c>
      <c r="K1735" s="2">
        <f t="shared" si="472"/>
        <v>0.51515151515151514</v>
      </c>
      <c r="L1735" s="10">
        <f t="shared" ref="L1735:N1798" si="478">IF(S1735&gt;0,RANK(S1735,$S1735:$AO1735),"")</f>
        <v>2</v>
      </c>
      <c r="M1735" s="9">
        <f t="shared" si="478"/>
        <v>1</v>
      </c>
      <c r="N1735" s="8">
        <f t="shared" si="478"/>
        <v>3</v>
      </c>
      <c r="O1735" s="2">
        <f t="shared" si="473"/>
        <v>0.18759018759018758</v>
      </c>
      <c r="P1735" s="2">
        <f t="shared" si="474"/>
        <v>0.70827320827320828</v>
      </c>
      <c r="Q1735" s="2">
        <f t="shared" si="475"/>
        <v>0.10413660413660414</v>
      </c>
      <c r="R1735" s="2">
        <f t="shared" si="476"/>
        <v>5.5511151231257827E-17</v>
      </c>
      <c r="S1735" s="1">
        <v>780</v>
      </c>
      <c r="T1735" s="1">
        <v>2945</v>
      </c>
      <c r="U1735" s="1">
        <v>433</v>
      </c>
      <c r="V1735" s="24"/>
      <c r="W1735" s="24"/>
      <c r="AR1735" t="s">
        <v>349</v>
      </c>
      <c r="AS1735" t="s">
        <v>2637</v>
      </c>
      <c r="AV1735" s="38">
        <v>31</v>
      </c>
      <c r="AW1735" s="40">
        <v>31</v>
      </c>
      <c r="AX1735" s="43">
        <f t="shared" si="469"/>
        <v>31031</v>
      </c>
      <c r="AZ1735" s="7" t="s">
        <v>319</v>
      </c>
      <c r="BJ1735" s="1">
        <f t="shared" si="477"/>
        <v>2224</v>
      </c>
      <c r="BK1735" s="1">
        <v>1933</v>
      </c>
      <c r="BM1735" s="1">
        <v>290</v>
      </c>
      <c r="BN1735" s="1">
        <v>1</v>
      </c>
    </row>
    <row r="1736" spans="1:66" hidden="1" outlineLevel="1">
      <c r="A1736" t="s">
        <v>2349</v>
      </c>
      <c r="B1736" t="s">
        <v>2637</v>
      </c>
      <c r="C1736" s="24">
        <v>9998</v>
      </c>
      <c r="F1736" s="1">
        <f t="shared" si="470"/>
        <v>6898</v>
      </c>
      <c r="H1736" s="1">
        <v>3238</v>
      </c>
      <c r="I1736" s="1">
        <v>3167</v>
      </c>
      <c r="J1736" s="2" t="str">
        <f t="shared" si="471"/>
        <v/>
      </c>
      <c r="K1736" s="2">
        <f t="shared" si="472"/>
        <v>0.45911858509712961</v>
      </c>
      <c r="L1736" s="10">
        <f t="shared" si="478"/>
        <v>2</v>
      </c>
      <c r="M1736" s="9">
        <f t="shared" si="478"/>
        <v>1</v>
      </c>
      <c r="N1736" s="8">
        <f t="shared" si="478"/>
        <v>3</v>
      </c>
      <c r="O1736" s="2">
        <f t="shared" si="473"/>
        <v>0.21498985213105248</v>
      </c>
      <c r="P1736" s="2">
        <f t="shared" si="474"/>
        <v>0.60075384169324442</v>
      </c>
      <c r="Q1736" s="2">
        <f t="shared" si="475"/>
        <v>0.18367642795013048</v>
      </c>
      <c r="R1736" s="2">
        <f t="shared" si="476"/>
        <v>5.7987822557262203E-4</v>
      </c>
      <c r="S1736" s="1">
        <v>1483</v>
      </c>
      <c r="T1736" s="1">
        <v>4144</v>
      </c>
      <c r="U1736" s="1">
        <v>1267</v>
      </c>
      <c r="V1736" s="24">
        <v>4</v>
      </c>
      <c r="W1736" s="24"/>
      <c r="AR1736" t="s">
        <v>2349</v>
      </c>
      <c r="AS1736" t="s">
        <v>2637</v>
      </c>
      <c r="AV1736" s="38">
        <v>31</v>
      </c>
      <c r="AW1736" s="40">
        <v>33</v>
      </c>
      <c r="AX1736" s="43">
        <f t="shared" si="469"/>
        <v>31033</v>
      </c>
      <c r="AZ1736" s="7" t="s">
        <v>319</v>
      </c>
      <c r="BJ1736" s="1">
        <f t="shared" si="477"/>
        <v>3238</v>
      </c>
      <c r="BK1736" s="1">
        <v>2574</v>
      </c>
      <c r="BM1736" s="1">
        <v>661</v>
      </c>
      <c r="BN1736" s="1">
        <v>3</v>
      </c>
    </row>
    <row r="1737" spans="1:66" hidden="1" outlineLevel="1">
      <c r="A1737" t="s">
        <v>1905</v>
      </c>
      <c r="B1737" t="s">
        <v>2637</v>
      </c>
      <c r="C1737" s="24">
        <v>6542</v>
      </c>
      <c r="F1737" s="1">
        <f t="shared" si="470"/>
        <v>4597</v>
      </c>
      <c r="H1737" s="1">
        <v>2231</v>
      </c>
      <c r="I1737" s="1">
        <v>2170</v>
      </c>
      <c r="J1737" s="2" t="str">
        <f t="shared" si="471"/>
        <v/>
      </c>
      <c r="K1737" s="2">
        <f t="shared" si="472"/>
        <v>0.47204698716554272</v>
      </c>
      <c r="L1737" s="10">
        <f t="shared" si="478"/>
        <v>2</v>
      </c>
      <c r="M1737" s="9">
        <f t="shared" si="478"/>
        <v>1</v>
      </c>
      <c r="N1737" s="8">
        <f t="shared" si="478"/>
        <v>3</v>
      </c>
      <c r="O1737" s="2">
        <f t="shared" si="473"/>
        <v>0.23515336088753536</v>
      </c>
      <c r="P1737" s="2">
        <f t="shared" si="474"/>
        <v>0.62801827278659994</v>
      </c>
      <c r="Q1737" s="2">
        <f t="shared" si="475"/>
        <v>0.1368283663258647</v>
      </c>
      <c r="R1737" s="2">
        <f t="shared" si="476"/>
        <v>0</v>
      </c>
      <c r="S1737" s="1">
        <v>1081</v>
      </c>
      <c r="T1737" s="1">
        <v>2887</v>
      </c>
      <c r="U1737" s="1">
        <v>629</v>
      </c>
      <c r="V1737" s="24"/>
      <c r="W1737" s="24"/>
      <c r="AR1737" t="s">
        <v>1905</v>
      </c>
      <c r="AS1737" t="s">
        <v>2637</v>
      </c>
      <c r="AV1737" s="38">
        <v>31</v>
      </c>
      <c r="AW1737" s="40">
        <v>35</v>
      </c>
      <c r="AX1737" s="43">
        <f t="shared" si="469"/>
        <v>31035</v>
      </c>
      <c r="AZ1737" s="7" t="s">
        <v>319</v>
      </c>
      <c r="BJ1737" s="1">
        <f t="shared" si="477"/>
        <v>2231</v>
      </c>
      <c r="BK1737" s="1">
        <v>2084</v>
      </c>
      <c r="BM1737" s="1">
        <v>145</v>
      </c>
      <c r="BN1737" s="1">
        <v>2</v>
      </c>
    </row>
    <row r="1738" spans="1:66" hidden="1" outlineLevel="1">
      <c r="A1738" t="s">
        <v>830</v>
      </c>
      <c r="B1738" t="s">
        <v>2637</v>
      </c>
      <c r="C1738" s="24">
        <v>10515</v>
      </c>
      <c r="F1738" s="1">
        <f t="shared" si="470"/>
        <v>5343</v>
      </c>
      <c r="H1738" s="1">
        <v>1931</v>
      </c>
      <c r="I1738" s="1">
        <v>1821</v>
      </c>
      <c r="J1738" s="2" t="str">
        <f t="shared" si="471"/>
        <v/>
      </c>
      <c r="K1738" s="2">
        <f t="shared" si="472"/>
        <v>0.34081976417742843</v>
      </c>
      <c r="L1738" s="10">
        <f t="shared" si="478"/>
        <v>1</v>
      </c>
      <c r="M1738" s="9">
        <f t="shared" si="478"/>
        <v>2</v>
      </c>
      <c r="N1738" s="8">
        <f t="shared" si="478"/>
        <v>3</v>
      </c>
      <c r="O1738" s="2">
        <f t="shared" si="473"/>
        <v>0.44787572524798802</v>
      </c>
      <c r="P1738" s="2">
        <f t="shared" si="474"/>
        <v>0.44244806288601907</v>
      </c>
      <c r="Q1738" s="2">
        <f t="shared" si="475"/>
        <v>0.10967621186599288</v>
      </c>
      <c r="R1738" s="2">
        <f t="shared" si="476"/>
        <v>2.7755575615628914E-17</v>
      </c>
      <c r="S1738" s="1">
        <v>2393</v>
      </c>
      <c r="T1738" s="1">
        <v>2364</v>
      </c>
      <c r="U1738" s="1">
        <v>586</v>
      </c>
      <c r="V1738" s="24"/>
      <c r="W1738" s="24"/>
      <c r="AR1738" t="s">
        <v>830</v>
      </c>
      <c r="AS1738" t="s">
        <v>2637</v>
      </c>
      <c r="AV1738" s="38">
        <v>31</v>
      </c>
      <c r="AW1738" s="40">
        <v>37</v>
      </c>
      <c r="AX1738" s="43">
        <f t="shared" si="469"/>
        <v>31037</v>
      </c>
      <c r="AZ1738" s="7" t="s">
        <v>319</v>
      </c>
      <c r="BJ1738" s="1">
        <f t="shared" si="477"/>
        <v>1931</v>
      </c>
      <c r="BK1738" s="1">
        <v>1745</v>
      </c>
      <c r="BM1738" s="1">
        <v>183</v>
      </c>
      <c r="BN1738" s="1">
        <v>3</v>
      </c>
    </row>
    <row r="1739" spans="1:66" hidden="1" outlineLevel="1">
      <c r="A1739" t="s">
        <v>662</v>
      </c>
      <c r="B1739" t="s">
        <v>2637</v>
      </c>
      <c r="C1739" s="24">
        <v>9139</v>
      </c>
      <c r="F1739" s="1">
        <f t="shared" si="470"/>
        <v>5878</v>
      </c>
      <c r="H1739" s="1">
        <v>2810</v>
      </c>
      <c r="I1739" s="1">
        <v>2739</v>
      </c>
      <c r="J1739" s="2" t="str">
        <f t="shared" si="471"/>
        <v/>
      </c>
      <c r="K1739" s="2">
        <f t="shared" si="472"/>
        <v>0.46597482136781221</v>
      </c>
      <c r="L1739" s="10">
        <f t="shared" si="478"/>
        <v>2</v>
      </c>
      <c r="M1739" s="9">
        <f t="shared" si="478"/>
        <v>1</v>
      </c>
      <c r="N1739" s="8">
        <f t="shared" si="478"/>
        <v>3</v>
      </c>
      <c r="O1739" s="2">
        <f t="shared" si="473"/>
        <v>0.25263695134399455</v>
      </c>
      <c r="P1739" s="2">
        <f t="shared" si="474"/>
        <v>0.61908812521265733</v>
      </c>
      <c r="Q1739" s="2">
        <f t="shared" si="475"/>
        <v>0.12810479755018714</v>
      </c>
      <c r="R1739" s="2">
        <f t="shared" si="476"/>
        <v>1.7012589316098281E-4</v>
      </c>
      <c r="S1739" s="1">
        <v>1485</v>
      </c>
      <c r="T1739" s="1">
        <v>3639</v>
      </c>
      <c r="U1739" s="1">
        <v>753</v>
      </c>
      <c r="V1739" s="24">
        <v>1</v>
      </c>
      <c r="W1739" s="24"/>
      <c r="AR1739" t="s">
        <v>662</v>
      </c>
      <c r="AS1739" t="s">
        <v>2637</v>
      </c>
      <c r="AV1739" s="38">
        <v>31</v>
      </c>
      <c r="AW1739" s="40">
        <v>39</v>
      </c>
      <c r="AX1739" s="43">
        <f t="shared" si="469"/>
        <v>31039</v>
      </c>
      <c r="AZ1739" s="7" t="s">
        <v>319</v>
      </c>
      <c r="BJ1739" s="1">
        <f t="shared" si="477"/>
        <v>2810</v>
      </c>
      <c r="BK1739" s="1">
        <v>2549</v>
      </c>
      <c r="BM1739" s="1">
        <v>260</v>
      </c>
      <c r="BN1739" s="1">
        <v>1</v>
      </c>
    </row>
    <row r="1740" spans="1:66" hidden="1" outlineLevel="1">
      <c r="A1740" t="s">
        <v>985</v>
      </c>
      <c r="B1740" t="s">
        <v>2637</v>
      </c>
      <c r="C1740" s="24">
        <v>10939</v>
      </c>
      <c r="F1740" s="1">
        <f t="shared" si="470"/>
        <v>8350</v>
      </c>
      <c r="H1740" s="1">
        <v>4259</v>
      </c>
      <c r="I1740" s="1">
        <v>4196</v>
      </c>
      <c r="J1740" s="2" t="str">
        <f t="shared" si="471"/>
        <v/>
      </c>
      <c r="K1740" s="2">
        <f t="shared" si="472"/>
        <v>0.50251497005988022</v>
      </c>
      <c r="L1740" s="10">
        <f t="shared" si="478"/>
        <v>2</v>
      </c>
      <c r="M1740" s="9">
        <f t="shared" si="478"/>
        <v>1</v>
      </c>
      <c r="N1740" s="8">
        <f t="shared" si="478"/>
        <v>3</v>
      </c>
      <c r="O1740" s="2">
        <f t="shared" si="473"/>
        <v>0.22383233532934133</v>
      </c>
      <c r="P1740" s="2">
        <f t="shared" si="474"/>
        <v>0.65137724550898202</v>
      </c>
      <c r="Q1740" s="2">
        <f t="shared" si="475"/>
        <v>0.12467065868263473</v>
      </c>
      <c r="R1740" s="2">
        <f t="shared" si="476"/>
        <v>1.1976047904192766E-4</v>
      </c>
      <c r="S1740" s="1">
        <v>1869</v>
      </c>
      <c r="T1740" s="1">
        <v>5439</v>
      </c>
      <c r="U1740" s="1">
        <v>1041</v>
      </c>
      <c r="V1740" s="24">
        <v>1</v>
      </c>
      <c r="W1740" s="24"/>
      <c r="AR1740" t="s">
        <v>985</v>
      </c>
      <c r="AS1740" t="s">
        <v>2637</v>
      </c>
      <c r="AV1740" s="38">
        <v>31</v>
      </c>
      <c r="AW1740" s="40">
        <v>41</v>
      </c>
      <c r="AX1740" s="43">
        <f t="shared" si="469"/>
        <v>31041</v>
      </c>
      <c r="AZ1740" s="7" t="s">
        <v>319</v>
      </c>
      <c r="BJ1740" s="1">
        <f t="shared" si="477"/>
        <v>4259</v>
      </c>
      <c r="BK1740" s="1">
        <v>3795</v>
      </c>
      <c r="BM1740" s="1">
        <v>462</v>
      </c>
      <c r="BN1740" s="1">
        <v>2</v>
      </c>
    </row>
    <row r="1741" spans="1:66" hidden="1" outlineLevel="1">
      <c r="A1741" t="s">
        <v>2149</v>
      </c>
      <c r="B1741" t="s">
        <v>2637</v>
      </c>
      <c r="C1741" s="24">
        <v>21006</v>
      </c>
      <c r="F1741" s="1">
        <f t="shared" si="470"/>
        <v>10086</v>
      </c>
      <c r="H1741" s="1">
        <v>4182</v>
      </c>
      <c r="I1741" s="1">
        <v>4029</v>
      </c>
      <c r="J1741" s="2" t="str">
        <f t="shared" si="471"/>
        <v/>
      </c>
      <c r="K1741" s="2">
        <f t="shared" si="472"/>
        <v>0.3994646044021416</v>
      </c>
      <c r="L1741" s="10">
        <f t="shared" si="478"/>
        <v>1</v>
      </c>
      <c r="M1741" s="9">
        <f t="shared" si="478"/>
        <v>2</v>
      </c>
      <c r="N1741" s="8">
        <f t="shared" si="478"/>
        <v>3</v>
      </c>
      <c r="O1741" s="2">
        <f t="shared" si="473"/>
        <v>0.42008724965298433</v>
      </c>
      <c r="P1741" s="2">
        <f t="shared" si="474"/>
        <v>0.35455086258179652</v>
      </c>
      <c r="Q1741" s="2">
        <f t="shared" si="475"/>
        <v>0.22506444576640888</v>
      </c>
      <c r="R1741" s="2">
        <f t="shared" si="476"/>
        <v>2.9744199881021061E-4</v>
      </c>
      <c r="S1741" s="1">
        <v>4237</v>
      </c>
      <c r="T1741" s="1">
        <v>3576</v>
      </c>
      <c r="U1741" s="1">
        <v>2270</v>
      </c>
      <c r="V1741" s="24">
        <v>3</v>
      </c>
      <c r="W1741" s="24"/>
      <c r="AR1741" t="s">
        <v>2149</v>
      </c>
      <c r="AS1741" t="s">
        <v>2637</v>
      </c>
      <c r="AV1741" s="38">
        <v>31</v>
      </c>
      <c r="AW1741" s="40">
        <v>43</v>
      </c>
      <c r="AX1741" s="43">
        <f t="shared" si="469"/>
        <v>31043</v>
      </c>
      <c r="AZ1741" s="7" t="s">
        <v>319</v>
      </c>
      <c r="BJ1741" s="1">
        <f t="shared" si="477"/>
        <v>4182</v>
      </c>
      <c r="BK1741" s="1">
        <v>3882</v>
      </c>
      <c r="BM1741" s="1">
        <v>297</v>
      </c>
      <c r="BN1741" s="1">
        <v>3</v>
      </c>
    </row>
    <row r="1742" spans="1:66" hidden="1" outlineLevel="1">
      <c r="A1742" t="s">
        <v>2632</v>
      </c>
      <c r="B1742" t="s">
        <v>2637</v>
      </c>
      <c r="C1742" s="24">
        <v>9182</v>
      </c>
      <c r="F1742" s="1">
        <f t="shared" si="470"/>
        <v>6009</v>
      </c>
      <c r="H1742" s="1">
        <v>2718</v>
      </c>
      <c r="I1742" s="1">
        <v>2701</v>
      </c>
      <c r="J1742" s="2" t="str">
        <f t="shared" si="471"/>
        <v/>
      </c>
      <c r="K1742" s="2">
        <f t="shared" si="472"/>
        <v>0.44949242802462974</v>
      </c>
      <c r="L1742" s="10">
        <f t="shared" si="478"/>
        <v>2</v>
      </c>
      <c r="M1742" s="9">
        <f t="shared" si="478"/>
        <v>1</v>
      </c>
      <c r="N1742" s="8">
        <f t="shared" si="478"/>
        <v>3</v>
      </c>
      <c r="O1742" s="2">
        <f t="shared" si="473"/>
        <v>0.23664503245132301</v>
      </c>
      <c r="P1742" s="2">
        <f t="shared" si="474"/>
        <v>0.58312531203195206</v>
      </c>
      <c r="Q1742" s="2">
        <f t="shared" si="475"/>
        <v>0.18006323847561989</v>
      </c>
      <c r="R1742" s="2">
        <f t="shared" si="476"/>
        <v>1.6641704110509359E-4</v>
      </c>
      <c r="S1742" s="1">
        <v>1422</v>
      </c>
      <c r="T1742" s="1">
        <v>3504</v>
      </c>
      <c r="U1742" s="1">
        <v>1082</v>
      </c>
      <c r="V1742" s="24">
        <v>1</v>
      </c>
      <c r="W1742" s="24"/>
      <c r="AR1742" t="s">
        <v>2632</v>
      </c>
      <c r="AS1742" t="s">
        <v>2637</v>
      </c>
      <c r="AV1742" s="38">
        <v>31</v>
      </c>
      <c r="AW1742" s="40">
        <v>45</v>
      </c>
      <c r="AX1742" s="43">
        <f t="shared" si="469"/>
        <v>31045</v>
      </c>
      <c r="AZ1742" s="7" t="s">
        <v>319</v>
      </c>
      <c r="BJ1742" s="1">
        <f t="shared" si="477"/>
        <v>2718</v>
      </c>
      <c r="BK1742" s="1">
        <v>2302</v>
      </c>
      <c r="BM1742" s="1">
        <v>416</v>
      </c>
      <c r="BN1742" s="1">
        <v>0</v>
      </c>
    </row>
    <row r="1743" spans="1:66" hidden="1" outlineLevel="1">
      <c r="A1743" t="s">
        <v>448</v>
      </c>
      <c r="B1743" t="s">
        <v>2637</v>
      </c>
      <c r="C1743" s="24">
        <v>24326</v>
      </c>
      <c r="F1743" s="1">
        <f t="shared" si="470"/>
        <v>13574</v>
      </c>
      <c r="H1743" s="1">
        <v>4940</v>
      </c>
      <c r="I1743" s="1">
        <v>4889</v>
      </c>
      <c r="J1743" s="2" t="str">
        <f t="shared" si="471"/>
        <v/>
      </c>
      <c r="K1743" s="2">
        <f t="shared" si="472"/>
        <v>0.36017386179460736</v>
      </c>
      <c r="L1743" s="10">
        <f t="shared" si="478"/>
        <v>2</v>
      </c>
      <c r="M1743" s="9">
        <f t="shared" si="478"/>
        <v>1</v>
      </c>
      <c r="N1743" s="8">
        <f t="shared" si="478"/>
        <v>3</v>
      </c>
      <c r="O1743" s="2">
        <f t="shared" si="473"/>
        <v>0.26668631206718729</v>
      </c>
      <c r="P1743" s="2">
        <f t="shared" si="474"/>
        <v>0.56453514071018118</v>
      </c>
      <c r="Q1743" s="2">
        <f t="shared" si="475"/>
        <v>0.16855753646677471</v>
      </c>
      <c r="R1743" s="2">
        <f t="shared" si="476"/>
        <v>2.2101075585681529E-4</v>
      </c>
      <c r="S1743" s="1">
        <v>3620</v>
      </c>
      <c r="T1743" s="1">
        <v>7663</v>
      </c>
      <c r="U1743" s="1">
        <v>2288</v>
      </c>
      <c r="V1743" s="24">
        <v>3</v>
      </c>
      <c r="W1743" s="24"/>
      <c r="AR1743" t="s">
        <v>448</v>
      </c>
      <c r="AS1743" t="s">
        <v>2637</v>
      </c>
      <c r="AV1743" s="38">
        <v>31</v>
      </c>
      <c r="AW1743" s="40">
        <v>47</v>
      </c>
      <c r="AX1743" s="43">
        <f t="shared" si="469"/>
        <v>31047</v>
      </c>
      <c r="AZ1743" s="7" t="s">
        <v>319</v>
      </c>
      <c r="BJ1743" s="1">
        <f t="shared" si="477"/>
        <v>4940</v>
      </c>
      <c r="BK1743" s="1">
        <v>4401</v>
      </c>
      <c r="BM1743" s="1">
        <v>535</v>
      </c>
      <c r="BN1743" s="1">
        <v>4</v>
      </c>
    </row>
    <row r="1744" spans="1:66" hidden="1" outlineLevel="1">
      <c r="A1744" t="s">
        <v>2801</v>
      </c>
      <c r="B1744" t="s">
        <v>2637</v>
      </c>
      <c r="C1744" s="24">
        <v>1941</v>
      </c>
      <c r="F1744" s="1">
        <f t="shared" si="470"/>
        <v>1436</v>
      </c>
      <c r="H1744" s="1">
        <v>807</v>
      </c>
      <c r="I1744" s="1">
        <v>771</v>
      </c>
      <c r="J1744" s="2" t="str">
        <f t="shared" si="471"/>
        <v/>
      </c>
      <c r="K1744" s="2">
        <f t="shared" si="472"/>
        <v>0.53690807799442897</v>
      </c>
      <c r="L1744" s="10">
        <f t="shared" si="478"/>
        <v>3</v>
      </c>
      <c r="M1744" s="9">
        <f t="shared" si="478"/>
        <v>1</v>
      </c>
      <c r="N1744" s="8">
        <f t="shared" si="478"/>
        <v>2</v>
      </c>
      <c r="O1744" s="2">
        <f t="shared" si="473"/>
        <v>0.1392757660167131</v>
      </c>
      <c r="P1744" s="2">
        <f t="shared" si="474"/>
        <v>0.71239554317548748</v>
      </c>
      <c r="Q1744" s="2">
        <f t="shared" si="475"/>
        <v>0.14832869080779945</v>
      </c>
      <c r="R1744" s="2">
        <f t="shared" si="476"/>
        <v>-2.7755575615628914E-17</v>
      </c>
      <c r="S1744" s="1">
        <v>200</v>
      </c>
      <c r="T1744" s="1">
        <v>1023</v>
      </c>
      <c r="U1744" s="1">
        <v>213</v>
      </c>
      <c r="V1744" s="24"/>
      <c r="W1744" s="24"/>
      <c r="AR1744" t="s">
        <v>2801</v>
      </c>
      <c r="AS1744" t="s">
        <v>2637</v>
      </c>
      <c r="AV1744" s="38">
        <v>31</v>
      </c>
      <c r="AW1744" s="40">
        <v>49</v>
      </c>
      <c r="AX1744" s="43">
        <f t="shared" si="469"/>
        <v>31049</v>
      </c>
      <c r="AZ1744" s="7" t="s">
        <v>319</v>
      </c>
      <c r="BJ1744" s="1">
        <f t="shared" si="477"/>
        <v>807</v>
      </c>
      <c r="BK1744" s="1">
        <v>711</v>
      </c>
      <c r="BM1744" s="1">
        <v>96</v>
      </c>
      <c r="BN1744" s="1">
        <v>0</v>
      </c>
    </row>
    <row r="1745" spans="1:66" hidden="1" outlineLevel="1">
      <c r="A1745" t="s">
        <v>2802</v>
      </c>
      <c r="B1745" t="s">
        <v>2637</v>
      </c>
      <c r="C1745" s="24">
        <v>6000</v>
      </c>
      <c r="F1745" s="1">
        <f t="shared" si="470"/>
        <v>3812</v>
      </c>
      <c r="H1745" s="1">
        <v>1780</v>
      </c>
      <c r="I1745" s="1">
        <v>1731</v>
      </c>
      <c r="J1745" s="2" t="str">
        <f t="shared" si="471"/>
        <v/>
      </c>
      <c r="K1745" s="2">
        <f t="shared" si="472"/>
        <v>0.45409233997901366</v>
      </c>
      <c r="L1745" s="10">
        <f t="shared" si="478"/>
        <v>2</v>
      </c>
      <c r="M1745" s="9">
        <f t="shared" si="478"/>
        <v>1</v>
      </c>
      <c r="N1745" s="8">
        <f t="shared" si="478"/>
        <v>3</v>
      </c>
      <c r="O1745" s="2">
        <f t="shared" si="473"/>
        <v>0.34338929695697795</v>
      </c>
      <c r="P1745" s="2">
        <f t="shared" si="474"/>
        <v>0.49475341028331582</v>
      </c>
      <c r="Q1745" s="2">
        <f t="shared" si="475"/>
        <v>0.1618572927597062</v>
      </c>
      <c r="R1745" s="2">
        <f t="shared" si="476"/>
        <v>2.7755575615628914E-17</v>
      </c>
      <c r="S1745" s="1">
        <v>1309</v>
      </c>
      <c r="T1745" s="1">
        <v>1886</v>
      </c>
      <c r="U1745" s="1">
        <v>617</v>
      </c>
      <c r="V1745" s="24"/>
      <c r="W1745" s="24"/>
      <c r="AR1745" t="s">
        <v>2802</v>
      </c>
      <c r="AS1745" t="s">
        <v>2637</v>
      </c>
      <c r="AV1745" s="38">
        <v>31</v>
      </c>
      <c r="AW1745" s="40">
        <v>51</v>
      </c>
      <c r="AX1745" s="43">
        <f t="shared" si="469"/>
        <v>31051</v>
      </c>
      <c r="AZ1745" s="7" t="s">
        <v>319</v>
      </c>
      <c r="BJ1745" s="1">
        <f t="shared" si="477"/>
        <v>1780</v>
      </c>
      <c r="BK1745" s="1">
        <v>1628</v>
      </c>
      <c r="BM1745" s="1">
        <v>152</v>
      </c>
      <c r="BN1745" s="1">
        <v>0</v>
      </c>
    </row>
    <row r="1746" spans="1:66" hidden="1" outlineLevel="1">
      <c r="A1746" t="s">
        <v>947</v>
      </c>
      <c r="B1746" t="s">
        <v>2637</v>
      </c>
      <c r="C1746" s="24">
        <v>36691</v>
      </c>
      <c r="F1746" s="1">
        <f t="shared" si="470"/>
        <v>21872</v>
      </c>
      <c r="H1746" s="1">
        <v>8965</v>
      </c>
      <c r="I1746" s="1">
        <v>8709</v>
      </c>
      <c r="J1746" s="2" t="str">
        <f t="shared" si="471"/>
        <v/>
      </c>
      <c r="K1746" s="2">
        <f t="shared" si="472"/>
        <v>0.39818032187271396</v>
      </c>
      <c r="L1746" s="10">
        <f t="shared" si="478"/>
        <v>2</v>
      </c>
      <c r="M1746" s="9">
        <f t="shared" si="478"/>
        <v>1</v>
      </c>
      <c r="N1746" s="8">
        <f t="shared" si="478"/>
        <v>3</v>
      </c>
      <c r="O1746" s="2">
        <f t="shared" si="473"/>
        <v>0.3259418434528164</v>
      </c>
      <c r="P1746" s="2">
        <f t="shared" si="474"/>
        <v>0.48852414045354792</v>
      </c>
      <c r="Q1746" s="2">
        <f t="shared" si="475"/>
        <v>0.18544257498171177</v>
      </c>
      <c r="R1746" s="2">
        <f t="shared" si="476"/>
        <v>9.1441111923912244E-5</v>
      </c>
      <c r="S1746" s="1">
        <v>7129</v>
      </c>
      <c r="T1746" s="1">
        <v>10685</v>
      </c>
      <c r="U1746" s="1">
        <v>4056</v>
      </c>
      <c r="V1746" s="24">
        <v>2</v>
      </c>
      <c r="W1746" s="24"/>
      <c r="AR1746" t="s">
        <v>947</v>
      </c>
      <c r="AS1746" t="s">
        <v>2637</v>
      </c>
      <c r="AV1746" s="38">
        <v>31</v>
      </c>
      <c r="AW1746" s="40">
        <v>53</v>
      </c>
      <c r="AX1746" s="43">
        <f t="shared" si="469"/>
        <v>31053</v>
      </c>
      <c r="AZ1746" s="7" t="s">
        <v>319</v>
      </c>
      <c r="BJ1746" s="1">
        <f t="shared" si="477"/>
        <v>8965</v>
      </c>
      <c r="BK1746" s="1">
        <v>8331</v>
      </c>
      <c r="BM1746" s="1">
        <v>630</v>
      </c>
      <c r="BN1746" s="1">
        <v>4</v>
      </c>
    </row>
    <row r="1747" spans="1:66" hidden="1" outlineLevel="1">
      <c r="A1747" t="s">
        <v>2955</v>
      </c>
      <c r="B1747" t="s">
        <v>2637</v>
      </c>
      <c r="C1747" s="24">
        <v>517110</v>
      </c>
      <c r="F1747" s="1">
        <f t="shared" si="470"/>
        <v>313207</v>
      </c>
      <c r="H1747" s="1">
        <v>126117</v>
      </c>
      <c r="I1747" s="1">
        <v>124516</v>
      </c>
      <c r="J1747" s="2" t="str">
        <f t="shared" si="471"/>
        <v/>
      </c>
      <c r="K1747" s="2">
        <f t="shared" si="472"/>
        <v>0.39755177885551729</v>
      </c>
      <c r="L1747" s="10">
        <f t="shared" si="478"/>
        <v>1</v>
      </c>
      <c r="M1747" s="9">
        <f t="shared" si="478"/>
        <v>2</v>
      </c>
      <c r="N1747" s="8">
        <f t="shared" si="478"/>
        <v>3</v>
      </c>
      <c r="O1747" s="2">
        <f t="shared" si="473"/>
        <v>0.39963666201585535</v>
      </c>
      <c r="P1747" s="2">
        <f t="shared" si="474"/>
        <v>0.38618230116185143</v>
      </c>
      <c r="Q1747" s="2">
        <f t="shared" si="475"/>
        <v>0.21378832529285743</v>
      </c>
      <c r="R1747" s="2">
        <f t="shared" si="476"/>
        <v>3.927115294357908E-4</v>
      </c>
      <c r="S1747" s="1">
        <v>125169</v>
      </c>
      <c r="T1747" s="1">
        <v>120955</v>
      </c>
      <c r="U1747" s="1">
        <v>66960</v>
      </c>
      <c r="V1747" s="24">
        <v>123</v>
      </c>
      <c r="W1747" s="24"/>
      <c r="AR1747" t="s">
        <v>2955</v>
      </c>
      <c r="AS1747" t="s">
        <v>2637</v>
      </c>
      <c r="AV1747" s="38">
        <v>31</v>
      </c>
      <c r="AW1747" s="40">
        <v>55</v>
      </c>
      <c r="AX1747" s="43">
        <f t="shared" si="469"/>
        <v>31055</v>
      </c>
      <c r="AZ1747" s="7" t="s">
        <v>319</v>
      </c>
      <c r="BJ1747" s="1">
        <f t="shared" si="477"/>
        <v>126117</v>
      </c>
      <c r="BK1747" s="1">
        <v>101455</v>
      </c>
      <c r="BM1747" s="1">
        <v>24623</v>
      </c>
      <c r="BN1747" s="1">
        <v>39</v>
      </c>
    </row>
    <row r="1748" spans="1:66" hidden="1" outlineLevel="1">
      <c r="A1748" t="s">
        <v>1965</v>
      </c>
      <c r="B1748" t="s">
        <v>2637</v>
      </c>
      <c r="C1748" s="24">
        <v>2008</v>
      </c>
      <c r="F1748" s="1">
        <f t="shared" si="470"/>
        <v>1367</v>
      </c>
      <c r="H1748" s="1">
        <v>865</v>
      </c>
      <c r="I1748" s="1">
        <v>806</v>
      </c>
      <c r="J1748" s="2" t="str">
        <f t="shared" si="471"/>
        <v/>
      </c>
      <c r="K1748" s="2">
        <f t="shared" si="472"/>
        <v>0.58961228968544255</v>
      </c>
      <c r="L1748" s="10">
        <f t="shared" si="478"/>
        <v>2</v>
      </c>
      <c r="M1748" s="9">
        <f t="shared" si="478"/>
        <v>1</v>
      </c>
      <c r="N1748" s="8">
        <f t="shared" si="478"/>
        <v>3</v>
      </c>
      <c r="O1748" s="2">
        <f t="shared" si="473"/>
        <v>0.16093635698610095</v>
      </c>
      <c r="P1748" s="2">
        <f t="shared" si="474"/>
        <v>0.74030724213606436</v>
      </c>
      <c r="Q1748" s="2">
        <f t="shared" si="475"/>
        <v>9.8756400877834674E-2</v>
      </c>
      <c r="R1748" s="2">
        <f t="shared" si="476"/>
        <v>-1.3877787807814457E-17</v>
      </c>
      <c r="S1748" s="1">
        <v>220</v>
      </c>
      <c r="T1748" s="1">
        <v>1012</v>
      </c>
      <c r="U1748" s="1">
        <v>135</v>
      </c>
      <c r="V1748" s="24"/>
      <c r="W1748" s="24"/>
      <c r="AR1748" t="s">
        <v>1965</v>
      </c>
      <c r="AS1748" t="s">
        <v>2637</v>
      </c>
      <c r="AV1748" s="38">
        <v>31</v>
      </c>
      <c r="AW1748" s="40">
        <v>57</v>
      </c>
      <c r="AX1748" s="43">
        <f t="shared" si="469"/>
        <v>31057</v>
      </c>
      <c r="AZ1748" s="7" t="s">
        <v>319</v>
      </c>
      <c r="BJ1748" s="1">
        <f t="shared" si="477"/>
        <v>865</v>
      </c>
      <c r="BK1748" s="1">
        <v>727</v>
      </c>
      <c r="BM1748" s="1">
        <v>138</v>
      </c>
      <c r="BN1748" s="1">
        <v>0</v>
      </c>
    </row>
    <row r="1749" spans="1:66" hidden="1" outlineLevel="1">
      <c r="A1749" t="s">
        <v>2579</v>
      </c>
      <c r="B1749" t="s">
        <v>2637</v>
      </c>
      <c r="C1749" s="24">
        <v>5890</v>
      </c>
      <c r="F1749" s="1">
        <f t="shared" si="470"/>
        <v>4133</v>
      </c>
      <c r="H1749" s="1">
        <v>1952</v>
      </c>
      <c r="I1749" s="1">
        <v>1885</v>
      </c>
      <c r="J1749" s="2" t="str">
        <f t="shared" si="471"/>
        <v/>
      </c>
      <c r="K1749" s="2">
        <f t="shared" si="472"/>
        <v>0.45608516815872246</v>
      </c>
      <c r="L1749" s="10">
        <f t="shared" si="478"/>
        <v>2</v>
      </c>
      <c r="M1749" s="9">
        <f t="shared" si="478"/>
        <v>1</v>
      </c>
      <c r="N1749" s="8">
        <f t="shared" si="478"/>
        <v>3</v>
      </c>
      <c r="O1749" s="2">
        <f t="shared" si="473"/>
        <v>0.29736269053955966</v>
      </c>
      <c r="P1749" s="2">
        <f t="shared" si="474"/>
        <v>0.55964190660537139</v>
      </c>
      <c r="Q1749" s="2">
        <f t="shared" si="475"/>
        <v>0.14275344785869828</v>
      </c>
      <c r="R1749" s="2">
        <f t="shared" si="476"/>
        <v>2.4195499637066908E-4</v>
      </c>
      <c r="S1749" s="1">
        <v>1229</v>
      </c>
      <c r="T1749" s="1">
        <v>2313</v>
      </c>
      <c r="U1749" s="1">
        <v>590</v>
      </c>
      <c r="V1749" s="24">
        <v>1</v>
      </c>
      <c r="W1749" s="24"/>
      <c r="AR1749" t="s">
        <v>2579</v>
      </c>
      <c r="AS1749" t="s">
        <v>2637</v>
      </c>
      <c r="AV1749" s="38">
        <v>31</v>
      </c>
      <c r="AW1749" s="40">
        <v>59</v>
      </c>
      <c r="AX1749" s="43">
        <f t="shared" si="469"/>
        <v>31059</v>
      </c>
      <c r="AZ1749" s="7" t="s">
        <v>319</v>
      </c>
      <c r="BJ1749" s="1">
        <f t="shared" si="477"/>
        <v>1952</v>
      </c>
      <c r="BK1749" s="1">
        <v>1764</v>
      </c>
      <c r="BM1749" s="1">
        <v>188</v>
      </c>
      <c r="BN1749" s="1">
        <v>0</v>
      </c>
    </row>
    <row r="1750" spans="1:66" hidden="1" outlineLevel="1">
      <c r="A1750" t="s">
        <v>1480</v>
      </c>
      <c r="B1750" t="s">
        <v>2637</v>
      </c>
      <c r="C1750" s="24">
        <v>3225</v>
      </c>
      <c r="F1750" s="1">
        <f t="shared" si="470"/>
        <v>2302</v>
      </c>
      <c r="H1750" s="1">
        <v>1139</v>
      </c>
      <c r="I1750" s="1">
        <v>1106</v>
      </c>
      <c r="J1750" s="2" t="str">
        <f t="shared" si="471"/>
        <v/>
      </c>
      <c r="K1750" s="2">
        <f t="shared" si="472"/>
        <v>0.48045178105994785</v>
      </c>
      <c r="L1750" s="10">
        <f t="shared" si="478"/>
        <v>2</v>
      </c>
      <c r="M1750" s="9">
        <f t="shared" si="478"/>
        <v>1</v>
      </c>
      <c r="N1750" s="8">
        <f t="shared" si="478"/>
        <v>3</v>
      </c>
      <c r="O1750" s="2">
        <f t="shared" si="473"/>
        <v>0.2636837532580365</v>
      </c>
      <c r="P1750" s="2">
        <f t="shared" si="474"/>
        <v>0.58861859252823634</v>
      </c>
      <c r="Q1750" s="2">
        <f t="shared" si="475"/>
        <v>0.14726324934839269</v>
      </c>
      <c r="R1750" s="2">
        <f t="shared" si="476"/>
        <v>4.3440486533447009E-4</v>
      </c>
      <c r="S1750" s="1">
        <v>607</v>
      </c>
      <c r="T1750" s="1">
        <v>1355</v>
      </c>
      <c r="U1750" s="1">
        <v>339</v>
      </c>
      <c r="V1750" s="24">
        <v>1</v>
      </c>
      <c r="W1750" s="24"/>
      <c r="AR1750" t="s">
        <v>1480</v>
      </c>
      <c r="AS1750" t="s">
        <v>2637</v>
      </c>
      <c r="AV1750" s="38">
        <v>31</v>
      </c>
      <c r="AW1750" s="40">
        <v>61</v>
      </c>
      <c r="AX1750" s="43">
        <f t="shared" si="469"/>
        <v>31061</v>
      </c>
      <c r="AZ1750" s="7" t="s">
        <v>319</v>
      </c>
      <c r="BJ1750" s="1">
        <f t="shared" si="477"/>
        <v>1139</v>
      </c>
      <c r="BK1750" s="1">
        <v>940</v>
      </c>
      <c r="BM1750" s="1">
        <v>199</v>
      </c>
      <c r="BN1750" s="1">
        <v>0</v>
      </c>
    </row>
    <row r="1751" spans="1:66" hidden="1" outlineLevel="1">
      <c r="A1751" t="s">
        <v>1755</v>
      </c>
      <c r="B1751" t="s">
        <v>2637</v>
      </c>
      <c r="C1751" s="24">
        <v>2756</v>
      </c>
      <c r="F1751" s="1">
        <f t="shared" si="470"/>
        <v>1936</v>
      </c>
      <c r="H1751" s="1">
        <v>1021</v>
      </c>
      <c r="I1751" s="1">
        <v>1002</v>
      </c>
      <c r="J1751" s="2" t="str">
        <f t="shared" si="471"/>
        <v/>
      </c>
      <c r="K1751" s="2">
        <f t="shared" si="472"/>
        <v>0.5175619834710744</v>
      </c>
      <c r="L1751" s="10">
        <f t="shared" si="478"/>
        <v>2</v>
      </c>
      <c r="M1751" s="9">
        <f t="shared" si="478"/>
        <v>1</v>
      </c>
      <c r="N1751" s="8">
        <f t="shared" si="478"/>
        <v>3</v>
      </c>
      <c r="O1751" s="2">
        <f t="shared" si="473"/>
        <v>0.20092975206611571</v>
      </c>
      <c r="P1751" s="2">
        <f t="shared" si="474"/>
        <v>0.67975206611570249</v>
      </c>
      <c r="Q1751" s="2">
        <f t="shared" si="475"/>
        <v>0.11931818181818182</v>
      </c>
      <c r="R1751" s="2">
        <f t="shared" si="476"/>
        <v>-5.5511151231257827E-17</v>
      </c>
      <c r="S1751" s="1">
        <v>389</v>
      </c>
      <c r="T1751" s="1">
        <v>1316</v>
      </c>
      <c r="U1751" s="1">
        <v>231</v>
      </c>
      <c r="V1751" s="24"/>
      <c r="W1751" s="24"/>
      <c r="AR1751" t="s">
        <v>1755</v>
      </c>
      <c r="AS1751" t="s">
        <v>2637</v>
      </c>
      <c r="AV1751" s="38">
        <v>31</v>
      </c>
      <c r="AW1751" s="40">
        <v>63</v>
      </c>
      <c r="AX1751" s="43">
        <f t="shared" si="469"/>
        <v>31063</v>
      </c>
      <c r="AZ1751" s="7" t="s">
        <v>319</v>
      </c>
      <c r="BJ1751" s="1">
        <f t="shared" si="477"/>
        <v>1021</v>
      </c>
      <c r="BK1751" s="1">
        <v>920</v>
      </c>
      <c r="BM1751" s="1">
        <v>100</v>
      </c>
      <c r="BN1751" s="1">
        <v>1</v>
      </c>
    </row>
    <row r="1752" spans="1:66" hidden="1" outlineLevel="1">
      <c r="A1752" t="s">
        <v>1759</v>
      </c>
      <c r="B1752" t="s">
        <v>2637</v>
      </c>
      <c r="C1752" s="24">
        <v>4959</v>
      </c>
      <c r="F1752" s="1">
        <f t="shared" ref="F1752:F1783" si="479">SUM(S1752:AM1752)</f>
        <v>3509</v>
      </c>
      <c r="H1752" s="1">
        <v>1865</v>
      </c>
      <c r="I1752" s="1">
        <v>1840</v>
      </c>
      <c r="J1752" s="2" t="str">
        <f t="shared" ref="J1752:J1783" si="480">IF(D1752&gt;0,I1752/D1752,"")</f>
        <v/>
      </c>
      <c r="K1752" s="2">
        <f t="shared" ref="K1752:K1783" si="481">IF(F1752&gt;0,I1752/F1752,"")</f>
        <v>0.52436591621544604</v>
      </c>
      <c r="L1752" s="10">
        <f t="shared" si="478"/>
        <v>2</v>
      </c>
      <c r="M1752" s="9">
        <f t="shared" si="478"/>
        <v>1</v>
      </c>
      <c r="N1752" s="8">
        <f t="shared" si="478"/>
        <v>3</v>
      </c>
      <c r="O1752" s="2">
        <f t="shared" ref="O1752:O1783" si="482">IF(SUM($S1752:$AN1752)=0,"-",S1752/SUM($S1752:$AN1752))</f>
        <v>0.22342547734397264</v>
      </c>
      <c r="P1752" s="2">
        <f t="shared" ref="P1752:P1783" si="483">IF(SUM($S1752:$AN1752)=0,"-",T1752/SUM($S1752:$AN1752))</f>
        <v>0.63807352522086069</v>
      </c>
      <c r="Q1752" s="2">
        <f t="shared" ref="Q1752:Q1783" si="484">IF(SUM($S1752:$AN1752)=0,"-",U1752/SUM($S1752:$AN1752))</f>
        <v>0.13793103448275862</v>
      </c>
      <c r="R1752" s="2">
        <f t="shared" ref="R1752:R1783" si="485">IF(SUM($S1752:$AN1752)=0,"-",(1-O1752-P1752-Q1752))</f>
        <v>5.6996295240802075E-4</v>
      </c>
      <c r="S1752" s="1">
        <v>784</v>
      </c>
      <c r="T1752" s="1">
        <v>2239</v>
      </c>
      <c r="U1752" s="1">
        <v>484</v>
      </c>
      <c r="V1752" s="24">
        <v>2</v>
      </c>
      <c r="W1752" s="24"/>
      <c r="AR1752" t="s">
        <v>1759</v>
      </c>
      <c r="AS1752" t="s">
        <v>2637</v>
      </c>
      <c r="AV1752" s="38">
        <v>31</v>
      </c>
      <c r="AW1752" s="40">
        <v>65</v>
      </c>
      <c r="AX1752" s="43">
        <f t="shared" si="469"/>
        <v>31065</v>
      </c>
      <c r="AZ1752" s="7" t="s">
        <v>319</v>
      </c>
      <c r="BJ1752" s="1">
        <f t="shared" si="477"/>
        <v>1865</v>
      </c>
      <c r="BK1752" s="1">
        <v>1706</v>
      </c>
      <c r="BM1752" s="1">
        <v>159</v>
      </c>
      <c r="BN1752" s="1">
        <v>0</v>
      </c>
    </row>
    <row r="1753" spans="1:66" hidden="1" outlineLevel="1">
      <c r="A1753" t="s">
        <v>1760</v>
      </c>
      <c r="B1753" t="s">
        <v>2637</v>
      </c>
      <c r="C1753" s="24">
        <v>22311</v>
      </c>
      <c r="F1753" s="1">
        <f t="shared" si="479"/>
        <v>15203</v>
      </c>
      <c r="H1753" s="1">
        <v>7696</v>
      </c>
      <c r="I1753" s="1">
        <v>7333</v>
      </c>
      <c r="J1753" s="2" t="str">
        <f t="shared" si="480"/>
        <v/>
      </c>
      <c r="K1753" s="2">
        <f t="shared" si="481"/>
        <v>0.48233901203709795</v>
      </c>
      <c r="L1753" s="10">
        <f t="shared" si="478"/>
        <v>2</v>
      </c>
      <c r="M1753" s="9">
        <f t="shared" si="478"/>
        <v>1</v>
      </c>
      <c r="N1753" s="8">
        <f t="shared" si="478"/>
        <v>3</v>
      </c>
      <c r="O1753" s="2">
        <f t="shared" si="482"/>
        <v>0.33361836479642176</v>
      </c>
      <c r="P1753" s="2">
        <f t="shared" si="483"/>
        <v>0.48806156679602708</v>
      </c>
      <c r="Q1753" s="2">
        <f t="shared" si="484"/>
        <v>0.17832006840755113</v>
      </c>
      <c r="R1753" s="2">
        <f t="shared" si="485"/>
        <v>8.3266726846886741E-17</v>
      </c>
      <c r="S1753" s="1">
        <v>5072</v>
      </c>
      <c r="T1753" s="1">
        <v>7420</v>
      </c>
      <c r="U1753" s="1">
        <v>2711</v>
      </c>
      <c r="V1753" s="24"/>
      <c r="W1753" s="24"/>
      <c r="AR1753" t="s">
        <v>1760</v>
      </c>
      <c r="AS1753" t="s">
        <v>2637</v>
      </c>
      <c r="AV1753" s="38">
        <v>31</v>
      </c>
      <c r="AW1753" s="40">
        <v>67</v>
      </c>
      <c r="AX1753" s="43">
        <f t="shared" si="469"/>
        <v>31067</v>
      </c>
      <c r="AZ1753" s="7" t="s">
        <v>319</v>
      </c>
      <c r="BJ1753" s="1">
        <f t="shared" si="477"/>
        <v>7696</v>
      </c>
      <c r="BK1753" s="1">
        <v>5813</v>
      </c>
      <c r="BM1753" s="1">
        <v>1882</v>
      </c>
      <c r="BN1753" s="1">
        <v>1</v>
      </c>
    </row>
    <row r="1754" spans="1:66" hidden="1" outlineLevel="1">
      <c r="A1754" t="s">
        <v>2645</v>
      </c>
      <c r="B1754" t="s">
        <v>2637</v>
      </c>
      <c r="C1754" s="24">
        <v>2057</v>
      </c>
      <c r="F1754" s="1">
        <f t="shared" si="479"/>
        <v>1550</v>
      </c>
      <c r="H1754" s="1">
        <v>836</v>
      </c>
      <c r="I1754" s="1">
        <v>809</v>
      </c>
      <c r="J1754" s="2" t="str">
        <f t="shared" si="480"/>
        <v/>
      </c>
      <c r="K1754" s="2">
        <f t="shared" si="481"/>
        <v>0.52193548387096778</v>
      </c>
      <c r="L1754" s="10">
        <f t="shared" si="478"/>
        <v>2</v>
      </c>
      <c r="M1754" s="9">
        <f t="shared" si="478"/>
        <v>1</v>
      </c>
      <c r="N1754" s="8">
        <f t="shared" si="478"/>
        <v>3</v>
      </c>
      <c r="O1754" s="2">
        <f t="shared" si="482"/>
        <v>0.17032258064516129</v>
      </c>
      <c r="P1754" s="2">
        <f t="shared" si="483"/>
        <v>0.74516129032258061</v>
      </c>
      <c r="Q1754" s="2">
        <f t="shared" si="484"/>
        <v>8.4516129032258067E-2</v>
      </c>
      <c r="R1754" s="2">
        <f t="shared" si="485"/>
        <v>6.9388939039072284E-17</v>
      </c>
      <c r="S1754" s="1">
        <v>264</v>
      </c>
      <c r="T1754" s="1">
        <v>1155</v>
      </c>
      <c r="U1754" s="1">
        <v>131</v>
      </c>
      <c r="V1754" s="24"/>
      <c r="W1754" s="24"/>
      <c r="AR1754" t="s">
        <v>2645</v>
      </c>
      <c r="AS1754" t="s">
        <v>2637</v>
      </c>
      <c r="AV1754" s="38">
        <v>31</v>
      </c>
      <c r="AW1754" s="40">
        <v>69</v>
      </c>
      <c r="AX1754" s="43">
        <f t="shared" si="469"/>
        <v>31069</v>
      </c>
      <c r="AZ1754" s="7" t="s">
        <v>319</v>
      </c>
      <c r="BJ1754" s="1">
        <f t="shared" si="477"/>
        <v>836</v>
      </c>
      <c r="BK1754" s="1">
        <v>717</v>
      </c>
      <c r="BM1754" s="1">
        <v>119</v>
      </c>
      <c r="BN1754" s="1">
        <v>0</v>
      </c>
    </row>
    <row r="1755" spans="1:66" hidden="1" outlineLevel="1">
      <c r="A1755" t="s">
        <v>1462</v>
      </c>
      <c r="B1755" t="s">
        <v>2637</v>
      </c>
      <c r="C1755" s="24">
        <v>2049</v>
      </c>
      <c r="F1755" s="1">
        <f t="shared" si="479"/>
        <v>1323</v>
      </c>
      <c r="H1755" s="1">
        <v>916</v>
      </c>
      <c r="I1755" s="1">
        <v>888</v>
      </c>
      <c r="J1755" s="2" t="str">
        <f t="shared" si="480"/>
        <v/>
      </c>
      <c r="K1755" s="2">
        <f t="shared" si="481"/>
        <v>0.67120181405895696</v>
      </c>
      <c r="L1755" s="10">
        <f t="shared" si="478"/>
        <v>2</v>
      </c>
      <c r="M1755" s="9">
        <f t="shared" si="478"/>
        <v>1</v>
      </c>
      <c r="N1755" s="8">
        <f t="shared" si="478"/>
        <v>3</v>
      </c>
      <c r="O1755" s="2">
        <f t="shared" si="482"/>
        <v>0.18442932728647016</v>
      </c>
      <c r="P1755" s="2">
        <f t="shared" si="483"/>
        <v>0.72637944066515492</v>
      </c>
      <c r="Q1755" s="2">
        <f t="shared" si="484"/>
        <v>8.8435374149659865E-2</v>
      </c>
      <c r="R1755" s="2">
        <f t="shared" si="485"/>
        <v>7.5585789871511488E-4</v>
      </c>
      <c r="S1755" s="1">
        <v>244</v>
      </c>
      <c r="T1755" s="1">
        <v>961</v>
      </c>
      <c r="U1755" s="1">
        <v>117</v>
      </c>
      <c r="V1755" s="24">
        <v>1</v>
      </c>
      <c r="W1755" s="24"/>
      <c r="AR1755" t="s">
        <v>1462</v>
      </c>
      <c r="AS1755" t="s">
        <v>2637</v>
      </c>
      <c r="AV1755" s="38">
        <v>31</v>
      </c>
      <c r="AW1755" s="40">
        <v>71</v>
      </c>
      <c r="AX1755" s="43">
        <f t="shared" si="469"/>
        <v>31071</v>
      </c>
      <c r="AZ1755" s="7" t="s">
        <v>319</v>
      </c>
      <c r="BJ1755" s="1">
        <f t="shared" si="477"/>
        <v>916</v>
      </c>
      <c r="BK1755" s="1">
        <v>794</v>
      </c>
      <c r="BM1755" s="1">
        <v>122</v>
      </c>
      <c r="BN1755" s="1">
        <v>0</v>
      </c>
    </row>
    <row r="1756" spans="1:66" hidden="1" outlineLevel="1">
      <c r="A1756" t="s">
        <v>2748</v>
      </c>
      <c r="B1756" t="s">
        <v>2637</v>
      </c>
      <c r="C1756" s="24">
        <v>2044</v>
      </c>
      <c r="F1756" s="1">
        <f t="shared" si="479"/>
        <v>1492</v>
      </c>
      <c r="H1756" s="1">
        <v>735</v>
      </c>
      <c r="I1756" s="1">
        <v>721</v>
      </c>
      <c r="J1756" s="2" t="str">
        <f t="shared" si="480"/>
        <v/>
      </c>
      <c r="K1756" s="2">
        <f t="shared" si="481"/>
        <v>0.48324396782841822</v>
      </c>
      <c r="L1756" s="10">
        <f t="shared" si="478"/>
        <v>2</v>
      </c>
      <c r="M1756" s="9">
        <f t="shared" si="478"/>
        <v>1</v>
      </c>
      <c r="N1756" s="8">
        <f t="shared" si="478"/>
        <v>3</v>
      </c>
      <c r="O1756" s="2">
        <f t="shared" si="482"/>
        <v>0.21045576407506703</v>
      </c>
      <c r="P1756" s="2">
        <f t="shared" si="483"/>
        <v>0.67225201072386054</v>
      </c>
      <c r="Q1756" s="2">
        <f t="shared" si="484"/>
        <v>0.11729222520107238</v>
      </c>
      <c r="R1756" s="2">
        <f t="shared" si="485"/>
        <v>2.7755575615628914E-17</v>
      </c>
      <c r="S1756" s="1">
        <v>314</v>
      </c>
      <c r="T1756" s="1">
        <v>1003</v>
      </c>
      <c r="U1756" s="1">
        <v>175</v>
      </c>
      <c r="V1756" s="24"/>
      <c r="W1756" s="24"/>
      <c r="AR1756" t="s">
        <v>2748</v>
      </c>
      <c r="AS1756" t="s">
        <v>2637</v>
      </c>
      <c r="AV1756" s="38">
        <v>31</v>
      </c>
      <c r="AW1756" s="40">
        <v>73</v>
      </c>
      <c r="AX1756" s="43">
        <f t="shared" si="469"/>
        <v>31073</v>
      </c>
      <c r="AZ1756" s="7" t="s">
        <v>319</v>
      </c>
      <c r="BJ1756" s="1">
        <f t="shared" si="477"/>
        <v>735</v>
      </c>
      <c r="BK1756" s="1">
        <v>644</v>
      </c>
      <c r="BM1756" s="1">
        <v>91</v>
      </c>
      <c r="BN1756" s="1">
        <v>0</v>
      </c>
    </row>
    <row r="1757" spans="1:66" hidden="1" outlineLevel="1">
      <c r="A1757" t="s">
        <v>1042</v>
      </c>
      <c r="B1757" t="s">
        <v>2637</v>
      </c>
      <c r="C1757" s="24">
        <v>614</v>
      </c>
      <c r="F1757" s="1">
        <f t="shared" si="479"/>
        <v>485</v>
      </c>
      <c r="H1757" s="1">
        <v>303</v>
      </c>
      <c r="I1757" s="1">
        <v>293</v>
      </c>
      <c r="J1757" s="2" t="str">
        <f t="shared" si="480"/>
        <v/>
      </c>
      <c r="K1757" s="2">
        <f t="shared" si="481"/>
        <v>0.60412371134020615</v>
      </c>
      <c r="L1757" s="10">
        <f t="shared" si="478"/>
        <v>2</v>
      </c>
      <c r="M1757" s="9">
        <f t="shared" si="478"/>
        <v>1</v>
      </c>
      <c r="N1757" s="8">
        <f t="shared" si="478"/>
        <v>3</v>
      </c>
      <c r="O1757" s="2">
        <f t="shared" si="482"/>
        <v>0.12989690721649486</v>
      </c>
      <c r="P1757" s="2">
        <f t="shared" si="483"/>
        <v>0.78556701030927834</v>
      </c>
      <c r="Q1757" s="2">
        <f t="shared" si="484"/>
        <v>8.4536082474226809E-2</v>
      </c>
      <c r="R1757" s="2">
        <f t="shared" si="485"/>
        <v>2.7755575615628914E-17</v>
      </c>
      <c r="S1757" s="1">
        <v>63</v>
      </c>
      <c r="T1757" s="1">
        <v>381</v>
      </c>
      <c r="U1757" s="1">
        <v>41</v>
      </c>
      <c r="V1757" s="24"/>
      <c r="W1757" s="24"/>
      <c r="AR1757" t="s">
        <v>1042</v>
      </c>
      <c r="AS1757" t="s">
        <v>2637</v>
      </c>
      <c r="AV1757" s="38">
        <v>31</v>
      </c>
      <c r="AW1757" s="40">
        <v>75</v>
      </c>
      <c r="AX1757" s="43">
        <f t="shared" si="469"/>
        <v>31075</v>
      </c>
      <c r="AZ1757" s="7" t="s">
        <v>319</v>
      </c>
      <c r="BJ1757" s="1">
        <f t="shared" si="477"/>
        <v>303</v>
      </c>
      <c r="BK1757" s="1">
        <v>252</v>
      </c>
      <c r="BM1757" s="1">
        <v>51</v>
      </c>
      <c r="BN1757" s="1">
        <v>0</v>
      </c>
    </row>
    <row r="1758" spans="1:66" hidden="1" outlineLevel="1">
      <c r="A1758" t="s">
        <v>273</v>
      </c>
      <c r="B1758" t="s">
        <v>2637</v>
      </c>
      <c r="C1758" s="24">
        <v>2538</v>
      </c>
      <c r="F1758" s="1">
        <f t="shared" si="479"/>
        <v>1820</v>
      </c>
      <c r="H1758" s="1">
        <v>1276</v>
      </c>
      <c r="I1758" s="1">
        <v>1169</v>
      </c>
      <c r="J1758" s="2" t="str">
        <f t="shared" si="480"/>
        <v/>
      </c>
      <c r="K1758" s="2">
        <f t="shared" si="481"/>
        <v>0.64230769230769236</v>
      </c>
      <c r="L1758" s="10">
        <f t="shared" si="478"/>
        <v>1</v>
      </c>
      <c r="M1758" s="9">
        <f t="shared" si="478"/>
        <v>2</v>
      </c>
      <c r="N1758" s="8">
        <f t="shared" si="478"/>
        <v>3</v>
      </c>
      <c r="O1758" s="2">
        <f t="shared" si="482"/>
        <v>0.58956043956043958</v>
      </c>
      <c r="P1758" s="2">
        <f t="shared" si="483"/>
        <v>0.31813186813186811</v>
      </c>
      <c r="Q1758" s="2">
        <f t="shared" si="484"/>
        <v>9.2307692307692313E-2</v>
      </c>
      <c r="R1758" s="2">
        <f t="shared" si="485"/>
        <v>0</v>
      </c>
      <c r="S1758" s="1">
        <v>1073</v>
      </c>
      <c r="T1758" s="1">
        <v>579</v>
      </c>
      <c r="U1758" s="1">
        <v>168</v>
      </c>
      <c r="V1758" s="24"/>
      <c r="W1758" s="24"/>
      <c r="AR1758" t="s">
        <v>273</v>
      </c>
      <c r="AS1758" t="s">
        <v>2637</v>
      </c>
      <c r="AV1758" s="38">
        <v>31</v>
      </c>
      <c r="AW1758" s="40">
        <v>77</v>
      </c>
      <c r="AX1758" s="43">
        <f t="shared" si="469"/>
        <v>31077</v>
      </c>
      <c r="AZ1758" s="7" t="s">
        <v>319</v>
      </c>
      <c r="BJ1758" s="1">
        <f t="shared" si="477"/>
        <v>1276</v>
      </c>
      <c r="BK1758" s="1">
        <v>1113</v>
      </c>
      <c r="BM1758" s="1">
        <v>162</v>
      </c>
      <c r="BN1758" s="1">
        <v>1</v>
      </c>
    </row>
    <row r="1759" spans="1:66" hidden="1" outlineLevel="1">
      <c r="A1759" t="s">
        <v>2123</v>
      </c>
      <c r="B1759" t="s">
        <v>2637</v>
      </c>
      <c r="C1759" s="24">
        <v>58607</v>
      </c>
      <c r="F1759" s="1">
        <f t="shared" si="479"/>
        <v>31681</v>
      </c>
      <c r="H1759" s="1">
        <v>12656</v>
      </c>
      <c r="I1759" s="1">
        <v>12507</v>
      </c>
      <c r="J1759" s="2" t="str">
        <f t="shared" si="480"/>
        <v/>
      </c>
      <c r="K1759" s="2">
        <f t="shared" si="481"/>
        <v>0.394779205201856</v>
      </c>
      <c r="L1759" s="10">
        <f t="shared" si="478"/>
        <v>2</v>
      </c>
      <c r="M1759" s="9">
        <f t="shared" si="478"/>
        <v>1</v>
      </c>
      <c r="N1759" s="8">
        <f t="shared" si="478"/>
        <v>3</v>
      </c>
      <c r="O1759" s="2">
        <f t="shared" si="482"/>
        <v>0.31018591584861588</v>
      </c>
      <c r="P1759" s="2">
        <f t="shared" si="483"/>
        <v>0.49827972601874942</v>
      </c>
      <c r="Q1759" s="2">
        <f t="shared" si="484"/>
        <v>0.19147122881222184</v>
      </c>
      <c r="R1759" s="2">
        <f t="shared" si="485"/>
        <v>6.3129320412858014E-5</v>
      </c>
      <c r="S1759" s="1">
        <v>9827</v>
      </c>
      <c r="T1759" s="1">
        <v>15786</v>
      </c>
      <c r="U1759" s="1">
        <v>6066</v>
      </c>
      <c r="V1759" s="24">
        <v>2</v>
      </c>
      <c r="W1759" s="24"/>
      <c r="AR1759" t="s">
        <v>2123</v>
      </c>
      <c r="AS1759" t="s">
        <v>2637</v>
      </c>
      <c r="AV1759" s="38">
        <v>31</v>
      </c>
      <c r="AW1759" s="40">
        <v>79</v>
      </c>
      <c r="AX1759" s="43">
        <f t="shared" si="469"/>
        <v>31079</v>
      </c>
      <c r="AZ1759" s="7" t="s">
        <v>319</v>
      </c>
      <c r="BJ1759" s="1">
        <f t="shared" si="477"/>
        <v>12656</v>
      </c>
      <c r="BK1759" s="1">
        <v>10836</v>
      </c>
      <c r="BM1759" s="1">
        <v>1809</v>
      </c>
      <c r="BN1759" s="1">
        <v>11</v>
      </c>
    </row>
    <row r="1760" spans="1:66" hidden="1" outlineLevel="1">
      <c r="A1760" t="s">
        <v>1492</v>
      </c>
      <c r="B1760" t="s">
        <v>2637</v>
      </c>
      <c r="C1760" s="24">
        <v>9124</v>
      </c>
      <c r="F1760" s="1">
        <f t="shared" si="479"/>
        <v>6462</v>
      </c>
      <c r="H1760" s="1">
        <v>3030</v>
      </c>
      <c r="I1760" s="1">
        <v>2981</v>
      </c>
      <c r="J1760" s="2" t="str">
        <f t="shared" si="480"/>
        <v/>
      </c>
      <c r="K1760" s="2">
        <f t="shared" si="481"/>
        <v>0.46131228721757972</v>
      </c>
      <c r="L1760" s="10">
        <f t="shared" si="478"/>
        <v>2</v>
      </c>
      <c r="M1760" s="9">
        <f t="shared" si="478"/>
        <v>1</v>
      </c>
      <c r="N1760" s="8">
        <f t="shared" si="478"/>
        <v>3</v>
      </c>
      <c r="O1760" s="2">
        <f t="shared" si="482"/>
        <v>0.23398328690807799</v>
      </c>
      <c r="P1760" s="2">
        <f t="shared" si="483"/>
        <v>0.63587124729186006</v>
      </c>
      <c r="Q1760" s="2">
        <f t="shared" si="484"/>
        <v>0.12999071494893222</v>
      </c>
      <c r="R1760" s="2">
        <f t="shared" si="485"/>
        <v>1.5475085112970355E-4</v>
      </c>
      <c r="S1760" s="1">
        <v>1512</v>
      </c>
      <c r="T1760" s="1">
        <v>4109</v>
      </c>
      <c r="U1760" s="1">
        <v>840</v>
      </c>
      <c r="V1760" s="24">
        <v>1</v>
      </c>
      <c r="W1760" s="24"/>
      <c r="AR1760" t="s">
        <v>1492</v>
      </c>
      <c r="AS1760" t="s">
        <v>2637</v>
      </c>
      <c r="AV1760" s="38">
        <v>31</v>
      </c>
      <c r="AW1760" s="40">
        <v>81</v>
      </c>
      <c r="AX1760" s="43">
        <f t="shared" si="469"/>
        <v>31081</v>
      </c>
      <c r="AZ1760" s="7" t="s">
        <v>319</v>
      </c>
      <c r="BJ1760" s="1">
        <f t="shared" si="477"/>
        <v>3030</v>
      </c>
      <c r="BK1760" s="1">
        <v>2638</v>
      </c>
      <c r="BM1760" s="1">
        <v>391</v>
      </c>
      <c r="BN1760" s="1">
        <v>1</v>
      </c>
    </row>
    <row r="1761" spans="1:66" hidden="1" outlineLevel="1">
      <c r="A1761" t="s">
        <v>2998</v>
      </c>
      <c r="B1761" t="s">
        <v>2637</v>
      </c>
      <c r="C1761" s="24">
        <v>3423</v>
      </c>
      <c r="F1761" s="1">
        <f t="shared" si="479"/>
        <v>2534</v>
      </c>
      <c r="H1761" s="1">
        <v>1590</v>
      </c>
      <c r="I1761" s="1">
        <v>1564</v>
      </c>
      <c r="J1761" s="2" t="str">
        <f t="shared" si="480"/>
        <v/>
      </c>
      <c r="K1761" s="2">
        <f t="shared" si="481"/>
        <v>0.61720599842146806</v>
      </c>
      <c r="L1761" s="10">
        <f t="shared" si="478"/>
        <v>2</v>
      </c>
      <c r="M1761" s="9">
        <f t="shared" si="478"/>
        <v>1</v>
      </c>
      <c r="N1761" s="8">
        <f t="shared" si="478"/>
        <v>3</v>
      </c>
      <c r="O1761" s="2">
        <f t="shared" si="482"/>
        <v>0.26637726913970006</v>
      </c>
      <c r="P1761" s="2">
        <f t="shared" si="483"/>
        <v>0.61483820047355964</v>
      </c>
      <c r="Q1761" s="2">
        <f t="shared" si="484"/>
        <v>0.11878453038674033</v>
      </c>
      <c r="R1761" s="2">
        <f t="shared" si="485"/>
        <v>-2.7755575615628914E-17</v>
      </c>
      <c r="S1761" s="1">
        <v>675</v>
      </c>
      <c r="T1761" s="1">
        <v>1558</v>
      </c>
      <c r="U1761" s="1">
        <v>301</v>
      </c>
      <c r="V1761" s="24"/>
      <c r="W1761" s="24"/>
      <c r="AR1761" t="s">
        <v>2998</v>
      </c>
      <c r="AS1761" t="s">
        <v>2637</v>
      </c>
      <c r="AV1761" s="38">
        <v>31</v>
      </c>
      <c r="AW1761" s="40">
        <v>83</v>
      </c>
      <c r="AX1761" s="43">
        <f t="shared" si="469"/>
        <v>31083</v>
      </c>
      <c r="AZ1761" s="7" t="s">
        <v>319</v>
      </c>
      <c r="BJ1761" s="1">
        <f t="shared" si="477"/>
        <v>1590</v>
      </c>
      <c r="BK1761" s="1">
        <v>1426</v>
      </c>
      <c r="BM1761" s="1">
        <v>164</v>
      </c>
      <c r="BN1761" s="1">
        <v>0</v>
      </c>
    </row>
    <row r="1762" spans="1:66" hidden="1" outlineLevel="1">
      <c r="A1762" t="s">
        <v>1310</v>
      </c>
      <c r="B1762" t="s">
        <v>2637</v>
      </c>
      <c r="C1762" s="24">
        <v>967</v>
      </c>
      <c r="F1762" s="1">
        <f t="shared" si="479"/>
        <v>770</v>
      </c>
      <c r="H1762" s="1">
        <v>472</v>
      </c>
      <c r="I1762" s="1">
        <v>460</v>
      </c>
      <c r="J1762" s="2" t="str">
        <f t="shared" si="480"/>
        <v/>
      </c>
      <c r="K1762" s="2">
        <f t="shared" si="481"/>
        <v>0.59740259740259738</v>
      </c>
      <c r="L1762" s="10">
        <f t="shared" si="478"/>
        <v>2</v>
      </c>
      <c r="M1762" s="9">
        <f t="shared" si="478"/>
        <v>1</v>
      </c>
      <c r="N1762" s="8">
        <f t="shared" si="478"/>
        <v>3</v>
      </c>
      <c r="O1762" s="2">
        <f t="shared" si="482"/>
        <v>0.14285714285714285</v>
      </c>
      <c r="P1762" s="2">
        <f t="shared" si="483"/>
        <v>0.75064935064935068</v>
      </c>
      <c r="Q1762" s="2">
        <f t="shared" si="484"/>
        <v>0.10649350649350649</v>
      </c>
      <c r="R1762" s="2">
        <f t="shared" si="485"/>
        <v>4.163336342344337E-17</v>
      </c>
      <c r="S1762" s="1">
        <v>110</v>
      </c>
      <c r="T1762" s="1">
        <v>578</v>
      </c>
      <c r="U1762" s="1">
        <v>82</v>
      </c>
      <c r="V1762" s="24"/>
      <c r="W1762" s="24"/>
      <c r="AR1762" t="s">
        <v>1310</v>
      </c>
      <c r="AS1762" t="s">
        <v>2637</v>
      </c>
      <c r="AV1762" s="38">
        <v>31</v>
      </c>
      <c r="AW1762" s="40">
        <v>85</v>
      </c>
      <c r="AX1762" s="43">
        <f t="shared" si="469"/>
        <v>31085</v>
      </c>
      <c r="AZ1762" s="7" t="s">
        <v>319</v>
      </c>
      <c r="BJ1762" s="1">
        <f t="shared" si="477"/>
        <v>472</v>
      </c>
      <c r="BK1762" s="1">
        <v>366</v>
      </c>
      <c r="BM1762" s="1">
        <v>105</v>
      </c>
      <c r="BN1762" s="1">
        <v>1</v>
      </c>
    </row>
    <row r="1763" spans="1:66" hidden="1" outlineLevel="1">
      <c r="A1763" t="s">
        <v>2126</v>
      </c>
      <c r="B1763" t="s">
        <v>2637</v>
      </c>
      <c r="C1763" s="24">
        <v>2908</v>
      </c>
      <c r="F1763" s="1">
        <f t="shared" si="479"/>
        <v>2020</v>
      </c>
      <c r="H1763" s="1">
        <v>1297</v>
      </c>
      <c r="I1763" s="1">
        <v>1237</v>
      </c>
      <c r="J1763" s="2" t="str">
        <f t="shared" si="480"/>
        <v/>
      </c>
      <c r="K1763" s="2">
        <f t="shared" si="481"/>
        <v>0.61237623762376237</v>
      </c>
      <c r="L1763" s="10">
        <f t="shared" si="478"/>
        <v>2</v>
      </c>
      <c r="M1763" s="9">
        <f t="shared" si="478"/>
        <v>1</v>
      </c>
      <c r="N1763" s="8">
        <f t="shared" si="478"/>
        <v>3</v>
      </c>
      <c r="O1763" s="2">
        <f t="shared" si="482"/>
        <v>0.24455445544554455</v>
      </c>
      <c r="P1763" s="2">
        <f t="shared" si="483"/>
        <v>0.59900990099009899</v>
      </c>
      <c r="Q1763" s="2">
        <f t="shared" si="484"/>
        <v>0.15643564356435644</v>
      </c>
      <c r="R1763" s="2">
        <f t="shared" si="485"/>
        <v>2.7755575615628914E-17</v>
      </c>
      <c r="S1763" s="1">
        <v>494</v>
      </c>
      <c r="T1763" s="1">
        <v>1210</v>
      </c>
      <c r="U1763" s="1">
        <v>316</v>
      </c>
      <c r="V1763" s="24"/>
      <c r="W1763" s="24"/>
      <c r="AR1763" t="s">
        <v>2126</v>
      </c>
      <c r="AS1763" t="s">
        <v>2637</v>
      </c>
      <c r="AV1763" s="38">
        <v>31</v>
      </c>
      <c r="AW1763" s="40">
        <v>87</v>
      </c>
      <c r="AX1763" s="43">
        <f t="shared" si="469"/>
        <v>31087</v>
      </c>
      <c r="AZ1763" s="7" t="s">
        <v>319</v>
      </c>
      <c r="BJ1763" s="1">
        <f t="shared" si="477"/>
        <v>1297</v>
      </c>
      <c r="BK1763" s="1">
        <v>1158</v>
      </c>
      <c r="BM1763" s="1">
        <v>138</v>
      </c>
      <c r="BN1763" s="1">
        <v>1</v>
      </c>
    </row>
    <row r="1764" spans="1:66" hidden="1" outlineLevel="1">
      <c r="A1764" t="s">
        <v>2476</v>
      </c>
      <c r="B1764" t="s">
        <v>2637</v>
      </c>
      <c r="C1764" s="24">
        <v>10435</v>
      </c>
      <c r="F1764" s="1">
        <f t="shared" si="479"/>
        <v>7252</v>
      </c>
      <c r="H1764" s="1">
        <v>3715</v>
      </c>
      <c r="I1764" s="1">
        <v>3556</v>
      </c>
      <c r="J1764" s="2" t="str">
        <f t="shared" si="480"/>
        <v/>
      </c>
      <c r="K1764" s="2">
        <f t="shared" si="481"/>
        <v>0.49034749034749037</v>
      </c>
      <c r="L1764" s="10">
        <f t="shared" si="478"/>
        <v>2</v>
      </c>
      <c r="M1764" s="9">
        <f t="shared" si="478"/>
        <v>1</v>
      </c>
      <c r="N1764" s="8">
        <f t="shared" si="478"/>
        <v>3</v>
      </c>
      <c r="O1764" s="2">
        <f t="shared" si="482"/>
        <v>0.21345835631549917</v>
      </c>
      <c r="P1764" s="2">
        <f t="shared" si="483"/>
        <v>0.68808604522890238</v>
      </c>
      <c r="Q1764" s="2">
        <f t="shared" si="484"/>
        <v>9.8179812465526747E-2</v>
      </c>
      <c r="R1764" s="2">
        <f t="shared" si="485"/>
        <v>2.7578599007173354E-4</v>
      </c>
      <c r="S1764" s="1">
        <v>1548</v>
      </c>
      <c r="T1764" s="1">
        <v>4990</v>
      </c>
      <c r="U1764" s="1">
        <v>712</v>
      </c>
      <c r="V1764" s="24">
        <v>2</v>
      </c>
      <c r="W1764" s="24"/>
      <c r="AR1764" t="s">
        <v>2476</v>
      </c>
      <c r="AS1764" t="s">
        <v>2637</v>
      </c>
      <c r="AV1764" s="38">
        <v>31</v>
      </c>
      <c r="AW1764" s="40">
        <v>89</v>
      </c>
      <c r="AX1764" s="43">
        <f t="shared" si="469"/>
        <v>31089</v>
      </c>
      <c r="AZ1764" s="7" t="s">
        <v>319</v>
      </c>
      <c r="BJ1764" s="1">
        <f t="shared" si="477"/>
        <v>3715</v>
      </c>
      <c r="BK1764" s="1">
        <v>3202</v>
      </c>
      <c r="BM1764" s="1">
        <v>512</v>
      </c>
      <c r="BN1764" s="1">
        <v>1</v>
      </c>
    </row>
    <row r="1765" spans="1:66" hidden="1" outlineLevel="1">
      <c r="A1765" t="s">
        <v>2188</v>
      </c>
      <c r="B1765" t="s">
        <v>2637</v>
      </c>
      <c r="C1765" s="24">
        <v>736</v>
      </c>
      <c r="F1765" s="1">
        <f t="shared" si="479"/>
        <v>608</v>
      </c>
      <c r="H1765" s="1">
        <v>362</v>
      </c>
      <c r="I1765" s="1">
        <v>350</v>
      </c>
      <c r="J1765" s="2" t="str">
        <f t="shared" si="480"/>
        <v/>
      </c>
      <c r="K1765" s="2">
        <f t="shared" si="481"/>
        <v>0.57565789473684215</v>
      </c>
      <c r="L1765" s="10">
        <f t="shared" si="478"/>
        <v>2</v>
      </c>
      <c r="M1765" s="9">
        <f t="shared" si="478"/>
        <v>1</v>
      </c>
      <c r="N1765" s="8">
        <f t="shared" si="478"/>
        <v>3</v>
      </c>
      <c r="O1765" s="2">
        <f t="shared" si="482"/>
        <v>0.15625</v>
      </c>
      <c r="P1765" s="2">
        <f t="shared" si="483"/>
        <v>0.76315789473684215</v>
      </c>
      <c r="Q1765" s="2">
        <f t="shared" si="484"/>
        <v>8.0592105263157895E-2</v>
      </c>
      <c r="R1765" s="2">
        <f t="shared" si="485"/>
        <v>-4.163336342344337E-17</v>
      </c>
      <c r="S1765" s="1">
        <v>95</v>
      </c>
      <c r="T1765" s="1">
        <v>464</v>
      </c>
      <c r="U1765" s="1">
        <v>49</v>
      </c>
      <c r="V1765" s="24"/>
      <c r="W1765" s="24"/>
      <c r="AR1765" t="s">
        <v>2188</v>
      </c>
      <c r="AS1765" t="s">
        <v>2637</v>
      </c>
      <c r="AV1765" s="38">
        <v>31</v>
      </c>
      <c r="AW1765" s="40">
        <v>91</v>
      </c>
      <c r="AX1765" s="43">
        <f t="shared" si="469"/>
        <v>31091</v>
      </c>
      <c r="AZ1765" s="7" t="s">
        <v>319</v>
      </c>
      <c r="BJ1765" s="1">
        <f t="shared" si="477"/>
        <v>362</v>
      </c>
      <c r="BK1765" s="1">
        <v>309</v>
      </c>
      <c r="BM1765" s="1">
        <v>53</v>
      </c>
      <c r="BN1765" s="1">
        <v>0</v>
      </c>
    </row>
    <row r="1766" spans="1:66" hidden="1" outlineLevel="1">
      <c r="A1766" t="s">
        <v>2455</v>
      </c>
      <c r="B1766" t="s">
        <v>2637</v>
      </c>
      <c r="C1766" s="24">
        <v>6274</v>
      </c>
      <c r="F1766" s="1">
        <f t="shared" si="479"/>
        <v>4387</v>
      </c>
      <c r="H1766" s="1">
        <v>2302</v>
      </c>
      <c r="I1766" s="1">
        <v>2250</v>
      </c>
      <c r="J1766" s="2" t="str">
        <f t="shared" si="480"/>
        <v/>
      </c>
      <c r="K1766" s="2">
        <f t="shared" si="481"/>
        <v>0.51287896056530657</v>
      </c>
      <c r="L1766" s="10">
        <f t="shared" si="478"/>
        <v>2</v>
      </c>
      <c r="M1766" s="9">
        <f t="shared" si="478"/>
        <v>1</v>
      </c>
      <c r="N1766" s="8">
        <f t="shared" si="478"/>
        <v>3</v>
      </c>
      <c r="O1766" s="2">
        <f t="shared" si="482"/>
        <v>0.36494187371780262</v>
      </c>
      <c r="P1766" s="2">
        <f t="shared" si="483"/>
        <v>0.51014360610895826</v>
      </c>
      <c r="Q1766" s="2">
        <f t="shared" si="484"/>
        <v>0.12468657396854342</v>
      </c>
      <c r="R1766" s="2">
        <f t="shared" si="485"/>
        <v>2.279462046956976E-4</v>
      </c>
      <c r="S1766" s="1">
        <v>1601</v>
      </c>
      <c r="T1766" s="1">
        <v>2238</v>
      </c>
      <c r="U1766" s="1">
        <v>547</v>
      </c>
      <c r="V1766" s="24">
        <v>1</v>
      </c>
      <c r="W1766" s="24"/>
      <c r="AR1766" t="s">
        <v>2455</v>
      </c>
      <c r="AS1766" t="s">
        <v>2637</v>
      </c>
      <c r="AV1766" s="38">
        <v>31</v>
      </c>
      <c r="AW1766" s="40">
        <v>93</v>
      </c>
      <c r="AX1766" s="43">
        <f t="shared" ref="AX1766:AX1829" si="486">1000*AV1766+AW1766</f>
        <v>31093</v>
      </c>
      <c r="AZ1766" s="7" t="s">
        <v>319</v>
      </c>
      <c r="BJ1766" s="1">
        <f t="shared" si="477"/>
        <v>2302</v>
      </c>
      <c r="BK1766" s="1">
        <v>1940</v>
      </c>
      <c r="BM1766" s="1">
        <v>359</v>
      </c>
      <c r="BN1766" s="1">
        <v>3</v>
      </c>
    </row>
    <row r="1767" spans="1:66" hidden="1" outlineLevel="1">
      <c r="A1767" t="s">
        <v>1357</v>
      </c>
      <c r="B1767" t="s">
        <v>2637</v>
      </c>
      <c r="C1767" s="24">
        <v>7547</v>
      </c>
      <c r="F1767" s="1">
        <f t="shared" si="479"/>
        <v>5317</v>
      </c>
      <c r="H1767" s="1">
        <v>2271</v>
      </c>
      <c r="I1767" s="1">
        <v>2188</v>
      </c>
      <c r="J1767" s="2" t="str">
        <f t="shared" si="480"/>
        <v/>
      </c>
      <c r="K1767" s="2">
        <f t="shared" si="481"/>
        <v>0.41151025014105697</v>
      </c>
      <c r="L1767" s="10">
        <f t="shared" si="478"/>
        <v>2</v>
      </c>
      <c r="M1767" s="9">
        <f t="shared" si="478"/>
        <v>1</v>
      </c>
      <c r="N1767" s="8">
        <f t="shared" si="478"/>
        <v>3</v>
      </c>
      <c r="O1767" s="2">
        <f t="shared" si="482"/>
        <v>0.31690803084446117</v>
      </c>
      <c r="P1767" s="2">
        <f t="shared" si="483"/>
        <v>0.52153470001880764</v>
      </c>
      <c r="Q1767" s="2">
        <f t="shared" si="484"/>
        <v>0.16118111717133721</v>
      </c>
      <c r="R1767" s="2">
        <f t="shared" si="485"/>
        <v>3.7615196539397822E-4</v>
      </c>
      <c r="S1767" s="1">
        <v>1685</v>
      </c>
      <c r="T1767" s="1">
        <v>2773</v>
      </c>
      <c r="U1767" s="1">
        <v>857</v>
      </c>
      <c r="V1767" s="24">
        <v>2</v>
      </c>
      <c r="W1767" s="24"/>
      <c r="AR1767" t="s">
        <v>1357</v>
      </c>
      <c r="AS1767" t="s">
        <v>2637</v>
      </c>
      <c r="AV1767" s="38">
        <v>31</v>
      </c>
      <c r="AW1767" s="40">
        <v>95</v>
      </c>
      <c r="AX1767" s="43">
        <f t="shared" si="486"/>
        <v>31095</v>
      </c>
      <c r="AZ1767" s="7" t="s">
        <v>319</v>
      </c>
      <c r="BJ1767" s="1">
        <f t="shared" si="477"/>
        <v>2271</v>
      </c>
      <c r="BK1767" s="1">
        <v>2058</v>
      </c>
      <c r="BM1767" s="1">
        <v>211</v>
      </c>
      <c r="BN1767" s="1">
        <v>2</v>
      </c>
    </row>
    <row r="1768" spans="1:66" hidden="1" outlineLevel="1">
      <c r="A1768" t="s">
        <v>1556</v>
      </c>
      <c r="B1768" t="s">
        <v>2637</v>
      </c>
      <c r="C1768" s="24">
        <v>5217</v>
      </c>
      <c r="F1768" s="1">
        <f t="shared" si="479"/>
        <v>2944</v>
      </c>
      <c r="H1768" s="1">
        <v>1869</v>
      </c>
      <c r="I1768" s="1">
        <v>1729</v>
      </c>
      <c r="J1768" s="2" t="str">
        <f t="shared" si="480"/>
        <v/>
      </c>
      <c r="K1768" s="2">
        <f t="shared" si="481"/>
        <v>0.58729619565217395</v>
      </c>
      <c r="L1768" s="10">
        <f t="shared" si="478"/>
        <v>2</v>
      </c>
      <c r="M1768" s="9">
        <f t="shared" si="478"/>
        <v>1</v>
      </c>
      <c r="N1768" s="8">
        <f t="shared" si="478"/>
        <v>3</v>
      </c>
      <c r="O1768" s="2">
        <f t="shared" si="482"/>
        <v>0.34646739130434784</v>
      </c>
      <c r="P1768" s="2">
        <f t="shared" si="483"/>
        <v>0.52241847826086951</v>
      </c>
      <c r="Q1768" s="2">
        <f t="shared" si="484"/>
        <v>0.13111413043478262</v>
      </c>
      <c r="R1768" s="2">
        <f t="shared" si="485"/>
        <v>-2.7755575615628914E-17</v>
      </c>
      <c r="S1768" s="1">
        <v>1020</v>
      </c>
      <c r="T1768" s="1">
        <v>1538</v>
      </c>
      <c r="U1768" s="1">
        <v>386</v>
      </c>
      <c r="V1768" s="24"/>
      <c r="W1768" s="24"/>
      <c r="AR1768" t="s">
        <v>1556</v>
      </c>
      <c r="AS1768" t="s">
        <v>2637</v>
      </c>
      <c r="AV1768" s="38">
        <v>31</v>
      </c>
      <c r="AW1768" s="40">
        <v>97</v>
      </c>
      <c r="AX1768" s="43">
        <f t="shared" si="486"/>
        <v>31097</v>
      </c>
      <c r="AZ1768" s="7" t="s">
        <v>319</v>
      </c>
      <c r="BJ1768" s="1">
        <f t="shared" si="477"/>
        <v>1869</v>
      </c>
      <c r="BK1768" s="1">
        <v>1714</v>
      </c>
      <c r="BM1768" s="1">
        <v>154</v>
      </c>
      <c r="BN1768" s="1">
        <v>1</v>
      </c>
    </row>
    <row r="1769" spans="1:66" hidden="1" outlineLevel="1">
      <c r="A1769" t="s">
        <v>993</v>
      </c>
      <c r="B1769" t="s">
        <v>2637</v>
      </c>
      <c r="C1769" s="24">
        <v>6489</v>
      </c>
      <c r="F1769" s="1">
        <f t="shared" si="479"/>
        <v>4430</v>
      </c>
      <c r="H1769" s="1">
        <v>2026</v>
      </c>
      <c r="I1769" s="1">
        <v>2003</v>
      </c>
      <c r="J1769" s="2" t="str">
        <f t="shared" si="480"/>
        <v/>
      </c>
      <c r="K1769" s="2">
        <f t="shared" si="481"/>
        <v>0.45214446952595938</v>
      </c>
      <c r="L1769" s="10">
        <f t="shared" si="478"/>
        <v>2</v>
      </c>
      <c r="M1769" s="9">
        <f t="shared" si="478"/>
        <v>1</v>
      </c>
      <c r="N1769" s="8">
        <f t="shared" si="478"/>
        <v>3</v>
      </c>
      <c r="O1769" s="2">
        <f t="shared" si="482"/>
        <v>0.23702031602708803</v>
      </c>
      <c r="P1769" s="2">
        <f t="shared" si="483"/>
        <v>0.6279909706546275</v>
      </c>
      <c r="Q1769" s="2">
        <f t="shared" si="484"/>
        <v>0.13476297968397291</v>
      </c>
      <c r="R1769" s="2">
        <f t="shared" si="485"/>
        <v>2.2573363431152571E-4</v>
      </c>
      <c r="S1769" s="1">
        <v>1050</v>
      </c>
      <c r="T1769" s="1">
        <v>2782</v>
      </c>
      <c r="U1769" s="1">
        <v>597</v>
      </c>
      <c r="V1769" s="24">
        <v>1</v>
      </c>
      <c r="W1769" s="24"/>
      <c r="AR1769" t="s">
        <v>993</v>
      </c>
      <c r="AS1769" t="s">
        <v>2637</v>
      </c>
      <c r="AV1769" s="38">
        <v>31</v>
      </c>
      <c r="AW1769" s="40">
        <v>99</v>
      </c>
      <c r="AX1769" s="43">
        <f t="shared" si="486"/>
        <v>31099</v>
      </c>
      <c r="AZ1769" s="7" t="s">
        <v>319</v>
      </c>
      <c r="BJ1769" s="1">
        <f t="shared" si="477"/>
        <v>2026</v>
      </c>
      <c r="BK1769" s="1">
        <v>1869</v>
      </c>
      <c r="BM1769" s="1">
        <v>156</v>
      </c>
      <c r="BN1769" s="1">
        <v>1</v>
      </c>
    </row>
    <row r="1770" spans="1:66" hidden="1" outlineLevel="1">
      <c r="A1770" t="s">
        <v>1773</v>
      </c>
      <c r="B1770" t="s">
        <v>2637</v>
      </c>
      <c r="C1770" s="24">
        <v>8368</v>
      </c>
      <c r="F1770" s="1">
        <f t="shared" si="479"/>
        <v>6522</v>
      </c>
      <c r="H1770" s="1">
        <v>3522</v>
      </c>
      <c r="I1770" s="1">
        <v>3433</v>
      </c>
      <c r="J1770" s="2" t="str">
        <f t="shared" si="480"/>
        <v/>
      </c>
      <c r="K1770" s="2">
        <f t="shared" si="481"/>
        <v>0.5263722784421957</v>
      </c>
      <c r="L1770" s="10">
        <f t="shared" si="478"/>
        <v>2</v>
      </c>
      <c r="M1770" s="9">
        <f t="shared" si="478"/>
        <v>1</v>
      </c>
      <c r="N1770" s="8">
        <f t="shared" si="478"/>
        <v>3</v>
      </c>
      <c r="O1770" s="2">
        <f t="shared" si="482"/>
        <v>0.21404477154247165</v>
      </c>
      <c r="P1770" s="2">
        <f t="shared" si="483"/>
        <v>0.62174179699478682</v>
      </c>
      <c r="Q1770" s="2">
        <f t="shared" si="484"/>
        <v>0.16421343146274148</v>
      </c>
      <c r="R1770" s="2">
        <f t="shared" si="485"/>
        <v>1.1102230246251565E-16</v>
      </c>
      <c r="S1770" s="1">
        <v>1396</v>
      </c>
      <c r="T1770" s="1">
        <v>4055</v>
      </c>
      <c r="U1770" s="1">
        <v>1071</v>
      </c>
      <c r="V1770" s="24"/>
      <c r="W1770" s="24"/>
      <c r="AR1770" t="s">
        <v>1773</v>
      </c>
      <c r="AS1770" t="s">
        <v>2637</v>
      </c>
      <c r="AV1770" s="38">
        <v>31</v>
      </c>
      <c r="AW1770" s="40">
        <v>101</v>
      </c>
      <c r="AX1770" s="43">
        <f t="shared" si="486"/>
        <v>31101</v>
      </c>
      <c r="AZ1770" s="7" t="s">
        <v>319</v>
      </c>
      <c r="BJ1770" s="1">
        <f t="shared" si="477"/>
        <v>3522</v>
      </c>
      <c r="BK1770" s="1">
        <v>3010</v>
      </c>
      <c r="BM1770" s="1">
        <v>509</v>
      </c>
      <c r="BN1770" s="1">
        <v>3</v>
      </c>
    </row>
    <row r="1771" spans="1:66" hidden="1" outlineLevel="1">
      <c r="A1771" t="s">
        <v>2782</v>
      </c>
      <c r="B1771" t="s">
        <v>2637</v>
      </c>
      <c r="C1771" s="24">
        <v>824</v>
      </c>
      <c r="F1771" s="1">
        <f t="shared" si="479"/>
        <v>686</v>
      </c>
      <c r="H1771" s="1">
        <v>394</v>
      </c>
      <c r="I1771" s="1">
        <v>374</v>
      </c>
      <c r="J1771" s="2" t="str">
        <f t="shared" si="480"/>
        <v/>
      </c>
      <c r="K1771" s="2">
        <f t="shared" si="481"/>
        <v>0.54518950437317781</v>
      </c>
      <c r="L1771" s="10">
        <f t="shared" si="478"/>
        <v>2</v>
      </c>
      <c r="M1771" s="9">
        <f t="shared" si="478"/>
        <v>1</v>
      </c>
      <c r="N1771" s="8">
        <f t="shared" si="478"/>
        <v>3</v>
      </c>
      <c r="O1771" s="2">
        <f t="shared" si="482"/>
        <v>0.13702623906705538</v>
      </c>
      <c r="P1771" s="2">
        <f t="shared" si="483"/>
        <v>0.81778425655976672</v>
      </c>
      <c r="Q1771" s="2">
        <f t="shared" si="484"/>
        <v>4.5189504373177841E-2</v>
      </c>
      <c r="R1771" s="2">
        <f t="shared" si="485"/>
        <v>8.3266726846886741E-17</v>
      </c>
      <c r="S1771" s="1">
        <v>94</v>
      </c>
      <c r="T1771" s="1">
        <v>561</v>
      </c>
      <c r="U1771" s="1">
        <v>31</v>
      </c>
      <c r="V1771" s="24"/>
      <c r="W1771" s="24"/>
      <c r="AR1771" t="s">
        <v>2782</v>
      </c>
      <c r="AS1771" t="s">
        <v>2637</v>
      </c>
      <c r="AV1771" s="38">
        <v>31</v>
      </c>
      <c r="AW1771" s="40">
        <v>103</v>
      </c>
      <c r="AX1771" s="43">
        <f t="shared" si="486"/>
        <v>31103</v>
      </c>
      <c r="AZ1771" s="7" t="s">
        <v>319</v>
      </c>
      <c r="BJ1771" s="1">
        <f t="shared" si="477"/>
        <v>394</v>
      </c>
      <c r="BK1771" s="1">
        <v>308</v>
      </c>
      <c r="BM1771" s="1">
        <v>86</v>
      </c>
      <c r="BN1771" s="1">
        <v>0</v>
      </c>
    </row>
    <row r="1772" spans="1:66" hidden="1" outlineLevel="1">
      <c r="A1772" t="s">
        <v>1429</v>
      </c>
      <c r="B1772" t="s">
        <v>2637</v>
      </c>
      <c r="C1772" s="24">
        <v>3821</v>
      </c>
      <c r="F1772" s="1">
        <f t="shared" si="479"/>
        <v>3026</v>
      </c>
      <c r="H1772" s="1">
        <v>1367</v>
      </c>
      <c r="I1772" s="1">
        <v>1327</v>
      </c>
      <c r="J1772" s="2" t="str">
        <f t="shared" si="480"/>
        <v/>
      </c>
      <c r="K1772" s="2">
        <f t="shared" si="481"/>
        <v>0.43853271645736946</v>
      </c>
      <c r="L1772" s="10">
        <f t="shared" si="478"/>
        <v>2</v>
      </c>
      <c r="M1772" s="9">
        <f t="shared" si="478"/>
        <v>1</v>
      </c>
      <c r="N1772" s="8">
        <f t="shared" si="478"/>
        <v>3</v>
      </c>
      <c r="O1772" s="2">
        <f t="shared" si="482"/>
        <v>0.19398545935228023</v>
      </c>
      <c r="P1772" s="2">
        <f t="shared" si="483"/>
        <v>0.65664243225380037</v>
      </c>
      <c r="Q1772" s="2">
        <f t="shared" si="484"/>
        <v>0.14904163912756113</v>
      </c>
      <c r="R1772" s="2">
        <f t="shared" si="485"/>
        <v>3.3046926635821317E-4</v>
      </c>
      <c r="S1772" s="1">
        <v>587</v>
      </c>
      <c r="T1772" s="1">
        <v>1987</v>
      </c>
      <c r="U1772" s="1">
        <v>451</v>
      </c>
      <c r="V1772" s="24">
        <v>1</v>
      </c>
      <c r="W1772" s="24"/>
      <c r="AR1772" t="s">
        <v>1429</v>
      </c>
      <c r="AS1772" t="s">
        <v>2637</v>
      </c>
      <c r="AV1772" s="38">
        <v>31</v>
      </c>
      <c r="AW1772" s="40">
        <v>105</v>
      </c>
      <c r="AX1772" s="43">
        <f t="shared" si="486"/>
        <v>31105</v>
      </c>
      <c r="AZ1772" s="7" t="s">
        <v>319</v>
      </c>
      <c r="BJ1772" s="1">
        <f t="shared" si="477"/>
        <v>1367</v>
      </c>
      <c r="BK1772" s="1">
        <v>1181</v>
      </c>
      <c r="BM1772" s="1">
        <v>184</v>
      </c>
      <c r="BN1772" s="1">
        <v>2</v>
      </c>
    </row>
    <row r="1773" spans="1:66" hidden="1" outlineLevel="1">
      <c r="A1773" t="s">
        <v>1847</v>
      </c>
      <c r="B1773" t="s">
        <v>2637</v>
      </c>
      <c r="C1773" s="24">
        <v>8701</v>
      </c>
      <c r="F1773" s="1">
        <f t="shared" si="479"/>
        <v>5955</v>
      </c>
      <c r="H1773" s="1">
        <v>3092</v>
      </c>
      <c r="I1773" s="1">
        <v>2867</v>
      </c>
      <c r="J1773" s="2" t="str">
        <f t="shared" si="480"/>
        <v/>
      </c>
      <c r="K1773" s="2">
        <f t="shared" si="481"/>
        <v>0.48144416456759026</v>
      </c>
      <c r="L1773" s="10">
        <f t="shared" si="478"/>
        <v>2</v>
      </c>
      <c r="M1773" s="9">
        <f t="shared" si="478"/>
        <v>1</v>
      </c>
      <c r="N1773" s="8">
        <f t="shared" si="478"/>
        <v>3</v>
      </c>
      <c r="O1773" s="2">
        <f t="shared" si="482"/>
        <v>0.33820319059613768</v>
      </c>
      <c r="P1773" s="2">
        <f t="shared" si="483"/>
        <v>0.52376154492023508</v>
      </c>
      <c r="Q1773" s="2">
        <f t="shared" si="484"/>
        <v>0.13803526448362721</v>
      </c>
      <c r="R1773" s="2">
        <f t="shared" si="485"/>
        <v>2.7755575615628914E-17</v>
      </c>
      <c r="S1773" s="1">
        <v>2014</v>
      </c>
      <c r="T1773" s="1">
        <v>3119</v>
      </c>
      <c r="U1773" s="1">
        <v>822</v>
      </c>
      <c r="V1773" s="24"/>
      <c r="W1773" s="24"/>
      <c r="AR1773" t="s">
        <v>1847</v>
      </c>
      <c r="AS1773" t="s">
        <v>2637</v>
      </c>
      <c r="AV1773" s="38">
        <v>31</v>
      </c>
      <c r="AW1773" s="40">
        <v>107</v>
      </c>
      <c r="AX1773" s="43">
        <f t="shared" si="486"/>
        <v>31107</v>
      </c>
      <c r="AZ1773" s="7" t="s">
        <v>319</v>
      </c>
      <c r="BJ1773" s="1">
        <f t="shared" si="477"/>
        <v>3092</v>
      </c>
      <c r="BK1773" s="1">
        <v>2794</v>
      </c>
      <c r="BM1773" s="1">
        <v>297</v>
      </c>
      <c r="BN1773" s="1">
        <v>1</v>
      </c>
    </row>
    <row r="1774" spans="1:66" hidden="1" outlineLevel="1">
      <c r="A1774" t="s">
        <v>2780</v>
      </c>
      <c r="B1774" t="s">
        <v>2637</v>
      </c>
      <c r="C1774" s="24">
        <v>285407</v>
      </c>
      <c r="F1774" s="1">
        <f t="shared" si="479"/>
        <v>177814</v>
      </c>
      <c r="H1774" s="1">
        <v>71110</v>
      </c>
      <c r="I1774" s="1">
        <v>69625</v>
      </c>
      <c r="J1774" s="2" t="str">
        <f t="shared" si="480"/>
        <v/>
      </c>
      <c r="K1774" s="2">
        <f t="shared" si="481"/>
        <v>0.3915608444779376</v>
      </c>
      <c r="L1774" s="10">
        <f t="shared" si="478"/>
        <v>2</v>
      </c>
      <c r="M1774" s="9">
        <f t="shared" si="478"/>
        <v>1</v>
      </c>
      <c r="N1774" s="8">
        <f t="shared" si="478"/>
        <v>3</v>
      </c>
      <c r="O1774" s="2">
        <f t="shared" si="482"/>
        <v>0.37803547527191333</v>
      </c>
      <c r="P1774" s="2">
        <f t="shared" si="483"/>
        <v>0.41811668372569089</v>
      </c>
      <c r="Q1774" s="2">
        <f t="shared" si="484"/>
        <v>0.20357789600368925</v>
      </c>
      <c r="R1774" s="2">
        <f t="shared" si="485"/>
        <v>2.6994499870658384E-4</v>
      </c>
      <c r="S1774" s="1">
        <v>67220</v>
      </c>
      <c r="T1774" s="1">
        <v>74347</v>
      </c>
      <c r="U1774" s="1">
        <v>36199</v>
      </c>
      <c r="V1774" s="24">
        <v>48</v>
      </c>
      <c r="W1774" s="24"/>
      <c r="AR1774" t="s">
        <v>2780</v>
      </c>
      <c r="AS1774" t="s">
        <v>2637</v>
      </c>
      <c r="AV1774" s="38">
        <v>31</v>
      </c>
      <c r="AW1774" s="40">
        <v>109</v>
      </c>
      <c r="AX1774" s="43">
        <f t="shared" si="486"/>
        <v>31109</v>
      </c>
      <c r="AZ1774" s="7" t="s">
        <v>319</v>
      </c>
      <c r="BJ1774" s="1">
        <f t="shared" si="477"/>
        <v>71110</v>
      </c>
      <c r="BK1774" s="1">
        <v>56613</v>
      </c>
      <c r="BM1774" s="1">
        <v>14411</v>
      </c>
      <c r="BN1774" s="1">
        <v>86</v>
      </c>
    </row>
    <row r="1775" spans="1:66" hidden="1" outlineLevel="1">
      <c r="A1775" t="s">
        <v>1585</v>
      </c>
      <c r="B1775" t="s">
        <v>2637</v>
      </c>
      <c r="C1775" s="24">
        <v>36288</v>
      </c>
      <c r="F1775" s="1">
        <f t="shared" si="479"/>
        <v>23125</v>
      </c>
      <c r="H1775" s="1">
        <v>10695</v>
      </c>
      <c r="I1775" s="1">
        <v>10527</v>
      </c>
      <c r="J1775" s="2" t="str">
        <f t="shared" si="480"/>
        <v/>
      </c>
      <c r="K1775" s="2">
        <f t="shared" si="481"/>
        <v>0.45522162162162161</v>
      </c>
      <c r="L1775" s="10">
        <f t="shared" si="478"/>
        <v>2</v>
      </c>
      <c r="M1775" s="9">
        <f t="shared" si="478"/>
        <v>1</v>
      </c>
      <c r="N1775" s="8">
        <f t="shared" si="478"/>
        <v>3</v>
      </c>
      <c r="O1775" s="2">
        <f t="shared" si="482"/>
        <v>0.30715675675675674</v>
      </c>
      <c r="P1775" s="2">
        <f t="shared" si="483"/>
        <v>0.5347027027027027</v>
      </c>
      <c r="Q1775" s="2">
        <f t="shared" si="484"/>
        <v>0.15779459459459461</v>
      </c>
      <c r="R1775" s="2">
        <f t="shared" si="485"/>
        <v>3.4594594594589134E-4</v>
      </c>
      <c r="S1775" s="1">
        <v>7103</v>
      </c>
      <c r="T1775" s="1">
        <v>12365</v>
      </c>
      <c r="U1775" s="1">
        <v>3649</v>
      </c>
      <c r="V1775" s="24">
        <v>8</v>
      </c>
      <c r="W1775" s="24"/>
      <c r="AR1775" t="s">
        <v>1585</v>
      </c>
      <c r="AS1775" t="s">
        <v>2637</v>
      </c>
      <c r="AV1775" s="38">
        <v>31</v>
      </c>
      <c r="AW1775" s="40">
        <v>111</v>
      </c>
      <c r="AX1775" s="43">
        <f t="shared" si="486"/>
        <v>31111</v>
      </c>
      <c r="AZ1775" s="7" t="s">
        <v>319</v>
      </c>
      <c r="BJ1775" s="1">
        <f t="shared" si="477"/>
        <v>10695</v>
      </c>
      <c r="BK1775" s="1">
        <v>8909</v>
      </c>
      <c r="BM1775" s="1">
        <v>1778</v>
      </c>
      <c r="BN1775" s="1">
        <v>8</v>
      </c>
    </row>
    <row r="1776" spans="1:66" hidden="1" outlineLevel="1">
      <c r="A1776" t="s">
        <v>2935</v>
      </c>
      <c r="B1776" t="s">
        <v>2637</v>
      </c>
      <c r="C1776" s="24">
        <v>763</v>
      </c>
      <c r="F1776" s="1">
        <f t="shared" si="479"/>
        <v>558</v>
      </c>
      <c r="H1776" s="1">
        <v>390</v>
      </c>
      <c r="I1776" s="1">
        <v>378</v>
      </c>
      <c r="J1776" s="2" t="str">
        <f t="shared" si="480"/>
        <v/>
      </c>
      <c r="K1776" s="2">
        <f t="shared" si="481"/>
        <v>0.67741935483870963</v>
      </c>
      <c r="L1776" s="10">
        <f t="shared" si="478"/>
        <v>2</v>
      </c>
      <c r="M1776" s="9">
        <f t="shared" si="478"/>
        <v>1</v>
      </c>
      <c r="N1776" s="8">
        <f t="shared" si="478"/>
        <v>3</v>
      </c>
      <c r="O1776" s="2">
        <f t="shared" si="482"/>
        <v>0.16129032258064516</v>
      </c>
      <c r="P1776" s="2">
        <f t="shared" si="483"/>
        <v>0.74193548387096775</v>
      </c>
      <c r="Q1776" s="2">
        <f t="shared" si="484"/>
        <v>9.6774193548387094E-2</v>
      </c>
      <c r="R1776" s="2">
        <f t="shared" si="485"/>
        <v>2.7755575615628914E-17</v>
      </c>
      <c r="S1776" s="1">
        <v>90</v>
      </c>
      <c r="T1776" s="1">
        <v>414</v>
      </c>
      <c r="U1776" s="1">
        <v>54</v>
      </c>
      <c r="V1776" s="24"/>
      <c r="W1776" s="24"/>
      <c r="AR1776" t="s">
        <v>2935</v>
      </c>
      <c r="AS1776" t="s">
        <v>2637</v>
      </c>
      <c r="AV1776" s="38">
        <v>31</v>
      </c>
      <c r="AW1776" s="40">
        <v>113</v>
      </c>
      <c r="AX1776" s="43">
        <f t="shared" si="486"/>
        <v>31113</v>
      </c>
      <c r="AZ1776" s="7" t="s">
        <v>319</v>
      </c>
      <c r="BJ1776" s="1">
        <f t="shared" si="477"/>
        <v>390</v>
      </c>
      <c r="BK1776" s="1">
        <v>326</v>
      </c>
      <c r="BM1776" s="1">
        <v>64</v>
      </c>
      <c r="BN1776" s="1">
        <v>0</v>
      </c>
    </row>
    <row r="1777" spans="1:66" hidden="1" outlineLevel="1">
      <c r="A1777" t="s">
        <v>2180</v>
      </c>
      <c r="B1777" t="s">
        <v>2637</v>
      </c>
      <c r="C1777" s="24">
        <v>632</v>
      </c>
      <c r="F1777" s="1">
        <f t="shared" si="479"/>
        <v>518</v>
      </c>
      <c r="H1777" s="1">
        <v>259</v>
      </c>
      <c r="I1777" s="1">
        <v>252</v>
      </c>
      <c r="J1777" s="2" t="str">
        <f t="shared" si="480"/>
        <v/>
      </c>
      <c r="K1777" s="2">
        <f t="shared" si="481"/>
        <v>0.48648648648648651</v>
      </c>
      <c r="L1777" s="10">
        <f t="shared" si="478"/>
        <v>2</v>
      </c>
      <c r="M1777" s="9">
        <f t="shared" si="478"/>
        <v>1</v>
      </c>
      <c r="N1777" s="8">
        <f t="shared" si="478"/>
        <v>3</v>
      </c>
      <c r="O1777" s="2">
        <f t="shared" si="482"/>
        <v>0.16023166023166024</v>
      </c>
      <c r="P1777" s="2">
        <f t="shared" si="483"/>
        <v>0.77220077220077221</v>
      </c>
      <c r="Q1777" s="2">
        <f t="shared" si="484"/>
        <v>6.7567567567567571E-2</v>
      </c>
      <c r="R1777" s="2">
        <f t="shared" si="485"/>
        <v>-2.7755575615628914E-17</v>
      </c>
      <c r="S1777" s="1">
        <v>83</v>
      </c>
      <c r="T1777" s="1">
        <v>400</v>
      </c>
      <c r="U1777" s="1">
        <v>35</v>
      </c>
      <c r="V1777" s="24"/>
      <c r="W1777" s="24"/>
      <c r="AR1777" t="s">
        <v>2180</v>
      </c>
      <c r="AS1777" t="s">
        <v>2637</v>
      </c>
      <c r="AV1777" s="38">
        <v>31</v>
      </c>
      <c r="AW1777" s="40">
        <v>115</v>
      </c>
      <c r="AX1777" s="43">
        <f t="shared" si="486"/>
        <v>31115</v>
      </c>
      <c r="AZ1777" s="7" t="s">
        <v>319</v>
      </c>
      <c r="BJ1777" s="1">
        <f t="shared" si="477"/>
        <v>259</v>
      </c>
      <c r="BK1777" s="1">
        <v>223</v>
      </c>
      <c r="BM1777" s="1">
        <v>35</v>
      </c>
      <c r="BN1777" s="1">
        <v>1</v>
      </c>
    </row>
    <row r="1778" spans="1:66" hidden="1" outlineLevel="1">
      <c r="A1778" t="s">
        <v>761</v>
      </c>
      <c r="B1778" t="s">
        <v>2637</v>
      </c>
      <c r="C1778" s="24">
        <v>539</v>
      </c>
      <c r="F1778" s="1">
        <f t="shared" si="479"/>
        <v>387</v>
      </c>
      <c r="H1778" s="1">
        <v>248</v>
      </c>
      <c r="I1778" s="1">
        <v>235</v>
      </c>
      <c r="J1778" s="2" t="str">
        <f t="shared" si="480"/>
        <v/>
      </c>
      <c r="K1778" s="2">
        <f t="shared" si="481"/>
        <v>0.60723514211886309</v>
      </c>
      <c r="L1778" s="10">
        <f t="shared" si="478"/>
        <v>2</v>
      </c>
      <c r="M1778" s="9">
        <f t="shared" si="478"/>
        <v>1</v>
      </c>
      <c r="N1778" s="8">
        <f t="shared" si="478"/>
        <v>3</v>
      </c>
      <c r="O1778" s="2">
        <f t="shared" si="482"/>
        <v>0.18604651162790697</v>
      </c>
      <c r="P1778" s="2">
        <f t="shared" si="483"/>
        <v>0.77519379844961245</v>
      </c>
      <c r="Q1778" s="2">
        <f t="shared" si="484"/>
        <v>3.875968992248062E-2</v>
      </c>
      <c r="R1778" s="2">
        <f t="shared" si="485"/>
        <v>-4.163336342344337E-17</v>
      </c>
      <c r="S1778" s="1">
        <v>72</v>
      </c>
      <c r="T1778" s="1">
        <v>300</v>
      </c>
      <c r="U1778" s="1">
        <v>15</v>
      </c>
      <c r="V1778" s="24"/>
      <c r="W1778" s="24"/>
      <c r="AR1778" t="s">
        <v>761</v>
      </c>
      <c r="AS1778" t="s">
        <v>2637</v>
      </c>
      <c r="AV1778" s="38">
        <v>31</v>
      </c>
      <c r="AW1778" s="40">
        <v>117</v>
      </c>
      <c r="AX1778" s="43">
        <f t="shared" si="486"/>
        <v>31117</v>
      </c>
      <c r="AZ1778" s="7" t="s">
        <v>319</v>
      </c>
      <c r="BJ1778" s="1">
        <f t="shared" si="477"/>
        <v>248</v>
      </c>
      <c r="BK1778" s="1">
        <v>180</v>
      </c>
      <c r="BM1778" s="1">
        <v>68</v>
      </c>
      <c r="BN1778" s="1">
        <v>0</v>
      </c>
    </row>
    <row r="1779" spans="1:66" hidden="1" outlineLevel="1">
      <c r="A1779" t="s">
        <v>1160</v>
      </c>
      <c r="B1779" t="s">
        <v>2637</v>
      </c>
      <c r="C1779" s="24">
        <v>34876</v>
      </c>
      <c r="F1779" s="1">
        <f t="shared" si="479"/>
        <v>21375</v>
      </c>
      <c r="H1779" s="1">
        <v>9871</v>
      </c>
      <c r="I1779" s="1">
        <v>9617</v>
      </c>
      <c r="J1779" s="2" t="str">
        <f t="shared" si="480"/>
        <v/>
      </c>
      <c r="K1779" s="2">
        <f t="shared" si="481"/>
        <v>0.44991812865497077</v>
      </c>
      <c r="L1779" s="10">
        <f t="shared" si="478"/>
        <v>2</v>
      </c>
      <c r="M1779" s="9">
        <f t="shared" si="478"/>
        <v>1</v>
      </c>
      <c r="N1779" s="8">
        <f t="shared" si="478"/>
        <v>3</v>
      </c>
      <c r="O1779" s="2">
        <f t="shared" si="482"/>
        <v>0.25398830409356726</v>
      </c>
      <c r="P1779" s="2">
        <f t="shared" si="483"/>
        <v>0.58297076023391814</v>
      </c>
      <c r="Q1779" s="2">
        <f t="shared" si="484"/>
        <v>0.16280701754385965</v>
      </c>
      <c r="R1779" s="2">
        <f t="shared" si="485"/>
        <v>2.3391812865489192E-4</v>
      </c>
      <c r="S1779" s="1">
        <v>5429</v>
      </c>
      <c r="T1779" s="1">
        <v>12461</v>
      </c>
      <c r="U1779" s="1">
        <v>3480</v>
      </c>
      <c r="V1779" s="24">
        <v>5</v>
      </c>
      <c r="W1779" s="24"/>
      <c r="AR1779" t="s">
        <v>1160</v>
      </c>
      <c r="AS1779" t="s">
        <v>2637</v>
      </c>
      <c r="AV1779" s="38">
        <v>31</v>
      </c>
      <c r="AW1779" s="40">
        <v>119</v>
      </c>
      <c r="AX1779" s="43">
        <f t="shared" si="486"/>
        <v>31119</v>
      </c>
      <c r="AZ1779" s="7" t="s">
        <v>319</v>
      </c>
      <c r="BJ1779" s="1">
        <f t="shared" si="477"/>
        <v>9871</v>
      </c>
      <c r="BK1779" s="1">
        <v>9143</v>
      </c>
      <c r="BM1779" s="1">
        <v>726</v>
      </c>
      <c r="BN1779" s="1">
        <v>2</v>
      </c>
    </row>
    <row r="1780" spans="1:66" hidden="1" outlineLevel="1">
      <c r="A1780" t="s">
        <v>2297</v>
      </c>
      <c r="B1780" t="s">
        <v>2637</v>
      </c>
      <c r="C1780" s="24">
        <v>7845</v>
      </c>
      <c r="F1780" s="1">
        <f t="shared" si="479"/>
        <v>5267</v>
      </c>
      <c r="H1780" s="1">
        <v>2495</v>
      </c>
      <c r="I1780" s="1">
        <v>2420</v>
      </c>
      <c r="J1780" s="2" t="str">
        <f t="shared" si="480"/>
        <v/>
      </c>
      <c r="K1780" s="2">
        <f t="shared" si="481"/>
        <v>0.45946459084868047</v>
      </c>
      <c r="L1780" s="10">
        <f t="shared" si="478"/>
        <v>2</v>
      </c>
      <c r="M1780" s="9">
        <f t="shared" si="478"/>
        <v>1</v>
      </c>
      <c r="N1780" s="8">
        <f t="shared" si="478"/>
        <v>3</v>
      </c>
      <c r="O1780" s="2">
        <f t="shared" si="482"/>
        <v>0.25517372318207709</v>
      </c>
      <c r="P1780" s="2">
        <f t="shared" si="483"/>
        <v>0.60622745395861022</v>
      </c>
      <c r="Q1780" s="2">
        <f t="shared" si="484"/>
        <v>0.13840896145813555</v>
      </c>
      <c r="R1780" s="2">
        <f t="shared" si="485"/>
        <v>1.8986140117713268E-4</v>
      </c>
      <c r="S1780" s="1">
        <v>1344</v>
      </c>
      <c r="T1780" s="1">
        <v>3193</v>
      </c>
      <c r="U1780" s="1">
        <v>729</v>
      </c>
      <c r="V1780" s="24">
        <v>1</v>
      </c>
      <c r="W1780" s="24"/>
      <c r="AR1780" t="s">
        <v>2297</v>
      </c>
      <c r="AS1780" t="s">
        <v>2637</v>
      </c>
      <c r="AV1780" s="38">
        <v>31</v>
      </c>
      <c r="AW1780" s="40">
        <v>121</v>
      </c>
      <c r="AX1780" s="43">
        <f t="shared" si="486"/>
        <v>31121</v>
      </c>
      <c r="AZ1780" s="7" t="s">
        <v>319</v>
      </c>
      <c r="BJ1780" s="1">
        <f t="shared" si="477"/>
        <v>2495</v>
      </c>
      <c r="BK1780" s="1">
        <v>2163</v>
      </c>
      <c r="BM1780" s="1">
        <v>331</v>
      </c>
      <c r="BN1780" s="1">
        <v>1</v>
      </c>
    </row>
    <row r="1781" spans="1:66" hidden="1" outlineLevel="1">
      <c r="A1781" t="s">
        <v>1491</v>
      </c>
      <c r="B1781" t="s">
        <v>2637</v>
      </c>
      <c r="C1781" s="24">
        <v>5042</v>
      </c>
      <c r="F1781" s="1">
        <f t="shared" si="479"/>
        <v>3394</v>
      </c>
      <c r="H1781" s="1">
        <v>2003</v>
      </c>
      <c r="I1781" s="1">
        <v>1957</v>
      </c>
      <c r="J1781" s="2" t="str">
        <f t="shared" si="480"/>
        <v/>
      </c>
      <c r="K1781" s="2">
        <f t="shared" si="481"/>
        <v>0.57660577489687681</v>
      </c>
      <c r="L1781" s="10">
        <f t="shared" si="478"/>
        <v>2</v>
      </c>
      <c r="M1781" s="9">
        <f t="shared" si="478"/>
        <v>1</v>
      </c>
      <c r="N1781" s="8">
        <f t="shared" si="478"/>
        <v>3</v>
      </c>
      <c r="O1781" s="2">
        <f t="shared" si="482"/>
        <v>0.21331761932822629</v>
      </c>
      <c r="P1781" s="2">
        <f t="shared" si="483"/>
        <v>0.63523865645256339</v>
      </c>
      <c r="Q1781" s="2">
        <f t="shared" si="484"/>
        <v>0.15114908662345317</v>
      </c>
      <c r="R1781" s="2">
        <f t="shared" si="485"/>
        <v>2.9463759575720783E-4</v>
      </c>
      <c r="S1781" s="1">
        <v>724</v>
      </c>
      <c r="T1781" s="1">
        <v>2156</v>
      </c>
      <c r="U1781" s="1">
        <v>513</v>
      </c>
      <c r="V1781" s="24">
        <v>1</v>
      </c>
      <c r="W1781" s="24"/>
      <c r="AR1781" t="s">
        <v>1491</v>
      </c>
      <c r="AS1781" t="s">
        <v>2637</v>
      </c>
      <c r="AV1781" s="38">
        <v>31</v>
      </c>
      <c r="AW1781" s="40">
        <v>123</v>
      </c>
      <c r="AX1781" s="43">
        <f t="shared" si="486"/>
        <v>31123</v>
      </c>
      <c r="AZ1781" s="7" t="s">
        <v>319</v>
      </c>
      <c r="BJ1781" s="1">
        <f t="shared" si="477"/>
        <v>2003</v>
      </c>
      <c r="BK1781" s="1">
        <v>1815</v>
      </c>
      <c r="BM1781" s="1">
        <v>184</v>
      </c>
      <c r="BN1781" s="1">
        <v>4</v>
      </c>
    </row>
    <row r="1782" spans="1:66" hidden="1" outlineLevel="1">
      <c r="A1782" t="s">
        <v>2031</v>
      </c>
      <c r="B1782" t="s">
        <v>2637</v>
      </c>
      <c r="C1782" s="24">
        <v>3735</v>
      </c>
      <c r="F1782" s="1">
        <f t="shared" si="479"/>
        <v>2543</v>
      </c>
      <c r="H1782" s="1">
        <v>1390</v>
      </c>
      <c r="I1782" s="1">
        <v>1271</v>
      </c>
      <c r="J1782" s="2" t="str">
        <f t="shared" si="480"/>
        <v/>
      </c>
      <c r="K1782" s="2">
        <f t="shared" si="481"/>
        <v>0.4998033818324813</v>
      </c>
      <c r="L1782" s="10">
        <f t="shared" si="478"/>
        <v>2</v>
      </c>
      <c r="M1782" s="9">
        <f t="shared" si="478"/>
        <v>1</v>
      </c>
      <c r="N1782" s="8">
        <f t="shared" si="478"/>
        <v>3</v>
      </c>
      <c r="O1782" s="2">
        <f t="shared" si="482"/>
        <v>0.38537160833661033</v>
      </c>
      <c r="P1782" s="2">
        <f t="shared" si="483"/>
        <v>0.48800629178136062</v>
      </c>
      <c r="Q1782" s="2">
        <f t="shared" si="484"/>
        <v>0.1266220998820291</v>
      </c>
      <c r="R1782" s="2">
        <f t="shared" si="485"/>
        <v>-5.5511151231257827E-17</v>
      </c>
      <c r="S1782" s="1">
        <v>980</v>
      </c>
      <c r="T1782" s="1">
        <v>1241</v>
      </c>
      <c r="U1782" s="1">
        <v>322</v>
      </c>
      <c r="V1782" s="24"/>
      <c r="W1782" s="24"/>
      <c r="AR1782" t="s">
        <v>2031</v>
      </c>
      <c r="AS1782" t="s">
        <v>2637</v>
      </c>
      <c r="AV1782" s="38">
        <v>31</v>
      </c>
      <c r="AW1782" s="40">
        <v>125</v>
      </c>
      <c r="AX1782" s="43">
        <f t="shared" si="486"/>
        <v>31125</v>
      </c>
      <c r="AZ1782" s="7" t="s">
        <v>319</v>
      </c>
      <c r="BJ1782" s="1">
        <f t="shared" si="477"/>
        <v>1390</v>
      </c>
      <c r="BK1782" s="1">
        <v>1139</v>
      </c>
      <c r="BM1782" s="1">
        <v>251</v>
      </c>
      <c r="BN1782" s="1">
        <v>0</v>
      </c>
    </row>
    <row r="1783" spans="1:66" hidden="1" outlineLevel="1">
      <c r="A1783" t="s">
        <v>2459</v>
      </c>
      <c r="B1783" t="s">
        <v>2637</v>
      </c>
      <c r="C1783" s="24">
        <v>7248</v>
      </c>
      <c r="F1783" s="1">
        <f t="shared" si="479"/>
        <v>5018</v>
      </c>
      <c r="H1783" s="1">
        <v>2338</v>
      </c>
      <c r="I1783" s="1">
        <v>2255</v>
      </c>
      <c r="J1783" s="2" t="str">
        <f t="shared" si="480"/>
        <v/>
      </c>
      <c r="K1783" s="2">
        <f t="shared" si="481"/>
        <v>0.44938222399362293</v>
      </c>
      <c r="L1783" s="10">
        <f t="shared" si="478"/>
        <v>2</v>
      </c>
      <c r="M1783" s="9">
        <f t="shared" si="478"/>
        <v>1</v>
      </c>
      <c r="N1783" s="8">
        <f t="shared" si="478"/>
        <v>3</v>
      </c>
      <c r="O1783" s="2">
        <f t="shared" si="482"/>
        <v>0.32104424073335991</v>
      </c>
      <c r="P1783" s="2">
        <f t="shared" si="483"/>
        <v>0.5312873654842567</v>
      </c>
      <c r="Q1783" s="2">
        <f t="shared" si="484"/>
        <v>0.14746911119968115</v>
      </c>
      <c r="R1783" s="2">
        <f t="shared" si="485"/>
        <v>1.9928258270224264E-4</v>
      </c>
      <c r="S1783" s="1">
        <v>1611</v>
      </c>
      <c r="T1783" s="1">
        <v>2666</v>
      </c>
      <c r="U1783" s="1">
        <v>740</v>
      </c>
      <c r="V1783" s="24">
        <v>1</v>
      </c>
      <c r="W1783" s="24"/>
      <c r="AR1783" t="s">
        <v>2459</v>
      </c>
      <c r="AS1783" t="s">
        <v>2637</v>
      </c>
      <c r="AV1783" s="38">
        <v>31</v>
      </c>
      <c r="AW1783" s="40">
        <v>127</v>
      </c>
      <c r="AX1783" s="43">
        <f t="shared" si="486"/>
        <v>31127</v>
      </c>
      <c r="AZ1783" s="7" t="s">
        <v>319</v>
      </c>
      <c r="BJ1783" s="1">
        <f t="shared" si="477"/>
        <v>2338</v>
      </c>
      <c r="BK1783" s="1">
        <v>2051</v>
      </c>
      <c r="BM1783" s="1">
        <v>284</v>
      </c>
      <c r="BN1783" s="1">
        <v>3</v>
      </c>
    </row>
    <row r="1784" spans="1:66" hidden="1" outlineLevel="1">
      <c r="A1784" t="s">
        <v>1379</v>
      </c>
      <c r="B1784" t="s">
        <v>2637</v>
      </c>
      <c r="C1784" s="24">
        <v>4500</v>
      </c>
      <c r="F1784" s="1">
        <f t="shared" ref="F1784:F1812" si="487">SUM(S1784:AM1784)</f>
        <v>3275</v>
      </c>
      <c r="H1784" s="1">
        <v>1605</v>
      </c>
      <c r="I1784" s="1">
        <v>1562</v>
      </c>
      <c r="J1784" s="2" t="str">
        <f t="shared" ref="J1784:J1813" si="488">IF(D1784&gt;0,I1784/D1784,"")</f>
        <v/>
      </c>
      <c r="K1784" s="2">
        <f t="shared" ref="K1784:K1813" si="489">IF(F1784&gt;0,I1784/F1784,"")</f>
        <v>0.47694656488549619</v>
      </c>
      <c r="L1784" s="10">
        <f t="shared" si="478"/>
        <v>2</v>
      </c>
      <c r="M1784" s="9">
        <f t="shared" si="478"/>
        <v>1</v>
      </c>
      <c r="N1784" s="8">
        <f t="shared" si="478"/>
        <v>3</v>
      </c>
      <c r="O1784" s="2">
        <f t="shared" ref="O1784:O1813" si="490">IF(SUM($S1784:$AN1784)=0,"-",S1784/SUM($S1784:$AN1784))</f>
        <v>0.32916030534351143</v>
      </c>
      <c r="P1784" s="2">
        <f t="shared" ref="P1784:P1813" si="491">IF(SUM($S1784:$AN1784)=0,"-",T1784/SUM($S1784:$AN1784))</f>
        <v>0.54534351145038162</v>
      </c>
      <c r="Q1784" s="2">
        <f t="shared" ref="Q1784:Q1813" si="492">IF(SUM($S1784:$AN1784)=0,"-",U1784/SUM($S1784:$AN1784))</f>
        <v>0.12549618320610686</v>
      </c>
      <c r="R1784" s="2">
        <f t="shared" ref="R1784:R1813" si="493">IF(SUM($S1784:$AN1784)=0,"-",(1-O1784-P1784-Q1784))</f>
        <v>2.7755575615628914E-17</v>
      </c>
      <c r="S1784" s="1">
        <v>1078</v>
      </c>
      <c r="T1784" s="1">
        <v>1786</v>
      </c>
      <c r="U1784" s="1">
        <v>411</v>
      </c>
      <c r="V1784" s="24"/>
      <c r="W1784" s="24"/>
      <c r="AR1784" t="s">
        <v>1379</v>
      </c>
      <c r="AS1784" t="s">
        <v>2637</v>
      </c>
      <c r="AV1784" s="38">
        <v>31</v>
      </c>
      <c r="AW1784" s="40">
        <v>129</v>
      </c>
      <c r="AX1784" s="43">
        <f t="shared" si="486"/>
        <v>31129</v>
      </c>
      <c r="AZ1784" s="7" t="s">
        <v>319</v>
      </c>
      <c r="BJ1784" s="1">
        <f t="shared" si="477"/>
        <v>1605</v>
      </c>
      <c r="BK1784" s="1">
        <v>1489</v>
      </c>
      <c r="BM1784" s="1">
        <v>111</v>
      </c>
      <c r="BN1784" s="1">
        <v>5</v>
      </c>
    </row>
    <row r="1785" spans="1:66" hidden="1" outlineLevel="1">
      <c r="A1785" t="s">
        <v>1679</v>
      </c>
      <c r="B1785" t="s">
        <v>2637</v>
      </c>
      <c r="C1785" s="24">
        <v>15740</v>
      </c>
      <c r="F1785" s="1">
        <f t="shared" si="487"/>
        <v>10770</v>
      </c>
      <c r="H1785" s="1">
        <v>4199</v>
      </c>
      <c r="I1785" s="1">
        <v>4113</v>
      </c>
      <c r="J1785" s="2" t="str">
        <f t="shared" si="488"/>
        <v/>
      </c>
      <c r="K1785" s="2">
        <f t="shared" si="489"/>
        <v>0.38189415041782732</v>
      </c>
      <c r="L1785" s="10">
        <f t="shared" si="478"/>
        <v>2</v>
      </c>
      <c r="M1785" s="9">
        <f t="shared" si="478"/>
        <v>1</v>
      </c>
      <c r="N1785" s="8">
        <f t="shared" si="478"/>
        <v>3</v>
      </c>
      <c r="O1785" s="2">
        <f t="shared" si="490"/>
        <v>0.31104921077065922</v>
      </c>
      <c r="P1785" s="2">
        <f t="shared" si="491"/>
        <v>0.49665738161559886</v>
      </c>
      <c r="Q1785" s="2">
        <f t="shared" si="492"/>
        <v>0.19201485608170846</v>
      </c>
      <c r="R1785" s="2">
        <f t="shared" si="493"/>
        <v>2.7855153203340532E-4</v>
      </c>
      <c r="S1785" s="1">
        <v>3350</v>
      </c>
      <c r="T1785" s="1">
        <v>5349</v>
      </c>
      <c r="U1785" s="1">
        <v>2068</v>
      </c>
      <c r="V1785" s="24">
        <v>3</v>
      </c>
      <c r="W1785" s="24"/>
      <c r="AR1785" t="s">
        <v>1679</v>
      </c>
      <c r="AS1785" t="s">
        <v>2637</v>
      </c>
      <c r="AV1785" s="38">
        <v>31</v>
      </c>
      <c r="AW1785" s="40">
        <v>131</v>
      </c>
      <c r="AX1785" s="43">
        <f t="shared" si="486"/>
        <v>31131</v>
      </c>
      <c r="AZ1785" s="7" t="s">
        <v>319</v>
      </c>
      <c r="BJ1785" s="1">
        <f t="shared" ref="BJ1785:BJ1812" si="494">SUM(BK1785:BP1785)</f>
        <v>4199</v>
      </c>
      <c r="BK1785" s="1">
        <v>3658</v>
      </c>
      <c r="BM1785" s="1">
        <v>535</v>
      </c>
      <c r="BN1785" s="1">
        <v>6</v>
      </c>
    </row>
    <row r="1786" spans="1:66" hidden="1" outlineLevel="1">
      <c r="A1786" t="s">
        <v>2178</v>
      </c>
      <c r="B1786" t="s">
        <v>2637</v>
      </c>
      <c r="C1786" s="24">
        <v>2773</v>
      </c>
      <c r="F1786" s="1">
        <f t="shared" si="487"/>
        <v>1949</v>
      </c>
      <c r="H1786" s="1">
        <v>949</v>
      </c>
      <c r="I1786" s="1">
        <v>932</v>
      </c>
      <c r="J1786" s="2" t="str">
        <f t="shared" si="488"/>
        <v/>
      </c>
      <c r="K1786" s="2">
        <f t="shared" si="489"/>
        <v>0.47819394561313494</v>
      </c>
      <c r="L1786" s="10">
        <f t="shared" si="478"/>
        <v>2</v>
      </c>
      <c r="M1786" s="9">
        <f t="shared" si="478"/>
        <v>1</v>
      </c>
      <c r="N1786" s="8">
        <f t="shared" si="478"/>
        <v>3</v>
      </c>
      <c r="O1786" s="2">
        <f t="shared" si="490"/>
        <v>0.31708568496664957</v>
      </c>
      <c r="P1786" s="2">
        <f t="shared" si="491"/>
        <v>0.54438173422267833</v>
      </c>
      <c r="Q1786" s="2">
        <f t="shared" si="492"/>
        <v>0.13853258081067213</v>
      </c>
      <c r="R1786" s="2">
        <f t="shared" si="493"/>
        <v>-2.7755575615628914E-17</v>
      </c>
      <c r="S1786" s="1">
        <v>618</v>
      </c>
      <c r="T1786" s="1">
        <v>1061</v>
      </c>
      <c r="U1786" s="1">
        <v>270</v>
      </c>
      <c r="V1786" s="24"/>
      <c r="W1786" s="24"/>
      <c r="AR1786" t="s">
        <v>2178</v>
      </c>
      <c r="AS1786" t="s">
        <v>2637</v>
      </c>
      <c r="AV1786" s="38">
        <v>31</v>
      </c>
      <c r="AW1786" s="40">
        <v>133</v>
      </c>
      <c r="AX1786" s="43">
        <f t="shared" si="486"/>
        <v>31133</v>
      </c>
      <c r="AZ1786" s="7" t="s">
        <v>319</v>
      </c>
      <c r="BJ1786" s="1">
        <f t="shared" si="494"/>
        <v>949</v>
      </c>
      <c r="BK1786" s="1">
        <v>844</v>
      </c>
      <c r="BM1786" s="1">
        <v>105</v>
      </c>
      <c r="BN1786" s="1">
        <v>0</v>
      </c>
    </row>
    <row r="1787" spans="1:66" hidden="1" outlineLevel="1">
      <c r="A1787" t="s">
        <v>1584</v>
      </c>
      <c r="B1787" t="s">
        <v>2637</v>
      </c>
      <c r="C1787" s="24">
        <v>2970</v>
      </c>
      <c r="F1787" s="1">
        <f t="shared" si="487"/>
        <v>2061</v>
      </c>
      <c r="H1787" s="1">
        <v>1122</v>
      </c>
      <c r="I1787" s="1">
        <v>1104</v>
      </c>
      <c r="J1787" s="2" t="str">
        <f t="shared" si="488"/>
        <v/>
      </c>
      <c r="K1787" s="2">
        <f t="shared" si="489"/>
        <v>0.53566229985443958</v>
      </c>
      <c r="L1787" s="10">
        <f t="shared" si="478"/>
        <v>2</v>
      </c>
      <c r="M1787" s="9">
        <f t="shared" si="478"/>
        <v>1</v>
      </c>
      <c r="N1787" s="8">
        <f t="shared" si="478"/>
        <v>3</v>
      </c>
      <c r="O1787" s="2">
        <f t="shared" si="490"/>
        <v>0.22222222222222221</v>
      </c>
      <c r="P1787" s="2">
        <f t="shared" si="491"/>
        <v>0.64046579330422126</v>
      </c>
      <c r="Q1787" s="2">
        <f t="shared" si="492"/>
        <v>0.13731198447355653</v>
      </c>
      <c r="R1787" s="2">
        <f t="shared" si="493"/>
        <v>0</v>
      </c>
      <c r="S1787" s="1">
        <v>458</v>
      </c>
      <c r="T1787" s="1">
        <v>1320</v>
      </c>
      <c r="U1787" s="1">
        <v>283</v>
      </c>
      <c r="V1787" s="24"/>
      <c r="W1787" s="24"/>
      <c r="AR1787" t="s">
        <v>1584</v>
      </c>
      <c r="AS1787" t="s">
        <v>2637</v>
      </c>
      <c r="AV1787" s="38">
        <v>31</v>
      </c>
      <c r="AW1787" s="40">
        <v>135</v>
      </c>
      <c r="AX1787" s="43">
        <f t="shared" si="486"/>
        <v>31135</v>
      </c>
      <c r="AZ1787" s="7" t="s">
        <v>319</v>
      </c>
      <c r="BJ1787" s="1">
        <f t="shared" si="494"/>
        <v>1122</v>
      </c>
      <c r="BK1787" s="1">
        <v>754</v>
      </c>
      <c r="BM1787" s="1">
        <v>367</v>
      </c>
      <c r="BN1787" s="1">
        <v>1</v>
      </c>
    </row>
    <row r="1788" spans="1:66" hidden="1" outlineLevel="1">
      <c r="A1788" t="s">
        <v>1317</v>
      </c>
      <c r="B1788" t="s">
        <v>2637</v>
      </c>
      <c r="C1788" s="24">
        <v>9188</v>
      </c>
      <c r="F1788" s="1">
        <f t="shared" si="487"/>
        <v>6338</v>
      </c>
      <c r="H1788" s="1">
        <v>3014</v>
      </c>
      <c r="I1788" s="1">
        <v>2981</v>
      </c>
      <c r="J1788" s="2" t="str">
        <f t="shared" si="488"/>
        <v/>
      </c>
      <c r="K1788" s="2">
        <f t="shared" si="489"/>
        <v>0.47033764594509309</v>
      </c>
      <c r="L1788" s="10">
        <f t="shared" si="478"/>
        <v>2</v>
      </c>
      <c r="M1788" s="9">
        <f t="shared" si="478"/>
        <v>1</v>
      </c>
      <c r="N1788" s="8">
        <f t="shared" si="478"/>
        <v>3</v>
      </c>
      <c r="O1788" s="2">
        <f t="shared" si="490"/>
        <v>0.21158094035973493</v>
      </c>
      <c r="P1788" s="2">
        <f t="shared" si="491"/>
        <v>0.65982959924266327</v>
      </c>
      <c r="Q1788" s="2">
        <f t="shared" si="492"/>
        <v>0.12858946039760177</v>
      </c>
      <c r="R1788" s="2">
        <f t="shared" si="493"/>
        <v>0</v>
      </c>
      <c r="S1788" s="1">
        <v>1341</v>
      </c>
      <c r="T1788" s="1">
        <v>4182</v>
      </c>
      <c r="U1788" s="1">
        <v>815</v>
      </c>
      <c r="V1788" s="24"/>
      <c r="W1788" s="24"/>
      <c r="AR1788" t="s">
        <v>1317</v>
      </c>
      <c r="AS1788" t="s">
        <v>2637</v>
      </c>
      <c r="AV1788" s="38">
        <v>31</v>
      </c>
      <c r="AW1788" s="40">
        <v>137</v>
      </c>
      <c r="AX1788" s="43">
        <f t="shared" si="486"/>
        <v>31137</v>
      </c>
      <c r="AZ1788" s="7" t="s">
        <v>319</v>
      </c>
      <c r="BJ1788" s="1">
        <f t="shared" si="494"/>
        <v>3014</v>
      </c>
      <c r="BK1788" s="1">
        <v>2624</v>
      </c>
      <c r="BM1788" s="1">
        <v>386</v>
      </c>
      <c r="BN1788" s="1">
        <v>4</v>
      </c>
    </row>
    <row r="1789" spans="1:66" hidden="1" outlineLevel="1">
      <c r="A1789" t="s">
        <v>2811</v>
      </c>
      <c r="B1789" t="s">
        <v>2637</v>
      </c>
      <c r="C1789" s="24">
        <v>7266</v>
      </c>
      <c r="F1789" s="1">
        <f t="shared" si="487"/>
        <v>4875</v>
      </c>
      <c r="H1789" s="1">
        <v>2267</v>
      </c>
      <c r="I1789" s="1">
        <v>2134</v>
      </c>
      <c r="J1789" s="2" t="str">
        <f t="shared" si="488"/>
        <v/>
      </c>
      <c r="K1789" s="2">
        <f t="shared" si="489"/>
        <v>0.43774358974358973</v>
      </c>
      <c r="L1789" s="10">
        <f t="shared" si="478"/>
        <v>2</v>
      </c>
      <c r="M1789" s="9">
        <f t="shared" si="478"/>
        <v>1</v>
      </c>
      <c r="N1789" s="8">
        <f t="shared" si="478"/>
        <v>3</v>
      </c>
      <c r="O1789" s="2">
        <f t="shared" si="490"/>
        <v>0.21025641025641026</v>
      </c>
      <c r="P1789" s="2">
        <f t="shared" si="491"/>
        <v>0.6537435897435897</v>
      </c>
      <c r="Q1789" s="2">
        <f t="shared" si="492"/>
        <v>0.13600000000000001</v>
      </c>
      <c r="R1789" s="2">
        <f t="shared" si="493"/>
        <v>0</v>
      </c>
      <c r="S1789" s="1">
        <v>1025</v>
      </c>
      <c r="T1789" s="1">
        <v>3187</v>
      </c>
      <c r="U1789" s="1">
        <v>663</v>
      </c>
      <c r="V1789" s="24"/>
      <c r="W1789" s="24"/>
      <c r="AR1789" t="s">
        <v>2811</v>
      </c>
      <c r="AS1789" t="s">
        <v>2637</v>
      </c>
      <c r="AV1789" s="38">
        <v>31</v>
      </c>
      <c r="AW1789" s="40">
        <v>139</v>
      </c>
      <c r="AX1789" s="43">
        <f t="shared" si="486"/>
        <v>31139</v>
      </c>
      <c r="AZ1789" s="7" t="s">
        <v>319</v>
      </c>
      <c r="BJ1789" s="1">
        <f t="shared" si="494"/>
        <v>2267</v>
      </c>
      <c r="BK1789" s="1">
        <v>2058</v>
      </c>
      <c r="BM1789" s="1">
        <v>208</v>
      </c>
      <c r="BN1789" s="1">
        <v>1</v>
      </c>
    </row>
    <row r="1790" spans="1:66" hidden="1" outlineLevel="1">
      <c r="A1790" t="s">
        <v>1516</v>
      </c>
      <c r="B1790" t="s">
        <v>2637</v>
      </c>
      <c r="C1790" s="24">
        <v>32237</v>
      </c>
      <c r="F1790" s="1">
        <f t="shared" si="487"/>
        <v>19435</v>
      </c>
      <c r="H1790" s="1">
        <v>9011</v>
      </c>
      <c r="I1790" s="1">
        <v>8664</v>
      </c>
      <c r="J1790" s="2" t="str">
        <f t="shared" si="488"/>
        <v/>
      </c>
      <c r="K1790" s="2">
        <f t="shared" si="489"/>
        <v>0.44579367121173141</v>
      </c>
      <c r="L1790" s="10">
        <f t="shared" si="478"/>
        <v>2</v>
      </c>
      <c r="M1790" s="9">
        <f t="shared" si="478"/>
        <v>1</v>
      </c>
      <c r="N1790" s="8">
        <f t="shared" si="478"/>
        <v>3</v>
      </c>
      <c r="O1790" s="2">
        <f t="shared" si="490"/>
        <v>0.29112426035502958</v>
      </c>
      <c r="P1790" s="2">
        <f t="shared" si="491"/>
        <v>0.56583483406225876</v>
      </c>
      <c r="Q1790" s="2">
        <f t="shared" si="492"/>
        <v>0.14273218420375611</v>
      </c>
      <c r="R1790" s="2">
        <f t="shared" si="493"/>
        <v>3.0872137895554541E-4</v>
      </c>
      <c r="S1790" s="1">
        <v>5658</v>
      </c>
      <c r="T1790" s="1">
        <v>10997</v>
      </c>
      <c r="U1790" s="1">
        <v>2774</v>
      </c>
      <c r="V1790" s="24">
        <v>6</v>
      </c>
      <c r="W1790" s="24"/>
      <c r="AR1790" t="s">
        <v>1516</v>
      </c>
      <c r="AS1790" t="s">
        <v>2637</v>
      </c>
      <c r="AV1790" s="38">
        <v>31</v>
      </c>
      <c r="AW1790" s="40">
        <v>141</v>
      </c>
      <c r="AX1790" s="43">
        <f t="shared" si="486"/>
        <v>31141</v>
      </c>
      <c r="AZ1790" s="7" t="s">
        <v>319</v>
      </c>
      <c r="BJ1790" s="1">
        <f t="shared" si="494"/>
        <v>9011</v>
      </c>
      <c r="BK1790" s="1">
        <v>7782</v>
      </c>
      <c r="BM1790" s="1">
        <v>1217</v>
      </c>
      <c r="BN1790" s="1">
        <v>12</v>
      </c>
    </row>
    <row r="1791" spans="1:66" hidden="1" outlineLevel="1">
      <c r="A1791" t="s">
        <v>1590</v>
      </c>
      <c r="B1791" t="s">
        <v>2637</v>
      </c>
      <c r="C1791" s="24">
        <v>5406</v>
      </c>
      <c r="F1791" s="1">
        <f t="shared" si="487"/>
        <v>3507</v>
      </c>
      <c r="H1791" s="1">
        <v>1594</v>
      </c>
      <c r="I1791" s="1">
        <v>1550</v>
      </c>
      <c r="J1791" s="2" t="str">
        <f t="shared" si="488"/>
        <v/>
      </c>
      <c r="K1791" s="2">
        <f t="shared" si="489"/>
        <v>0.4419731964642144</v>
      </c>
      <c r="L1791" s="10">
        <f t="shared" si="478"/>
        <v>2</v>
      </c>
      <c r="M1791" s="9">
        <f t="shared" si="478"/>
        <v>1</v>
      </c>
      <c r="N1791" s="8">
        <f t="shared" si="478"/>
        <v>3</v>
      </c>
      <c r="O1791" s="2">
        <f t="shared" si="490"/>
        <v>0.25891074992871399</v>
      </c>
      <c r="P1791" s="2">
        <f t="shared" si="491"/>
        <v>0.62475049900199597</v>
      </c>
      <c r="Q1791" s="2">
        <f t="shared" si="492"/>
        <v>0.11605360707157114</v>
      </c>
      <c r="R1791" s="2">
        <f t="shared" si="493"/>
        <v>2.851439977188952E-4</v>
      </c>
      <c r="S1791" s="1">
        <v>908</v>
      </c>
      <c r="T1791" s="1">
        <v>2191</v>
      </c>
      <c r="U1791" s="1">
        <v>407</v>
      </c>
      <c r="V1791" s="24">
        <v>1</v>
      </c>
      <c r="W1791" s="24"/>
      <c r="AR1791" t="s">
        <v>1590</v>
      </c>
      <c r="AS1791" t="s">
        <v>2637</v>
      </c>
      <c r="AV1791" s="38">
        <v>31</v>
      </c>
      <c r="AW1791" s="40">
        <v>143</v>
      </c>
      <c r="AX1791" s="43">
        <f t="shared" si="486"/>
        <v>31143</v>
      </c>
      <c r="AZ1791" s="7" t="s">
        <v>319</v>
      </c>
      <c r="BJ1791" s="1">
        <f t="shared" si="494"/>
        <v>1594</v>
      </c>
      <c r="BK1791" s="1">
        <v>1316</v>
      </c>
      <c r="BM1791" s="1">
        <v>277</v>
      </c>
      <c r="BN1791" s="1">
        <v>1</v>
      </c>
    </row>
    <row r="1792" spans="1:66" hidden="1" outlineLevel="1">
      <c r="A1792" t="s">
        <v>2909</v>
      </c>
      <c r="B1792" t="s">
        <v>2637</v>
      </c>
      <c r="C1792" s="24">
        <v>11055</v>
      </c>
      <c r="F1792" s="1">
        <f t="shared" si="487"/>
        <v>7328</v>
      </c>
      <c r="H1792" s="1">
        <v>3878</v>
      </c>
      <c r="I1792" s="1">
        <v>3777</v>
      </c>
      <c r="J1792" s="2" t="str">
        <f t="shared" si="488"/>
        <v/>
      </c>
      <c r="K1792" s="2">
        <f t="shared" si="489"/>
        <v>0.51542030567685593</v>
      </c>
      <c r="L1792" s="10">
        <f t="shared" si="478"/>
        <v>2</v>
      </c>
      <c r="M1792" s="9">
        <f t="shared" si="478"/>
        <v>1</v>
      </c>
      <c r="N1792" s="8">
        <f t="shared" si="478"/>
        <v>3</v>
      </c>
      <c r="O1792" s="2">
        <f t="shared" si="490"/>
        <v>0.22762008733624453</v>
      </c>
      <c r="P1792" s="2">
        <f t="shared" si="491"/>
        <v>0.58692685589519655</v>
      </c>
      <c r="Q1792" s="2">
        <f t="shared" si="492"/>
        <v>0.18490720524017468</v>
      </c>
      <c r="R1792" s="2">
        <f t="shared" si="493"/>
        <v>5.4585152838426687E-4</v>
      </c>
      <c r="S1792" s="1">
        <v>1668</v>
      </c>
      <c r="T1792" s="1">
        <v>4301</v>
      </c>
      <c r="U1792" s="1">
        <v>1355</v>
      </c>
      <c r="V1792" s="24">
        <v>4</v>
      </c>
      <c r="W1792" s="24"/>
      <c r="AR1792" t="s">
        <v>2909</v>
      </c>
      <c r="AS1792" t="s">
        <v>2637</v>
      </c>
      <c r="AV1792" s="38">
        <v>31</v>
      </c>
      <c r="AW1792" s="40">
        <v>145</v>
      </c>
      <c r="AX1792" s="43">
        <f t="shared" si="486"/>
        <v>31145</v>
      </c>
      <c r="AZ1792" s="7" t="s">
        <v>319</v>
      </c>
      <c r="BJ1792" s="1">
        <f t="shared" si="494"/>
        <v>3878</v>
      </c>
      <c r="BK1792" s="1">
        <v>3400</v>
      </c>
      <c r="BM1792" s="1">
        <v>474</v>
      </c>
      <c r="BN1792" s="1">
        <v>4</v>
      </c>
    </row>
    <row r="1793" spans="1:66" hidden="1" outlineLevel="1">
      <c r="A1793" t="s">
        <v>641</v>
      </c>
      <c r="B1793" t="s">
        <v>2637</v>
      </c>
      <c r="C1793" s="24">
        <v>8363</v>
      </c>
      <c r="F1793" s="1">
        <f t="shared" si="487"/>
        <v>6186</v>
      </c>
      <c r="H1793" s="1">
        <v>2907</v>
      </c>
      <c r="I1793" s="1">
        <v>2775</v>
      </c>
      <c r="J1793" s="2" t="str">
        <f t="shared" si="488"/>
        <v/>
      </c>
      <c r="K1793" s="2">
        <f t="shared" si="489"/>
        <v>0.44859359844810864</v>
      </c>
      <c r="L1793" s="10">
        <f t="shared" si="478"/>
        <v>2</v>
      </c>
      <c r="M1793" s="9">
        <f t="shared" si="478"/>
        <v>1</v>
      </c>
      <c r="N1793" s="8">
        <f t="shared" si="478"/>
        <v>3</v>
      </c>
      <c r="O1793" s="2">
        <f t="shared" si="490"/>
        <v>0.35111542192046558</v>
      </c>
      <c r="P1793" s="2">
        <f t="shared" si="491"/>
        <v>0.51260911736178472</v>
      </c>
      <c r="Q1793" s="2">
        <f t="shared" si="492"/>
        <v>0.13611380536695764</v>
      </c>
      <c r="R1793" s="2">
        <f t="shared" si="493"/>
        <v>1.6165535079212812E-4</v>
      </c>
      <c r="S1793" s="1">
        <v>2172</v>
      </c>
      <c r="T1793" s="1">
        <v>3171</v>
      </c>
      <c r="U1793" s="1">
        <v>842</v>
      </c>
      <c r="V1793" s="24">
        <v>1</v>
      </c>
      <c r="W1793" s="24"/>
      <c r="AR1793" t="s">
        <v>641</v>
      </c>
      <c r="AS1793" t="s">
        <v>2637</v>
      </c>
      <c r="AV1793" s="38">
        <v>31</v>
      </c>
      <c r="AW1793" s="40">
        <v>147</v>
      </c>
      <c r="AX1793" s="43">
        <f t="shared" si="486"/>
        <v>31147</v>
      </c>
      <c r="AZ1793" s="7" t="s">
        <v>319</v>
      </c>
      <c r="BJ1793" s="1">
        <f t="shared" si="494"/>
        <v>2907</v>
      </c>
      <c r="BK1793" s="1">
        <v>2524</v>
      </c>
      <c r="BM1793" s="1">
        <v>378</v>
      </c>
      <c r="BN1793" s="1">
        <v>5</v>
      </c>
    </row>
    <row r="1794" spans="1:66" hidden="1" outlineLevel="1">
      <c r="A1794" t="s">
        <v>1417</v>
      </c>
      <c r="B1794" t="s">
        <v>2637</v>
      </c>
      <c r="C1794" s="24">
        <v>1526</v>
      </c>
      <c r="F1794" s="1">
        <f t="shared" si="487"/>
        <v>1061</v>
      </c>
      <c r="H1794" s="1">
        <v>688</v>
      </c>
      <c r="I1794" s="1">
        <v>656</v>
      </c>
      <c r="J1794" s="2" t="str">
        <f t="shared" si="488"/>
        <v/>
      </c>
      <c r="K1794" s="2">
        <f t="shared" si="489"/>
        <v>0.61828463713477855</v>
      </c>
      <c r="L1794" s="10">
        <f t="shared" si="478"/>
        <v>2</v>
      </c>
      <c r="M1794" s="9">
        <f t="shared" si="478"/>
        <v>1</v>
      </c>
      <c r="N1794" s="8">
        <f t="shared" si="478"/>
        <v>3</v>
      </c>
      <c r="O1794" s="2">
        <f t="shared" si="490"/>
        <v>0.15174363807728558</v>
      </c>
      <c r="P1794" s="2">
        <f t="shared" si="491"/>
        <v>0.7813383600377003</v>
      </c>
      <c r="Q1794" s="2">
        <f t="shared" si="492"/>
        <v>6.6918001885014136E-2</v>
      </c>
      <c r="R1794" s="2">
        <f t="shared" si="493"/>
        <v>-6.9388939039072284E-17</v>
      </c>
      <c r="S1794" s="1">
        <v>161</v>
      </c>
      <c r="T1794" s="1">
        <v>829</v>
      </c>
      <c r="U1794" s="1">
        <v>71</v>
      </c>
      <c r="V1794" s="24"/>
      <c r="W1794" s="24"/>
      <c r="AR1794" t="s">
        <v>1417</v>
      </c>
      <c r="AS1794" t="s">
        <v>2637</v>
      </c>
      <c r="AV1794" s="38">
        <v>31</v>
      </c>
      <c r="AW1794" s="40">
        <v>149</v>
      </c>
      <c r="AX1794" s="43">
        <f t="shared" si="486"/>
        <v>31149</v>
      </c>
      <c r="AZ1794" s="7" t="s">
        <v>319</v>
      </c>
      <c r="BJ1794" s="1">
        <f t="shared" si="494"/>
        <v>688</v>
      </c>
      <c r="BK1794" s="1">
        <v>472</v>
      </c>
      <c r="BM1794" s="1">
        <v>216</v>
      </c>
      <c r="BN1794" s="1">
        <v>0</v>
      </c>
    </row>
    <row r="1795" spans="1:66" hidden="1" outlineLevel="1">
      <c r="A1795" t="s">
        <v>2928</v>
      </c>
      <c r="B1795" t="s">
        <v>2637</v>
      </c>
      <c r="C1795" s="24">
        <v>14200</v>
      </c>
      <c r="F1795" s="1">
        <f t="shared" si="487"/>
        <v>8012</v>
      </c>
      <c r="H1795" s="1">
        <v>3423</v>
      </c>
      <c r="I1795" s="1">
        <v>3308</v>
      </c>
      <c r="J1795" s="2" t="str">
        <f t="shared" si="488"/>
        <v/>
      </c>
      <c r="K1795" s="2">
        <f t="shared" si="489"/>
        <v>0.41288067898152769</v>
      </c>
      <c r="L1795" s="10">
        <f t="shared" si="478"/>
        <v>1</v>
      </c>
      <c r="M1795" s="9">
        <f t="shared" si="478"/>
        <v>2</v>
      </c>
      <c r="N1795" s="8">
        <f t="shared" si="478"/>
        <v>3</v>
      </c>
      <c r="O1795" s="2">
        <f t="shared" si="490"/>
        <v>0.46305541687468799</v>
      </c>
      <c r="P1795" s="2">
        <f t="shared" si="491"/>
        <v>0.36757363954068895</v>
      </c>
      <c r="Q1795" s="2">
        <f t="shared" si="492"/>
        <v>0.16887169246130804</v>
      </c>
      <c r="R1795" s="2">
        <f t="shared" si="493"/>
        <v>4.9925112331503096E-4</v>
      </c>
      <c r="S1795" s="1">
        <v>3710</v>
      </c>
      <c r="T1795" s="1">
        <v>2945</v>
      </c>
      <c r="U1795" s="1">
        <v>1353</v>
      </c>
      <c r="V1795" s="24">
        <v>4</v>
      </c>
      <c r="W1795" s="24"/>
      <c r="AR1795" t="s">
        <v>2928</v>
      </c>
      <c r="AS1795" t="s">
        <v>2637</v>
      </c>
      <c r="AV1795" s="38">
        <v>31</v>
      </c>
      <c r="AW1795" s="40">
        <v>151</v>
      </c>
      <c r="AX1795" s="43">
        <f t="shared" si="486"/>
        <v>31151</v>
      </c>
      <c r="AZ1795" s="7" t="s">
        <v>319</v>
      </c>
      <c r="BJ1795" s="1">
        <f t="shared" si="494"/>
        <v>3423</v>
      </c>
      <c r="BK1795" s="1">
        <v>3206</v>
      </c>
      <c r="BM1795" s="1">
        <v>215</v>
      </c>
      <c r="BN1795" s="1">
        <v>2</v>
      </c>
    </row>
    <row r="1796" spans="1:66" hidden="1" outlineLevel="1">
      <c r="A1796" t="s">
        <v>2691</v>
      </c>
      <c r="B1796" t="s">
        <v>2637</v>
      </c>
      <c r="C1796" s="24">
        <v>158840</v>
      </c>
      <c r="F1796" s="1">
        <f t="shared" si="487"/>
        <v>92774</v>
      </c>
      <c r="H1796" s="1">
        <v>38900</v>
      </c>
      <c r="I1796" s="1">
        <v>38283</v>
      </c>
      <c r="J1796" s="2" t="str">
        <f t="shared" si="488"/>
        <v/>
      </c>
      <c r="K1796" s="2">
        <f t="shared" si="489"/>
        <v>0.41264794015564704</v>
      </c>
      <c r="L1796" s="10">
        <f t="shared" si="478"/>
        <v>2</v>
      </c>
      <c r="M1796" s="9">
        <f t="shared" si="478"/>
        <v>1</v>
      </c>
      <c r="N1796" s="8">
        <f t="shared" si="478"/>
        <v>3</v>
      </c>
      <c r="O1796" s="2">
        <f t="shared" si="490"/>
        <v>0.29300234979627915</v>
      </c>
      <c r="P1796" s="2">
        <f t="shared" si="491"/>
        <v>0.47050897880871795</v>
      </c>
      <c r="Q1796" s="2">
        <f t="shared" si="492"/>
        <v>0.23599284282234248</v>
      </c>
      <c r="R1796" s="2">
        <f t="shared" si="493"/>
        <v>4.9582857266042279E-4</v>
      </c>
      <c r="S1796" s="1">
        <v>27183</v>
      </c>
      <c r="T1796" s="1">
        <v>43651</v>
      </c>
      <c r="U1796" s="1">
        <v>21894</v>
      </c>
      <c r="V1796" s="24">
        <v>46</v>
      </c>
      <c r="W1796" s="24"/>
      <c r="AR1796" t="s">
        <v>2691</v>
      </c>
      <c r="AS1796" t="s">
        <v>2637</v>
      </c>
      <c r="AV1796" s="38">
        <v>31</v>
      </c>
      <c r="AW1796" s="40">
        <v>153</v>
      </c>
      <c r="AX1796" s="43">
        <f t="shared" si="486"/>
        <v>31153</v>
      </c>
      <c r="AZ1796" s="7" t="s">
        <v>319</v>
      </c>
      <c r="BJ1796" s="1">
        <f t="shared" si="494"/>
        <v>38900</v>
      </c>
      <c r="BK1796" s="1">
        <v>30472</v>
      </c>
      <c r="BM1796" s="1">
        <v>8364</v>
      </c>
      <c r="BN1796" s="1">
        <v>64</v>
      </c>
    </row>
    <row r="1797" spans="1:66" hidden="1" outlineLevel="1">
      <c r="A1797" t="s">
        <v>1982</v>
      </c>
      <c r="B1797" t="s">
        <v>2637</v>
      </c>
      <c r="C1797" s="24">
        <v>20780</v>
      </c>
      <c r="F1797" s="1">
        <f t="shared" si="487"/>
        <v>14181</v>
      </c>
      <c r="H1797" s="1">
        <v>7033</v>
      </c>
      <c r="I1797" s="1">
        <v>6741</v>
      </c>
      <c r="J1797" s="2" t="str">
        <f t="shared" si="488"/>
        <v/>
      </c>
      <c r="K1797" s="2">
        <f t="shared" si="489"/>
        <v>0.4753543473661942</v>
      </c>
      <c r="L1797" s="10">
        <f t="shared" si="478"/>
        <v>2</v>
      </c>
      <c r="M1797" s="9">
        <f t="shared" si="478"/>
        <v>1</v>
      </c>
      <c r="N1797" s="8">
        <f t="shared" si="478"/>
        <v>3</v>
      </c>
      <c r="O1797" s="2">
        <f t="shared" si="490"/>
        <v>0.34214794443269164</v>
      </c>
      <c r="P1797" s="2">
        <f t="shared" si="491"/>
        <v>0.50976658909808903</v>
      </c>
      <c r="Q1797" s="2">
        <f t="shared" si="492"/>
        <v>0.14787391580283477</v>
      </c>
      <c r="R1797" s="2">
        <f t="shared" si="493"/>
        <v>2.1155066638461895E-4</v>
      </c>
      <c r="S1797" s="1">
        <v>4852</v>
      </c>
      <c r="T1797" s="1">
        <v>7229</v>
      </c>
      <c r="U1797" s="1">
        <v>2097</v>
      </c>
      <c r="V1797" s="24">
        <v>3</v>
      </c>
      <c r="W1797" s="24"/>
      <c r="AR1797" t="s">
        <v>1982</v>
      </c>
      <c r="AS1797" t="s">
        <v>2637</v>
      </c>
      <c r="AV1797" s="38">
        <v>31</v>
      </c>
      <c r="AW1797" s="40">
        <v>155</v>
      </c>
      <c r="AX1797" s="43">
        <f t="shared" si="486"/>
        <v>31155</v>
      </c>
      <c r="AZ1797" s="7" t="s">
        <v>319</v>
      </c>
      <c r="BJ1797" s="1">
        <f t="shared" si="494"/>
        <v>7033</v>
      </c>
      <c r="BK1797" s="1">
        <v>6361</v>
      </c>
      <c r="BM1797" s="1">
        <v>662</v>
      </c>
      <c r="BN1797" s="1">
        <v>10</v>
      </c>
    </row>
    <row r="1798" spans="1:66" hidden="1" outlineLevel="1">
      <c r="A1798" t="s">
        <v>2293</v>
      </c>
      <c r="B1798" t="s">
        <v>2637</v>
      </c>
      <c r="C1798" s="24">
        <v>36970</v>
      </c>
      <c r="F1798" s="1">
        <f t="shared" si="487"/>
        <v>23873</v>
      </c>
      <c r="H1798" s="1">
        <v>9944</v>
      </c>
      <c r="I1798" s="1">
        <v>9821</v>
      </c>
      <c r="J1798" s="2" t="str">
        <f t="shared" si="488"/>
        <v/>
      </c>
      <c r="K1798" s="2">
        <f t="shared" si="489"/>
        <v>0.41138524693168016</v>
      </c>
      <c r="L1798" s="10">
        <f t="shared" si="478"/>
        <v>2</v>
      </c>
      <c r="M1798" s="9">
        <f t="shared" si="478"/>
        <v>1</v>
      </c>
      <c r="N1798" s="8">
        <f t="shared" si="478"/>
        <v>3</v>
      </c>
      <c r="O1798" s="2">
        <f t="shared" si="490"/>
        <v>0.28555271645792318</v>
      </c>
      <c r="P1798" s="2">
        <f t="shared" si="491"/>
        <v>0.53357349306748214</v>
      </c>
      <c r="Q1798" s="2">
        <f t="shared" si="492"/>
        <v>0.18037113056591128</v>
      </c>
      <c r="R1798" s="2">
        <f t="shared" si="493"/>
        <v>5.0265990868333943E-4</v>
      </c>
      <c r="S1798" s="1">
        <v>6817</v>
      </c>
      <c r="T1798" s="1">
        <v>12738</v>
      </c>
      <c r="U1798" s="1">
        <v>4306</v>
      </c>
      <c r="V1798" s="24">
        <v>12</v>
      </c>
      <c r="W1798" s="24"/>
      <c r="AR1798" t="s">
        <v>2293</v>
      </c>
      <c r="AS1798" t="s">
        <v>2637</v>
      </c>
      <c r="AV1798" s="38">
        <v>31</v>
      </c>
      <c r="AW1798" s="40">
        <v>157</v>
      </c>
      <c r="AX1798" s="43">
        <f t="shared" si="486"/>
        <v>31157</v>
      </c>
      <c r="AZ1798" s="7" t="s">
        <v>319</v>
      </c>
      <c r="BJ1798" s="1">
        <f t="shared" si="494"/>
        <v>9944</v>
      </c>
      <c r="BK1798" s="1">
        <v>8187</v>
      </c>
      <c r="BM1798" s="1">
        <v>1744</v>
      </c>
      <c r="BN1798" s="1">
        <v>13</v>
      </c>
    </row>
    <row r="1799" spans="1:66" hidden="1" outlineLevel="1">
      <c r="A1799" t="s">
        <v>2929</v>
      </c>
      <c r="B1799" t="s">
        <v>2637</v>
      </c>
      <c r="C1799" s="24">
        <v>16750</v>
      </c>
      <c r="F1799" s="1">
        <f t="shared" si="487"/>
        <v>10898</v>
      </c>
      <c r="H1799" s="1">
        <v>5487</v>
      </c>
      <c r="I1799" s="1">
        <v>5310</v>
      </c>
      <c r="J1799" s="2" t="str">
        <f t="shared" si="488"/>
        <v/>
      </c>
      <c r="K1799" s="2">
        <f t="shared" si="489"/>
        <v>0.48724536612222424</v>
      </c>
      <c r="L1799" s="10">
        <f t="shared" ref="L1799:N1862" si="495">IF(S1799&gt;0,RANK(S1799,$S1799:$AO1799),"")</f>
        <v>2</v>
      </c>
      <c r="M1799" s="9">
        <f t="shared" si="495"/>
        <v>1</v>
      </c>
      <c r="N1799" s="8">
        <f t="shared" si="495"/>
        <v>3</v>
      </c>
      <c r="O1799" s="2">
        <f t="shared" si="490"/>
        <v>0.30023857588548358</v>
      </c>
      <c r="P1799" s="2">
        <f t="shared" si="491"/>
        <v>0.53642870251422281</v>
      </c>
      <c r="Q1799" s="2">
        <f t="shared" si="492"/>
        <v>0.16314920168838318</v>
      </c>
      <c r="R1799" s="2">
        <f t="shared" si="493"/>
        <v>1.8351991191048467E-4</v>
      </c>
      <c r="S1799" s="1">
        <v>3272</v>
      </c>
      <c r="T1799" s="1">
        <v>5846</v>
      </c>
      <c r="U1799" s="1">
        <v>1778</v>
      </c>
      <c r="V1799" s="24">
        <v>2</v>
      </c>
      <c r="W1799" s="24"/>
      <c r="AR1799" t="s">
        <v>2929</v>
      </c>
      <c r="AS1799" t="s">
        <v>2637</v>
      </c>
      <c r="AV1799" s="38">
        <v>31</v>
      </c>
      <c r="AW1799" s="40">
        <v>159</v>
      </c>
      <c r="AX1799" s="43">
        <f t="shared" si="486"/>
        <v>31159</v>
      </c>
      <c r="AZ1799" s="7" t="s">
        <v>319</v>
      </c>
      <c r="BJ1799" s="1">
        <f t="shared" si="494"/>
        <v>5487</v>
      </c>
      <c r="BK1799" s="1">
        <v>5088</v>
      </c>
      <c r="BM1799" s="1">
        <v>394</v>
      </c>
      <c r="BN1799" s="1">
        <v>5</v>
      </c>
    </row>
    <row r="1800" spans="1:66" hidden="1" outlineLevel="1">
      <c r="A1800" t="s">
        <v>1368</v>
      </c>
      <c r="B1800" t="s">
        <v>2637</v>
      </c>
      <c r="C1800" s="24">
        <v>5469</v>
      </c>
      <c r="F1800" s="1">
        <f t="shared" si="487"/>
        <v>4111</v>
      </c>
      <c r="H1800" s="1">
        <v>1774</v>
      </c>
      <c r="I1800" s="1">
        <v>1741</v>
      </c>
      <c r="J1800" s="2" t="str">
        <f t="shared" si="488"/>
        <v/>
      </c>
      <c r="K1800" s="2">
        <f t="shared" si="489"/>
        <v>0.4234979323765507</v>
      </c>
      <c r="L1800" s="10">
        <f t="shared" si="495"/>
        <v>2</v>
      </c>
      <c r="M1800" s="9">
        <f t="shared" si="495"/>
        <v>1</v>
      </c>
      <c r="N1800" s="8">
        <f t="shared" si="495"/>
        <v>3</v>
      </c>
      <c r="O1800" s="2">
        <f t="shared" si="490"/>
        <v>0.20505959620530284</v>
      </c>
      <c r="P1800" s="2">
        <f t="shared" si="491"/>
        <v>0.65945025541230839</v>
      </c>
      <c r="Q1800" s="2">
        <f t="shared" si="492"/>
        <v>0.13549014838238871</v>
      </c>
      <c r="R1800" s="2">
        <f t="shared" si="493"/>
        <v>1.1102230246251565E-16</v>
      </c>
      <c r="S1800" s="1">
        <v>843</v>
      </c>
      <c r="T1800" s="1">
        <v>2711</v>
      </c>
      <c r="U1800" s="1">
        <v>557</v>
      </c>
      <c r="V1800" s="24"/>
      <c r="W1800" s="24"/>
      <c r="AR1800" t="s">
        <v>1368</v>
      </c>
      <c r="AS1800" t="s">
        <v>2637</v>
      </c>
      <c r="AV1800" s="38">
        <v>31</v>
      </c>
      <c r="AW1800" s="40">
        <v>161</v>
      </c>
      <c r="AX1800" s="43">
        <f t="shared" si="486"/>
        <v>31161</v>
      </c>
      <c r="AZ1800" s="7" t="s">
        <v>319</v>
      </c>
      <c r="BJ1800" s="1">
        <f t="shared" si="494"/>
        <v>1774</v>
      </c>
      <c r="BK1800" s="1">
        <v>1575</v>
      </c>
      <c r="BM1800" s="1">
        <v>198</v>
      </c>
      <c r="BN1800" s="1">
        <v>1</v>
      </c>
    </row>
    <row r="1801" spans="1:66" hidden="1" outlineLevel="1">
      <c r="A1801" t="s">
        <v>1151</v>
      </c>
      <c r="B1801" t="s">
        <v>2637</v>
      </c>
      <c r="C1801" s="24">
        <v>3152</v>
      </c>
      <c r="F1801" s="1">
        <f t="shared" si="487"/>
        <v>2104</v>
      </c>
      <c r="H1801" s="1">
        <v>1314</v>
      </c>
      <c r="I1801" s="1">
        <v>1254</v>
      </c>
      <c r="J1801" s="2" t="str">
        <f t="shared" si="488"/>
        <v/>
      </c>
      <c r="K1801" s="2">
        <f t="shared" si="489"/>
        <v>0.5960076045627376</v>
      </c>
      <c r="L1801" s="10">
        <f t="shared" si="495"/>
        <v>1</v>
      </c>
      <c r="M1801" s="9">
        <f t="shared" si="495"/>
        <v>2</v>
      </c>
      <c r="N1801" s="8">
        <f t="shared" si="495"/>
        <v>3</v>
      </c>
      <c r="O1801" s="2">
        <f t="shared" si="490"/>
        <v>0.47338403041825095</v>
      </c>
      <c r="P1801" s="2">
        <f t="shared" si="491"/>
        <v>0.4443916349809886</v>
      </c>
      <c r="Q1801" s="2">
        <f t="shared" si="492"/>
        <v>8.2224334600760451E-2</v>
      </c>
      <c r="R1801" s="2">
        <f t="shared" si="493"/>
        <v>0</v>
      </c>
      <c r="S1801" s="1">
        <v>996</v>
      </c>
      <c r="T1801" s="1">
        <v>935</v>
      </c>
      <c r="U1801" s="1">
        <v>173</v>
      </c>
      <c r="V1801" s="24"/>
      <c r="W1801" s="24"/>
      <c r="AR1801" t="s">
        <v>1151</v>
      </c>
      <c r="AS1801" t="s">
        <v>2637</v>
      </c>
      <c r="AV1801" s="38">
        <v>31</v>
      </c>
      <c r="AW1801" s="40">
        <v>163</v>
      </c>
      <c r="AX1801" s="43">
        <f t="shared" si="486"/>
        <v>31163</v>
      </c>
      <c r="AZ1801" s="7" t="s">
        <v>319</v>
      </c>
      <c r="BJ1801" s="1">
        <f t="shared" si="494"/>
        <v>1314</v>
      </c>
      <c r="BK1801" s="1">
        <v>1187</v>
      </c>
      <c r="BM1801" s="1">
        <v>127</v>
      </c>
      <c r="BN1801" s="1">
        <v>0</v>
      </c>
    </row>
    <row r="1802" spans="1:66" hidden="1" outlineLevel="1">
      <c r="A1802" t="s">
        <v>2287</v>
      </c>
      <c r="B1802" t="s">
        <v>2637</v>
      </c>
      <c r="C1802" s="24">
        <v>1311</v>
      </c>
      <c r="F1802" s="1">
        <f t="shared" si="487"/>
        <v>909</v>
      </c>
      <c r="H1802" s="1">
        <v>608</v>
      </c>
      <c r="I1802" s="1">
        <v>595</v>
      </c>
      <c r="J1802" s="2" t="str">
        <f t="shared" si="488"/>
        <v/>
      </c>
      <c r="K1802" s="2">
        <f t="shared" si="489"/>
        <v>0.65456545654565457</v>
      </c>
      <c r="L1802" s="10">
        <f t="shared" si="495"/>
        <v>2</v>
      </c>
      <c r="M1802" s="9">
        <f t="shared" si="495"/>
        <v>1</v>
      </c>
      <c r="N1802" s="8">
        <f t="shared" si="495"/>
        <v>3</v>
      </c>
      <c r="O1802" s="2">
        <f t="shared" si="490"/>
        <v>0.13751375137513752</v>
      </c>
      <c r="P1802" s="2">
        <f t="shared" si="491"/>
        <v>0.74477447744774472</v>
      </c>
      <c r="Q1802" s="2">
        <f t="shared" si="492"/>
        <v>0.11771177117711772</v>
      </c>
      <c r="R1802" s="2">
        <f t="shared" si="493"/>
        <v>1.3877787807814457E-17</v>
      </c>
      <c r="S1802" s="1">
        <v>125</v>
      </c>
      <c r="T1802" s="1">
        <v>677</v>
      </c>
      <c r="U1802" s="1">
        <v>107</v>
      </c>
      <c r="V1802" s="24"/>
      <c r="W1802" s="24"/>
      <c r="AR1802" t="s">
        <v>2287</v>
      </c>
      <c r="AS1802" t="s">
        <v>2637</v>
      </c>
      <c r="AV1802" s="38">
        <v>31</v>
      </c>
      <c r="AW1802" s="40">
        <v>165</v>
      </c>
      <c r="AX1802" s="43">
        <f t="shared" si="486"/>
        <v>31165</v>
      </c>
      <c r="AZ1802" s="7" t="s">
        <v>319</v>
      </c>
      <c r="BJ1802" s="1">
        <f t="shared" si="494"/>
        <v>608</v>
      </c>
      <c r="BK1802" s="1">
        <v>502</v>
      </c>
      <c r="BM1802" s="1">
        <v>106</v>
      </c>
      <c r="BN1802" s="1">
        <v>0</v>
      </c>
    </row>
    <row r="1803" spans="1:66" hidden="1" outlineLevel="1">
      <c r="A1803" t="s">
        <v>1155</v>
      </c>
      <c r="B1803" t="s">
        <v>2637</v>
      </c>
      <c r="C1803" s="24">
        <v>6129</v>
      </c>
      <c r="F1803" s="1">
        <f t="shared" si="487"/>
        <v>3858</v>
      </c>
      <c r="H1803" s="1">
        <v>1871</v>
      </c>
      <c r="I1803" s="1">
        <v>1801</v>
      </c>
      <c r="J1803" s="2" t="str">
        <f t="shared" si="488"/>
        <v/>
      </c>
      <c r="K1803" s="2">
        <f t="shared" si="489"/>
        <v>0.46682218766200101</v>
      </c>
      <c r="L1803" s="10">
        <f t="shared" si="495"/>
        <v>2</v>
      </c>
      <c r="M1803" s="9">
        <f t="shared" si="495"/>
        <v>1</v>
      </c>
      <c r="N1803" s="8">
        <f t="shared" si="495"/>
        <v>3</v>
      </c>
      <c r="O1803" s="2">
        <f t="shared" si="490"/>
        <v>0.21591498185588387</v>
      </c>
      <c r="P1803" s="2">
        <f t="shared" si="491"/>
        <v>0.65215137376879218</v>
      </c>
      <c r="Q1803" s="2">
        <f t="shared" si="492"/>
        <v>0.13193364437532401</v>
      </c>
      <c r="R1803" s="2">
        <f t="shared" si="493"/>
        <v>-5.5511151231257827E-17</v>
      </c>
      <c r="S1803" s="1">
        <v>833</v>
      </c>
      <c r="T1803" s="1">
        <v>2516</v>
      </c>
      <c r="U1803" s="1">
        <v>509</v>
      </c>
      <c r="V1803" s="24"/>
      <c r="W1803" s="24"/>
      <c r="AR1803" t="s">
        <v>1155</v>
      </c>
      <c r="AS1803" t="s">
        <v>2637</v>
      </c>
      <c r="AV1803" s="38">
        <v>31</v>
      </c>
      <c r="AW1803" s="40">
        <v>167</v>
      </c>
      <c r="AX1803" s="43">
        <f t="shared" si="486"/>
        <v>31167</v>
      </c>
      <c r="AZ1803" s="7" t="s">
        <v>319</v>
      </c>
      <c r="BJ1803" s="1">
        <f t="shared" si="494"/>
        <v>1871</v>
      </c>
      <c r="BK1803" s="1">
        <v>1653</v>
      </c>
      <c r="BM1803" s="1">
        <v>216</v>
      </c>
      <c r="BN1803" s="1">
        <v>2</v>
      </c>
    </row>
    <row r="1804" spans="1:66" hidden="1" outlineLevel="1">
      <c r="A1804" t="s">
        <v>1605</v>
      </c>
      <c r="B1804" t="s">
        <v>2637</v>
      </c>
      <c r="C1804" s="24">
        <v>5228</v>
      </c>
      <c r="F1804" s="1">
        <f t="shared" si="487"/>
        <v>3789</v>
      </c>
      <c r="H1804" s="1">
        <v>1960</v>
      </c>
      <c r="I1804" s="1">
        <v>1853</v>
      </c>
      <c r="J1804" s="2" t="str">
        <f t="shared" si="488"/>
        <v/>
      </c>
      <c r="K1804" s="2">
        <f t="shared" si="489"/>
        <v>0.48904724201636318</v>
      </c>
      <c r="L1804" s="10">
        <f t="shared" si="495"/>
        <v>2</v>
      </c>
      <c r="M1804" s="9">
        <f t="shared" si="495"/>
        <v>1</v>
      </c>
      <c r="N1804" s="8">
        <f t="shared" si="495"/>
        <v>3</v>
      </c>
      <c r="O1804" s="2">
        <f t="shared" si="490"/>
        <v>0.26708894167326469</v>
      </c>
      <c r="P1804" s="2">
        <f t="shared" si="491"/>
        <v>0.60649247822644492</v>
      </c>
      <c r="Q1804" s="2">
        <f t="shared" si="492"/>
        <v>0.12641858010029031</v>
      </c>
      <c r="R1804" s="2">
        <f t="shared" si="493"/>
        <v>8.3266726846886741E-17</v>
      </c>
      <c r="S1804" s="1">
        <v>1012</v>
      </c>
      <c r="T1804" s="1">
        <v>2298</v>
      </c>
      <c r="U1804" s="1">
        <v>479</v>
      </c>
      <c r="V1804" s="24"/>
      <c r="W1804" s="24"/>
      <c r="AR1804" t="s">
        <v>1605</v>
      </c>
      <c r="AS1804" t="s">
        <v>2637</v>
      </c>
      <c r="AV1804" s="38">
        <v>31</v>
      </c>
      <c r="AW1804" s="40">
        <v>169</v>
      </c>
      <c r="AX1804" s="43">
        <f t="shared" si="486"/>
        <v>31169</v>
      </c>
      <c r="AZ1804" s="7" t="s">
        <v>319</v>
      </c>
      <c r="BJ1804" s="1">
        <f t="shared" si="494"/>
        <v>1960</v>
      </c>
      <c r="BK1804" s="1">
        <v>1762</v>
      </c>
      <c r="BM1804" s="1">
        <v>198</v>
      </c>
      <c r="BN1804" s="1">
        <v>0</v>
      </c>
    </row>
    <row r="1805" spans="1:66" hidden="1" outlineLevel="1">
      <c r="A1805" t="s">
        <v>2141</v>
      </c>
      <c r="B1805" t="s">
        <v>2637</v>
      </c>
      <c r="C1805" s="24">
        <v>647</v>
      </c>
      <c r="F1805" s="1">
        <f t="shared" si="487"/>
        <v>508</v>
      </c>
      <c r="H1805" s="1">
        <v>330</v>
      </c>
      <c r="I1805" s="1">
        <v>315</v>
      </c>
      <c r="J1805" s="2" t="str">
        <f t="shared" si="488"/>
        <v/>
      </c>
      <c r="K1805" s="2">
        <f t="shared" si="489"/>
        <v>0.62007874015748032</v>
      </c>
      <c r="L1805" s="10">
        <f t="shared" si="495"/>
        <v>2</v>
      </c>
      <c r="M1805" s="9">
        <f t="shared" si="495"/>
        <v>1</v>
      </c>
      <c r="N1805" s="8">
        <f t="shared" si="495"/>
        <v>3</v>
      </c>
      <c r="O1805" s="2">
        <f t="shared" si="490"/>
        <v>0.14763779527559054</v>
      </c>
      <c r="P1805" s="2">
        <f t="shared" si="491"/>
        <v>0.78543307086614178</v>
      </c>
      <c r="Q1805" s="2">
        <f t="shared" si="492"/>
        <v>6.6929133858267723E-2</v>
      </c>
      <c r="R1805" s="2">
        <f t="shared" si="493"/>
        <v>-1.3877787807814457E-17</v>
      </c>
      <c r="S1805" s="1">
        <v>75</v>
      </c>
      <c r="T1805" s="1">
        <v>399</v>
      </c>
      <c r="U1805" s="1">
        <v>34</v>
      </c>
      <c r="V1805" s="24"/>
      <c r="W1805" s="24"/>
      <c r="AR1805" t="s">
        <v>2141</v>
      </c>
      <c r="AS1805" t="s">
        <v>2637</v>
      </c>
      <c r="AV1805" s="38">
        <v>31</v>
      </c>
      <c r="AW1805" s="40">
        <v>171</v>
      </c>
      <c r="AX1805" s="43">
        <f t="shared" si="486"/>
        <v>31171</v>
      </c>
      <c r="AZ1805" s="7" t="s">
        <v>319</v>
      </c>
      <c r="BJ1805" s="1">
        <f t="shared" si="494"/>
        <v>330</v>
      </c>
      <c r="BK1805" s="1">
        <v>241</v>
      </c>
      <c r="BM1805" s="1">
        <v>89</v>
      </c>
      <c r="BN1805" s="1">
        <v>0</v>
      </c>
    </row>
    <row r="1806" spans="1:66" hidden="1" outlineLevel="1">
      <c r="A1806" t="s">
        <v>2388</v>
      </c>
      <c r="B1806" t="s">
        <v>2637</v>
      </c>
      <c r="C1806" s="24">
        <v>6940</v>
      </c>
      <c r="F1806" s="1">
        <f t="shared" si="487"/>
        <v>4410</v>
      </c>
      <c r="H1806" s="1">
        <v>1514</v>
      </c>
      <c r="I1806" s="1">
        <v>1396</v>
      </c>
      <c r="J1806" s="2" t="str">
        <f t="shared" si="488"/>
        <v/>
      </c>
      <c r="K1806" s="2">
        <f t="shared" si="489"/>
        <v>0.31655328798185939</v>
      </c>
      <c r="L1806" s="10">
        <f t="shared" si="495"/>
        <v>1</v>
      </c>
      <c r="M1806" s="9">
        <f t="shared" si="495"/>
        <v>2</v>
      </c>
      <c r="N1806" s="8">
        <f t="shared" si="495"/>
        <v>3</v>
      </c>
      <c r="O1806" s="2">
        <f t="shared" si="490"/>
        <v>0.56938775510204087</v>
      </c>
      <c r="P1806" s="2">
        <f t="shared" si="491"/>
        <v>0.3</v>
      </c>
      <c r="Q1806" s="2">
        <f t="shared" si="492"/>
        <v>0.1306122448979592</v>
      </c>
      <c r="R1806" s="2">
        <f t="shared" si="493"/>
        <v>-5.5511151231257827E-17</v>
      </c>
      <c r="S1806" s="1">
        <v>2511</v>
      </c>
      <c r="T1806" s="1">
        <v>1323</v>
      </c>
      <c r="U1806" s="1">
        <v>576</v>
      </c>
      <c r="V1806" s="24"/>
      <c r="W1806" s="24"/>
      <c r="AR1806" t="s">
        <v>2388</v>
      </c>
      <c r="AS1806" t="s">
        <v>2637</v>
      </c>
      <c r="AV1806" s="38">
        <v>31</v>
      </c>
      <c r="AW1806" s="40">
        <v>173</v>
      </c>
      <c r="AX1806" s="43">
        <f t="shared" si="486"/>
        <v>31173</v>
      </c>
      <c r="AZ1806" s="7" t="s">
        <v>319</v>
      </c>
      <c r="BJ1806" s="1">
        <f t="shared" si="494"/>
        <v>1514</v>
      </c>
      <c r="BK1806" s="1">
        <v>1434</v>
      </c>
      <c r="BM1806" s="1">
        <v>80</v>
      </c>
      <c r="BN1806" s="1">
        <v>0</v>
      </c>
    </row>
    <row r="1807" spans="1:66" hidden="1" outlineLevel="1">
      <c r="A1807" t="s">
        <v>2170</v>
      </c>
      <c r="B1807" t="s">
        <v>2637</v>
      </c>
      <c r="C1807" s="24">
        <v>4260</v>
      </c>
      <c r="F1807" s="1">
        <f t="shared" si="487"/>
        <v>3177</v>
      </c>
      <c r="H1807" s="1">
        <v>1568</v>
      </c>
      <c r="I1807" s="1">
        <v>1532</v>
      </c>
      <c r="J1807" s="2" t="str">
        <f t="shared" si="488"/>
        <v/>
      </c>
      <c r="K1807" s="2">
        <f t="shared" si="489"/>
        <v>0.48221592697513377</v>
      </c>
      <c r="L1807" s="10">
        <f t="shared" si="495"/>
        <v>2</v>
      </c>
      <c r="M1807" s="9">
        <f t="shared" si="495"/>
        <v>1</v>
      </c>
      <c r="N1807" s="8">
        <f t="shared" si="495"/>
        <v>3</v>
      </c>
      <c r="O1807" s="2">
        <f t="shared" si="490"/>
        <v>0.29367327667610954</v>
      </c>
      <c r="P1807" s="2">
        <f t="shared" si="491"/>
        <v>0.59930752282027067</v>
      </c>
      <c r="Q1807" s="2">
        <f t="shared" si="492"/>
        <v>0.10701920050361977</v>
      </c>
      <c r="R1807" s="2">
        <f t="shared" si="493"/>
        <v>2.7755575615628914E-17</v>
      </c>
      <c r="S1807" s="1">
        <v>933</v>
      </c>
      <c r="T1807" s="1">
        <v>1904</v>
      </c>
      <c r="U1807" s="1">
        <v>340</v>
      </c>
      <c r="V1807" s="24"/>
      <c r="W1807" s="24"/>
      <c r="AR1807" t="s">
        <v>2170</v>
      </c>
      <c r="AS1807" t="s">
        <v>2637</v>
      </c>
      <c r="AV1807" s="38">
        <v>31</v>
      </c>
      <c r="AW1807" s="40">
        <v>175</v>
      </c>
      <c r="AX1807" s="43">
        <f t="shared" si="486"/>
        <v>31175</v>
      </c>
      <c r="AZ1807" s="7" t="s">
        <v>319</v>
      </c>
      <c r="BJ1807" s="1">
        <f t="shared" si="494"/>
        <v>1568</v>
      </c>
      <c r="BK1807" s="1">
        <v>1428</v>
      </c>
      <c r="BM1807" s="1">
        <v>140</v>
      </c>
      <c r="BN1807" s="1">
        <v>0</v>
      </c>
    </row>
    <row r="1808" spans="1:66" hidden="1" outlineLevel="1">
      <c r="A1808" t="s">
        <v>2104</v>
      </c>
      <c r="B1808" t="s">
        <v>2637</v>
      </c>
      <c r="C1808" s="24">
        <v>20234</v>
      </c>
      <c r="F1808" s="1">
        <f t="shared" si="487"/>
        <v>13937</v>
      </c>
      <c r="H1808" s="1">
        <v>7361</v>
      </c>
      <c r="I1808" s="1">
        <v>7066</v>
      </c>
      <c r="J1808" s="2" t="str">
        <f t="shared" si="488"/>
        <v/>
      </c>
      <c r="K1808" s="2">
        <f t="shared" si="489"/>
        <v>0.50699576666427493</v>
      </c>
      <c r="L1808" s="10">
        <f t="shared" si="495"/>
        <v>2</v>
      </c>
      <c r="M1808" s="9">
        <f t="shared" si="495"/>
        <v>1</v>
      </c>
      <c r="N1808" s="8">
        <f t="shared" si="495"/>
        <v>3</v>
      </c>
      <c r="O1808" s="2">
        <f t="shared" si="490"/>
        <v>0.26512161871277895</v>
      </c>
      <c r="P1808" s="2">
        <f t="shared" si="491"/>
        <v>0.5461720599842147</v>
      </c>
      <c r="Q1808" s="2">
        <f t="shared" si="492"/>
        <v>0.18856281839707253</v>
      </c>
      <c r="R1808" s="2">
        <f t="shared" si="493"/>
        <v>1.4350290593381776E-4</v>
      </c>
      <c r="S1808" s="1">
        <v>3695</v>
      </c>
      <c r="T1808" s="1">
        <v>7612</v>
      </c>
      <c r="U1808" s="1">
        <v>2628</v>
      </c>
      <c r="V1808" s="24">
        <v>2</v>
      </c>
      <c r="W1808" s="24"/>
      <c r="AR1808" t="s">
        <v>2104</v>
      </c>
      <c r="AS1808" t="s">
        <v>2637</v>
      </c>
      <c r="AV1808" s="38">
        <v>31</v>
      </c>
      <c r="AW1808" s="40">
        <v>177</v>
      </c>
      <c r="AX1808" s="43">
        <f t="shared" si="486"/>
        <v>31177</v>
      </c>
      <c r="AZ1808" s="7" t="s">
        <v>319</v>
      </c>
      <c r="BJ1808" s="1">
        <f t="shared" si="494"/>
        <v>7361</v>
      </c>
      <c r="BK1808" s="1">
        <v>6485</v>
      </c>
      <c r="BM1808" s="1">
        <v>873</v>
      </c>
      <c r="BN1808" s="1">
        <v>3</v>
      </c>
    </row>
    <row r="1809" spans="1:66" hidden="1" outlineLevel="1">
      <c r="A1809" t="s">
        <v>2051</v>
      </c>
      <c r="B1809" t="s">
        <v>2637</v>
      </c>
      <c r="C1809" s="24">
        <v>9595</v>
      </c>
      <c r="F1809" s="1">
        <f t="shared" si="487"/>
        <v>5303</v>
      </c>
      <c r="H1809" s="1">
        <v>2372</v>
      </c>
      <c r="I1809" s="1">
        <v>2330</v>
      </c>
      <c r="J1809" s="2" t="str">
        <f t="shared" si="488"/>
        <v/>
      </c>
      <c r="K1809" s="2">
        <f t="shared" si="489"/>
        <v>0.43937393927965301</v>
      </c>
      <c r="L1809" s="10">
        <f t="shared" si="495"/>
        <v>2</v>
      </c>
      <c r="M1809" s="9">
        <f t="shared" si="495"/>
        <v>1</v>
      </c>
      <c r="N1809" s="8">
        <f t="shared" si="495"/>
        <v>3</v>
      </c>
      <c r="O1809" s="2">
        <f t="shared" si="490"/>
        <v>0.22685272487271355</v>
      </c>
      <c r="P1809" s="2">
        <f t="shared" si="491"/>
        <v>0.62153498019988684</v>
      </c>
      <c r="Q1809" s="2">
        <f t="shared" si="492"/>
        <v>0.15161229492739958</v>
      </c>
      <c r="R1809" s="2">
        <f t="shared" si="493"/>
        <v>0</v>
      </c>
      <c r="S1809" s="1">
        <v>1203</v>
      </c>
      <c r="T1809" s="1">
        <v>3296</v>
      </c>
      <c r="U1809" s="1">
        <v>804</v>
      </c>
      <c r="V1809" s="24"/>
      <c r="W1809" s="24"/>
      <c r="AR1809" t="s">
        <v>2051</v>
      </c>
      <c r="AS1809" t="s">
        <v>2637</v>
      </c>
      <c r="AV1809" s="38">
        <v>31</v>
      </c>
      <c r="AW1809" s="40">
        <v>179</v>
      </c>
      <c r="AX1809" s="43">
        <f t="shared" si="486"/>
        <v>31179</v>
      </c>
      <c r="AZ1809" s="7" t="s">
        <v>319</v>
      </c>
      <c r="BJ1809" s="1">
        <f t="shared" si="494"/>
        <v>2372</v>
      </c>
      <c r="BK1809" s="1">
        <v>2126</v>
      </c>
      <c r="BM1809" s="1">
        <v>245</v>
      </c>
      <c r="BN1809" s="1">
        <v>1</v>
      </c>
    </row>
    <row r="1810" spans="1:66" hidden="1" outlineLevel="1">
      <c r="A1810" t="s">
        <v>2677</v>
      </c>
      <c r="B1810" t="s">
        <v>2637</v>
      </c>
      <c r="C1810" s="24">
        <v>3812</v>
      </c>
      <c r="F1810" s="1">
        <f t="shared" si="487"/>
        <v>2612</v>
      </c>
      <c r="H1810" s="1">
        <v>1363</v>
      </c>
      <c r="I1810" s="1">
        <v>1309</v>
      </c>
      <c r="J1810" s="2" t="str">
        <f t="shared" si="488"/>
        <v/>
      </c>
      <c r="K1810" s="2">
        <f t="shared" si="489"/>
        <v>0.50114854517611029</v>
      </c>
      <c r="L1810" s="10">
        <f t="shared" si="495"/>
        <v>2</v>
      </c>
      <c r="M1810" s="9">
        <f t="shared" si="495"/>
        <v>1</v>
      </c>
      <c r="N1810" s="8">
        <f t="shared" si="495"/>
        <v>3</v>
      </c>
      <c r="O1810" s="2">
        <f t="shared" si="490"/>
        <v>0.28981623277182234</v>
      </c>
      <c r="P1810" s="2">
        <f t="shared" si="491"/>
        <v>0.57848392036753449</v>
      </c>
      <c r="Q1810" s="2">
        <f t="shared" si="492"/>
        <v>0.13131699846860642</v>
      </c>
      <c r="R1810" s="2">
        <f t="shared" si="493"/>
        <v>3.8284839203675536E-4</v>
      </c>
      <c r="S1810" s="1">
        <v>757</v>
      </c>
      <c r="T1810" s="1">
        <v>1511</v>
      </c>
      <c r="U1810" s="1">
        <v>343</v>
      </c>
      <c r="V1810" s="24">
        <v>1</v>
      </c>
      <c r="W1810" s="24"/>
      <c r="AR1810" t="s">
        <v>2677</v>
      </c>
      <c r="AS1810" t="s">
        <v>2637</v>
      </c>
      <c r="AV1810" s="38">
        <v>31</v>
      </c>
      <c r="AW1810" s="40">
        <v>181</v>
      </c>
      <c r="AX1810" s="43">
        <f t="shared" si="486"/>
        <v>31181</v>
      </c>
      <c r="AZ1810" s="7" t="s">
        <v>319</v>
      </c>
      <c r="BJ1810" s="1">
        <f t="shared" si="494"/>
        <v>1363</v>
      </c>
      <c r="BK1810" s="1">
        <v>1228</v>
      </c>
      <c r="BM1810" s="1">
        <v>135</v>
      </c>
      <c r="BN1810" s="1">
        <v>0</v>
      </c>
    </row>
    <row r="1811" spans="1:66" hidden="1" outlineLevel="1">
      <c r="A1811" t="s">
        <v>2789</v>
      </c>
      <c r="B1811" t="s">
        <v>2637</v>
      </c>
      <c r="C1811" s="24">
        <v>818</v>
      </c>
      <c r="F1811" s="1">
        <f t="shared" si="487"/>
        <v>654</v>
      </c>
      <c r="H1811" s="1">
        <v>422</v>
      </c>
      <c r="I1811" s="1">
        <v>393</v>
      </c>
      <c r="J1811" s="2" t="str">
        <f t="shared" si="488"/>
        <v/>
      </c>
      <c r="K1811" s="2">
        <f t="shared" si="489"/>
        <v>0.6009174311926605</v>
      </c>
      <c r="L1811" s="10">
        <f t="shared" si="495"/>
        <v>2</v>
      </c>
      <c r="M1811" s="9">
        <f t="shared" si="495"/>
        <v>1</v>
      </c>
      <c r="N1811" s="8">
        <f t="shared" si="495"/>
        <v>3</v>
      </c>
      <c r="O1811" s="2">
        <f t="shared" si="490"/>
        <v>0.23700305810397554</v>
      </c>
      <c r="P1811" s="2">
        <f t="shared" si="491"/>
        <v>0.68654434250764529</v>
      </c>
      <c r="Q1811" s="2">
        <f t="shared" si="492"/>
        <v>7.64525993883792E-2</v>
      </c>
      <c r="R1811" s="2">
        <f t="shared" si="493"/>
        <v>2.7755575615628914E-17</v>
      </c>
      <c r="S1811" s="1">
        <v>155</v>
      </c>
      <c r="T1811" s="1">
        <v>449</v>
      </c>
      <c r="U1811" s="1">
        <v>50</v>
      </c>
      <c r="V1811" s="24"/>
      <c r="W1811" s="24"/>
      <c r="AR1811" t="s">
        <v>2789</v>
      </c>
      <c r="AS1811" t="s">
        <v>2637</v>
      </c>
      <c r="AV1811" s="38">
        <v>31</v>
      </c>
      <c r="AW1811" s="40">
        <v>183</v>
      </c>
      <c r="AX1811" s="43">
        <f t="shared" si="486"/>
        <v>31183</v>
      </c>
      <c r="AZ1811" s="7" t="s">
        <v>319</v>
      </c>
      <c r="BJ1811" s="1">
        <f t="shared" si="494"/>
        <v>422</v>
      </c>
      <c r="BK1811" s="1">
        <v>347</v>
      </c>
      <c r="BM1811" s="1">
        <v>75</v>
      </c>
      <c r="BN1811" s="1">
        <v>0</v>
      </c>
    </row>
    <row r="1812" spans="1:66" hidden="1" outlineLevel="1">
      <c r="A1812" t="s">
        <v>1740</v>
      </c>
      <c r="B1812" t="s">
        <v>2637</v>
      </c>
      <c r="C1812" s="24">
        <v>13665</v>
      </c>
      <c r="F1812" s="1">
        <f t="shared" si="487"/>
        <v>10789</v>
      </c>
      <c r="H1812" s="1">
        <v>4103</v>
      </c>
      <c r="I1812" s="1">
        <v>4032</v>
      </c>
      <c r="J1812" s="2" t="str">
        <f t="shared" si="488"/>
        <v/>
      </c>
      <c r="K1812" s="2">
        <f t="shared" si="489"/>
        <v>0.37371396793029937</v>
      </c>
      <c r="L1812" s="10">
        <f t="shared" si="495"/>
        <v>2</v>
      </c>
      <c r="M1812" s="9">
        <f t="shared" si="495"/>
        <v>1</v>
      </c>
      <c r="N1812" s="8">
        <f t="shared" si="495"/>
        <v>3</v>
      </c>
      <c r="O1812" s="2">
        <f t="shared" si="490"/>
        <v>0.20289183427565113</v>
      </c>
      <c r="P1812" s="2">
        <f t="shared" si="491"/>
        <v>0.6642877004356289</v>
      </c>
      <c r="Q1812" s="2">
        <f t="shared" si="492"/>
        <v>0.13263509129669107</v>
      </c>
      <c r="R1812" s="2">
        <f t="shared" si="493"/>
        <v>1.853739920288644E-4</v>
      </c>
      <c r="S1812" s="1">
        <v>2189</v>
      </c>
      <c r="T1812" s="1">
        <v>7167</v>
      </c>
      <c r="U1812" s="1">
        <v>1431</v>
      </c>
      <c r="V1812" s="24">
        <v>2</v>
      </c>
      <c r="W1812" s="24"/>
      <c r="AR1812" t="s">
        <v>1740</v>
      </c>
      <c r="AS1812" t="s">
        <v>2637</v>
      </c>
      <c r="AV1812" s="38">
        <v>31</v>
      </c>
      <c r="AW1812" s="40">
        <v>185</v>
      </c>
      <c r="AX1812" s="43">
        <f t="shared" si="486"/>
        <v>31185</v>
      </c>
      <c r="AZ1812" s="7" t="s">
        <v>319</v>
      </c>
      <c r="BJ1812" s="1">
        <f t="shared" si="494"/>
        <v>4103</v>
      </c>
      <c r="BK1812" s="1">
        <v>3706</v>
      </c>
      <c r="BM1812" s="1">
        <v>395</v>
      </c>
      <c r="BN1812" s="1">
        <v>2</v>
      </c>
    </row>
    <row r="1813" spans="1:66" collapsed="1">
      <c r="A1813" t="s">
        <v>2636</v>
      </c>
      <c r="B1813" t="s">
        <v>2470</v>
      </c>
      <c r="C1813" s="1">
        <f>SUM(C1720:C1812)</f>
        <v>1826341</v>
      </c>
      <c r="D1813" s="64">
        <v>1323000</v>
      </c>
      <c r="E1813" s="64">
        <v>1240000</v>
      </c>
      <c r="F1813" s="1">
        <f>SUM(F1720:F1812)</f>
        <v>1142057</v>
      </c>
      <c r="H1813" s="24">
        <f>SUM(H1720:H1812)</f>
        <v>497248</v>
      </c>
      <c r="I1813" s="1">
        <v>485546</v>
      </c>
      <c r="J1813" s="2">
        <f t="shared" si="488"/>
        <v>0.36700377928949357</v>
      </c>
      <c r="K1813" s="2">
        <f t="shared" si="489"/>
        <v>0.42515040842970186</v>
      </c>
      <c r="L1813" s="10">
        <f t="shared" si="495"/>
        <v>2</v>
      </c>
      <c r="M1813" s="9">
        <f t="shared" si="495"/>
        <v>1</v>
      </c>
      <c r="N1813" s="8">
        <f t="shared" si="495"/>
        <v>3</v>
      </c>
      <c r="O1813" s="2">
        <f t="shared" si="490"/>
        <v>0.33295360914560307</v>
      </c>
      <c r="P1813" s="2">
        <f t="shared" si="491"/>
        <v>0.48072118992309493</v>
      </c>
      <c r="Q1813" s="2">
        <f t="shared" si="492"/>
        <v>0.18603362178945534</v>
      </c>
      <c r="R1813" s="2">
        <f t="shared" si="493"/>
        <v>2.9157914184660405E-4</v>
      </c>
      <c r="S1813" s="24">
        <f>SUM(S1720:S1812)</f>
        <v>380252</v>
      </c>
      <c r="T1813" s="24">
        <f>SUM(T1720:T1812)</f>
        <v>549011</v>
      </c>
      <c r="U1813" s="24">
        <f>SUM(U1720:U1812)</f>
        <v>212461</v>
      </c>
      <c r="V1813" s="24">
        <f>SUM(V1720:V1812)</f>
        <v>333</v>
      </c>
      <c r="W1813" s="24"/>
      <c r="AE1813" s="1">
        <f>SUM(AE1720:AE1812)</f>
        <v>0</v>
      </c>
      <c r="AR1813" t="s">
        <v>2636</v>
      </c>
      <c r="AS1813" t="s">
        <v>2470</v>
      </c>
      <c r="AV1813" s="38">
        <v>31</v>
      </c>
      <c r="AW1813" s="40"/>
      <c r="AX1813" s="38">
        <v>31</v>
      </c>
      <c r="AZ1813" s="7" t="s">
        <v>2225</v>
      </c>
      <c r="BJ1813" s="1">
        <f>SUM(BJ1720:BJ1812)</f>
        <v>497248</v>
      </c>
      <c r="BK1813" s="1">
        <f>SUM(BK1720:BK1812)</f>
        <v>417147</v>
      </c>
      <c r="BM1813" s="1">
        <f>SUM(BM1720:BM1812)</f>
        <v>79716</v>
      </c>
      <c r="BN1813" s="1">
        <f>SUM(BN1720:BN1812)</f>
        <v>385</v>
      </c>
    </row>
    <row r="1814" spans="1:66">
      <c r="C1814" s="24"/>
      <c r="J1814" s="2"/>
      <c r="K1814" s="2"/>
      <c r="N1814" s="8"/>
      <c r="V1814" s="24"/>
      <c r="W1814" s="24"/>
      <c r="X1814" s="24"/>
      <c r="Y1814" s="24"/>
      <c r="Z1814" s="24"/>
      <c r="AC1814" s="24"/>
      <c r="AV1814" s="38"/>
      <c r="AW1814" s="40"/>
      <c r="AX1814" s="43"/>
      <c r="BJ1814"/>
    </row>
    <row r="1815" spans="1:66" hidden="1" outlineLevel="1">
      <c r="A1815" t="s">
        <v>1324</v>
      </c>
      <c r="B1815" t="s">
        <v>1626</v>
      </c>
      <c r="C1815" s="24">
        <v>55274</v>
      </c>
      <c r="F1815" s="1">
        <f>BH1815</f>
        <v>27342</v>
      </c>
      <c r="G1815" s="1">
        <f>SUM(S1815:AM1815)</f>
        <v>24737</v>
      </c>
      <c r="H1815" s="1">
        <v>19569</v>
      </c>
      <c r="I1815" s="1">
        <v>19099</v>
      </c>
      <c r="J1815" s="2" t="str">
        <f t="shared" ref="J1815:J1832" si="496">IF(D1815&gt;0,I1815/D1815,"")</f>
        <v/>
      </c>
      <c r="K1815" s="2">
        <f t="shared" ref="K1815:K1832" si="497">IF(F1815&gt;0,I1815/F1815,"")</f>
        <v>0.69852241972057638</v>
      </c>
      <c r="L1815" s="10">
        <f t="shared" si="495"/>
        <v>2</v>
      </c>
      <c r="M1815" s="9">
        <f t="shared" si="495"/>
        <v>1</v>
      </c>
      <c r="N1815" s="8">
        <f t="shared" si="495"/>
        <v>3</v>
      </c>
      <c r="O1815" s="2">
        <f t="shared" ref="O1815:O1832" si="498">IF(SUM($S1815:$AN1815)=0,"-",S1815/SUM($S1815:$AN1815))</f>
        <v>0.35165945749282451</v>
      </c>
      <c r="P1815" s="2">
        <f t="shared" ref="P1815:P1832" si="499">IF(SUM($S1815:$AN1815)=0,"-",T1815/SUM($S1815:$AN1815))</f>
        <v>0.45256094110037598</v>
      </c>
      <c r="Q1815" s="2">
        <f t="shared" ref="Q1815:Q1832" si="500">IF(SUM($S1815:$AN1815)=0,"-",U1815/SUM($S1815:$AN1815))</f>
        <v>0.13611189715810323</v>
      </c>
      <c r="R1815" s="2">
        <f t="shared" ref="R1815:R1832" si="501">IF(SUM($S1815:$AN1815)=0,"-",(1-O1815-P1815-Q1815))</f>
        <v>5.9667704248696329E-2</v>
      </c>
      <c r="S1815" s="1">
        <v>8699</v>
      </c>
      <c r="T1815" s="1">
        <v>11195</v>
      </c>
      <c r="U1815" s="1">
        <v>3367</v>
      </c>
      <c r="V1815" s="24">
        <v>138</v>
      </c>
      <c r="W1815" s="24">
        <v>57</v>
      </c>
      <c r="X1815" s="24"/>
      <c r="Y1815" s="24"/>
      <c r="Z1815" s="24">
        <v>1171</v>
      </c>
      <c r="AC1815" s="24">
        <v>110</v>
      </c>
      <c r="AR1815" t="s">
        <v>1324</v>
      </c>
      <c r="AS1815" t="s">
        <v>1626</v>
      </c>
      <c r="AV1815" s="38">
        <v>32</v>
      </c>
      <c r="AW1815" s="40">
        <v>510</v>
      </c>
      <c r="AX1815" s="43">
        <f t="shared" si="486"/>
        <v>32510</v>
      </c>
      <c r="AZ1815" s="7" t="s">
        <v>2363</v>
      </c>
      <c r="BE1815" s="1">
        <v>24737</v>
      </c>
      <c r="BF1815" s="1">
        <v>2605</v>
      </c>
      <c r="BH1815" s="1">
        <f>BE1815+BF1815+BG1815</f>
        <v>27342</v>
      </c>
      <c r="BJ1815" s="1">
        <v>19569</v>
      </c>
      <c r="BK1815" s="1">
        <v>7186</v>
      </c>
      <c r="BL1815" s="1">
        <v>10771</v>
      </c>
      <c r="BM1815" s="1">
        <v>1612</v>
      </c>
    </row>
    <row r="1816" spans="1:66" hidden="1" outlineLevel="1">
      <c r="A1816" t="s">
        <v>1459</v>
      </c>
      <c r="B1816" t="s">
        <v>1626</v>
      </c>
      <c r="C1816" s="24">
        <v>24877</v>
      </c>
      <c r="F1816" s="1">
        <f t="shared" ref="F1816:F1831" si="502">BH1816</f>
        <v>14840</v>
      </c>
      <c r="G1816" s="1">
        <f t="shared" ref="G1816:G1831" si="503">SUM(S1816:AM1816)</f>
        <v>12408</v>
      </c>
      <c r="H1816" s="1">
        <v>8923</v>
      </c>
      <c r="I1816" s="1">
        <v>8707</v>
      </c>
      <c r="J1816" s="2" t="str">
        <f t="shared" si="496"/>
        <v/>
      </c>
      <c r="K1816" s="2">
        <f t="shared" si="497"/>
        <v>0.58672506738544472</v>
      </c>
      <c r="L1816" s="10">
        <f t="shared" si="495"/>
        <v>2</v>
      </c>
      <c r="M1816" s="9">
        <f t="shared" si="495"/>
        <v>1</v>
      </c>
      <c r="N1816" s="8">
        <f t="shared" si="495"/>
        <v>3</v>
      </c>
      <c r="O1816" s="2">
        <f t="shared" si="498"/>
        <v>0.25878465506125081</v>
      </c>
      <c r="P1816" s="2">
        <f t="shared" si="499"/>
        <v>0.55609284332688591</v>
      </c>
      <c r="Q1816" s="2">
        <f t="shared" si="500"/>
        <v>0.12677304964539007</v>
      </c>
      <c r="R1816" s="2">
        <f t="shared" si="501"/>
        <v>5.8349451966473204E-2</v>
      </c>
      <c r="S1816" s="1">
        <v>3211</v>
      </c>
      <c r="T1816" s="1">
        <v>6900</v>
      </c>
      <c r="U1816" s="1">
        <v>1573</v>
      </c>
      <c r="V1816" s="24">
        <v>57</v>
      </c>
      <c r="W1816" s="24">
        <v>11</v>
      </c>
      <c r="X1816" s="24"/>
      <c r="Y1816" s="24"/>
      <c r="Z1816" s="24">
        <v>620</v>
      </c>
      <c r="AC1816" s="24">
        <v>36</v>
      </c>
      <c r="AR1816" t="s">
        <v>1459</v>
      </c>
      <c r="AS1816" t="s">
        <v>1626</v>
      </c>
      <c r="AV1816" s="38">
        <v>32</v>
      </c>
      <c r="AW1816" s="40">
        <v>1</v>
      </c>
      <c r="AX1816" s="43">
        <f t="shared" si="486"/>
        <v>32001</v>
      </c>
      <c r="AZ1816" s="7" t="s">
        <v>319</v>
      </c>
      <c r="BE1816" s="1">
        <v>12408</v>
      </c>
      <c r="BF1816" s="1">
        <v>2432</v>
      </c>
      <c r="BH1816" s="1">
        <f t="shared" ref="BH1816:BH1831" si="504">BE1816+BF1816+BG1816</f>
        <v>14840</v>
      </c>
      <c r="BJ1816" s="1">
        <v>8923</v>
      </c>
      <c r="BK1816" s="1">
        <v>3830</v>
      </c>
      <c r="BL1816" s="1">
        <v>4529</v>
      </c>
      <c r="BM1816" s="1">
        <v>564</v>
      </c>
    </row>
    <row r="1817" spans="1:66" hidden="1" outlineLevel="1">
      <c r="A1817" t="s">
        <v>652</v>
      </c>
      <c r="B1817" t="s">
        <v>1626</v>
      </c>
      <c r="C1817" s="24">
        <v>1951269</v>
      </c>
      <c r="F1817" s="1">
        <f t="shared" si="502"/>
        <v>953269</v>
      </c>
      <c r="G1817" s="1">
        <f t="shared" si="503"/>
        <v>736674</v>
      </c>
      <c r="H1817" s="1">
        <v>467646</v>
      </c>
      <c r="I1817" s="1">
        <v>455586</v>
      </c>
      <c r="J1817" s="2" t="str">
        <f t="shared" si="496"/>
        <v/>
      </c>
      <c r="K1817" s="2">
        <f t="shared" si="497"/>
        <v>0.47791966380948087</v>
      </c>
      <c r="L1817" s="10">
        <f t="shared" si="495"/>
        <v>1</v>
      </c>
      <c r="M1817" s="9">
        <f t="shared" si="495"/>
        <v>2</v>
      </c>
      <c r="N1817" s="8">
        <f t="shared" si="495"/>
        <v>3</v>
      </c>
      <c r="O1817" s="2">
        <f t="shared" si="498"/>
        <v>0.45561673141715331</v>
      </c>
      <c r="P1817" s="2">
        <f t="shared" si="499"/>
        <v>0.3311885583039445</v>
      </c>
      <c r="Q1817" s="2">
        <f t="shared" si="500"/>
        <v>0.16020383507494496</v>
      </c>
      <c r="R1817" s="2">
        <f t="shared" si="501"/>
        <v>5.2990875203957233E-2</v>
      </c>
      <c r="S1817" s="1">
        <v>335641</v>
      </c>
      <c r="T1817" s="1">
        <v>243978</v>
      </c>
      <c r="U1817" s="1">
        <v>118018</v>
      </c>
      <c r="V1817" s="24">
        <v>4124</v>
      </c>
      <c r="W1817" s="24">
        <v>1806</v>
      </c>
      <c r="X1817" s="24"/>
      <c r="Y1817" s="24"/>
      <c r="Z1817" s="24">
        <v>30953</v>
      </c>
      <c r="AC1817" s="24">
        <v>2154</v>
      </c>
      <c r="AR1817" t="s">
        <v>652</v>
      </c>
      <c r="AS1817" t="s">
        <v>1626</v>
      </c>
      <c r="AV1817" s="38">
        <v>32</v>
      </c>
      <c r="AW1817" s="40">
        <v>3</v>
      </c>
      <c r="AX1817" s="43">
        <f t="shared" si="486"/>
        <v>32003</v>
      </c>
      <c r="AZ1817" s="7" t="s">
        <v>319</v>
      </c>
      <c r="BE1817" s="1">
        <v>736674</v>
      </c>
      <c r="BF1817" s="1">
        <v>216548</v>
      </c>
      <c r="BG1817" s="1">
        <v>47</v>
      </c>
      <c r="BH1817" s="1">
        <f t="shared" si="504"/>
        <v>953269</v>
      </c>
      <c r="BJ1817" s="1">
        <v>467646</v>
      </c>
      <c r="BK1817" s="1">
        <v>175477</v>
      </c>
      <c r="BL1817" s="1">
        <v>258283</v>
      </c>
      <c r="BM1817" s="1">
        <v>33886</v>
      </c>
    </row>
    <row r="1818" spans="1:66" hidden="1" outlineLevel="1">
      <c r="A1818" t="s">
        <v>2955</v>
      </c>
      <c r="B1818" t="s">
        <v>1626</v>
      </c>
      <c r="C1818" s="24">
        <v>46997</v>
      </c>
      <c r="F1818" s="1">
        <f t="shared" si="502"/>
        <v>33560</v>
      </c>
      <c r="G1818" s="1">
        <f t="shared" si="503"/>
        <v>28646</v>
      </c>
      <c r="H1818" s="1">
        <v>21837</v>
      </c>
      <c r="I1818" s="1">
        <v>21235</v>
      </c>
      <c r="J1818" s="2" t="str">
        <f t="shared" si="496"/>
        <v/>
      </c>
      <c r="K1818" s="2">
        <f t="shared" si="497"/>
        <v>0.63274731823599528</v>
      </c>
      <c r="L1818" s="10">
        <f t="shared" si="495"/>
        <v>2</v>
      </c>
      <c r="M1818" s="9">
        <f t="shared" si="495"/>
        <v>1</v>
      </c>
      <c r="N1818" s="8">
        <f t="shared" si="495"/>
        <v>3</v>
      </c>
      <c r="O1818" s="2">
        <f t="shared" si="498"/>
        <v>0.2805627312713817</v>
      </c>
      <c r="P1818" s="2">
        <f t="shared" si="499"/>
        <v>0.52565803253508347</v>
      </c>
      <c r="Q1818" s="2">
        <f t="shared" si="500"/>
        <v>0.1367032046359003</v>
      </c>
      <c r="R1818" s="2">
        <f t="shared" si="501"/>
        <v>5.7076031557634577E-2</v>
      </c>
      <c r="S1818" s="1">
        <v>8037</v>
      </c>
      <c r="T1818" s="1">
        <v>15058</v>
      </c>
      <c r="U1818" s="1">
        <v>3916</v>
      </c>
      <c r="V1818" s="24">
        <v>202</v>
      </c>
      <c r="W1818" s="24">
        <v>85</v>
      </c>
      <c r="X1818" s="24"/>
      <c r="Y1818" s="24"/>
      <c r="Z1818" s="24">
        <v>1249</v>
      </c>
      <c r="AC1818" s="24">
        <v>99</v>
      </c>
      <c r="AR1818" t="s">
        <v>2955</v>
      </c>
      <c r="AS1818" t="s">
        <v>1626</v>
      </c>
      <c r="AV1818" s="38">
        <v>32</v>
      </c>
      <c r="AW1818" s="40">
        <v>5</v>
      </c>
      <c r="AX1818" s="43">
        <f t="shared" si="486"/>
        <v>32005</v>
      </c>
      <c r="AZ1818" s="7" t="s">
        <v>319</v>
      </c>
      <c r="BE1818" s="1">
        <v>28646</v>
      </c>
      <c r="BF1818" s="1">
        <v>4914</v>
      </c>
      <c r="BH1818" s="1">
        <f t="shared" si="504"/>
        <v>33560</v>
      </c>
      <c r="BJ1818" s="1">
        <v>21837</v>
      </c>
      <c r="BK1818" s="1">
        <v>9620</v>
      </c>
      <c r="BL1818" s="1">
        <v>9773</v>
      </c>
      <c r="BM1818" s="1">
        <v>2444</v>
      </c>
    </row>
    <row r="1819" spans="1:66" hidden="1" outlineLevel="1">
      <c r="A1819" t="s">
        <v>2396</v>
      </c>
      <c r="B1819" t="s">
        <v>1626</v>
      </c>
      <c r="C1819" s="24">
        <v>48818</v>
      </c>
      <c r="F1819" s="1">
        <f t="shared" si="502"/>
        <v>19888</v>
      </c>
      <c r="G1819" s="1">
        <f t="shared" si="503"/>
        <v>18144</v>
      </c>
      <c r="H1819" s="1">
        <v>12896</v>
      </c>
      <c r="I1819" s="1">
        <v>12579</v>
      </c>
      <c r="J1819" s="2" t="str">
        <f t="shared" si="496"/>
        <v/>
      </c>
      <c r="K1819" s="2">
        <f t="shared" si="497"/>
        <v>0.63249195494770716</v>
      </c>
      <c r="L1819" s="10">
        <f t="shared" si="495"/>
        <v>2</v>
      </c>
      <c r="M1819" s="9">
        <f t="shared" si="495"/>
        <v>1</v>
      </c>
      <c r="N1819" s="8">
        <f t="shared" si="495"/>
        <v>3</v>
      </c>
      <c r="O1819" s="2">
        <f t="shared" si="498"/>
        <v>0.24112654320987653</v>
      </c>
      <c r="P1819" s="2">
        <f t="shared" si="499"/>
        <v>0.55665784832451504</v>
      </c>
      <c r="Q1819" s="2">
        <f t="shared" si="500"/>
        <v>0.15250220458553793</v>
      </c>
      <c r="R1819" s="2">
        <f t="shared" si="501"/>
        <v>4.971340388007045E-2</v>
      </c>
      <c r="S1819" s="1">
        <v>4375</v>
      </c>
      <c r="T1819" s="1">
        <v>10100</v>
      </c>
      <c r="U1819" s="1">
        <v>2767</v>
      </c>
      <c r="V1819" s="24">
        <v>117</v>
      </c>
      <c r="W1819" s="24">
        <v>18</v>
      </c>
      <c r="X1819" s="24"/>
      <c r="Y1819" s="24"/>
      <c r="Z1819" s="24">
        <v>725</v>
      </c>
      <c r="AC1819" s="24">
        <v>42</v>
      </c>
      <c r="AR1819" t="s">
        <v>2396</v>
      </c>
      <c r="AS1819" t="s">
        <v>1626</v>
      </c>
      <c r="AV1819" s="38">
        <v>32</v>
      </c>
      <c r="AW1819" s="40">
        <v>7</v>
      </c>
      <c r="AX1819" s="43">
        <f t="shared" si="486"/>
        <v>32007</v>
      </c>
      <c r="AZ1819" s="7" t="s">
        <v>319</v>
      </c>
      <c r="BE1819" s="1">
        <v>18144</v>
      </c>
      <c r="BF1819" s="1">
        <v>1744</v>
      </c>
      <c r="BH1819" s="1">
        <f t="shared" si="504"/>
        <v>19888</v>
      </c>
      <c r="BJ1819" s="1">
        <v>12896</v>
      </c>
      <c r="BK1819" s="1">
        <v>6645</v>
      </c>
      <c r="BL1819" s="1">
        <v>5437</v>
      </c>
      <c r="BM1819" s="1">
        <v>814</v>
      </c>
    </row>
    <row r="1820" spans="1:66" hidden="1" outlineLevel="1">
      <c r="A1820" t="s">
        <v>2857</v>
      </c>
      <c r="B1820" t="s">
        <v>1626</v>
      </c>
      <c r="C1820" s="24">
        <v>783</v>
      </c>
      <c r="F1820" s="1">
        <f t="shared" si="502"/>
        <v>599</v>
      </c>
      <c r="G1820" s="1">
        <f t="shared" si="503"/>
        <v>592</v>
      </c>
      <c r="H1820" s="1">
        <v>400</v>
      </c>
      <c r="I1820" s="1">
        <v>385</v>
      </c>
      <c r="J1820" s="2" t="str">
        <f t="shared" si="496"/>
        <v/>
      </c>
      <c r="K1820" s="2">
        <f t="shared" si="497"/>
        <v>0.64273789649415691</v>
      </c>
      <c r="L1820" s="10">
        <f t="shared" si="495"/>
        <v>2</v>
      </c>
      <c r="M1820" s="9">
        <f t="shared" si="495"/>
        <v>1</v>
      </c>
      <c r="N1820" s="8">
        <f t="shared" si="495"/>
        <v>3</v>
      </c>
      <c r="O1820" s="2">
        <f t="shared" si="498"/>
        <v>0.24662162162162163</v>
      </c>
      <c r="P1820" s="2">
        <f t="shared" si="499"/>
        <v>0.54391891891891897</v>
      </c>
      <c r="Q1820" s="2">
        <f t="shared" si="500"/>
        <v>0.10810810810810811</v>
      </c>
      <c r="R1820" s="2">
        <f t="shared" si="501"/>
        <v>0.10135135135135132</v>
      </c>
      <c r="S1820" s="1">
        <v>146</v>
      </c>
      <c r="T1820" s="1">
        <v>322</v>
      </c>
      <c r="U1820" s="1">
        <v>64</v>
      </c>
      <c r="V1820" s="24">
        <v>8</v>
      </c>
      <c r="W1820" s="24">
        <v>1</v>
      </c>
      <c r="X1820" s="24"/>
      <c r="Y1820" s="24"/>
      <c r="Z1820" s="24">
        <v>48</v>
      </c>
      <c r="AC1820" s="24">
        <v>3</v>
      </c>
      <c r="AR1820" t="s">
        <v>2857</v>
      </c>
      <c r="AS1820" t="s">
        <v>1626</v>
      </c>
      <c r="AV1820" s="38">
        <v>32</v>
      </c>
      <c r="AW1820" s="40">
        <v>9</v>
      </c>
      <c r="AX1820" s="43">
        <f t="shared" si="486"/>
        <v>32009</v>
      </c>
      <c r="AZ1820" s="7" t="s">
        <v>319</v>
      </c>
      <c r="BE1820" s="1">
        <v>592</v>
      </c>
      <c r="BF1820" s="1">
        <v>7</v>
      </c>
      <c r="BH1820" s="1">
        <f t="shared" si="504"/>
        <v>599</v>
      </c>
      <c r="BJ1820" s="1">
        <v>400</v>
      </c>
      <c r="BK1820" s="1">
        <v>276</v>
      </c>
      <c r="BL1820" s="1">
        <v>63</v>
      </c>
      <c r="BM1820" s="1">
        <v>61</v>
      </c>
    </row>
    <row r="1821" spans="1:66" hidden="1" outlineLevel="1">
      <c r="A1821" t="s">
        <v>1649</v>
      </c>
      <c r="B1821" t="s">
        <v>1626</v>
      </c>
      <c r="C1821" s="24">
        <v>1987</v>
      </c>
      <c r="F1821" s="1">
        <f t="shared" si="502"/>
        <v>1088</v>
      </c>
      <c r="G1821" s="1">
        <f t="shared" si="503"/>
        <v>1037</v>
      </c>
      <c r="H1821" s="1">
        <v>762</v>
      </c>
      <c r="I1821" s="1">
        <v>745</v>
      </c>
      <c r="J1821" s="2" t="str">
        <f t="shared" si="496"/>
        <v/>
      </c>
      <c r="K1821" s="2">
        <f t="shared" si="497"/>
        <v>0.68474264705882348</v>
      </c>
      <c r="L1821" s="10">
        <f t="shared" si="495"/>
        <v>2</v>
      </c>
      <c r="M1821" s="9">
        <f t="shared" si="495"/>
        <v>1</v>
      </c>
      <c r="N1821" s="8">
        <f t="shared" si="495"/>
        <v>3</v>
      </c>
      <c r="O1821" s="2">
        <f t="shared" si="498"/>
        <v>0.17454194792671165</v>
      </c>
      <c r="P1821" s="2">
        <f t="shared" si="499"/>
        <v>0.62198649951783991</v>
      </c>
      <c r="Q1821" s="2">
        <f t="shared" si="500"/>
        <v>0.12825458052073288</v>
      </c>
      <c r="R1821" s="2">
        <f t="shared" si="501"/>
        <v>7.5216972034715585E-2</v>
      </c>
      <c r="S1821" s="1">
        <v>181</v>
      </c>
      <c r="T1821" s="1">
        <v>645</v>
      </c>
      <c r="U1821" s="1">
        <v>133</v>
      </c>
      <c r="V1821" s="24">
        <v>5</v>
      </c>
      <c r="W1821" s="24">
        <v>1</v>
      </c>
      <c r="X1821" s="24"/>
      <c r="Y1821" s="24"/>
      <c r="Z1821" s="24">
        <v>67</v>
      </c>
      <c r="AC1821" s="24">
        <v>5</v>
      </c>
      <c r="AR1821" t="s">
        <v>1649</v>
      </c>
      <c r="AS1821" t="s">
        <v>1626</v>
      </c>
      <c r="AV1821" s="38">
        <v>32</v>
      </c>
      <c r="AW1821" s="40">
        <v>11</v>
      </c>
      <c r="AX1821" s="43">
        <f t="shared" si="486"/>
        <v>32011</v>
      </c>
      <c r="AZ1821" s="7" t="s">
        <v>319</v>
      </c>
      <c r="BE1821" s="1">
        <v>1037</v>
      </c>
      <c r="BF1821" s="1">
        <v>51</v>
      </c>
      <c r="BH1821" s="1">
        <f t="shared" si="504"/>
        <v>1088</v>
      </c>
      <c r="BJ1821" s="1">
        <v>762</v>
      </c>
      <c r="BK1821" s="1">
        <v>523</v>
      </c>
      <c r="BL1821" s="1">
        <v>169</v>
      </c>
      <c r="BM1821" s="1">
        <v>70</v>
      </c>
    </row>
    <row r="1822" spans="1:66" hidden="1" outlineLevel="1">
      <c r="A1822" t="s">
        <v>549</v>
      </c>
      <c r="B1822" t="s">
        <v>1626</v>
      </c>
      <c r="C1822" s="24">
        <v>16528</v>
      </c>
      <c r="F1822" s="1">
        <f t="shared" si="502"/>
        <v>7028</v>
      </c>
      <c r="G1822" s="1">
        <f t="shared" si="503"/>
        <v>6275</v>
      </c>
      <c r="H1822" s="1">
        <v>4998</v>
      </c>
      <c r="I1822" s="1">
        <v>4881</v>
      </c>
      <c r="J1822" s="2" t="str">
        <f t="shared" si="496"/>
        <v/>
      </c>
      <c r="K1822" s="2">
        <f t="shared" si="497"/>
        <v>0.69450768355150827</v>
      </c>
      <c r="L1822" s="10">
        <f t="shared" si="495"/>
        <v>2</v>
      </c>
      <c r="M1822" s="9">
        <f t="shared" si="495"/>
        <v>1</v>
      </c>
      <c r="N1822" s="8">
        <f t="shared" si="495"/>
        <v>3</v>
      </c>
      <c r="O1822" s="2">
        <f t="shared" si="498"/>
        <v>0.2543426294820717</v>
      </c>
      <c r="P1822" s="2">
        <f t="shared" si="499"/>
        <v>0.54247011952191238</v>
      </c>
      <c r="Q1822" s="2">
        <f t="shared" si="500"/>
        <v>0.14948207171314742</v>
      </c>
      <c r="R1822" s="2">
        <f t="shared" si="501"/>
        <v>5.3705179282868554E-2</v>
      </c>
      <c r="S1822" s="1">
        <v>1596</v>
      </c>
      <c r="T1822" s="1">
        <v>3404</v>
      </c>
      <c r="U1822" s="1">
        <v>938</v>
      </c>
      <c r="V1822" s="24">
        <v>44</v>
      </c>
      <c r="W1822" s="24">
        <v>6</v>
      </c>
      <c r="X1822" s="24"/>
      <c r="Y1822" s="24"/>
      <c r="Z1822" s="24">
        <v>268</v>
      </c>
      <c r="AC1822" s="24">
        <v>19</v>
      </c>
      <c r="AR1822" t="s">
        <v>549</v>
      </c>
      <c r="AS1822" t="s">
        <v>1626</v>
      </c>
      <c r="AV1822" s="38">
        <v>32</v>
      </c>
      <c r="AW1822" s="40">
        <v>13</v>
      </c>
      <c r="AX1822" s="43">
        <f t="shared" si="486"/>
        <v>32013</v>
      </c>
      <c r="AZ1822" s="7" t="s">
        <v>319</v>
      </c>
      <c r="BE1822" s="1">
        <v>6275</v>
      </c>
      <c r="BF1822" s="1">
        <v>735</v>
      </c>
      <c r="BG1822" s="1">
        <v>18</v>
      </c>
      <c r="BH1822" s="1">
        <f t="shared" si="504"/>
        <v>7028</v>
      </c>
      <c r="BJ1822" s="1">
        <v>4998</v>
      </c>
      <c r="BK1822" s="1">
        <v>2302</v>
      </c>
      <c r="BL1822" s="1">
        <v>2383</v>
      </c>
      <c r="BM1822" s="1">
        <v>313</v>
      </c>
    </row>
    <row r="1823" spans="1:66" hidden="1" outlineLevel="1">
      <c r="A1823" t="s">
        <v>2564</v>
      </c>
      <c r="B1823" t="s">
        <v>1626</v>
      </c>
      <c r="C1823" s="24">
        <v>5775</v>
      </c>
      <c r="F1823" s="1">
        <f t="shared" si="502"/>
        <v>2808</v>
      </c>
      <c r="G1823" s="1">
        <f t="shared" si="503"/>
        <v>2655</v>
      </c>
      <c r="H1823" s="1">
        <v>1910</v>
      </c>
      <c r="I1823" s="1">
        <v>1865</v>
      </c>
      <c r="J1823" s="2" t="str">
        <f t="shared" si="496"/>
        <v/>
      </c>
      <c r="K1823" s="2">
        <f t="shared" si="497"/>
        <v>0.66417378917378922</v>
      </c>
      <c r="L1823" s="10">
        <f t="shared" si="495"/>
        <v>2</v>
      </c>
      <c r="M1823" s="9">
        <f t="shared" si="495"/>
        <v>1</v>
      </c>
      <c r="N1823" s="8">
        <f t="shared" si="495"/>
        <v>3</v>
      </c>
      <c r="O1823" s="2">
        <f t="shared" si="498"/>
        <v>0.23276836158192091</v>
      </c>
      <c r="P1823" s="2">
        <f t="shared" si="499"/>
        <v>0.5785310734463277</v>
      </c>
      <c r="Q1823" s="2">
        <f t="shared" si="500"/>
        <v>0.14915254237288136</v>
      </c>
      <c r="R1823" s="2">
        <f t="shared" si="501"/>
        <v>3.9548022598869997E-2</v>
      </c>
      <c r="S1823" s="1">
        <v>618</v>
      </c>
      <c r="T1823" s="1">
        <v>1536</v>
      </c>
      <c r="U1823" s="1">
        <v>396</v>
      </c>
      <c r="V1823" s="24">
        <v>12</v>
      </c>
      <c r="W1823" s="24">
        <v>1</v>
      </c>
      <c r="X1823" s="24"/>
      <c r="Y1823" s="24"/>
      <c r="Z1823" s="24">
        <v>85</v>
      </c>
      <c r="AC1823" s="24">
        <v>7</v>
      </c>
      <c r="AR1823" t="s">
        <v>2564</v>
      </c>
      <c r="AS1823" t="s">
        <v>1626</v>
      </c>
      <c r="AV1823" s="38">
        <v>32</v>
      </c>
      <c r="AW1823" s="40">
        <v>15</v>
      </c>
      <c r="AX1823" s="43">
        <f t="shared" si="486"/>
        <v>32015</v>
      </c>
      <c r="AZ1823" s="7" t="s">
        <v>319</v>
      </c>
      <c r="BE1823" s="1">
        <v>2655</v>
      </c>
      <c r="BF1823" s="1">
        <v>153</v>
      </c>
      <c r="BH1823" s="1">
        <f t="shared" si="504"/>
        <v>2808</v>
      </c>
      <c r="BJ1823" s="1">
        <v>1910</v>
      </c>
      <c r="BK1823" s="1">
        <v>831</v>
      </c>
      <c r="BL1823" s="1">
        <v>979</v>
      </c>
      <c r="BM1823" s="1">
        <v>100</v>
      </c>
    </row>
    <row r="1824" spans="1:66" hidden="1" outlineLevel="1">
      <c r="A1824" t="s">
        <v>1585</v>
      </c>
      <c r="B1824" t="s">
        <v>1626</v>
      </c>
      <c r="C1824" s="24">
        <v>5345</v>
      </c>
      <c r="F1824" s="1">
        <f t="shared" si="502"/>
        <v>3052</v>
      </c>
      <c r="G1824" s="1">
        <f t="shared" si="503"/>
        <v>2716</v>
      </c>
      <c r="H1824" s="1">
        <v>1955</v>
      </c>
      <c r="I1824" s="1">
        <v>1884</v>
      </c>
      <c r="J1824" s="2" t="str">
        <f t="shared" si="496"/>
        <v/>
      </c>
      <c r="K1824" s="2">
        <f t="shared" si="497"/>
        <v>0.61730013106159898</v>
      </c>
      <c r="L1824" s="10">
        <f t="shared" si="495"/>
        <v>2</v>
      </c>
      <c r="M1824" s="9">
        <f t="shared" si="495"/>
        <v>1</v>
      </c>
      <c r="N1824" s="8">
        <f t="shared" si="495"/>
        <v>3</v>
      </c>
      <c r="O1824" s="2">
        <f t="shared" si="498"/>
        <v>0.32695139911634757</v>
      </c>
      <c r="P1824" s="2">
        <f t="shared" si="499"/>
        <v>0.5268777614138439</v>
      </c>
      <c r="Q1824" s="2">
        <f t="shared" si="500"/>
        <v>0.10125184094256259</v>
      </c>
      <c r="R1824" s="2">
        <f t="shared" si="501"/>
        <v>4.4918998527245985E-2</v>
      </c>
      <c r="S1824" s="1">
        <v>888</v>
      </c>
      <c r="T1824" s="1">
        <v>1431</v>
      </c>
      <c r="U1824" s="1">
        <v>275</v>
      </c>
      <c r="V1824" s="24">
        <v>11</v>
      </c>
      <c r="W1824" s="24">
        <v>5</v>
      </c>
      <c r="X1824" s="24"/>
      <c r="Y1824" s="24"/>
      <c r="Z1824" s="24">
        <v>102</v>
      </c>
      <c r="AC1824" s="24">
        <v>4</v>
      </c>
      <c r="AR1824" t="s">
        <v>1585</v>
      </c>
      <c r="AS1824" t="s">
        <v>1626</v>
      </c>
      <c r="AV1824" s="38">
        <v>32</v>
      </c>
      <c r="AW1824" s="40">
        <v>17</v>
      </c>
      <c r="AX1824" s="43">
        <f t="shared" si="486"/>
        <v>32017</v>
      </c>
      <c r="AZ1824" s="7" t="s">
        <v>319</v>
      </c>
      <c r="BE1824" s="1">
        <v>2716</v>
      </c>
      <c r="BF1824" s="1">
        <v>336</v>
      </c>
      <c r="BH1824" s="1">
        <f t="shared" si="504"/>
        <v>3052</v>
      </c>
      <c r="BJ1824" s="1">
        <v>1955</v>
      </c>
      <c r="BK1824" s="1">
        <v>1264</v>
      </c>
      <c r="BL1824" s="1">
        <v>501</v>
      </c>
      <c r="BM1824" s="1">
        <v>190</v>
      </c>
    </row>
    <row r="1825" spans="1:65" hidden="1" outlineLevel="1">
      <c r="A1825" t="s">
        <v>2548</v>
      </c>
      <c r="B1825" t="s">
        <v>1626</v>
      </c>
      <c r="C1825" s="24">
        <v>51980</v>
      </c>
      <c r="F1825" s="1">
        <f t="shared" si="502"/>
        <v>29807</v>
      </c>
      <c r="G1825" s="1">
        <f t="shared" si="503"/>
        <v>27604</v>
      </c>
      <c r="H1825" s="1">
        <v>17508</v>
      </c>
      <c r="I1825" s="1">
        <v>16985</v>
      </c>
      <c r="J1825" s="2" t="str">
        <f t="shared" si="496"/>
        <v/>
      </c>
      <c r="K1825" s="2">
        <f t="shared" si="497"/>
        <v>0.56983258966014694</v>
      </c>
      <c r="L1825" s="10">
        <f t="shared" si="495"/>
        <v>2</v>
      </c>
      <c r="M1825" s="9">
        <f t="shared" si="495"/>
        <v>1</v>
      </c>
      <c r="N1825" s="8">
        <f t="shared" si="495"/>
        <v>3</v>
      </c>
      <c r="O1825" s="2">
        <f t="shared" si="498"/>
        <v>0.29814519634835529</v>
      </c>
      <c r="P1825" s="2">
        <f t="shared" si="499"/>
        <v>0.47558324880452107</v>
      </c>
      <c r="Q1825" s="2">
        <f t="shared" si="500"/>
        <v>0.14805825242718446</v>
      </c>
      <c r="R1825" s="2">
        <f t="shared" si="501"/>
        <v>7.8213302419939235E-2</v>
      </c>
      <c r="S1825" s="1">
        <v>8230</v>
      </c>
      <c r="T1825" s="1">
        <v>13128</v>
      </c>
      <c r="U1825" s="1">
        <v>4087</v>
      </c>
      <c r="V1825" s="24">
        <v>196</v>
      </c>
      <c r="W1825" s="24">
        <v>64</v>
      </c>
      <c r="X1825" s="24"/>
      <c r="Y1825" s="24"/>
      <c r="Z1825" s="24">
        <v>1791</v>
      </c>
      <c r="AC1825" s="24">
        <v>108</v>
      </c>
      <c r="AR1825" t="s">
        <v>2548</v>
      </c>
      <c r="AS1825" t="s">
        <v>1626</v>
      </c>
      <c r="AV1825" s="38">
        <v>32</v>
      </c>
      <c r="AW1825" s="40">
        <v>19</v>
      </c>
      <c r="AX1825" s="43">
        <f t="shared" si="486"/>
        <v>32019</v>
      </c>
      <c r="AZ1825" s="7" t="s">
        <v>319</v>
      </c>
      <c r="BE1825" s="1">
        <v>27604</v>
      </c>
      <c r="BF1825" s="1">
        <v>2203</v>
      </c>
      <c r="BH1825" s="1">
        <f t="shared" si="504"/>
        <v>29807</v>
      </c>
      <c r="BJ1825" s="1">
        <v>17508</v>
      </c>
      <c r="BK1825" s="1">
        <v>8401</v>
      </c>
      <c r="BL1825" s="1">
        <v>8043</v>
      </c>
      <c r="BM1825" s="1">
        <v>1064</v>
      </c>
    </row>
    <row r="1826" spans="1:65" hidden="1" outlineLevel="1">
      <c r="A1826" t="s">
        <v>546</v>
      </c>
      <c r="B1826" t="s">
        <v>1626</v>
      </c>
      <c r="C1826" s="24">
        <v>4772</v>
      </c>
      <c r="F1826" s="1">
        <f t="shared" si="502"/>
        <v>3468</v>
      </c>
      <c r="G1826" s="1">
        <f t="shared" si="503"/>
        <v>3036</v>
      </c>
      <c r="H1826" s="1">
        <v>1910</v>
      </c>
      <c r="I1826" s="1">
        <v>1848</v>
      </c>
      <c r="J1826" s="2" t="str">
        <f t="shared" si="496"/>
        <v/>
      </c>
      <c r="K1826" s="2">
        <f t="shared" si="497"/>
        <v>0.53287197231833905</v>
      </c>
      <c r="L1826" s="10">
        <f t="shared" si="495"/>
        <v>1</v>
      </c>
      <c r="M1826" s="9">
        <f t="shared" si="495"/>
        <v>2</v>
      </c>
      <c r="N1826" s="8">
        <f t="shared" si="495"/>
        <v>3</v>
      </c>
      <c r="O1826" s="2">
        <f t="shared" si="498"/>
        <v>0.44466403162055335</v>
      </c>
      <c r="P1826" s="2">
        <f t="shared" si="499"/>
        <v>0.37582345191040845</v>
      </c>
      <c r="Q1826" s="2">
        <f t="shared" si="500"/>
        <v>0.11758893280632411</v>
      </c>
      <c r="R1826" s="2">
        <f t="shared" si="501"/>
        <v>6.1923583662714096E-2</v>
      </c>
      <c r="S1826" s="1">
        <v>1350</v>
      </c>
      <c r="T1826" s="1">
        <v>1141</v>
      </c>
      <c r="U1826" s="1">
        <v>357</v>
      </c>
      <c r="V1826" s="24">
        <v>17</v>
      </c>
      <c r="W1826" s="24">
        <v>2</v>
      </c>
      <c r="X1826" s="24"/>
      <c r="Y1826" s="24"/>
      <c r="Z1826" s="24">
        <v>156</v>
      </c>
      <c r="AC1826" s="24">
        <v>13</v>
      </c>
      <c r="AR1826" t="s">
        <v>546</v>
      </c>
      <c r="AS1826" t="s">
        <v>1626</v>
      </c>
      <c r="AV1826" s="38">
        <v>32</v>
      </c>
      <c r="AW1826" s="40">
        <v>21</v>
      </c>
      <c r="AX1826" s="43">
        <f t="shared" si="486"/>
        <v>32021</v>
      </c>
      <c r="AZ1826" s="7" t="s">
        <v>319</v>
      </c>
      <c r="BE1826" s="1">
        <v>3036</v>
      </c>
      <c r="BF1826" s="1">
        <v>432</v>
      </c>
      <c r="BH1826" s="1">
        <f t="shared" si="504"/>
        <v>3468</v>
      </c>
      <c r="BJ1826" s="1">
        <v>1910</v>
      </c>
      <c r="BK1826" s="1">
        <v>990</v>
      </c>
      <c r="BL1826" s="1">
        <v>829</v>
      </c>
      <c r="BM1826" s="1">
        <v>91</v>
      </c>
    </row>
    <row r="1827" spans="1:65" hidden="1" outlineLevel="1">
      <c r="A1827" t="s">
        <v>1477</v>
      </c>
      <c r="B1827" t="s">
        <v>1626</v>
      </c>
      <c r="C1827" s="24">
        <v>43946</v>
      </c>
      <c r="F1827" s="1">
        <f t="shared" si="502"/>
        <v>25750</v>
      </c>
      <c r="G1827" s="1">
        <f t="shared" si="503"/>
        <v>24757</v>
      </c>
      <c r="H1827" s="1">
        <v>14449</v>
      </c>
      <c r="I1827" s="1">
        <v>13993</v>
      </c>
      <c r="J1827" s="2" t="str">
        <f t="shared" si="496"/>
        <v/>
      </c>
      <c r="K1827" s="2">
        <f t="shared" si="497"/>
        <v>0.54341747572815535</v>
      </c>
      <c r="L1827" s="10">
        <f t="shared" si="495"/>
        <v>2</v>
      </c>
      <c r="M1827" s="9">
        <f t="shared" si="495"/>
        <v>1</v>
      </c>
      <c r="N1827" s="8">
        <f t="shared" si="495"/>
        <v>3</v>
      </c>
      <c r="O1827" s="2">
        <f t="shared" si="498"/>
        <v>0.34874984852768914</v>
      </c>
      <c r="P1827" s="2">
        <f t="shared" si="499"/>
        <v>0.43207981580966998</v>
      </c>
      <c r="Q1827" s="2">
        <f t="shared" si="500"/>
        <v>0.14904875388778932</v>
      </c>
      <c r="R1827" s="2">
        <f t="shared" si="501"/>
        <v>7.0121581774851505E-2</v>
      </c>
      <c r="S1827" s="1">
        <v>8634</v>
      </c>
      <c r="T1827" s="1">
        <v>10697</v>
      </c>
      <c r="U1827" s="1">
        <v>3690</v>
      </c>
      <c r="V1827" s="24">
        <v>184</v>
      </c>
      <c r="W1827" s="24">
        <v>32</v>
      </c>
      <c r="X1827" s="24"/>
      <c r="Y1827" s="24"/>
      <c r="Z1827" s="24">
        <v>1468</v>
      </c>
      <c r="AC1827" s="24">
        <v>52</v>
      </c>
      <c r="AR1827" t="s">
        <v>1477</v>
      </c>
      <c r="AS1827" t="s">
        <v>1626</v>
      </c>
      <c r="AV1827" s="38">
        <v>32</v>
      </c>
      <c r="AW1827" s="40">
        <v>23</v>
      </c>
      <c r="AX1827" s="43">
        <f t="shared" si="486"/>
        <v>32023</v>
      </c>
      <c r="AZ1827" s="7" t="s">
        <v>319</v>
      </c>
      <c r="BE1827" s="1">
        <v>24757</v>
      </c>
      <c r="BF1827" s="1">
        <v>993</v>
      </c>
      <c r="BH1827" s="1">
        <f t="shared" si="504"/>
        <v>25750</v>
      </c>
      <c r="BJ1827" s="1">
        <v>14449</v>
      </c>
      <c r="BK1827" s="1">
        <v>6727</v>
      </c>
      <c r="BL1827" s="1">
        <v>6470</v>
      </c>
      <c r="BM1827" s="1">
        <v>1252</v>
      </c>
    </row>
    <row r="1828" spans="1:65" hidden="1" outlineLevel="1">
      <c r="A1828" t="s">
        <v>84</v>
      </c>
      <c r="B1828" t="s">
        <v>1626</v>
      </c>
      <c r="C1828" s="24">
        <v>6753</v>
      </c>
      <c r="F1828" s="1">
        <f t="shared" si="502"/>
        <v>2430</v>
      </c>
      <c r="G1828" s="1">
        <f t="shared" si="503"/>
        <v>2237</v>
      </c>
      <c r="H1828" s="1">
        <v>1744</v>
      </c>
      <c r="I1828" s="1">
        <v>1694</v>
      </c>
      <c r="J1828" s="2" t="str">
        <f t="shared" si="496"/>
        <v/>
      </c>
      <c r="K1828" s="2">
        <f t="shared" si="497"/>
        <v>0.69711934156378597</v>
      </c>
      <c r="L1828" s="10">
        <f t="shared" si="495"/>
        <v>2</v>
      </c>
      <c r="M1828" s="9">
        <f t="shared" si="495"/>
        <v>1</v>
      </c>
      <c r="N1828" s="8">
        <f t="shared" si="495"/>
        <v>3</v>
      </c>
      <c r="O1828" s="2">
        <f t="shared" si="498"/>
        <v>0.31694233348234241</v>
      </c>
      <c r="P1828" s="2">
        <f t="shared" si="499"/>
        <v>0.48189539561913275</v>
      </c>
      <c r="Q1828" s="2">
        <f t="shared" si="500"/>
        <v>0.16271792579347341</v>
      </c>
      <c r="R1828" s="2">
        <f t="shared" si="501"/>
        <v>3.8444345105051375E-2</v>
      </c>
      <c r="S1828" s="1">
        <v>709</v>
      </c>
      <c r="T1828" s="1">
        <v>1078</v>
      </c>
      <c r="U1828" s="1">
        <v>364</v>
      </c>
      <c r="V1828" s="24">
        <v>8</v>
      </c>
      <c r="W1828" s="24">
        <v>0</v>
      </c>
      <c r="X1828" s="24"/>
      <c r="Y1828" s="24"/>
      <c r="Z1828" s="24">
        <v>74</v>
      </c>
      <c r="AC1828" s="24">
        <v>4</v>
      </c>
      <c r="AR1828" t="s">
        <v>84</v>
      </c>
      <c r="AS1828" t="s">
        <v>1626</v>
      </c>
      <c r="AV1828" s="38">
        <v>32</v>
      </c>
      <c r="AW1828" s="40">
        <v>27</v>
      </c>
      <c r="AX1828" s="43">
        <f t="shared" si="486"/>
        <v>32027</v>
      </c>
      <c r="AZ1828" s="7" t="s">
        <v>319</v>
      </c>
      <c r="BE1828" s="1">
        <v>2237</v>
      </c>
      <c r="BF1828" s="1">
        <v>193</v>
      </c>
      <c r="BH1828" s="1">
        <f t="shared" si="504"/>
        <v>2430</v>
      </c>
      <c r="BJ1828" s="1">
        <v>1744</v>
      </c>
      <c r="BK1828" s="1">
        <v>1004</v>
      </c>
      <c r="BL1828" s="1">
        <v>660</v>
      </c>
      <c r="BM1828" s="1">
        <v>80</v>
      </c>
    </row>
    <row r="1829" spans="1:65" hidden="1" outlineLevel="1">
      <c r="A1829" t="s">
        <v>1095</v>
      </c>
      <c r="B1829" t="s">
        <v>1626</v>
      </c>
      <c r="C1829" s="24">
        <v>4010</v>
      </c>
      <c r="F1829" s="1">
        <f t="shared" si="502"/>
        <v>2827</v>
      </c>
      <c r="G1829" s="1">
        <f t="shared" si="503"/>
        <v>2625</v>
      </c>
      <c r="H1829" s="1">
        <v>2139</v>
      </c>
      <c r="I1829" s="1">
        <v>2096</v>
      </c>
      <c r="J1829" s="2" t="str">
        <f t="shared" si="496"/>
        <v/>
      </c>
      <c r="K1829" s="2">
        <f t="shared" si="497"/>
        <v>0.74142200212239118</v>
      </c>
      <c r="L1829" s="10">
        <f t="shared" si="495"/>
        <v>2</v>
      </c>
      <c r="M1829" s="9">
        <f t="shared" si="495"/>
        <v>1</v>
      </c>
      <c r="N1829" s="8">
        <f t="shared" si="495"/>
        <v>3</v>
      </c>
      <c r="O1829" s="2">
        <f t="shared" si="498"/>
        <v>0.30933333333333335</v>
      </c>
      <c r="P1829" s="2">
        <f t="shared" si="499"/>
        <v>0.4636190476190476</v>
      </c>
      <c r="Q1829" s="2">
        <f t="shared" si="500"/>
        <v>0.15466666666666667</v>
      </c>
      <c r="R1829" s="2">
        <f t="shared" si="501"/>
        <v>7.2380952380952379E-2</v>
      </c>
      <c r="S1829" s="1">
        <v>812</v>
      </c>
      <c r="T1829" s="1">
        <v>1217</v>
      </c>
      <c r="U1829" s="1">
        <v>406</v>
      </c>
      <c r="V1829" s="24">
        <v>21</v>
      </c>
      <c r="W1829" s="24">
        <v>11</v>
      </c>
      <c r="X1829" s="24"/>
      <c r="Y1829" s="24"/>
      <c r="Z1829" s="24">
        <v>152</v>
      </c>
      <c r="AC1829" s="24">
        <v>6</v>
      </c>
      <c r="AR1829" t="s">
        <v>1095</v>
      </c>
      <c r="AS1829" t="s">
        <v>1626</v>
      </c>
      <c r="AV1829" s="38">
        <v>32</v>
      </c>
      <c r="AW1829" s="40">
        <v>29</v>
      </c>
      <c r="AX1829" s="43">
        <f t="shared" si="486"/>
        <v>32029</v>
      </c>
      <c r="AZ1829" s="7" t="s">
        <v>319</v>
      </c>
      <c r="BE1829" s="1">
        <v>2625</v>
      </c>
      <c r="BF1829" s="1">
        <v>202</v>
      </c>
      <c r="BH1829" s="1">
        <f t="shared" si="504"/>
        <v>2827</v>
      </c>
      <c r="BJ1829" s="1">
        <v>2139</v>
      </c>
      <c r="BK1829" s="1">
        <v>1172</v>
      </c>
      <c r="BL1829" s="1">
        <v>805</v>
      </c>
      <c r="BM1829" s="1">
        <v>162</v>
      </c>
    </row>
    <row r="1830" spans="1:65" hidden="1" outlineLevel="1">
      <c r="A1830" t="s">
        <v>1817</v>
      </c>
      <c r="B1830" t="s">
        <v>1626</v>
      </c>
      <c r="C1830" s="24">
        <v>421407</v>
      </c>
      <c r="F1830" s="1">
        <f t="shared" si="502"/>
        <v>244972</v>
      </c>
      <c r="G1830" s="1">
        <f t="shared" si="503"/>
        <v>220923</v>
      </c>
      <c r="H1830" s="1">
        <v>141585</v>
      </c>
      <c r="I1830" s="1">
        <v>136007</v>
      </c>
      <c r="J1830" s="2" t="str">
        <f t="shared" si="496"/>
        <v/>
      </c>
      <c r="K1830" s="2">
        <f t="shared" si="497"/>
        <v>0.55519406299495455</v>
      </c>
      <c r="L1830" s="10">
        <f t="shared" si="495"/>
        <v>2</v>
      </c>
      <c r="M1830" s="9">
        <f t="shared" si="495"/>
        <v>1</v>
      </c>
      <c r="N1830" s="8">
        <f t="shared" si="495"/>
        <v>3</v>
      </c>
      <c r="O1830" s="2">
        <f t="shared" si="498"/>
        <v>0.3899684505461179</v>
      </c>
      <c r="P1830" s="2">
        <f t="shared" si="499"/>
        <v>0.39379783906609994</v>
      </c>
      <c r="Q1830" s="2">
        <f t="shared" si="500"/>
        <v>0.15436600082381643</v>
      </c>
      <c r="R1830" s="2">
        <f t="shared" si="501"/>
        <v>6.1867709563965784E-2</v>
      </c>
      <c r="S1830" s="1">
        <v>86153</v>
      </c>
      <c r="T1830" s="1">
        <v>86999</v>
      </c>
      <c r="U1830" s="1">
        <v>34103</v>
      </c>
      <c r="V1830" s="24">
        <v>1640</v>
      </c>
      <c r="W1830" s="24">
        <v>904</v>
      </c>
      <c r="X1830" s="24"/>
      <c r="Y1830" s="24"/>
      <c r="Z1830" s="24">
        <v>9861</v>
      </c>
      <c r="AC1830" s="24">
        <v>1263</v>
      </c>
      <c r="AR1830" t="s">
        <v>1817</v>
      </c>
      <c r="AS1830" t="s">
        <v>1626</v>
      </c>
      <c r="AV1830" s="38">
        <v>32</v>
      </c>
      <c r="AW1830" s="40">
        <v>31</v>
      </c>
      <c r="AX1830" s="43">
        <f t="shared" ref="AX1830:AX1893" si="505">1000*AV1830+AW1830</f>
        <v>32031</v>
      </c>
      <c r="AZ1830" s="7" t="s">
        <v>319</v>
      </c>
      <c r="BE1830" s="1">
        <v>220923</v>
      </c>
      <c r="BF1830" s="1">
        <v>24049</v>
      </c>
      <c r="BH1830" s="1">
        <f t="shared" si="504"/>
        <v>244972</v>
      </c>
      <c r="BJ1830" s="1">
        <v>141585</v>
      </c>
      <c r="BK1830" s="1">
        <v>57861</v>
      </c>
      <c r="BL1830" s="1">
        <v>69160</v>
      </c>
      <c r="BM1830" s="1">
        <v>14564</v>
      </c>
    </row>
    <row r="1831" spans="1:65" hidden="1" outlineLevel="1">
      <c r="A1831" t="s">
        <v>2202</v>
      </c>
      <c r="B1831" t="s">
        <v>1626</v>
      </c>
      <c r="C1831" s="24">
        <v>10030</v>
      </c>
      <c r="F1831" s="1">
        <f t="shared" si="502"/>
        <v>5033</v>
      </c>
      <c r="G1831" s="1">
        <f t="shared" si="503"/>
        <v>4510</v>
      </c>
      <c r="H1831" s="1">
        <v>3284</v>
      </c>
      <c r="I1831" s="1">
        <v>3199</v>
      </c>
      <c r="J1831" s="2" t="str">
        <f t="shared" si="496"/>
        <v/>
      </c>
      <c r="K1831" s="2">
        <f t="shared" si="497"/>
        <v>0.63560500695410294</v>
      </c>
      <c r="L1831" s="10">
        <f t="shared" si="495"/>
        <v>2</v>
      </c>
      <c r="M1831" s="9">
        <f t="shared" si="495"/>
        <v>1</v>
      </c>
      <c r="N1831" s="8">
        <f t="shared" si="495"/>
        <v>3</v>
      </c>
      <c r="O1831" s="2">
        <f t="shared" si="498"/>
        <v>0.36341463414634145</v>
      </c>
      <c r="P1831" s="2">
        <f t="shared" si="499"/>
        <v>0.43946784922394677</v>
      </c>
      <c r="Q1831" s="2">
        <f t="shared" si="500"/>
        <v>0.14190687361419069</v>
      </c>
      <c r="R1831" s="2">
        <f t="shared" si="501"/>
        <v>5.5210643015521088E-2</v>
      </c>
      <c r="S1831" s="1">
        <v>1639</v>
      </c>
      <c r="T1831" s="1">
        <v>1982</v>
      </c>
      <c r="U1831" s="1">
        <v>640</v>
      </c>
      <c r="V1831" s="24">
        <v>23</v>
      </c>
      <c r="W1831" s="24">
        <v>9</v>
      </c>
      <c r="X1831" s="24"/>
      <c r="Y1831" s="24"/>
      <c r="Z1831" s="24">
        <v>207</v>
      </c>
      <c r="AC1831" s="24">
        <v>10</v>
      </c>
      <c r="AR1831" t="s">
        <v>2202</v>
      </c>
      <c r="AS1831" t="s">
        <v>1626</v>
      </c>
      <c r="AV1831" s="38">
        <v>32</v>
      </c>
      <c r="AW1831" s="40">
        <v>33</v>
      </c>
      <c r="AX1831" s="43">
        <f t="shared" si="505"/>
        <v>32033</v>
      </c>
      <c r="AZ1831" s="7" t="s">
        <v>319</v>
      </c>
      <c r="BE1831" s="1">
        <v>4510</v>
      </c>
      <c r="BF1831" s="1">
        <v>523</v>
      </c>
      <c r="BH1831" s="1">
        <f t="shared" si="504"/>
        <v>5033</v>
      </c>
      <c r="BJ1831" s="1">
        <v>3284</v>
      </c>
      <c r="BK1831" s="1">
        <v>1930</v>
      </c>
      <c r="BL1831" s="1">
        <v>795</v>
      </c>
      <c r="BM1831" s="1">
        <v>559</v>
      </c>
    </row>
    <row r="1832" spans="1:65" collapsed="1">
      <c r="A1832" t="s">
        <v>2898</v>
      </c>
      <c r="B1832" t="s">
        <v>2470</v>
      </c>
      <c r="C1832" s="1">
        <f>SUM(C1815:C1831)</f>
        <v>2700551</v>
      </c>
      <c r="D1832" s="64">
        <v>1957000</v>
      </c>
      <c r="E1832" s="64">
        <v>1725000</v>
      </c>
      <c r="F1832" s="1">
        <f>SUM(F1815:F1831)</f>
        <v>1377761</v>
      </c>
      <c r="G1832" s="1">
        <f>SUM(G1815:G1831)</f>
        <v>1119576</v>
      </c>
      <c r="H1832" s="24">
        <f>SUM(H1815:H1831)</f>
        <v>723515</v>
      </c>
      <c r="I1832" s="1">
        <v>702788</v>
      </c>
      <c r="J1832" s="2">
        <f t="shared" si="496"/>
        <v>0.35911497189575881</v>
      </c>
      <c r="K1832" s="2">
        <f t="shared" si="497"/>
        <v>0.51009427614804015</v>
      </c>
      <c r="L1832" s="10">
        <f t="shared" si="495"/>
        <v>1</v>
      </c>
      <c r="M1832" s="9">
        <f t="shared" si="495"/>
        <v>2</v>
      </c>
      <c r="N1832" s="8">
        <f t="shared" si="495"/>
        <v>3</v>
      </c>
      <c r="O1832" s="2">
        <f t="shared" si="498"/>
        <v>0.42062262856652877</v>
      </c>
      <c r="P1832" s="2">
        <f t="shared" si="499"/>
        <v>0.36693444661193164</v>
      </c>
      <c r="Q1832" s="2">
        <f t="shared" si="500"/>
        <v>0.15639313454379158</v>
      </c>
      <c r="R1832" s="2">
        <f t="shared" si="501"/>
        <v>5.6049790277748007E-2</v>
      </c>
      <c r="S1832" s="24">
        <f>SUM(S1815:S1831)</f>
        <v>470919</v>
      </c>
      <c r="T1832" s="24">
        <f>SUM(T1815:T1831)</f>
        <v>410811</v>
      </c>
      <c r="U1832" s="24">
        <f>SUM(U1815:U1831)</f>
        <v>175094</v>
      </c>
      <c r="V1832" s="24">
        <f>SUM(V1815:V1831)</f>
        <v>6807</v>
      </c>
      <c r="W1832" s="24">
        <f>SUM(W1815:W1831)</f>
        <v>3013</v>
      </c>
      <c r="X1832" s="24"/>
      <c r="Y1832" s="24"/>
      <c r="Z1832" s="24">
        <f>SUM(Z1815:Z1831)</f>
        <v>48997</v>
      </c>
      <c r="AC1832" s="24">
        <f>SUM(AC1815:AC1831)</f>
        <v>3935</v>
      </c>
      <c r="AE1832" s="1">
        <f>SUM(AE1815:AE1831)</f>
        <v>0</v>
      </c>
      <c r="AR1832" t="s">
        <v>2898</v>
      </c>
      <c r="AS1832" t="s">
        <v>2470</v>
      </c>
      <c r="AV1832" s="38">
        <v>32</v>
      </c>
      <c r="AW1832" s="40"/>
      <c r="AX1832" s="38">
        <v>32</v>
      </c>
      <c r="AZ1832" s="7" t="s">
        <v>2225</v>
      </c>
      <c r="BE1832" s="1">
        <f>SUM(BE1815:BE1831)</f>
        <v>1119576</v>
      </c>
      <c r="BF1832" s="1">
        <f>SUM(BF1815:BF1831)</f>
        <v>258120</v>
      </c>
      <c r="BG1832" s="1">
        <f>SUM(BG1815:BG1831)</f>
        <v>65</v>
      </c>
      <c r="BH1832" s="1">
        <f>SUM(BH1815:BH1831)</f>
        <v>1377761</v>
      </c>
      <c r="BJ1832" s="1">
        <f>SUM(BJ1815:BJ1831)</f>
        <v>723515</v>
      </c>
      <c r="BK1832" s="1">
        <f>SUM(BK1815:BK1831)</f>
        <v>286039</v>
      </c>
      <c r="BL1832" s="1">
        <f>SUM(BL1815:BL1831)</f>
        <v>379650</v>
      </c>
      <c r="BM1832" s="1">
        <f>SUM(BM1815:BM1831)</f>
        <v>57826</v>
      </c>
    </row>
    <row r="1833" spans="1:65">
      <c r="C1833" s="24"/>
      <c r="J1833" s="2"/>
      <c r="K1833" s="2"/>
      <c r="N1833" s="8"/>
      <c r="AV1833" s="38"/>
      <c r="AW1833" s="40"/>
      <c r="AX1833" s="43"/>
    </row>
    <row r="1834" spans="1:65" hidden="1" outlineLevel="1">
      <c r="A1834" t="s">
        <v>1860</v>
      </c>
      <c r="B1834" t="s">
        <v>949</v>
      </c>
      <c r="C1834" s="24">
        <v>60088</v>
      </c>
      <c r="F1834" s="1">
        <f t="shared" ref="F1834:F1843" si="506">SUM(S1834:AM1834)</f>
        <v>44368</v>
      </c>
      <c r="H1834" s="1">
        <f>SUMIF('Town VTO'!$AI$1068:$AI$1308,$AX1834,'Town VTO'!G$1068:G$1308)</f>
        <v>22859</v>
      </c>
      <c r="I1834" s="1">
        <v>22197</v>
      </c>
      <c r="J1834" s="2" t="str">
        <f t="shared" ref="J1834:J1844" si="507">IF(D1834&gt;0,I1834/D1834,"")</f>
        <v/>
      </c>
      <c r="K1834" s="2">
        <f t="shared" ref="K1834:K1844" si="508">IF(F1834&gt;0,I1834/F1834,"")</f>
        <v>0.50029300396682297</v>
      </c>
      <c r="L1834" s="10">
        <f t="shared" si="495"/>
        <v>3</v>
      </c>
      <c r="M1834" s="9">
        <f t="shared" si="495"/>
        <v>2</v>
      </c>
      <c r="N1834" s="8">
        <f t="shared" si="495"/>
        <v>1</v>
      </c>
      <c r="O1834" s="2">
        <f t="shared" ref="O1834:O1844" si="509">IF(SUM($S1834:$AN1834)=0,"-",S1834/SUM($S1834:$AN1834))</f>
        <v>0.24535701406419042</v>
      </c>
      <c r="P1834" s="2">
        <f t="shared" ref="P1834:P1844" si="510">IF(SUM($S1834:$AN1834)=0,"-",T1834/SUM($S1834:$AN1834))</f>
        <v>0.35586458708979446</v>
      </c>
      <c r="Q1834" s="2">
        <f t="shared" ref="Q1834:Q1844" si="511">IF(SUM($S1834:$AN1834)=0,"-",U1834/SUM($S1834:$AN1834))</f>
        <v>0.39877839884601513</v>
      </c>
      <c r="R1834" s="2">
        <f t="shared" ref="R1834:R1844" si="512">IF(SUM($S1834:$AN1834)=0,"-",(1-O1834-P1834-Q1834))</f>
        <v>0</v>
      </c>
      <c r="S1834" s="1">
        <f>SUMIF('Town VTO'!$AI$1068:$AI$1308,$AX1834,'Town VTO'!R$1068:R$1308)</f>
        <v>10886</v>
      </c>
      <c r="T1834" s="1">
        <f>SUMIF('Town VTO'!$AI$1068:$AI$1308,$AX1834,'Town VTO'!S$1068:S$1308)</f>
        <v>15789</v>
      </c>
      <c r="U1834" s="1">
        <f>SUMIF('Town VTO'!$AI$1068:$AI$1308,$AX1834,'Town VTO'!T$1068:T$1308)</f>
        <v>17693</v>
      </c>
      <c r="AR1834" t="s">
        <v>1860</v>
      </c>
      <c r="AS1834" t="s">
        <v>949</v>
      </c>
      <c r="AV1834" s="38">
        <v>33</v>
      </c>
      <c r="AW1834" s="40">
        <v>1</v>
      </c>
      <c r="AX1834" s="43">
        <f t="shared" si="505"/>
        <v>33001</v>
      </c>
      <c r="AZ1834" s="7" t="s">
        <v>319</v>
      </c>
      <c r="BJ1834" s="1">
        <f>BK1834+BM1834</f>
        <v>22859</v>
      </c>
      <c r="BK1834" s="1">
        <f>SUMIF('Town VTO'!$AI$1068:$AI$1308,$AX1834,'Town VTO'!AS$1068:AS$1308)</f>
        <v>21112</v>
      </c>
      <c r="BM1834" s="1">
        <f>SUMIF('Town VTO'!$AI$1068:$AI$1308,$AX1834,'Town VTO'!AT$1068:AT$1308)</f>
        <v>1747</v>
      </c>
    </row>
    <row r="1835" spans="1:65" hidden="1" outlineLevel="1">
      <c r="A1835" t="s">
        <v>2778</v>
      </c>
      <c r="B1835" t="s">
        <v>949</v>
      </c>
      <c r="C1835" s="24">
        <v>47818</v>
      </c>
      <c r="F1835" s="1">
        <f t="shared" si="506"/>
        <v>38180</v>
      </c>
      <c r="H1835" s="1">
        <f>SUMIF('Town VTO'!$AI$1068:$AI$1308,$AX1835,'Town VTO'!G$1068:G$1308)</f>
        <v>20519</v>
      </c>
      <c r="I1835" s="1">
        <v>20029</v>
      </c>
      <c r="J1835" s="2" t="str">
        <f t="shared" si="507"/>
        <v/>
      </c>
      <c r="K1835" s="2">
        <f t="shared" si="508"/>
        <v>0.52459402828706125</v>
      </c>
      <c r="L1835" s="10">
        <f t="shared" si="495"/>
        <v>3</v>
      </c>
      <c r="M1835" s="9">
        <f t="shared" si="495"/>
        <v>2</v>
      </c>
      <c r="N1835" s="8">
        <f t="shared" si="495"/>
        <v>1</v>
      </c>
      <c r="O1835" s="2">
        <f t="shared" si="509"/>
        <v>0.20584075432163437</v>
      </c>
      <c r="P1835" s="2">
        <f t="shared" si="510"/>
        <v>0.31456259821896282</v>
      </c>
      <c r="Q1835" s="2">
        <f t="shared" si="511"/>
        <v>0.47959664745940284</v>
      </c>
      <c r="R1835" s="2">
        <f t="shared" si="512"/>
        <v>-5.5511151231257827E-17</v>
      </c>
      <c r="S1835" s="1">
        <f>SUMIF('Town VTO'!$AI$1068:$AI$1308,$AX1835,'Town VTO'!R$1068:R$1308)</f>
        <v>7859</v>
      </c>
      <c r="T1835" s="1">
        <f>SUMIF('Town VTO'!$AI$1068:$AI$1308,$AX1835,'Town VTO'!S$1068:S$1308)</f>
        <v>12010</v>
      </c>
      <c r="U1835" s="1">
        <f>SUMIF('Town VTO'!$AI$1068:$AI$1308,$AX1835,'Town VTO'!T$1068:T$1308)</f>
        <v>18311</v>
      </c>
      <c r="AR1835" t="s">
        <v>2778</v>
      </c>
      <c r="AS1835" t="s">
        <v>949</v>
      </c>
      <c r="AV1835" s="38">
        <v>33</v>
      </c>
      <c r="AW1835" s="40">
        <v>3</v>
      </c>
      <c r="AX1835" s="43">
        <f t="shared" si="505"/>
        <v>33003</v>
      </c>
      <c r="AZ1835" s="7" t="s">
        <v>319</v>
      </c>
      <c r="BJ1835" s="1">
        <f t="shared" ref="BJ1835:BJ1843" si="513">BK1835+BM1835</f>
        <v>20519</v>
      </c>
      <c r="BK1835" s="1">
        <f>SUMIF('Town VTO'!$AI$1068:$AI$1308,$AX1835,'Town VTO'!AS$1068:AS$1308)</f>
        <v>18409</v>
      </c>
      <c r="BM1835" s="1">
        <f>SUMIF('Town VTO'!$AI$1068:$AI$1308,$AX1835,'Town VTO'!AT$1068:AT$1308)</f>
        <v>2110</v>
      </c>
    </row>
    <row r="1836" spans="1:65" hidden="1" outlineLevel="1">
      <c r="A1836" t="s">
        <v>453</v>
      </c>
      <c r="B1836" t="s">
        <v>949</v>
      </c>
      <c r="C1836" s="24">
        <v>77117</v>
      </c>
      <c r="F1836" s="1">
        <f t="shared" si="506"/>
        <v>56899</v>
      </c>
      <c r="H1836" s="1">
        <f>SUMIF('Town VTO'!$AI$1068:$AI$1308,$AX1836,'Town VTO'!G$1068:G$1308)</f>
        <v>26496</v>
      </c>
      <c r="I1836" s="1">
        <v>25870</v>
      </c>
      <c r="J1836" s="2" t="str">
        <f t="shared" si="507"/>
        <v/>
      </c>
      <c r="K1836" s="2">
        <f t="shared" si="508"/>
        <v>0.45466528409989632</v>
      </c>
      <c r="L1836" s="10">
        <f t="shared" si="495"/>
        <v>2</v>
      </c>
      <c r="M1836" s="9">
        <f t="shared" si="495"/>
        <v>3</v>
      </c>
      <c r="N1836" s="8">
        <f t="shared" si="495"/>
        <v>1</v>
      </c>
      <c r="O1836" s="2">
        <f t="shared" si="509"/>
        <v>0.31352044851403366</v>
      </c>
      <c r="P1836" s="2">
        <f t="shared" si="510"/>
        <v>0.23752614281446072</v>
      </c>
      <c r="Q1836" s="2">
        <f t="shared" si="511"/>
        <v>0.44895340867150563</v>
      </c>
      <c r="R1836" s="2">
        <f t="shared" si="512"/>
        <v>-5.5511151231257827E-17</v>
      </c>
      <c r="S1836" s="1">
        <f>SUMIF('Town VTO'!$AI$1068:$AI$1308,$AX1836,'Town VTO'!R$1068:R$1308)</f>
        <v>17839</v>
      </c>
      <c r="T1836" s="1">
        <f>SUMIF('Town VTO'!$AI$1068:$AI$1308,$AX1836,'Town VTO'!S$1068:S$1308)</f>
        <v>13515</v>
      </c>
      <c r="U1836" s="1">
        <f>SUMIF('Town VTO'!$AI$1068:$AI$1308,$AX1836,'Town VTO'!T$1068:T$1308)</f>
        <v>25545</v>
      </c>
      <c r="AR1836" t="s">
        <v>453</v>
      </c>
      <c r="AS1836" t="s">
        <v>949</v>
      </c>
      <c r="AV1836" s="38">
        <v>33</v>
      </c>
      <c r="AW1836" s="40">
        <v>5</v>
      </c>
      <c r="AX1836" s="43">
        <f t="shared" si="505"/>
        <v>33005</v>
      </c>
      <c r="AZ1836" s="7" t="s">
        <v>319</v>
      </c>
      <c r="BJ1836" s="1">
        <f t="shared" si="513"/>
        <v>26496</v>
      </c>
      <c r="BK1836" s="1">
        <f>SUMIF('Town VTO'!$AI$1068:$AI$1308,$AX1836,'Town VTO'!AS$1068:AS$1308)</f>
        <v>25040</v>
      </c>
      <c r="BM1836" s="1">
        <f>SUMIF('Town VTO'!$AI$1068:$AI$1308,$AX1836,'Town VTO'!AT$1068:AT$1308)</f>
        <v>1456</v>
      </c>
    </row>
    <row r="1837" spans="1:65" hidden="1" outlineLevel="1">
      <c r="A1837" t="s">
        <v>2642</v>
      </c>
      <c r="B1837" t="s">
        <v>949</v>
      </c>
      <c r="C1837" s="24">
        <v>33055</v>
      </c>
      <c r="F1837" s="1">
        <f t="shared" si="506"/>
        <v>21082</v>
      </c>
      <c r="H1837" s="1">
        <f>SUMIF('Town VTO'!$AI$1068:$AI$1308,$AX1837,'Town VTO'!G$1068:G$1308)</f>
        <v>10809</v>
      </c>
      <c r="I1837" s="1">
        <v>10449</v>
      </c>
      <c r="J1837" s="2" t="str">
        <f t="shared" si="507"/>
        <v/>
      </c>
      <c r="K1837" s="2">
        <f t="shared" si="508"/>
        <v>0.49563608765771749</v>
      </c>
      <c r="L1837" s="10">
        <f t="shared" si="495"/>
        <v>2</v>
      </c>
      <c r="M1837" s="9">
        <f t="shared" si="495"/>
        <v>3</v>
      </c>
      <c r="N1837" s="8">
        <f t="shared" si="495"/>
        <v>1</v>
      </c>
      <c r="O1837" s="2">
        <f t="shared" si="509"/>
        <v>0.3097429086424438</v>
      </c>
      <c r="P1837" s="2">
        <f t="shared" si="510"/>
        <v>0.26107579926003227</v>
      </c>
      <c r="Q1837" s="2">
        <f t="shared" si="511"/>
        <v>0.42918129209752398</v>
      </c>
      <c r="R1837" s="2">
        <f t="shared" si="512"/>
        <v>-5.5511151231257827E-17</v>
      </c>
      <c r="S1837" s="1">
        <f>SUMIF('Town VTO'!$AI$1068:$AI$1308,$AX1837,'Town VTO'!R$1068:R$1308)</f>
        <v>6530</v>
      </c>
      <c r="T1837" s="1">
        <f>SUMIF('Town VTO'!$AI$1068:$AI$1308,$AX1837,'Town VTO'!S$1068:S$1308)</f>
        <v>5504</v>
      </c>
      <c r="U1837" s="1">
        <f>SUMIF('Town VTO'!$AI$1068:$AI$1308,$AX1837,'Town VTO'!T$1068:T$1308)</f>
        <v>9048</v>
      </c>
      <c r="AR1837" t="s">
        <v>2642</v>
      </c>
      <c r="AS1837" t="s">
        <v>949</v>
      </c>
      <c r="AV1837" s="38">
        <v>33</v>
      </c>
      <c r="AW1837" s="40">
        <v>7</v>
      </c>
      <c r="AX1837" s="43">
        <f t="shared" si="505"/>
        <v>33007</v>
      </c>
      <c r="AZ1837" s="7" t="s">
        <v>319</v>
      </c>
      <c r="BJ1837" s="1">
        <f t="shared" si="513"/>
        <v>10809</v>
      </c>
      <c r="BK1837" s="1">
        <f>SUMIF('Town VTO'!$AI$1068:$AI$1308,$AX1837,'Town VTO'!AS$1068:AS$1308)</f>
        <v>9996</v>
      </c>
      <c r="BM1837" s="1">
        <f>SUMIF('Town VTO'!$AI$1068:$AI$1308,$AX1837,'Town VTO'!AT$1068:AT$1308)</f>
        <v>813</v>
      </c>
    </row>
    <row r="1838" spans="1:65" hidden="1" outlineLevel="1">
      <c r="A1838" t="s">
        <v>2814</v>
      </c>
      <c r="B1838" t="s">
        <v>949</v>
      </c>
      <c r="C1838" s="24">
        <v>89118</v>
      </c>
      <c r="F1838" s="1">
        <f t="shared" si="506"/>
        <v>67602</v>
      </c>
      <c r="H1838" s="1">
        <f>SUMIF('Town VTO'!$AI$1068:$AI$1308,$AX1838,'Town VTO'!G$1068:G$1308)</f>
        <v>31741</v>
      </c>
      <c r="I1838" s="1">
        <v>30992</v>
      </c>
      <c r="J1838" s="2" t="str">
        <f t="shared" si="507"/>
        <v/>
      </c>
      <c r="K1838" s="2">
        <f t="shared" si="508"/>
        <v>0.45844797491198486</v>
      </c>
      <c r="L1838" s="10">
        <f t="shared" si="495"/>
        <v>2</v>
      </c>
      <c r="M1838" s="9">
        <f t="shared" si="495"/>
        <v>3</v>
      </c>
      <c r="N1838" s="8">
        <f t="shared" si="495"/>
        <v>1</v>
      </c>
      <c r="O1838" s="2">
        <f t="shared" si="509"/>
        <v>0.29669240555013165</v>
      </c>
      <c r="P1838" s="2">
        <f t="shared" si="510"/>
        <v>0.24802520635484157</v>
      </c>
      <c r="Q1838" s="2">
        <f t="shared" si="511"/>
        <v>0.4552823880950268</v>
      </c>
      <c r="R1838" s="2">
        <f t="shared" si="512"/>
        <v>-5.5511151231257827E-17</v>
      </c>
      <c r="S1838" s="1">
        <f>SUMIF('Town VTO'!$AI$1068:$AI$1308,$AX1838,'Town VTO'!R$1068:R$1308)</f>
        <v>20057</v>
      </c>
      <c r="T1838" s="1">
        <f>SUMIF('Town VTO'!$AI$1068:$AI$1308,$AX1838,'Town VTO'!S$1068:S$1308)</f>
        <v>16767</v>
      </c>
      <c r="U1838" s="1">
        <f>SUMIF('Town VTO'!$AI$1068:$AI$1308,$AX1838,'Town VTO'!T$1068:T$1308)</f>
        <v>30778</v>
      </c>
      <c r="AR1838" t="s">
        <v>2814</v>
      </c>
      <c r="AS1838" t="s">
        <v>949</v>
      </c>
      <c r="AV1838" s="38">
        <v>33</v>
      </c>
      <c r="AW1838" s="40">
        <v>9</v>
      </c>
      <c r="AX1838" s="43">
        <f t="shared" si="505"/>
        <v>33009</v>
      </c>
      <c r="AZ1838" s="7" t="s">
        <v>319</v>
      </c>
      <c r="BJ1838" s="1">
        <f t="shared" si="513"/>
        <v>31741</v>
      </c>
      <c r="BK1838" s="1">
        <f>SUMIF('Town VTO'!$AI$1068:$AI$1308,$AX1838,'Town VTO'!AS$1068:AS$1308)</f>
        <v>29155</v>
      </c>
      <c r="BM1838" s="1">
        <f>SUMIF('Town VTO'!$AI$1068:$AI$1308,$AX1838,'Town VTO'!AT$1068:AT$1308)</f>
        <v>2586</v>
      </c>
    </row>
    <row r="1839" spans="1:65" hidden="1" outlineLevel="1">
      <c r="A1839" t="s">
        <v>1564</v>
      </c>
      <c r="B1839" t="s">
        <v>949</v>
      </c>
      <c r="C1839" s="24">
        <v>400721</v>
      </c>
      <c r="F1839" s="1">
        <f t="shared" si="506"/>
        <v>270280</v>
      </c>
      <c r="H1839" s="1">
        <f>SUMIF('Town VTO'!$AI$1068:$AI$1308,$AX1839,'Town VTO'!G$1068:G$1308)</f>
        <v>131960</v>
      </c>
      <c r="I1839" s="1">
        <v>128738</v>
      </c>
      <c r="J1839" s="2" t="str">
        <f t="shared" si="507"/>
        <v/>
      </c>
      <c r="K1839" s="2">
        <f t="shared" si="508"/>
        <v>0.47631345271570225</v>
      </c>
      <c r="L1839" s="10">
        <f t="shared" si="495"/>
        <v>3</v>
      </c>
      <c r="M1839" s="9">
        <f t="shared" si="495"/>
        <v>2</v>
      </c>
      <c r="N1839" s="8">
        <f t="shared" si="495"/>
        <v>1</v>
      </c>
      <c r="O1839" s="2">
        <f t="shared" si="509"/>
        <v>0.28776454047654282</v>
      </c>
      <c r="P1839" s="2">
        <f t="shared" si="510"/>
        <v>0.30628237383454193</v>
      </c>
      <c r="Q1839" s="2">
        <f t="shared" si="511"/>
        <v>0.40595308568891519</v>
      </c>
      <c r="R1839" s="2">
        <f t="shared" si="512"/>
        <v>1.1102230246251565E-16</v>
      </c>
      <c r="S1839" s="1">
        <f>SUMIF('Town VTO'!$AI$1068:$AI$1308,$AX1839,'Town VTO'!R$1068:R$1308)</f>
        <v>77777</v>
      </c>
      <c r="T1839" s="1">
        <f>SUMIF('Town VTO'!$AI$1068:$AI$1308,$AX1839,'Town VTO'!S$1068:S$1308)</f>
        <v>82782</v>
      </c>
      <c r="U1839" s="1">
        <f>SUMIF('Town VTO'!$AI$1068:$AI$1308,$AX1839,'Town VTO'!T$1068:T$1308)</f>
        <v>109721</v>
      </c>
      <c r="AR1839" t="s">
        <v>1564</v>
      </c>
      <c r="AS1839" t="s">
        <v>949</v>
      </c>
      <c r="AV1839" s="38">
        <v>33</v>
      </c>
      <c r="AW1839" s="40">
        <v>11</v>
      </c>
      <c r="AX1839" s="43">
        <f t="shared" si="505"/>
        <v>33011</v>
      </c>
      <c r="AZ1839" s="7" t="s">
        <v>319</v>
      </c>
      <c r="BJ1839" s="1">
        <f t="shared" si="513"/>
        <v>131960</v>
      </c>
      <c r="BK1839" s="1">
        <f>SUMIF('Town VTO'!$AI$1068:$AI$1308,$AX1839,'Town VTO'!AS$1068:AS$1308)</f>
        <v>123879</v>
      </c>
      <c r="BM1839" s="1">
        <f>SUMIF('Town VTO'!$AI$1068:$AI$1308,$AX1839,'Town VTO'!AT$1068:AT$1308)</f>
        <v>8081</v>
      </c>
    </row>
    <row r="1840" spans="1:65" hidden="1" outlineLevel="1">
      <c r="A1840" t="s">
        <v>2241</v>
      </c>
      <c r="B1840" t="s">
        <v>949</v>
      </c>
      <c r="C1840" s="24">
        <v>146445</v>
      </c>
      <c r="F1840" s="1">
        <f t="shared" si="506"/>
        <v>108470</v>
      </c>
      <c r="H1840" s="1">
        <f>SUMIF('Town VTO'!$AI$1068:$AI$1308,$AX1840,'Town VTO'!G$1068:G$1308)</f>
        <v>55627</v>
      </c>
      <c r="I1840" s="1">
        <v>54174</v>
      </c>
      <c r="J1840" s="2" t="str">
        <f t="shared" si="507"/>
        <v/>
      </c>
      <c r="K1840" s="2">
        <f t="shared" si="508"/>
        <v>0.49943763252512213</v>
      </c>
      <c r="L1840" s="10">
        <f t="shared" si="495"/>
        <v>3</v>
      </c>
      <c r="M1840" s="9">
        <f t="shared" si="495"/>
        <v>2</v>
      </c>
      <c r="N1840" s="8">
        <f t="shared" si="495"/>
        <v>1</v>
      </c>
      <c r="O1840" s="2">
        <f t="shared" si="509"/>
        <v>0.29126025629206231</v>
      </c>
      <c r="P1840" s="2">
        <f t="shared" si="510"/>
        <v>0.30500599244030607</v>
      </c>
      <c r="Q1840" s="2">
        <f t="shared" si="511"/>
        <v>0.40373375126763161</v>
      </c>
      <c r="R1840" s="2">
        <f t="shared" si="512"/>
        <v>0</v>
      </c>
      <c r="S1840" s="1">
        <f>SUMIF('Town VTO'!$AI$1068:$AI$1308,$AX1840,'Town VTO'!R$1068:R$1308)</f>
        <v>31593</v>
      </c>
      <c r="T1840" s="1">
        <f>SUMIF('Town VTO'!$AI$1068:$AI$1308,$AX1840,'Town VTO'!S$1068:S$1308)</f>
        <v>33084</v>
      </c>
      <c r="U1840" s="1">
        <f>SUMIF('Town VTO'!$AI$1068:$AI$1308,$AX1840,'Town VTO'!T$1068:T$1308)</f>
        <v>43793</v>
      </c>
      <c r="AR1840" t="s">
        <v>2241</v>
      </c>
      <c r="AS1840" t="s">
        <v>949</v>
      </c>
      <c r="AV1840" s="38">
        <v>33</v>
      </c>
      <c r="AW1840" s="40">
        <v>13</v>
      </c>
      <c r="AX1840" s="43">
        <f t="shared" si="505"/>
        <v>33013</v>
      </c>
      <c r="AZ1840" s="7" t="s">
        <v>319</v>
      </c>
      <c r="BJ1840" s="1">
        <f t="shared" si="513"/>
        <v>55627</v>
      </c>
      <c r="BK1840" s="1">
        <f>SUMIF('Town VTO'!$AI$1068:$AI$1308,$AX1840,'Town VTO'!AS$1068:AS$1308)</f>
        <v>52304</v>
      </c>
      <c r="BM1840" s="1">
        <f>SUMIF('Town VTO'!$AI$1068:$AI$1308,$AX1840,'Town VTO'!AT$1068:AT$1308)</f>
        <v>3323</v>
      </c>
    </row>
    <row r="1841" spans="1:65" hidden="1" outlineLevel="1">
      <c r="A1841" t="s">
        <v>77</v>
      </c>
      <c r="B1841" t="s">
        <v>949</v>
      </c>
      <c r="C1841" s="24">
        <v>295223</v>
      </c>
      <c r="F1841" s="1">
        <f t="shared" si="506"/>
        <v>224814</v>
      </c>
      <c r="H1841" s="1">
        <f>SUMIF('Town VTO'!$AI$1068:$AI$1308,$AX1841,'Town VTO'!G$1068:G$1308)</f>
        <v>107890</v>
      </c>
      <c r="I1841" s="1">
        <v>105373</v>
      </c>
      <c r="J1841" s="2" t="str">
        <f t="shared" si="507"/>
        <v/>
      </c>
      <c r="K1841" s="2">
        <f t="shared" si="508"/>
        <v>0.46871191295915737</v>
      </c>
      <c r="L1841" s="10">
        <f t="shared" si="495"/>
        <v>3</v>
      </c>
      <c r="M1841" s="9">
        <f t="shared" si="495"/>
        <v>2</v>
      </c>
      <c r="N1841" s="8">
        <f t="shared" si="495"/>
        <v>1</v>
      </c>
      <c r="O1841" s="2">
        <f t="shared" si="509"/>
        <v>0.27522752141770529</v>
      </c>
      <c r="P1841" s="2">
        <f t="shared" si="510"/>
        <v>0.31087921570720684</v>
      </c>
      <c r="Q1841" s="2">
        <f t="shared" si="511"/>
        <v>0.41389326287508788</v>
      </c>
      <c r="R1841" s="2">
        <f t="shared" si="512"/>
        <v>-5.5511151231257827E-17</v>
      </c>
      <c r="S1841" s="1">
        <f>SUMIF('Town VTO'!$AI$1068:$AI$1308,$AX1841,'Town VTO'!R$1068:R$1308)</f>
        <v>61875</v>
      </c>
      <c r="T1841" s="1">
        <f>SUMIF('Town VTO'!$AI$1068:$AI$1308,$AX1841,'Town VTO'!S$1068:S$1308)</f>
        <v>69890</v>
      </c>
      <c r="U1841" s="1">
        <f>SUMIF('Town VTO'!$AI$1068:$AI$1308,$AX1841,'Town VTO'!T$1068:T$1308)</f>
        <v>93049</v>
      </c>
      <c r="AR1841" t="s">
        <v>77</v>
      </c>
      <c r="AS1841" t="s">
        <v>949</v>
      </c>
      <c r="AV1841" s="38">
        <v>33</v>
      </c>
      <c r="AW1841" s="40">
        <v>15</v>
      </c>
      <c r="AX1841" s="43">
        <f t="shared" si="505"/>
        <v>33015</v>
      </c>
      <c r="AZ1841" s="7" t="s">
        <v>319</v>
      </c>
      <c r="BJ1841" s="1">
        <f t="shared" si="513"/>
        <v>107890</v>
      </c>
      <c r="BK1841" s="1">
        <f>SUMIF('Town VTO'!$AI$1068:$AI$1308,$AX1841,'Town VTO'!AS$1068:AS$1308)</f>
        <v>101043</v>
      </c>
      <c r="BM1841" s="1">
        <f>SUMIF('Town VTO'!$AI$1068:$AI$1308,$AX1841,'Town VTO'!AT$1068:AT$1308)</f>
        <v>6847</v>
      </c>
    </row>
    <row r="1842" spans="1:65" hidden="1" outlineLevel="1">
      <c r="A1842" t="s">
        <v>543</v>
      </c>
      <c r="B1842" t="s">
        <v>949</v>
      </c>
      <c r="C1842" s="24">
        <v>123143</v>
      </c>
      <c r="F1842" s="1">
        <f t="shared" si="506"/>
        <v>84544</v>
      </c>
      <c r="H1842" s="1">
        <f>SUMIF('Town VTO'!$AI$1068:$AI$1308,$AX1842,'Town VTO'!G$1068:G$1308)</f>
        <v>38858</v>
      </c>
      <c r="I1842" s="1">
        <v>38047</v>
      </c>
      <c r="J1842" s="2" t="str">
        <f t="shared" si="507"/>
        <v/>
      </c>
      <c r="K1842" s="2">
        <f t="shared" si="508"/>
        <v>0.45002602195306585</v>
      </c>
      <c r="L1842" s="10">
        <f t="shared" si="495"/>
        <v>2</v>
      </c>
      <c r="M1842" s="9">
        <f t="shared" si="495"/>
        <v>3</v>
      </c>
      <c r="N1842" s="8">
        <f t="shared" si="495"/>
        <v>1</v>
      </c>
      <c r="O1842" s="2">
        <f t="shared" si="509"/>
        <v>0.33071536714610145</v>
      </c>
      <c r="P1842" s="2">
        <f t="shared" si="510"/>
        <v>0.25564203255109763</v>
      </c>
      <c r="Q1842" s="2">
        <f t="shared" si="511"/>
        <v>0.41364260030280092</v>
      </c>
      <c r="R1842" s="2">
        <f t="shared" si="512"/>
        <v>5.5511151231257827E-17</v>
      </c>
      <c r="S1842" s="1">
        <f>SUMIF('Town VTO'!$AI$1068:$AI$1308,$AX1842,'Town VTO'!R$1068:R$1308)</f>
        <v>27960</v>
      </c>
      <c r="T1842" s="1">
        <f>SUMIF('Town VTO'!$AI$1068:$AI$1308,$AX1842,'Town VTO'!S$1068:S$1308)</f>
        <v>21613</v>
      </c>
      <c r="U1842" s="1">
        <f>SUMIF('Town VTO'!$AI$1068:$AI$1308,$AX1842,'Town VTO'!T$1068:T$1308)</f>
        <v>34971</v>
      </c>
      <c r="AR1842" t="s">
        <v>543</v>
      </c>
      <c r="AS1842" t="s">
        <v>949</v>
      </c>
      <c r="AV1842" s="38">
        <v>33</v>
      </c>
      <c r="AW1842" s="40">
        <v>17</v>
      </c>
      <c r="AX1842" s="43">
        <f t="shared" si="505"/>
        <v>33017</v>
      </c>
      <c r="AZ1842" s="7" t="s">
        <v>319</v>
      </c>
      <c r="BJ1842" s="1">
        <f t="shared" si="513"/>
        <v>38858</v>
      </c>
      <c r="BK1842" s="1">
        <f>SUMIF('Town VTO'!$AI$1068:$AI$1308,$AX1842,'Town VTO'!AS$1068:AS$1308)</f>
        <v>36697</v>
      </c>
      <c r="BM1842" s="1">
        <f>SUMIF('Town VTO'!$AI$1068:$AI$1308,$AX1842,'Town VTO'!AT$1068:AT$1308)</f>
        <v>2161</v>
      </c>
    </row>
    <row r="1843" spans="1:65" hidden="1" outlineLevel="1">
      <c r="A1843" t="s">
        <v>2705</v>
      </c>
      <c r="B1843" t="s">
        <v>949</v>
      </c>
      <c r="C1843" s="24">
        <v>43742</v>
      </c>
      <c r="F1843" s="1">
        <f t="shared" si="506"/>
        <v>29102</v>
      </c>
      <c r="H1843" s="1">
        <f>SUMIF('Town VTO'!$AI$1068:$AI$1308,$AX1843,'Town VTO'!G$1068:G$1308)</f>
        <v>14664</v>
      </c>
      <c r="I1843" s="1">
        <v>14221</v>
      </c>
      <c r="J1843" s="2" t="str">
        <f t="shared" si="507"/>
        <v/>
      </c>
      <c r="K1843" s="2">
        <f t="shared" si="508"/>
        <v>0.48866057315648409</v>
      </c>
      <c r="L1843" s="10">
        <f t="shared" si="495"/>
        <v>2</v>
      </c>
      <c r="M1843" s="9">
        <f t="shared" si="495"/>
        <v>3</v>
      </c>
      <c r="N1843" s="8">
        <f t="shared" si="495"/>
        <v>1</v>
      </c>
      <c r="O1843" s="2">
        <f t="shared" si="509"/>
        <v>0.29035805099305889</v>
      </c>
      <c r="P1843" s="2">
        <f t="shared" si="510"/>
        <v>0.26898494948800772</v>
      </c>
      <c r="Q1843" s="2">
        <f t="shared" si="511"/>
        <v>0.44065699951893339</v>
      </c>
      <c r="R1843" s="2">
        <f t="shared" si="512"/>
        <v>0</v>
      </c>
      <c r="S1843" s="1">
        <f>SUMIF('Town VTO'!$AI$1068:$AI$1308,$AX1843,'Town VTO'!R$1068:R$1308)</f>
        <v>8450</v>
      </c>
      <c r="T1843" s="1">
        <f>SUMIF('Town VTO'!$AI$1068:$AI$1308,$AX1843,'Town VTO'!S$1068:S$1308)</f>
        <v>7828</v>
      </c>
      <c r="U1843" s="1">
        <f>SUMIF('Town VTO'!$AI$1068:$AI$1308,$AX1843,'Town VTO'!T$1068:T$1308)</f>
        <v>12824</v>
      </c>
      <c r="AR1843" t="s">
        <v>2705</v>
      </c>
      <c r="AS1843" t="s">
        <v>949</v>
      </c>
      <c r="AV1843" s="38">
        <v>33</v>
      </c>
      <c r="AW1843" s="40">
        <v>19</v>
      </c>
      <c r="AX1843" s="43">
        <f t="shared" si="505"/>
        <v>33019</v>
      </c>
      <c r="AZ1843" s="7" t="s">
        <v>319</v>
      </c>
      <c r="BJ1843" s="1">
        <f t="shared" si="513"/>
        <v>14664</v>
      </c>
      <c r="BK1843" s="1">
        <f>SUMIF('Town VTO'!$AI$1068:$AI$1308,$AX1843,'Town VTO'!AS$1068:AS$1308)</f>
        <v>13756</v>
      </c>
      <c r="BM1843" s="1">
        <f>SUMIF('Town VTO'!$AI$1068:$AI$1308,$AX1843,'Town VTO'!AT$1068:AT$1308)</f>
        <v>908</v>
      </c>
    </row>
    <row r="1844" spans="1:65" collapsed="1">
      <c r="A1844" t="s">
        <v>1249</v>
      </c>
      <c r="B1844" t="s">
        <v>2470</v>
      </c>
      <c r="C1844" s="1">
        <f>SUM(C1834:C1843)</f>
        <v>1316470</v>
      </c>
      <c r="D1844" s="64">
        <v>1024000</v>
      </c>
      <c r="E1844" s="64">
        <v>1002000</v>
      </c>
      <c r="F1844" s="1">
        <f>SUM(F1834:F1843)</f>
        <v>945341</v>
      </c>
      <c r="H1844" s="1">
        <f>SUM(H1834:H1843)</f>
        <v>461423</v>
      </c>
      <c r="I1844" s="1">
        <v>450090</v>
      </c>
      <c r="J1844" s="2">
        <f t="shared" si="507"/>
        <v>0.43954101562499998</v>
      </c>
      <c r="K1844" s="2">
        <f t="shared" si="508"/>
        <v>0.47611391021864069</v>
      </c>
      <c r="L1844" s="10">
        <f t="shared" si="495"/>
        <v>3</v>
      </c>
      <c r="M1844" s="9">
        <f t="shared" si="495"/>
        <v>2</v>
      </c>
      <c r="N1844" s="8">
        <f t="shared" si="495"/>
        <v>1</v>
      </c>
      <c r="O1844" s="2">
        <f t="shared" si="509"/>
        <v>0.28648498266763001</v>
      </c>
      <c r="P1844" s="2">
        <f t="shared" si="510"/>
        <v>0.29490099339814946</v>
      </c>
      <c r="Q1844" s="2">
        <f t="shared" si="511"/>
        <v>0.41861402393422054</v>
      </c>
      <c r="R1844" s="2">
        <f t="shared" si="512"/>
        <v>0</v>
      </c>
      <c r="S1844" s="1">
        <f>SUM(S1834:S1843)</f>
        <v>270826</v>
      </c>
      <c r="T1844" s="1">
        <f>SUM(T1834:T1843)</f>
        <v>278782</v>
      </c>
      <c r="U1844" s="1">
        <f>SUM(U1834:U1843)</f>
        <v>395733</v>
      </c>
      <c r="AR1844" t="s">
        <v>1249</v>
      </c>
      <c r="AS1844" t="s">
        <v>2470</v>
      </c>
      <c r="AV1844" s="38">
        <v>33</v>
      </c>
      <c r="AW1844" s="40"/>
      <c r="AX1844" s="38">
        <v>33</v>
      </c>
      <c r="AZ1844" s="7" t="s">
        <v>2225</v>
      </c>
      <c r="BJ1844" s="1">
        <f>SUM(BJ1834:BJ1843)</f>
        <v>461423</v>
      </c>
      <c r="BK1844" s="1">
        <f>SUM(BK1834:BK1843)</f>
        <v>431391</v>
      </c>
      <c r="BM1844" s="1">
        <f>SUM(BM1834:BM1843)</f>
        <v>30032</v>
      </c>
    </row>
    <row r="1845" spans="1:65">
      <c r="C1845" s="24"/>
      <c r="J1845" s="2"/>
      <c r="K1845" s="2"/>
      <c r="N1845" s="8"/>
      <c r="AV1845" s="38"/>
      <c r="AW1845" s="40"/>
      <c r="AX1845" s="43"/>
    </row>
    <row r="1846" spans="1:65" hidden="1" outlineLevel="1">
      <c r="A1846" t="s">
        <v>1776</v>
      </c>
      <c r="B1846" t="s">
        <v>774</v>
      </c>
      <c r="C1846" s="24">
        <v>274549</v>
      </c>
      <c r="F1846" s="1">
        <f t="shared" ref="F1846:F1866" si="514">SUM(S1846:AM1846)</f>
        <v>167399</v>
      </c>
      <c r="H1846" s="1">
        <v>64139</v>
      </c>
      <c r="I1846" s="1">
        <v>62356</v>
      </c>
      <c r="J1846" s="2" t="str">
        <f t="shared" ref="J1846:J1867" si="515">IF(D1846&gt;0,I1846/D1846,"")</f>
        <v/>
      </c>
      <c r="K1846" s="2">
        <f t="shared" ref="K1846:K1867" si="516">IF(F1846&gt;0,I1846/F1846,"")</f>
        <v>0.37249923834670456</v>
      </c>
      <c r="L1846" s="10">
        <f t="shared" si="495"/>
        <v>2</v>
      </c>
      <c r="M1846" s="9">
        <f t="shared" si="495"/>
        <v>3</v>
      </c>
      <c r="N1846" s="8">
        <f t="shared" si="495"/>
        <v>1</v>
      </c>
      <c r="O1846" s="2">
        <f t="shared" ref="O1846:O1867" si="517">IF(SUM($S1846:$AN1846)=0,"-",S1846/SUM($S1846:$AN1846))</f>
        <v>0.30386680924019854</v>
      </c>
      <c r="P1846" s="2">
        <f t="shared" ref="P1846:P1867" si="518">IF(SUM($S1846:$AN1846)=0,"-",T1846/SUM($S1846:$AN1846))</f>
        <v>0.24887245443521169</v>
      </c>
      <c r="Q1846" s="2">
        <f t="shared" ref="Q1846:Q1867" si="519">IF(SUM($S1846:$AN1846)=0,"-",U1846/SUM($S1846:$AN1846))</f>
        <v>0.44687244248770902</v>
      </c>
      <c r="R1846" s="2">
        <f t="shared" ref="R1846:R1867" si="520">IF(SUM($S1846:$AN1846)=0,"-",(1-O1846-P1846-Q1846))</f>
        <v>3.8829383688071539E-4</v>
      </c>
      <c r="S1846" s="1">
        <v>50867</v>
      </c>
      <c r="T1846" s="1">
        <v>41661</v>
      </c>
      <c r="U1846" s="1">
        <v>74806</v>
      </c>
      <c r="V1846" s="1">
        <v>37</v>
      </c>
      <c r="W1846" s="1">
        <v>20</v>
      </c>
      <c r="X1846" s="1">
        <v>1</v>
      </c>
      <c r="Y1846" s="1">
        <v>0</v>
      </c>
      <c r="AA1846" s="1">
        <v>4</v>
      </c>
      <c r="AG1846" s="1">
        <v>3</v>
      </c>
      <c r="AR1846" t="s">
        <v>1776</v>
      </c>
      <c r="AS1846" t="s">
        <v>774</v>
      </c>
      <c r="AV1846" s="38">
        <v>34</v>
      </c>
      <c r="AW1846" s="40">
        <v>1</v>
      </c>
      <c r="AX1846" s="43">
        <f t="shared" si="505"/>
        <v>34001</v>
      </c>
      <c r="AZ1846" s="7" t="s">
        <v>319</v>
      </c>
    </row>
    <row r="1847" spans="1:65" hidden="1" outlineLevel="1">
      <c r="A1847" t="s">
        <v>462</v>
      </c>
      <c r="B1847" t="s">
        <v>774</v>
      </c>
      <c r="C1847" s="24">
        <v>905116</v>
      </c>
      <c r="F1847" s="1">
        <f t="shared" si="514"/>
        <v>532166</v>
      </c>
      <c r="H1847" s="1">
        <v>252109</v>
      </c>
      <c r="I1847" s="1">
        <v>235555</v>
      </c>
      <c r="J1847" s="2" t="str">
        <f t="shared" si="515"/>
        <v/>
      </c>
      <c r="K1847" s="2">
        <f t="shared" si="516"/>
        <v>0.44263444113302991</v>
      </c>
      <c r="L1847" s="10">
        <f t="shared" si="495"/>
        <v>2</v>
      </c>
      <c r="M1847" s="9">
        <f t="shared" si="495"/>
        <v>3</v>
      </c>
      <c r="N1847" s="8">
        <f t="shared" si="495"/>
        <v>1</v>
      </c>
      <c r="O1847" s="2">
        <f t="shared" si="517"/>
        <v>0.315602650300846</v>
      </c>
      <c r="P1847" s="2">
        <f t="shared" si="518"/>
        <v>0.20965262718775721</v>
      </c>
      <c r="Q1847" s="2">
        <f t="shared" si="519"/>
        <v>0.47418474686470014</v>
      </c>
      <c r="R1847" s="2">
        <f t="shared" si="520"/>
        <v>5.5997564669663102E-4</v>
      </c>
      <c r="S1847" s="1">
        <v>167953</v>
      </c>
      <c r="T1847" s="1">
        <v>111570</v>
      </c>
      <c r="U1847" s="1">
        <v>252345</v>
      </c>
      <c r="V1847" s="1">
        <v>120</v>
      </c>
      <c r="W1847" s="1">
        <v>93</v>
      </c>
      <c r="X1847" s="1">
        <v>4</v>
      </c>
      <c r="Y1847" s="1">
        <v>15</v>
      </c>
      <c r="AA1847" s="1">
        <v>7</v>
      </c>
      <c r="AG1847" s="1">
        <v>59</v>
      </c>
      <c r="AR1847" t="s">
        <v>462</v>
      </c>
      <c r="AS1847" t="s">
        <v>774</v>
      </c>
      <c r="AV1847" s="38">
        <v>34</v>
      </c>
      <c r="AW1847" s="40">
        <v>3</v>
      </c>
      <c r="AX1847" s="43">
        <f t="shared" si="505"/>
        <v>34003</v>
      </c>
      <c r="AZ1847" s="7" t="s">
        <v>319</v>
      </c>
    </row>
    <row r="1848" spans="1:65" hidden="1" outlineLevel="1">
      <c r="A1848" t="s">
        <v>1780</v>
      </c>
      <c r="B1848" t="s">
        <v>774</v>
      </c>
      <c r="C1848" s="24">
        <v>448734</v>
      </c>
      <c r="F1848" s="1">
        <f t="shared" si="514"/>
        <v>284438</v>
      </c>
      <c r="H1848" s="1">
        <v>140412</v>
      </c>
      <c r="I1848" s="1">
        <v>138558</v>
      </c>
      <c r="J1848" s="2" t="str">
        <f t="shared" si="515"/>
        <v/>
      </c>
      <c r="K1848" s="2">
        <f t="shared" si="516"/>
        <v>0.48712900526652558</v>
      </c>
      <c r="L1848" s="10">
        <f t="shared" si="495"/>
        <v>2</v>
      </c>
      <c r="M1848" s="9">
        <f t="shared" si="495"/>
        <v>3</v>
      </c>
      <c r="N1848" s="8">
        <f t="shared" si="495"/>
        <v>1</v>
      </c>
      <c r="O1848" s="2">
        <f t="shared" si="517"/>
        <v>0.32942504166110015</v>
      </c>
      <c r="P1848" s="2">
        <f t="shared" si="518"/>
        <v>0.23712021600489386</v>
      </c>
      <c r="Q1848" s="2">
        <f t="shared" si="519"/>
        <v>0.43288168247561859</v>
      </c>
      <c r="R1848" s="2">
        <f t="shared" si="520"/>
        <v>5.7305985838734808E-4</v>
      </c>
      <c r="S1848" s="1">
        <v>93701</v>
      </c>
      <c r="T1848" s="1">
        <v>67446</v>
      </c>
      <c r="U1848" s="1">
        <v>123128</v>
      </c>
      <c r="V1848" s="1">
        <v>84</v>
      </c>
      <c r="W1848" s="1">
        <v>60</v>
      </c>
      <c r="X1848" s="1">
        <v>1</v>
      </c>
      <c r="Y1848" s="1">
        <v>0</v>
      </c>
      <c r="AA1848" s="1">
        <v>8</v>
      </c>
      <c r="AG1848" s="1">
        <v>10</v>
      </c>
      <c r="AR1848" t="s">
        <v>1780</v>
      </c>
      <c r="AS1848" t="s">
        <v>774</v>
      </c>
      <c r="AV1848" s="38">
        <v>34</v>
      </c>
      <c r="AW1848" s="40">
        <v>5</v>
      </c>
      <c r="AX1848" s="43">
        <f t="shared" si="505"/>
        <v>34005</v>
      </c>
      <c r="AZ1848" s="7" t="s">
        <v>319</v>
      </c>
    </row>
    <row r="1849" spans="1:65" hidden="1" outlineLevel="1">
      <c r="A1849" t="s">
        <v>2312</v>
      </c>
      <c r="B1849" t="s">
        <v>774</v>
      </c>
      <c r="C1849" s="24">
        <v>513657</v>
      </c>
      <c r="F1849" s="1">
        <f t="shared" si="514"/>
        <v>334598</v>
      </c>
      <c r="H1849" s="1">
        <v>134393</v>
      </c>
      <c r="I1849" s="1">
        <v>131997</v>
      </c>
      <c r="J1849" s="2" t="str">
        <f t="shared" si="515"/>
        <v/>
      </c>
      <c r="K1849" s="2">
        <f t="shared" si="516"/>
        <v>0.3944942886687906</v>
      </c>
      <c r="L1849" s="10">
        <f t="shared" si="495"/>
        <v>2</v>
      </c>
      <c r="M1849" s="9">
        <f t="shared" si="495"/>
        <v>3</v>
      </c>
      <c r="N1849" s="8">
        <f t="shared" si="495"/>
        <v>1</v>
      </c>
      <c r="O1849" s="2">
        <f t="shared" si="517"/>
        <v>0.41386977806203262</v>
      </c>
      <c r="P1849" s="2">
        <f t="shared" si="518"/>
        <v>0.12950465932253033</v>
      </c>
      <c r="Q1849" s="2">
        <f t="shared" si="519"/>
        <v>0.4560547283605999</v>
      </c>
      <c r="R1849" s="2">
        <f t="shared" si="520"/>
        <v>5.7083425483717143E-4</v>
      </c>
      <c r="S1849" s="1">
        <v>138480</v>
      </c>
      <c r="T1849" s="1">
        <v>43332</v>
      </c>
      <c r="U1849" s="1">
        <v>152595</v>
      </c>
      <c r="V1849" s="1">
        <v>92</v>
      </c>
      <c r="W1849" s="1">
        <v>79</v>
      </c>
      <c r="X1849" s="1">
        <v>3</v>
      </c>
      <c r="Y1849" s="1">
        <v>0</v>
      </c>
      <c r="AA1849" s="1">
        <v>10</v>
      </c>
      <c r="AG1849" s="1">
        <v>7</v>
      </c>
      <c r="AR1849" t="s">
        <v>2312</v>
      </c>
      <c r="AS1849" t="s">
        <v>774</v>
      </c>
      <c r="AV1849" s="38">
        <v>34</v>
      </c>
      <c r="AW1849" s="40">
        <v>7</v>
      </c>
      <c r="AX1849" s="43">
        <f t="shared" si="505"/>
        <v>34007</v>
      </c>
      <c r="AZ1849" s="7" t="s">
        <v>319</v>
      </c>
    </row>
    <row r="1850" spans="1:65" hidden="1" outlineLevel="1">
      <c r="A1850" t="s">
        <v>2101</v>
      </c>
      <c r="B1850" t="s">
        <v>774</v>
      </c>
      <c r="C1850" s="24">
        <v>97265</v>
      </c>
      <c r="F1850" s="1">
        <f t="shared" si="514"/>
        <v>68234</v>
      </c>
      <c r="H1850" s="1">
        <v>30431</v>
      </c>
      <c r="I1850" s="1">
        <v>28689</v>
      </c>
      <c r="J1850" s="2" t="str">
        <f t="shared" si="515"/>
        <v/>
      </c>
      <c r="K1850" s="2">
        <f t="shared" si="516"/>
        <v>0.42045021543512034</v>
      </c>
      <c r="L1850" s="10">
        <f t="shared" si="495"/>
        <v>3</v>
      </c>
      <c r="M1850" s="9">
        <f t="shared" si="495"/>
        <v>1</v>
      </c>
      <c r="N1850" s="8">
        <f t="shared" si="495"/>
        <v>2</v>
      </c>
      <c r="O1850" s="2">
        <f t="shared" si="517"/>
        <v>0.20365213823020781</v>
      </c>
      <c r="P1850" s="2">
        <f t="shared" si="518"/>
        <v>0.40790514992525723</v>
      </c>
      <c r="Q1850" s="2">
        <f t="shared" si="519"/>
        <v>0.38787114928041738</v>
      </c>
      <c r="R1850" s="2">
        <f t="shared" si="520"/>
        <v>5.7156256411761142E-4</v>
      </c>
      <c r="S1850" s="1">
        <v>13896</v>
      </c>
      <c r="T1850" s="1">
        <v>27833</v>
      </c>
      <c r="U1850" s="1">
        <v>26466</v>
      </c>
      <c r="V1850" s="1">
        <v>21</v>
      </c>
      <c r="W1850" s="1">
        <v>15</v>
      </c>
      <c r="X1850" s="1">
        <v>1</v>
      </c>
      <c r="Y1850" s="1">
        <v>0</v>
      </c>
      <c r="AA1850" s="1">
        <v>1</v>
      </c>
      <c r="AG1850" s="1">
        <v>1</v>
      </c>
      <c r="AR1850" t="s">
        <v>2101</v>
      </c>
      <c r="AS1850" t="s">
        <v>774</v>
      </c>
      <c r="AV1850" s="38">
        <v>34</v>
      </c>
      <c r="AW1850" s="40">
        <v>9</v>
      </c>
      <c r="AX1850" s="43">
        <f t="shared" si="505"/>
        <v>34009</v>
      </c>
      <c r="AZ1850" s="7" t="s">
        <v>319</v>
      </c>
    </row>
    <row r="1851" spans="1:65" hidden="1" outlineLevel="1">
      <c r="A1851" t="s">
        <v>932</v>
      </c>
      <c r="B1851" t="s">
        <v>774</v>
      </c>
      <c r="C1851" s="24">
        <v>156898</v>
      </c>
      <c r="F1851" s="1">
        <f t="shared" si="514"/>
        <v>87940</v>
      </c>
      <c r="H1851" s="1">
        <v>29990</v>
      </c>
      <c r="I1851" s="1">
        <v>28934</v>
      </c>
      <c r="J1851" s="2" t="str">
        <f t="shared" si="515"/>
        <v/>
      </c>
      <c r="K1851" s="2">
        <f t="shared" si="516"/>
        <v>0.32901978621787581</v>
      </c>
      <c r="L1851" s="10">
        <f t="shared" si="495"/>
        <v>2</v>
      </c>
      <c r="M1851" s="9">
        <f t="shared" si="495"/>
        <v>3</v>
      </c>
      <c r="N1851" s="8">
        <f t="shared" si="495"/>
        <v>1</v>
      </c>
      <c r="O1851" s="2">
        <f t="shared" si="517"/>
        <v>0.28556970661814873</v>
      </c>
      <c r="P1851" s="2">
        <f t="shared" si="518"/>
        <v>0.17413008869683874</v>
      </c>
      <c r="Q1851" s="2">
        <f t="shared" si="519"/>
        <v>0.53965203547873553</v>
      </c>
      <c r="R1851" s="2">
        <f t="shared" si="520"/>
        <v>6.4816920627697172E-4</v>
      </c>
      <c r="S1851" s="1">
        <v>25113</v>
      </c>
      <c r="T1851" s="1">
        <v>15313</v>
      </c>
      <c r="U1851" s="1">
        <v>47457</v>
      </c>
      <c r="V1851" s="1">
        <v>23</v>
      </c>
      <c r="W1851" s="1">
        <v>21</v>
      </c>
      <c r="X1851" s="1">
        <v>1</v>
      </c>
      <c r="Y1851" s="1">
        <v>2</v>
      </c>
      <c r="AA1851" s="1">
        <v>7</v>
      </c>
      <c r="AG1851" s="1">
        <v>3</v>
      </c>
      <c r="AR1851" t="s">
        <v>932</v>
      </c>
      <c r="AS1851" t="s">
        <v>774</v>
      </c>
      <c r="AV1851" s="38">
        <v>34</v>
      </c>
      <c r="AW1851" s="40">
        <v>11</v>
      </c>
      <c r="AX1851" s="43">
        <f t="shared" si="505"/>
        <v>34011</v>
      </c>
      <c r="AZ1851" s="7" t="s">
        <v>319</v>
      </c>
    </row>
    <row r="1852" spans="1:65" hidden="1" outlineLevel="1">
      <c r="A1852" t="s">
        <v>2501</v>
      </c>
      <c r="B1852" t="s">
        <v>774</v>
      </c>
      <c r="C1852" s="24">
        <v>783969</v>
      </c>
      <c r="F1852" s="1">
        <f t="shared" si="514"/>
        <v>456364</v>
      </c>
      <c r="H1852" s="1">
        <v>160951</v>
      </c>
      <c r="I1852" s="1">
        <v>155221</v>
      </c>
      <c r="J1852" s="2" t="str">
        <f t="shared" si="515"/>
        <v/>
      </c>
      <c r="K1852" s="2">
        <f t="shared" si="516"/>
        <v>0.34012542619487951</v>
      </c>
      <c r="L1852" s="10">
        <f t="shared" si="495"/>
        <v>1</v>
      </c>
      <c r="M1852" s="9">
        <f t="shared" si="495"/>
        <v>3</v>
      </c>
      <c r="N1852" s="8">
        <f t="shared" si="495"/>
        <v>2</v>
      </c>
      <c r="O1852" s="2">
        <f t="shared" si="517"/>
        <v>0.46368030782445591</v>
      </c>
      <c r="P1852" s="2">
        <f t="shared" si="518"/>
        <v>0.10045270880262247</v>
      </c>
      <c r="Q1852" s="2">
        <f t="shared" si="519"/>
        <v>0.43543969287673873</v>
      </c>
      <c r="R1852" s="2">
        <f t="shared" si="520"/>
        <v>4.2729049618289716E-4</v>
      </c>
      <c r="S1852" s="1">
        <v>211607</v>
      </c>
      <c r="T1852" s="1">
        <v>45843</v>
      </c>
      <c r="U1852" s="1">
        <v>198719</v>
      </c>
      <c r="V1852" s="1">
        <v>98</v>
      </c>
      <c r="W1852" s="1">
        <v>60</v>
      </c>
      <c r="X1852" s="1">
        <v>5</v>
      </c>
      <c r="Y1852" s="1">
        <v>5</v>
      </c>
      <c r="AA1852" s="1">
        <v>15</v>
      </c>
      <c r="AG1852" s="1">
        <v>12</v>
      </c>
      <c r="AR1852" t="s">
        <v>2501</v>
      </c>
      <c r="AS1852" t="s">
        <v>774</v>
      </c>
      <c r="AV1852" s="38">
        <v>34</v>
      </c>
      <c r="AW1852" s="40">
        <v>13</v>
      </c>
      <c r="AX1852" s="43">
        <f t="shared" si="505"/>
        <v>34013</v>
      </c>
      <c r="AZ1852" s="7" t="s">
        <v>319</v>
      </c>
    </row>
    <row r="1853" spans="1:65" hidden="1" outlineLevel="1">
      <c r="A1853" t="s">
        <v>363</v>
      </c>
      <c r="B1853" t="s">
        <v>774</v>
      </c>
      <c r="C1853" s="24">
        <v>288288</v>
      </c>
      <c r="F1853" s="1">
        <f t="shared" si="514"/>
        <v>191639</v>
      </c>
      <c r="H1853" s="1">
        <v>81346</v>
      </c>
      <c r="I1853" s="1">
        <v>79103</v>
      </c>
      <c r="J1853" s="2" t="str">
        <f t="shared" si="515"/>
        <v/>
      </c>
      <c r="K1853" s="2">
        <f t="shared" si="516"/>
        <v>0.41277088692802616</v>
      </c>
      <c r="L1853" s="10">
        <f t="shared" si="495"/>
        <v>2</v>
      </c>
      <c r="M1853" s="9">
        <f t="shared" si="495"/>
        <v>3</v>
      </c>
      <c r="N1853" s="8">
        <f t="shared" si="495"/>
        <v>1</v>
      </c>
      <c r="O1853" s="2">
        <f t="shared" si="517"/>
        <v>0.36799920684203113</v>
      </c>
      <c r="P1853" s="2">
        <f t="shared" si="518"/>
        <v>0.18786885759161756</v>
      </c>
      <c r="Q1853" s="2">
        <f t="shared" si="519"/>
        <v>0.44351619451155561</v>
      </c>
      <c r="R1853" s="2">
        <f t="shared" si="520"/>
        <v>6.1574105479572649E-4</v>
      </c>
      <c r="S1853" s="1">
        <v>70523</v>
      </c>
      <c r="T1853" s="1">
        <v>36003</v>
      </c>
      <c r="U1853" s="1">
        <v>84995</v>
      </c>
      <c r="V1853" s="1">
        <v>63</v>
      </c>
      <c r="W1853" s="1">
        <v>46</v>
      </c>
      <c r="X1853" s="1">
        <v>2</v>
      </c>
      <c r="Y1853" s="1">
        <v>0</v>
      </c>
      <c r="AA1853" s="1">
        <v>5</v>
      </c>
      <c r="AG1853" s="1">
        <v>2</v>
      </c>
      <c r="AR1853" t="s">
        <v>363</v>
      </c>
      <c r="AS1853" t="s">
        <v>774</v>
      </c>
      <c r="AV1853" s="38">
        <v>34</v>
      </c>
      <c r="AW1853" s="40">
        <v>15</v>
      </c>
      <c r="AX1853" s="43">
        <f t="shared" si="505"/>
        <v>34015</v>
      </c>
      <c r="AZ1853" s="7" t="s">
        <v>319</v>
      </c>
    </row>
    <row r="1854" spans="1:65" hidden="1" outlineLevel="1">
      <c r="A1854" t="s">
        <v>1089</v>
      </c>
      <c r="B1854" t="s">
        <v>774</v>
      </c>
      <c r="C1854" s="24">
        <v>634266</v>
      </c>
      <c r="F1854" s="1">
        <f t="shared" si="514"/>
        <v>310737</v>
      </c>
      <c r="H1854" s="1">
        <v>96134</v>
      </c>
      <c r="I1854" s="1">
        <v>88394</v>
      </c>
      <c r="J1854" s="2" t="str">
        <f t="shared" si="515"/>
        <v/>
      </c>
      <c r="K1854" s="2">
        <f t="shared" si="516"/>
        <v>0.28446564136230962</v>
      </c>
      <c r="L1854" s="10">
        <f t="shared" si="495"/>
        <v>1</v>
      </c>
      <c r="M1854" s="9">
        <f t="shared" si="495"/>
        <v>3</v>
      </c>
      <c r="N1854" s="8">
        <f t="shared" si="495"/>
        <v>2</v>
      </c>
      <c r="O1854" s="2">
        <f t="shared" si="517"/>
        <v>0.52054953224109135</v>
      </c>
      <c r="P1854" s="2">
        <f t="shared" si="518"/>
        <v>8.1686442232498865E-2</v>
      </c>
      <c r="Q1854" s="2">
        <f t="shared" si="519"/>
        <v>0.39704637683957816</v>
      </c>
      <c r="R1854" s="2">
        <f t="shared" si="520"/>
        <v>7.1764868683160676E-4</v>
      </c>
      <c r="S1854" s="1">
        <v>161754</v>
      </c>
      <c r="T1854" s="1">
        <v>25383</v>
      </c>
      <c r="U1854" s="1">
        <v>123377</v>
      </c>
      <c r="V1854" s="1">
        <v>120</v>
      </c>
      <c r="W1854" s="1">
        <v>70</v>
      </c>
      <c r="X1854" s="1">
        <v>2</v>
      </c>
      <c r="Y1854" s="1">
        <v>1</v>
      </c>
      <c r="AA1854" s="1">
        <v>11</v>
      </c>
      <c r="AG1854" s="1">
        <v>19</v>
      </c>
      <c r="AR1854" t="s">
        <v>1089</v>
      </c>
      <c r="AS1854" t="s">
        <v>774</v>
      </c>
      <c r="AV1854" s="38">
        <v>34</v>
      </c>
      <c r="AW1854" s="40">
        <v>17</v>
      </c>
      <c r="AX1854" s="43">
        <f t="shared" si="505"/>
        <v>34017</v>
      </c>
      <c r="AZ1854" s="7" t="s">
        <v>319</v>
      </c>
    </row>
    <row r="1855" spans="1:65" hidden="1" outlineLevel="1">
      <c r="A1855" t="s">
        <v>2653</v>
      </c>
      <c r="B1855" t="s">
        <v>774</v>
      </c>
      <c r="C1855" s="24">
        <v>128349</v>
      </c>
      <c r="F1855" s="1">
        <f t="shared" si="514"/>
        <v>87467</v>
      </c>
      <c r="H1855" s="1">
        <v>42683</v>
      </c>
      <c r="I1855" s="1">
        <v>41825</v>
      </c>
      <c r="J1855" s="2" t="str">
        <f t="shared" si="515"/>
        <v/>
      </c>
      <c r="K1855" s="2">
        <f t="shared" si="516"/>
        <v>0.47818034230052475</v>
      </c>
      <c r="L1855" s="10">
        <f t="shared" si="495"/>
        <v>3</v>
      </c>
      <c r="M1855" s="9">
        <f t="shared" si="495"/>
        <v>2</v>
      </c>
      <c r="N1855" s="8">
        <f t="shared" si="495"/>
        <v>1</v>
      </c>
      <c r="O1855" s="2">
        <f t="shared" si="517"/>
        <v>0.20007545702950827</v>
      </c>
      <c r="P1855" s="2">
        <f t="shared" si="518"/>
        <v>0.39481175757714337</v>
      </c>
      <c r="Q1855" s="2">
        <f t="shared" si="519"/>
        <v>0.40425531914893614</v>
      </c>
      <c r="R1855" s="2">
        <f t="shared" si="520"/>
        <v>8.5746624441224162E-4</v>
      </c>
      <c r="S1855" s="1">
        <v>17500</v>
      </c>
      <c r="T1855" s="1">
        <v>34533</v>
      </c>
      <c r="U1855" s="1">
        <v>35359</v>
      </c>
      <c r="V1855" s="1">
        <v>41</v>
      </c>
      <c r="W1855" s="1">
        <v>26</v>
      </c>
      <c r="X1855" s="1">
        <v>0</v>
      </c>
      <c r="Y1855" s="1">
        <v>1</v>
      </c>
      <c r="AA1855" s="1">
        <v>3</v>
      </c>
      <c r="AG1855" s="1">
        <v>4</v>
      </c>
      <c r="AR1855" t="s">
        <v>2653</v>
      </c>
      <c r="AS1855" t="s">
        <v>774</v>
      </c>
      <c r="AV1855" s="38">
        <v>34</v>
      </c>
      <c r="AW1855" s="40">
        <v>19</v>
      </c>
      <c r="AX1855" s="43">
        <f t="shared" si="505"/>
        <v>34019</v>
      </c>
      <c r="AZ1855" s="7" t="s">
        <v>319</v>
      </c>
    </row>
    <row r="1856" spans="1:65" hidden="1" outlineLevel="1">
      <c r="A1856" t="s">
        <v>2199</v>
      </c>
      <c r="B1856" t="s">
        <v>774</v>
      </c>
      <c r="C1856" s="24">
        <v>366513</v>
      </c>
      <c r="F1856" s="1">
        <f t="shared" si="514"/>
        <v>217818</v>
      </c>
      <c r="H1856" s="1">
        <v>98629</v>
      </c>
      <c r="I1856" s="1">
        <v>97020</v>
      </c>
      <c r="J1856" s="2" t="str">
        <f t="shared" si="515"/>
        <v/>
      </c>
      <c r="K1856" s="2">
        <f t="shared" si="516"/>
        <v>0.44541773407156432</v>
      </c>
      <c r="L1856" s="10">
        <f t="shared" si="495"/>
        <v>2</v>
      </c>
      <c r="M1856" s="9">
        <f t="shared" si="495"/>
        <v>3</v>
      </c>
      <c r="N1856" s="8">
        <f t="shared" si="495"/>
        <v>1</v>
      </c>
      <c r="O1856" s="2">
        <f t="shared" si="517"/>
        <v>0.37835256957643537</v>
      </c>
      <c r="P1856" s="2">
        <f t="shared" si="518"/>
        <v>0.14982232873316254</v>
      </c>
      <c r="Q1856" s="2">
        <f t="shared" si="519"/>
        <v>0.47115022633574821</v>
      </c>
      <c r="R1856" s="2">
        <f t="shared" si="520"/>
        <v>6.7487535465388104E-4</v>
      </c>
      <c r="S1856" s="1">
        <v>82412</v>
      </c>
      <c r="T1856" s="1">
        <v>32634</v>
      </c>
      <c r="U1856" s="1">
        <v>102625</v>
      </c>
      <c r="V1856" s="1">
        <v>58</v>
      </c>
      <c r="W1856" s="1">
        <v>75</v>
      </c>
      <c r="X1856" s="1">
        <v>5</v>
      </c>
      <c r="Y1856" s="1">
        <v>0</v>
      </c>
      <c r="AA1856" s="1">
        <v>1</v>
      </c>
      <c r="AG1856" s="1">
        <v>8</v>
      </c>
      <c r="AR1856" t="s">
        <v>2199</v>
      </c>
      <c r="AS1856" t="s">
        <v>774</v>
      </c>
      <c r="AV1856" s="38">
        <v>34</v>
      </c>
      <c r="AW1856" s="40">
        <v>21</v>
      </c>
      <c r="AX1856" s="43">
        <f t="shared" si="505"/>
        <v>34021</v>
      </c>
      <c r="AZ1856" s="7" t="s">
        <v>319</v>
      </c>
    </row>
    <row r="1857" spans="1:65" hidden="1" outlineLevel="1">
      <c r="A1857" t="s">
        <v>2795</v>
      </c>
      <c r="B1857" t="s">
        <v>774</v>
      </c>
      <c r="C1857" s="24">
        <v>809858</v>
      </c>
      <c r="F1857" s="1">
        <f t="shared" si="514"/>
        <v>454191</v>
      </c>
      <c r="H1857" s="1">
        <v>174368</v>
      </c>
      <c r="I1857" s="1">
        <v>167617</v>
      </c>
      <c r="J1857" s="2" t="str">
        <f t="shared" si="515"/>
        <v/>
      </c>
      <c r="K1857" s="2">
        <f t="shared" si="516"/>
        <v>0.36904518143248105</v>
      </c>
      <c r="L1857" s="10">
        <f t="shared" si="495"/>
        <v>2</v>
      </c>
      <c r="M1857" s="9">
        <f t="shared" si="495"/>
        <v>3</v>
      </c>
      <c r="N1857" s="8">
        <f t="shared" si="495"/>
        <v>1</v>
      </c>
      <c r="O1857" s="2">
        <f t="shared" si="517"/>
        <v>0.37609287722566059</v>
      </c>
      <c r="P1857" s="2">
        <f t="shared" si="518"/>
        <v>0.12780746426063044</v>
      </c>
      <c r="Q1857" s="2">
        <f t="shared" si="519"/>
        <v>0.49553822070450537</v>
      </c>
      <c r="R1857" s="2">
        <f t="shared" si="520"/>
        <v>5.6143780920353548E-4</v>
      </c>
      <c r="S1857" s="1">
        <v>170818</v>
      </c>
      <c r="T1857" s="1">
        <v>58049</v>
      </c>
      <c r="U1857" s="1">
        <v>225069</v>
      </c>
      <c r="V1857" s="1">
        <v>102</v>
      </c>
      <c r="W1857" s="1">
        <v>80</v>
      </c>
      <c r="X1857" s="1">
        <v>22</v>
      </c>
      <c r="Y1857" s="1">
        <v>3</v>
      </c>
      <c r="AA1857" s="1">
        <v>14</v>
      </c>
      <c r="AG1857" s="1">
        <v>34</v>
      </c>
      <c r="AR1857" t="s">
        <v>2795</v>
      </c>
      <c r="AS1857" t="s">
        <v>774</v>
      </c>
      <c r="AV1857" s="38">
        <v>34</v>
      </c>
      <c r="AW1857" s="40">
        <v>23</v>
      </c>
      <c r="AX1857" s="43">
        <f t="shared" si="505"/>
        <v>34023</v>
      </c>
      <c r="AZ1857" s="7" t="s">
        <v>319</v>
      </c>
    </row>
    <row r="1858" spans="1:65" hidden="1" outlineLevel="1">
      <c r="A1858" t="s">
        <v>364</v>
      </c>
      <c r="B1858" t="s">
        <v>774</v>
      </c>
      <c r="C1858" s="24">
        <v>630380</v>
      </c>
      <c r="F1858" s="1">
        <f t="shared" si="514"/>
        <v>417029</v>
      </c>
      <c r="H1858" s="1">
        <v>183682</v>
      </c>
      <c r="I1858" s="1">
        <v>181075</v>
      </c>
      <c r="J1858" s="2" t="str">
        <f t="shared" si="515"/>
        <v/>
      </c>
      <c r="K1858" s="2">
        <f t="shared" si="516"/>
        <v>0.43420241757767447</v>
      </c>
      <c r="L1858" s="10">
        <f t="shared" si="495"/>
        <v>2</v>
      </c>
      <c r="M1858" s="9">
        <f t="shared" si="495"/>
        <v>3</v>
      </c>
      <c r="N1858" s="8">
        <f t="shared" si="495"/>
        <v>1</v>
      </c>
      <c r="O1858" s="2">
        <f t="shared" si="517"/>
        <v>0.24432593416764781</v>
      </c>
      <c r="P1858" s="2">
        <f t="shared" si="518"/>
        <v>0.23217570001127019</v>
      </c>
      <c r="Q1858" s="2">
        <f t="shared" si="519"/>
        <v>0.52297801831527302</v>
      </c>
      <c r="R1858" s="2">
        <f t="shared" si="520"/>
        <v>5.2034750580898237E-4</v>
      </c>
      <c r="S1858" s="1">
        <v>101891</v>
      </c>
      <c r="T1858" s="1">
        <v>96824</v>
      </c>
      <c r="U1858" s="1">
        <v>218097</v>
      </c>
      <c r="V1858" s="1">
        <v>93</v>
      </c>
      <c r="W1858" s="1">
        <v>84</v>
      </c>
      <c r="X1858" s="1">
        <v>4</v>
      </c>
      <c r="Y1858" s="1">
        <v>1</v>
      </c>
      <c r="AA1858" s="1">
        <v>7</v>
      </c>
      <c r="AG1858" s="1">
        <v>28</v>
      </c>
      <c r="AR1858" t="s">
        <v>364</v>
      </c>
      <c r="AS1858" t="s">
        <v>774</v>
      </c>
      <c r="AV1858" s="38">
        <v>34</v>
      </c>
      <c r="AW1858" s="40">
        <v>25</v>
      </c>
      <c r="AX1858" s="43">
        <f t="shared" si="505"/>
        <v>34025</v>
      </c>
      <c r="AZ1858" s="7" t="s">
        <v>319</v>
      </c>
    </row>
    <row r="1859" spans="1:65" hidden="1" outlineLevel="1">
      <c r="A1859" t="s">
        <v>1610</v>
      </c>
      <c r="B1859" t="s">
        <v>774</v>
      </c>
      <c r="C1859" s="24">
        <v>492276</v>
      </c>
      <c r="F1859" s="1">
        <f t="shared" si="514"/>
        <v>318350</v>
      </c>
      <c r="H1859" s="1">
        <v>134551</v>
      </c>
      <c r="I1859" s="1">
        <v>131174</v>
      </c>
      <c r="J1859" s="2" t="str">
        <f t="shared" si="515"/>
        <v/>
      </c>
      <c r="K1859" s="2">
        <f t="shared" si="516"/>
        <v>0.4120433485157845</v>
      </c>
      <c r="L1859" s="10">
        <f t="shared" si="495"/>
        <v>3</v>
      </c>
      <c r="M1859" s="9">
        <f t="shared" si="495"/>
        <v>2</v>
      </c>
      <c r="N1859" s="8">
        <f t="shared" si="495"/>
        <v>1</v>
      </c>
      <c r="O1859" s="2">
        <f t="shared" si="517"/>
        <v>0.2196042092037066</v>
      </c>
      <c r="P1859" s="2">
        <f t="shared" si="518"/>
        <v>0.35567457201193653</v>
      </c>
      <c r="Q1859" s="2">
        <f t="shared" si="519"/>
        <v>0.42410868540914087</v>
      </c>
      <c r="R1859" s="2">
        <f t="shared" si="520"/>
        <v>6.125333752159956E-4</v>
      </c>
      <c r="S1859" s="1">
        <v>69911</v>
      </c>
      <c r="T1859" s="1">
        <v>113229</v>
      </c>
      <c r="U1859" s="1">
        <v>135015</v>
      </c>
      <c r="V1859" s="1">
        <v>104</v>
      </c>
      <c r="W1859" s="1">
        <v>63</v>
      </c>
      <c r="X1859" s="1">
        <v>1</v>
      </c>
      <c r="Y1859" s="1">
        <v>1</v>
      </c>
      <c r="AA1859" s="1">
        <v>6</v>
      </c>
      <c r="AG1859" s="1">
        <v>20</v>
      </c>
      <c r="AR1859" t="s">
        <v>1610</v>
      </c>
      <c r="AS1859" t="s">
        <v>774</v>
      </c>
      <c r="AV1859" s="38">
        <v>34</v>
      </c>
      <c r="AW1859" s="40">
        <v>27</v>
      </c>
      <c r="AX1859" s="43">
        <f t="shared" si="505"/>
        <v>34027</v>
      </c>
      <c r="AZ1859" s="7" t="s">
        <v>319</v>
      </c>
    </row>
    <row r="1860" spans="1:65" hidden="1" outlineLevel="1">
      <c r="A1860" t="s">
        <v>693</v>
      </c>
      <c r="B1860" t="s">
        <v>774</v>
      </c>
      <c r="C1860" s="24">
        <v>576567</v>
      </c>
      <c r="F1860" s="1">
        <f t="shared" si="514"/>
        <v>376319</v>
      </c>
      <c r="H1860" s="1">
        <v>167706</v>
      </c>
      <c r="I1860" s="1">
        <v>164390</v>
      </c>
      <c r="J1860" s="2" t="str">
        <f t="shared" si="515"/>
        <v/>
      </c>
      <c r="K1860" s="2">
        <f t="shared" si="516"/>
        <v>0.43683683258086892</v>
      </c>
      <c r="L1860" s="10">
        <f t="shared" si="495"/>
        <v>3</v>
      </c>
      <c r="M1860" s="9">
        <f t="shared" si="495"/>
        <v>2</v>
      </c>
      <c r="N1860" s="8">
        <f t="shared" si="495"/>
        <v>1</v>
      </c>
      <c r="O1860" s="2">
        <f t="shared" si="517"/>
        <v>0.20488734291917229</v>
      </c>
      <c r="P1860" s="2">
        <f t="shared" si="518"/>
        <v>0.28316401776152678</v>
      </c>
      <c r="Q1860" s="2">
        <f t="shared" si="519"/>
        <v>0.5114490631618388</v>
      </c>
      <c r="R1860" s="2">
        <f t="shared" si="520"/>
        <v>4.9957615746210049E-4</v>
      </c>
      <c r="S1860" s="1">
        <v>77103</v>
      </c>
      <c r="T1860" s="1">
        <v>106560</v>
      </c>
      <c r="U1860" s="1">
        <v>192468</v>
      </c>
      <c r="V1860" s="1">
        <v>76</v>
      </c>
      <c r="W1860" s="1">
        <v>62</v>
      </c>
      <c r="X1860" s="1">
        <v>8</v>
      </c>
      <c r="Y1860" s="1">
        <v>1</v>
      </c>
      <c r="AA1860" s="1">
        <v>7</v>
      </c>
      <c r="AG1860" s="1">
        <v>34</v>
      </c>
      <c r="AR1860" t="s">
        <v>693</v>
      </c>
      <c r="AS1860" t="s">
        <v>774</v>
      </c>
      <c r="AV1860" s="38">
        <v>34</v>
      </c>
      <c r="AW1860" s="40">
        <v>29</v>
      </c>
      <c r="AX1860" s="43">
        <f t="shared" si="505"/>
        <v>34029</v>
      </c>
      <c r="AZ1860" s="7" t="s">
        <v>319</v>
      </c>
    </row>
    <row r="1861" spans="1:65" hidden="1" outlineLevel="1">
      <c r="A1861" t="s">
        <v>2919</v>
      </c>
      <c r="B1861" t="s">
        <v>774</v>
      </c>
      <c r="C1861" s="24">
        <v>501226</v>
      </c>
      <c r="F1861" s="1">
        <f t="shared" si="514"/>
        <v>266250</v>
      </c>
      <c r="H1861" s="1">
        <v>106097</v>
      </c>
      <c r="I1861" s="1">
        <v>102899</v>
      </c>
      <c r="J1861" s="2" t="str">
        <f t="shared" si="515"/>
        <v/>
      </c>
      <c r="K1861" s="2">
        <f t="shared" si="516"/>
        <v>0.38647511737089202</v>
      </c>
      <c r="L1861" s="10">
        <f t="shared" si="495"/>
        <v>2</v>
      </c>
      <c r="M1861" s="9">
        <f t="shared" si="495"/>
        <v>3</v>
      </c>
      <c r="N1861" s="8">
        <f t="shared" si="495"/>
        <v>1</v>
      </c>
      <c r="O1861" s="2">
        <f t="shared" si="517"/>
        <v>0.31124882629107981</v>
      </c>
      <c r="P1861" s="2">
        <f t="shared" si="518"/>
        <v>0.1880112676056338</v>
      </c>
      <c r="Q1861" s="2">
        <f t="shared" si="519"/>
        <v>0.50043568075117373</v>
      </c>
      <c r="R1861" s="2">
        <f t="shared" si="520"/>
        <v>3.0422535211271917E-4</v>
      </c>
      <c r="S1861" s="1">
        <v>82870</v>
      </c>
      <c r="T1861" s="1">
        <v>50058</v>
      </c>
      <c r="U1861" s="1">
        <v>133241</v>
      </c>
      <c r="V1861" s="1">
        <v>40</v>
      </c>
      <c r="W1861" s="1">
        <v>21</v>
      </c>
      <c r="X1861" s="1">
        <v>1</v>
      </c>
      <c r="Y1861" s="1">
        <v>0</v>
      </c>
      <c r="AA1861" s="1">
        <v>1</v>
      </c>
      <c r="AG1861" s="1">
        <v>18</v>
      </c>
      <c r="AR1861" t="s">
        <v>2919</v>
      </c>
      <c r="AS1861" t="s">
        <v>774</v>
      </c>
      <c r="AV1861" s="38">
        <v>34</v>
      </c>
      <c r="AW1861" s="40">
        <v>31</v>
      </c>
      <c r="AX1861" s="43">
        <f t="shared" si="505"/>
        <v>34031</v>
      </c>
      <c r="AZ1861" s="7" t="s">
        <v>319</v>
      </c>
    </row>
    <row r="1862" spans="1:65" hidden="1" outlineLevel="1">
      <c r="A1862" t="s">
        <v>196</v>
      </c>
      <c r="B1862" t="s">
        <v>774</v>
      </c>
      <c r="C1862" s="24">
        <v>66083</v>
      </c>
      <c r="F1862" s="1">
        <f t="shared" si="514"/>
        <v>44326</v>
      </c>
      <c r="H1862" s="1">
        <v>20329</v>
      </c>
      <c r="I1862" s="1">
        <v>19987</v>
      </c>
      <c r="J1862" s="2" t="str">
        <f t="shared" si="515"/>
        <v/>
      </c>
      <c r="K1862" s="2">
        <f t="shared" si="516"/>
        <v>0.45090917294590083</v>
      </c>
      <c r="L1862" s="10">
        <f t="shared" si="495"/>
        <v>2</v>
      </c>
      <c r="M1862" s="9">
        <f t="shared" si="495"/>
        <v>3</v>
      </c>
      <c r="N1862" s="8">
        <f t="shared" si="495"/>
        <v>1</v>
      </c>
      <c r="O1862" s="2">
        <f t="shared" si="517"/>
        <v>0.30492261877904614</v>
      </c>
      <c r="P1862" s="2">
        <f t="shared" si="518"/>
        <v>0.20685376528448315</v>
      </c>
      <c r="Q1862" s="2">
        <f t="shared" si="519"/>
        <v>0.48763705274556696</v>
      </c>
      <c r="R1862" s="2">
        <f t="shared" si="520"/>
        <v>5.8656319090372167E-4</v>
      </c>
      <c r="S1862" s="1">
        <v>13516</v>
      </c>
      <c r="T1862" s="1">
        <v>9169</v>
      </c>
      <c r="U1862" s="1">
        <v>21615</v>
      </c>
      <c r="V1862" s="1">
        <v>16</v>
      </c>
      <c r="W1862" s="1">
        <v>8</v>
      </c>
      <c r="X1862" s="1">
        <v>0</v>
      </c>
      <c r="Y1862" s="1">
        <v>0</v>
      </c>
      <c r="AA1862" s="1">
        <v>1</v>
      </c>
      <c r="AG1862" s="1">
        <v>1</v>
      </c>
      <c r="AR1862" t="s">
        <v>196</v>
      </c>
      <c r="AS1862" t="s">
        <v>774</v>
      </c>
      <c r="AV1862" s="38">
        <v>34</v>
      </c>
      <c r="AW1862" s="40">
        <v>33</v>
      </c>
      <c r="AX1862" s="43">
        <f t="shared" si="505"/>
        <v>34033</v>
      </c>
      <c r="AZ1862" s="7" t="s">
        <v>319</v>
      </c>
    </row>
    <row r="1863" spans="1:65" hidden="1" outlineLevel="1">
      <c r="A1863" t="s">
        <v>1608</v>
      </c>
      <c r="B1863" t="s">
        <v>774</v>
      </c>
      <c r="C1863" s="24">
        <v>323444</v>
      </c>
      <c r="F1863" s="1">
        <f t="shared" si="514"/>
        <v>198426</v>
      </c>
      <c r="H1863" s="1">
        <v>85815</v>
      </c>
      <c r="I1863" s="1">
        <v>84244</v>
      </c>
      <c r="J1863" s="2" t="str">
        <f t="shared" si="515"/>
        <v/>
      </c>
      <c r="K1863" s="2">
        <f t="shared" si="516"/>
        <v>0.4245612974106216</v>
      </c>
      <c r="L1863" s="10">
        <f t="shared" ref="L1863:N1926" si="521">IF(S1863&gt;0,RANK(S1863,$S1863:$AO1863),"")</f>
        <v>2</v>
      </c>
      <c r="M1863" s="9">
        <f t="shared" si="521"/>
        <v>3</v>
      </c>
      <c r="N1863" s="8">
        <f t="shared" si="521"/>
        <v>1</v>
      </c>
      <c r="O1863" s="2">
        <f t="shared" si="517"/>
        <v>0.26023303397740216</v>
      </c>
      <c r="P1863" s="2">
        <f t="shared" si="518"/>
        <v>0.25882696824004919</v>
      </c>
      <c r="Q1863" s="2">
        <f t="shared" si="519"/>
        <v>0.48031004001491739</v>
      </c>
      <c r="R1863" s="2">
        <f t="shared" si="520"/>
        <v>6.2995776763125066E-4</v>
      </c>
      <c r="S1863" s="1">
        <v>51637</v>
      </c>
      <c r="T1863" s="1">
        <v>51358</v>
      </c>
      <c r="U1863" s="1">
        <v>95306</v>
      </c>
      <c r="V1863" s="1">
        <v>72</v>
      </c>
      <c r="W1863" s="1">
        <v>29</v>
      </c>
      <c r="X1863" s="1">
        <v>1</v>
      </c>
      <c r="Y1863" s="1">
        <v>0</v>
      </c>
      <c r="AA1863" s="1">
        <v>4</v>
      </c>
      <c r="AG1863" s="1">
        <v>19</v>
      </c>
      <c r="AR1863" t="s">
        <v>1608</v>
      </c>
      <c r="AS1863" t="s">
        <v>774</v>
      </c>
      <c r="AV1863" s="38">
        <v>34</v>
      </c>
      <c r="AW1863" s="40">
        <v>35</v>
      </c>
      <c r="AX1863" s="43">
        <f t="shared" si="505"/>
        <v>34035</v>
      </c>
      <c r="AZ1863" s="7" t="s">
        <v>319</v>
      </c>
    </row>
    <row r="1864" spans="1:65" hidden="1" outlineLevel="1">
      <c r="A1864" t="s">
        <v>2917</v>
      </c>
      <c r="B1864" t="s">
        <v>774</v>
      </c>
      <c r="C1864" s="24">
        <v>149265</v>
      </c>
      <c r="F1864" s="1">
        <f t="shared" si="514"/>
        <v>97572</v>
      </c>
      <c r="H1864" s="1">
        <v>41056</v>
      </c>
      <c r="I1864" s="1">
        <v>40439</v>
      </c>
      <c r="J1864" s="2" t="str">
        <f t="shared" si="515"/>
        <v/>
      </c>
      <c r="K1864" s="2">
        <f t="shared" si="516"/>
        <v>0.41445291682039931</v>
      </c>
      <c r="L1864" s="10">
        <f t="shared" si="521"/>
        <v>3</v>
      </c>
      <c r="M1864" s="9">
        <f t="shared" si="521"/>
        <v>2</v>
      </c>
      <c r="N1864" s="8">
        <f t="shared" si="521"/>
        <v>1</v>
      </c>
      <c r="O1864" s="2">
        <f t="shared" si="517"/>
        <v>0.16629770835895544</v>
      </c>
      <c r="P1864" s="2">
        <f t="shared" si="518"/>
        <v>0.39679416225966468</v>
      </c>
      <c r="Q1864" s="2">
        <f t="shared" si="519"/>
        <v>0.43579100561636536</v>
      </c>
      <c r="R1864" s="2">
        <f t="shared" si="520"/>
        <v>1.1171237650145494E-3</v>
      </c>
      <c r="S1864" s="1">
        <v>16226</v>
      </c>
      <c r="T1864" s="1">
        <v>38716</v>
      </c>
      <c r="U1864" s="1">
        <v>42521</v>
      </c>
      <c r="V1864" s="1">
        <v>49</v>
      </c>
      <c r="W1864" s="1">
        <v>40</v>
      </c>
      <c r="X1864" s="1">
        <v>0</v>
      </c>
      <c r="Y1864" s="1">
        <v>0</v>
      </c>
      <c r="AA1864" s="1">
        <v>6</v>
      </c>
      <c r="AG1864" s="1">
        <v>14</v>
      </c>
      <c r="AR1864" t="s">
        <v>2917</v>
      </c>
      <c r="AS1864" t="s">
        <v>774</v>
      </c>
      <c r="AV1864" s="38">
        <v>34</v>
      </c>
      <c r="AW1864" s="40">
        <v>37</v>
      </c>
      <c r="AX1864" s="43">
        <f t="shared" si="505"/>
        <v>34037</v>
      </c>
      <c r="AZ1864" s="7" t="s">
        <v>319</v>
      </c>
    </row>
    <row r="1865" spans="1:65" hidden="1" outlineLevel="1">
      <c r="A1865" t="s">
        <v>2267</v>
      </c>
      <c r="B1865" t="s">
        <v>774</v>
      </c>
      <c r="C1865" s="24">
        <v>536499</v>
      </c>
      <c r="F1865" s="1">
        <f t="shared" si="514"/>
        <v>295407</v>
      </c>
      <c r="H1865" s="1">
        <v>123624</v>
      </c>
      <c r="I1865" s="1">
        <v>117269</v>
      </c>
      <c r="J1865" s="2" t="str">
        <f t="shared" si="515"/>
        <v/>
      </c>
      <c r="K1865" s="2">
        <f t="shared" si="516"/>
        <v>0.39697434387133684</v>
      </c>
      <c r="L1865" s="10">
        <f t="shared" si="521"/>
        <v>2</v>
      </c>
      <c r="M1865" s="9">
        <f t="shared" si="521"/>
        <v>3</v>
      </c>
      <c r="N1865" s="8">
        <f t="shared" si="521"/>
        <v>1</v>
      </c>
      <c r="O1865" s="2">
        <f t="shared" si="517"/>
        <v>0.41671659777865794</v>
      </c>
      <c r="P1865" s="2">
        <f t="shared" si="518"/>
        <v>0.15177703981286836</v>
      </c>
      <c r="Q1865" s="2">
        <f t="shared" si="519"/>
        <v>0.4311204541530837</v>
      </c>
      <c r="R1865" s="2">
        <f t="shared" si="520"/>
        <v>3.8590825538992179E-4</v>
      </c>
      <c r="S1865" s="1">
        <v>123101</v>
      </c>
      <c r="T1865" s="1">
        <v>44836</v>
      </c>
      <c r="U1865" s="1">
        <v>127356</v>
      </c>
      <c r="V1865" s="1">
        <v>47</v>
      </c>
      <c r="W1865" s="1">
        <v>38</v>
      </c>
      <c r="X1865" s="1">
        <v>2</v>
      </c>
      <c r="Y1865" s="1">
        <v>1</v>
      </c>
      <c r="AA1865" s="1">
        <v>11</v>
      </c>
      <c r="AG1865" s="1">
        <v>15</v>
      </c>
      <c r="AR1865" t="s">
        <v>2267</v>
      </c>
      <c r="AS1865" t="s">
        <v>774</v>
      </c>
      <c r="AV1865" s="38">
        <v>34</v>
      </c>
      <c r="AW1865" s="40">
        <v>39</v>
      </c>
      <c r="AX1865" s="43">
        <f t="shared" si="505"/>
        <v>34039</v>
      </c>
      <c r="AZ1865" s="7" t="s">
        <v>319</v>
      </c>
    </row>
    <row r="1866" spans="1:65" hidden="1" outlineLevel="1">
      <c r="A1866" t="s">
        <v>2050</v>
      </c>
      <c r="B1866" t="s">
        <v>774</v>
      </c>
      <c r="C1866" s="24">
        <v>108692</v>
      </c>
      <c r="F1866" s="1">
        <f t="shared" si="514"/>
        <v>67423</v>
      </c>
      <c r="H1866" s="1">
        <v>25747</v>
      </c>
      <c r="I1866" s="1">
        <v>24838</v>
      </c>
      <c r="J1866" s="2" t="str">
        <f t="shared" si="515"/>
        <v/>
      </c>
      <c r="K1866" s="2">
        <f t="shared" si="516"/>
        <v>0.36839060854604511</v>
      </c>
      <c r="L1866" s="10">
        <f t="shared" si="521"/>
        <v>3</v>
      </c>
      <c r="M1866" s="9">
        <f t="shared" si="521"/>
        <v>2</v>
      </c>
      <c r="N1866" s="8">
        <f t="shared" si="521"/>
        <v>1</v>
      </c>
      <c r="O1866" s="2">
        <f t="shared" si="517"/>
        <v>0.21686961422659923</v>
      </c>
      <c r="P1866" s="2">
        <f t="shared" si="518"/>
        <v>0.35616925974815716</v>
      </c>
      <c r="Q1866" s="2">
        <f t="shared" si="519"/>
        <v>0.42613054892247454</v>
      </c>
      <c r="R1866" s="2">
        <f t="shared" si="520"/>
        <v>8.3057710276907004E-4</v>
      </c>
      <c r="S1866" s="1">
        <v>14622</v>
      </c>
      <c r="T1866" s="1">
        <v>24014</v>
      </c>
      <c r="U1866" s="1">
        <v>28731</v>
      </c>
      <c r="V1866" s="1">
        <v>31</v>
      </c>
      <c r="W1866" s="1">
        <v>11</v>
      </c>
      <c r="X1866" s="1">
        <v>1</v>
      </c>
      <c r="Y1866" s="1">
        <v>0</v>
      </c>
      <c r="AA1866" s="1">
        <v>7</v>
      </c>
      <c r="AG1866" s="1">
        <v>6</v>
      </c>
      <c r="AR1866" t="s">
        <v>2050</v>
      </c>
      <c r="AS1866" t="s">
        <v>774</v>
      </c>
      <c r="AV1866" s="38">
        <v>34</v>
      </c>
      <c r="AW1866" s="40">
        <v>41</v>
      </c>
      <c r="AX1866" s="43">
        <f t="shared" si="505"/>
        <v>34041</v>
      </c>
      <c r="AZ1866" s="7" t="s">
        <v>319</v>
      </c>
    </row>
    <row r="1867" spans="1:65" collapsed="1">
      <c r="A1867" t="s">
        <v>2115</v>
      </c>
      <c r="B1867" t="s">
        <v>2470</v>
      </c>
      <c r="C1867" s="1">
        <f>SUM(C1846:C1866)</f>
        <v>8791894</v>
      </c>
      <c r="D1867" s="64">
        <v>6581000</v>
      </c>
      <c r="E1867" s="64">
        <v>5719000</v>
      </c>
      <c r="F1867" s="1">
        <f>SUM(F1846:F1866)</f>
        <v>5274093</v>
      </c>
      <c r="H1867" s="1">
        <f>SUM(H1846:H1866)</f>
        <v>2194192</v>
      </c>
      <c r="I1867" s="1">
        <v>2121584</v>
      </c>
      <c r="J1867" s="2">
        <f t="shared" si="515"/>
        <v>0.32238018538216079</v>
      </c>
      <c r="K1867" s="2">
        <f t="shared" si="516"/>
        <v>0.40226518569164404</v>
      </c>
      <c r="L1867" s="10">
        <f t="shared" si="521"/>
        <v>2</v>
      </c>
      <c r="M1867" s="9">
        <f t="shared" si="521"/>
        <v>3</v>
      </c>
      <c r="N1867" s="8">
        <f t="shared" si="521"/>
        <v>1</v>
      </c>
      <c r="O1867" s="2">
        <f t="shared" si="517"/>
        <v>0.33285362999856088</v>
      </c>
      <c r="P1867" s="2">
        <f t="shared" si="518"/>
        <v>0.20370592630808748</v>
      </c>
      <c r="Q1867" s="2">
        <f t="shared" si="519"/>
        <v>0.46288357069168101</v>
      </c>
      <c r="R1867" s="2">
        <f t="shared" si="520"/>
        <v>5.5687300167056586E-4</v>
      </c>
      <c r="S1867" s="1">
        <f t="shared" ref="S1867:Y1867" si="522">SUM(S1846:S1866)</f>
        <v>1755501</v>
      </c>
      <c r="T1867" s="1">
        <f t="shared" si="522"/>
        <v>1074364</v>
      </c>
      <c r="U1867" s="1">
        <f t="shared" si="522"/>
        <v>2441291</v>
      </c>
      <c r="V1867" s="1">
        <f t="shared" si="522"/>
        <v>1387</v>
      </c>
      <c r="W1867" s="1">
        <f t="shared" si="522"/>
        <v>1001</v>
      </c>
      <c r="X1867" s="1">
        <f t="shared" si="522"/>
        <v>65</v>
      </c>
      <c r="Y1867" s="1">
        <f t="shared" si="522"/>
        <v>31</v>
      </c>
      <c r="AA1867" s="1">
        <f>SUM(AA1846:AA1866)</f>
        <v>136</v>
      </c>
      <c r="AG1867" s="1">
        <f>SUM(AG1846:AG1866)</f>
        <v>317</v>
      </c>
      <c r="AR1867" t="s">
        <v>2115</v>
      </c>
      <c r="AS1867" t="s">
        <v>2470</v>
      </c>
      <c r="AV1867" s="38">
        <v>34</v>
      </c>
      <c r="AW1867" s="40"/>
      <c r="AX1867" s="38">
        <v>34</v>
      </c>
      <c r="AZ1867" s="7" t="s">
        <v>2225</v>
      </c>
    </row>
    <row r="1868" spans="1:65">
      <c r="C1868" s="24"/>
      <c r="J1868" s="2"/>
      <c r="K1868" s="2"/>
      <c r="L1868" s="10"/>
      <c r="M1868" s="9"/>
      <c r="N1868" s="8"/>
      <c r="AV1868" s="38"/>
      <c r="AW1868" s="40"/>
      <c r="AX1868" s="43"/>
    </row>
    <row r="1869" spans="1:65" hidden="1" outlineLevel="1">
      <c r="A1869" t="s">
        <v>2900</v>
      </c>
      <c r="B1869" t="s">
        <v>435</v>
      </c>
      <c r="C1869" s="24">
        <v>662564</v>
      </c>
      <c r="F1869" s="1">
        <f t="shared" ref="F1869:F1901" si="523">SUM(S1869:AM1869)</f>
        <v>395298</v>
      </c>
      <c r="H1869" s="1">
        <v>203860</v>
      </c>
      <c r="I1869" s="1">
        <v>201779</v>
      </c>
      <c r="J1869" s="2" t="str">
        <f t="shared" ref="J1869:J1902" si="524">IF(D1869&gt;0,I1869/D1869,"")</f>
        <v/>
      </c>
      <c r="K1869" s="2">
        <f t="shared" ref="K1869:K1902" si="525">IF(F1869&gt;0,I1869/F1869,"")</f>
        <v>0.51044781405420725</v>
      </c>
      <c r="L1869" s="10">
        <f t="shared" si="521"/>
        <v>1</v>
      </c>
      <c r="M1869" s="9">
        <f t="shared" si="521"/>
        <v>2</v>
      </c>
      <c r="N1869" s="8">
        <f t="shared" si="521"/>
        <v>3</v>
      </c>
      <c r="O1869" s="2">
        <f t="shared" ref="O1869:O1902" si="526">IF(SUM($S1869:$AN1869)=0,"-",S1869/SUM($S1869:$AN1869))</f>
        <v>0.47337451745265596</v>
      </c>
      <c r="P1869" s="2">
        <f t="shared" ref="P1869:P1902" si="527">IF(SUM($S1869:$AN1869)=0,"-",T1869/SUM($S1869:$AN1869))</f>
        <v>0.3225794210949714</v>
      </c>
      <c r="Q1869" s="2">
        <f t="shared" ref="Q1869:Q1902" si="528">IF(SUM($S1869:$AN1869)=0,"-",U1869/SUM($S1869:$AN1869))</f>
        <v>0.16781010781739347</v>
      </c>
      <c r="R1869" s="2">
        <f t="shared" ref="R1869:R1902" si="529">IF(SUM($S1869:$AN1869)=0,"-",(1-O1869-P1869-Q1869))</f>
        <v>3.6235953634979112E-2</v>
      </c>
      <c r="S1869" s="1">
        <v>187124</v>
      </c>
      <c r="T1869" s="1">
        <v>127515</v>
      </c>
      <c r="U1869" s="1">
        <v>66335</v>
      </c>
      <c r="AC1869" s="1">
        <v>14324</v>
      </c>
      <c r="AR1869" t="s">
        <v>2900</v>
      </c>
      <c r="AS1869" t="s">
        <v>435</v>
      </c>
      <c r="AV1869" s="38">
        <v>35</v>
      </c>
      <c r="AW1869" s="40">
        <v>1</v>
      </c>
      <c r="AX1869" s="43">
        <f t="shared" si="505"/>
        <v>35001</v>
      </c>
      <c r="AZ1869" s="7" t="s">
        <v>319</v>
      </c>
      <c r="BJ1869" s="1">
        <f>SUM(BK1869:BM1869)</f>
        <v>203860</v>
      </c>
      <c r="BK1869" s="1">
        <v>85324</v>
      </c>
      <c r="BL1869" s="1">
        <v>80814</v>
      </c>
      <c r="BM1869" s="1">
        <v>37722</v>
      </c>
    </row>
    <row r="1870" spans="1:65" hidden="1" outlineLevel="1">
      <c r="A1870" t="s">
        <v>404</v>
      </c>
      <c r="B1870" t="s">
        <v>435</v>
      </c>
      <c r="C1870" s="24">
        <v>3725</v>
      </c>
      <c r="F1870" s="1">
        <f t="shared" si="523"/>
        <v>2895</v>
      </c>
      <c r="H1870" s="1">
        <v>1923</v>
      </c>
      <c r="I1870" s="1">
        <v>1854</v>
      </c>
      <c r="J1870" s="2" t="str">
        <f t="shared" si="524"/>
        <v/>
      </c>
      <c r="K1870" s="2">
        <f t="shared" si="525"/>
        <v>0.64041450777202069</v>
      </c>
      <c r="L1870" s="10">
        <f t="shared" si="521"/>
        <v>2</v>
      </c>
      <c r="M1870" s="9">
        <f t="shared" si="521"/>
        <v>1</v>
      </c>
      <c r="N1870" s="8">
        <f t="shared" si="521"/>
        <v>3</v>
      </c>
      <c r="O1870" s="2">
        <f t="shared" si="526"/>
        <v>0.32089810017271159</v>
      </c>
      <c r="P1870" s="2">
        <f t="shared" si="527"/>
        <v>0.53782383419689117</v>
      </c>
      <c r="Q1870" s="2">
        <f t="shared" si="528"/>
        <v>0.11640759930915372</v>
      </c>
      <c r="R1870" s="2">
        <f t="shared" si="529"/>
        <v>2.4870466321243526E-2</v>
      </c>
      <c r="S1870" s="1">
        <v>929</v>
      </c>
      <c r="T1870" s="1">
        <v>1557</v>
      </c>
      <c r="U1870" s="1">
        <v>337</v>
      </c>
      <c r="AC1870" s="1">
        <v>72</v>
      </c>
      <c r="AR1870" t="s">
        <v>404</v>
      </c>
      <c r="AS1870" t="s">
        <v>435</v>
      </c>
      <c r="AV1870" s="38">
        <v>35</v>
      </c>
      <c r="AW1870" s="40">
        <v>3</v>
      </c>
      <c r="AX1870" s="43">
        <f t="shared" si="505"/>
        <v>35003</v>
      </c>
      <c r="AZ1870" s="7" t="s">
        <v>319</v>
      </c>
      <c r="BJ1870" s="1">
        <f t="shared" ref="BJ1870:BJ1901" si="530">SUM(BK1870:BM1870)</f>
        <v>1923</v>
      </c>
      <c r="BK1870" s="1">
        <v>1134</v>
      </c>
      <c r="BL1870" s="1">
        <v>431</v>
      </c>
      <c r="BM1870" s="1">
        <v>358</v>
      </c>
    </row>
    <row r="1871" spans="1:65" hidden="1" outlineLevel="1">
      <c r="A1871" t="s">
        <v>1479</v>
      </c>
      <c r="B1871" t="s">
        <v>435</v>
      </c>
      <c r="C1871" s="24">
        <v>65645</v>
      </c>
      <c r="F1871" s="1">
        <f t="shared" si="523"/>
        <v>31285</v>
      </c>
      <c r="H1871" s="1">
        <v>16138</v>
      </c>
      <c r="I1871" s="1">
        <v>15774</v>
      </c>
      <c r="J1871" s="2" t="str">
        <f t="shared" si="524"/>
        <v/>
      </c>
      <c r="K1871" s="2">
        <f t="shared" si="525"/>
        <v>0.50420329231260985</v>
      </c>
      <c r="L1871" s="10">
        <f t="shared" si="521"/>
        <v>2</v>
      </c>
      <c r="M1871" s="9">
        <f t="shared" si="521"/>
        <v>1</v>
      </c>
      <c r="N1871" s="8">
        <f t="shared" si="521"/>
        <v>3</v>
      </c>
      <c r="O1871" s="2">
        <f t="shared" si="526"/>
        <v>0.35259709125779126</v>
      </c>
      <c r="P1871" s="2">
        <f t="shared" si="527"/>
        <v>0.47719354323158064</v>
      </c>
      <c r="Q1871" s="2">
        <f t="shared" si="528"/>
        <v>0.14025891002077673</v>
      </c>
      <c r="R1871" s="2">
        <f t="shared" si="529"/>
        <v>2.9950455489851369E-2</v>
      </c>
      <c r="S1871" s="1">
        <v>11031</v>
      </c>
      <c r="T1871" s="1">
        <v>14929</v>
      </c>
      <c r="U1871" s="1">
        <v>4388</v>
      </c>
      <c r="AC1871" s="1">
        <v>937</v>
      </c>
      <c r="AR1871" t="s">
        <v>1479</v>
      </c>
      <c r="AS1871" t="s">
        <v>435</v>
      </c>
      <c r="AV1871" s="38">
        <v>35</v>
      </c>
      <c r="AW1871" s="40">
        <v>5</v>
      </c>
      <c r="AX1871" s="43">
        <f t="shared" si="505"/>
        <v>35005</v>
      </c>
      <c r="AZ1871" s="7" t="s">
        <v>319</v>
      </c>
      <c r="BJ1871" s="1">
        <f t="shared" si="530"/>
        <v>16138</v>
      </c>
      <c r="BK1871" s="1">
        <v>7698</v>
      </c>
      <c r="BL1871" s="1">
        <v>6937</v>
      </c>
      <c r="BM1871" s="1">
        <v>1503</v>
      </c>
    </row>
    <row r="1872" spans="1:65" hidden="1" outlineLevel="1">
      <c r="A1872" t="s">
        <v>1371</v>
      </c>
      <c r="B1872" t="s">
        <v>435</v>
      </c>
      <c r="C1872" s="24">
        <v>27213</v>
      </c>
      <c r="F1872" s="1">
        <f t="shared" si="523"/>
        <v>13794</v>
      </c>
      <c r="H1872" s="1">
        <v>6600</v>
      </c>
      <c r="I1872" s="1">
        <v>6439</v>
      </c>
      <c r="J1872" s="2" t="str">
        <f t="shared" si="524"/>
        <v/>
      </c>
      <c r="K1872" s="2">
        <f t="shared" si="525"/>
        <v>0.46679715818471801</v>
      </c>
      <c r="L1872" s="10">
        <f t="shared" si="521"/>
        <v>1</v>
      </c>
      <c r="M1872" s="9">
        <f t="shared" si="521"/>
        <v>2</v>
      </c>
      <c r="N1872" s="8">
        <f t="shared" si="521"/>
        <v>3</v>
      </c>
      <c r="O1872" s="2">
        <f t="shared" si="526"/>
        <v>0.6657967232129911</v>
      </c>
      <c r="P1872" s="2">
        <f t="shared" si="527"/>
        <v>0.1966797158184718</v>
      </c>
      <c r="Q1872" s="2">
        <f t="shared" si="528"/>
        <v>0.11200521966072205</v>
      </c>
      <c r="R1872" s="2">
        <f t="shared" si="529"/>
        <v>2.5518341307815051E-2</v>
      </c>
      <c r="S1872" s="1">
        <v>9184</v>
      </c>
      <c r="T1872" s="1">
        <v>2713</v>
      </c>
      <c r="U1872" s="1">
        <v>1545</v>
      </c>
      <c r="AC1872" s="1">
        <v>352</v>
      </c>
      <c r="AR1872" t="s">
        <v>1371</v>
      </c>
      <c r="AS1872" t="s">
        <v>435</v>
      </c>
      <c r="AV1872" s="38">
        <v>35</v>
      </c>
      <c r="AW1872" s="40">
        <v>6</v>
      </c>
      <c r="AX1872" s="43">
        <f t="shared" si="505"/>
        <v>35006</v>
      </c>
      <c r="AZ1872" s="7" t="s">
        <v>319</v>
      </c>
      <c r="BJ1872" s="1">
        <f t="shared" si="530"/>
        <v>6600</v>
      </c>
      <c r="BK1872" s="1">
        <v>4361</v>
      </c>
      <c r="BL1872" s="1">
        <v>1785</v>
      </c>
      <c r="BM1872" s="1">
        <v>454</v>
      </c>
    </row>
    <row r="1873" spans="1:65" hidden="1" outlineLevel="1">
      <c r="A1873" t="s">
        <v>830</v>
      </c>
      <c r="B1873" t="s">
        <v>435</v>
      </c>
      <c r="C1873" s="24">
        <v>13750</v>
      </c>
      <c r="F1873" s="1">
        <f t="shared" si="523"/>
        <v>8985</v>
      </c>
      <c r="H1873" s="1">
        <v>4921</v>
      </c>
      <c r="I1873" s="1">
        <v>4811</v>
      </c>
      <c r="J1873" s="2" t="str">
        <f t="shared" si="524"/>
        <v/>
      </c>
      <c r="K1873" s="2">
        <f t="shared" si="525"/>
        <v>0.53544796883695045</v>
      </c>
      <c r="L1873" s="10">
        <f t="shared" si="521"/>
        <v>1</v>
      </c>
      <c r="M1873" s="9">
        <f t="shared" si="521"/>
        <v>2</v>
      </c>
      <c r="N1873" s="8">
        <f t="shared" si="521"/>
        <v>3</v>
      </c>
      <c r="O1873" s="2">
        <f t="shared" si="526"/>
        <v>0.57362270450751252</v>
      </c>
      <c r="P1873" s="2">
        <f t="shared" si="527"/>
        <v>0.30395102949360042</v>
      </c>
      <c r="Q1873" s="2">
        <f t="shared" si="528"/>
        <v>0.11630495269894268</v>
      </c>
      <c r="R1873" s="2">
        <f t="shared" si="529"/>
        <v>6.1213132999443781E-3</v>
      </c>
      <c r="S1873" s="1">
        <v>5154</v>
      </c>
      <c r="T1873" s="1">
        <v>2731</v>
      </c>
      <c r="U1873" s="1">
        <v>1045</v>
      </c>
      <c r="AC1873" s="1">
        <v>55</v>
      </c>
      <c r="AR1873" t="s">
        <v>830</v>
      </c>
      <c r="AS1873" t="s">
        <v>435</v>
      </c>
      <c r="AV1873" s="38">
        <v>35</v>
      </c>
      <c r="AW1873" s="40">
        <v>7</v>
      </c>
      <c r="AX1873" s="43">
        <f t="shared" si="505"/>
        <v>35007</v>
      </c>
      <c r="AZ1873" s="7" t="s">
        <v>319</v>
      </c>
      <c r="BJ1873" s="1">
        <f t="shared" si="530"/>
        <v>4921</v>
      </c>
      <c r="BK1873" s="1">
        <v>3487</v>
      </c>
      <c r="BL1873" s="1">
        <v>887</v>
      </c>
      <c r="BM1873" s="1">
        <v>547</v>
      </c>
    </row>
    <row r="1874" spans="1:65" hidden="1" outlineLevel="1">
      <c r="A1874" t="s">
        <v>1629</v>
      </c>
      <c r="B1874" t="s">
        <v>435</v>
      </c>
      <c r="C1874" s="24">
        <v>48376</v>
      </c>
      <c r="F1874" s="1">
        <f t="shared" si="523"/>
        <v>20205</v>
      </c>
      <c r="H1874" s="1">
        <v>10084</v>
      </c>
      <c r="I1874" s="1">
        <v>9900</v>
      </c>
      <c r="J1874" s="2" t="str">
        <f t="shared" si="524"/>
        <v/>
      </c>
      <c r="K1874" s="2">
        <f t="shared" si="525"/>
        <v>0.48997772828507796</v>
      </c>
      <c r="L1874" s="10">
        <f t="shared" si="521"/>
        <v>2</v>
      </c>
      <c r="M1874" s="9">
        <f t="shared" si="521"/>
        <v>1</v>
      </c>
      <c r="N1874" s="8">
        <f t="shared" si="521"/>
        <v>3</v>
      </c>
      <c r="O1874" s="2">
        <f t="shared" si="526"/>
        <v>0.36609750061865876</v>
      </c>
      <c r="P1874" s="2">
        <f t="shared" si="527"/>
        <v>0.47790150952734473</v>
      </c>
      <c r="Q1874" s="2">
        <f t="shared" si="528"/>
        <v>0.15327889136352388</v>
      </c>
      <c r="R1874" s="2">
        <f t="shared" si="529"/>
        <v>2.7220984904726409E-3</v>
      </c>
      <c r="S1874" s="1">
        <v>7397</v>
      </c>
      <c r="T1874" s="1">
        <v>9656</v>
      </c>
      <c r="U1874" s="1">
        <v>3097</v>
      </c>
      <c r="AC1874" s="1">
        <v>55</v>
      </c>
      <c r="AR1874" t="s">
        <v>1629</v>
      </c>
      <c r="AS1874" t="s">
        <v>435</v>
      </c>
      <c r="AV1874" s="38">
        <v>35</v>
      </c>
      <c r="AW1874" s="40">
        <v>9</v>
      </c>
      <c r="AX1874" s="43">
        <f t="shared" si="505"/>
        <v>35009</v>
      </c>
      <c r="AZ1874" s="7" t="s">
        <v>319</v>
      </c>
      <c r="BJ1874" s="1">
        <f t="shared" si="530"/>
        <v>10084</v>
      </c>
      <c r="BK1874" s="1">
        <v>5742</v>
      </c>
      <c r="BL1874" s="1">
        <v>3519</v>
      </c>
      <c r="BM1874" s="1">
        <v>823</v>
      </c>
    </row>
    <row r="1875" spans="1:65" hidden="1" outlineLevel="1">
      <c r="A1875" t="s">
        <v>2102</v>
      </c>
      <c r="B1875" t="s">
        <v>435</v>
      </c>
      <c r="C1875" s="24">
        <v>2022</v>
      </c>
      <c r="F1875" s="1">
        <f t="shared" si="523"/>
        <v>1357</v>
      </c>
      <c r="H1875" s="1">
        <v>920</v>
      </c>
      <c r="I1875" s="1">
        <v>859</v>
      </c>
      <c r="J1875" s="2" t="str">
        <f t="shared" si="524"/>
        <v/>
      </c>
      <c r="K1875" s="2">
        <f t="shared" si="525"/>
        <v>0.63301400147383935</v>
      </c>
      <c r="L1875" s="10">
        <f t="shared" si="521"/>
        <v>1</v>
      </c>
      <c r="M1875" s="9">
        <f t="shared" si="521"/>
        <v>2</v>
      </c>
      <c r="N1875" s="8">
        <f t="shared" si="521"/>
        <v>3</v>
      </c>
      <c r="O1875" s="2">
        <f t="shared" si="526"/>
        <v>0.59837877671333828</v>
      </c>
      <c r="P1875" s="2">
        <f t="shared" si="527"/>
        <v>0.33235077376565952</v>
      </c>
      <c r="Q1875" s="2">
        <f t="shared" si="528"/>
        <v>6.3375092114959466E-2</v>
      </c>
      <c r="R1875" s="2">
        <f t="shared" si="529"/>
        <v>5.8953574060427311E-3</v>
      </c>
      <c r="S1875" s="1">
        <v>812</v>
      </c>
      <c r="T1875" s="1">
        <v>451</v>
      </c>
      <c r="U1875" s="1">
        <v>86</v>
      </c>
      <c r="AC1875" s="1">
        <v>8</v>
      </c>
      <c r="AR1875" t="s">
        <v>2102</v>
      </c>
      <c r="AS1875" t="s">
        <v>435</v>
      </c>
      <c r="AV1875" s="38">
        <v>35</v>
      </c>
      <c r="AW1875" s="40">
        <v>11</v>
      </c>
      <c r="AX1875" s="43">
        <f t="shared" si="505"/>
        <v>35011</v>
      </c>
      <c r="AZ1875" s="7" t="s">
        <v>319</v>
      </c>
      <c r="BJ1875" s="1">
        <f t="shared" si="530"/>
        <v>920</v>
      </c>
      <c r="BK1875" s="1">
        <v>609</v>
      </c>
      <c r="BL1875" s="1">
        <v>182</v>
      </c>
      <c r="BM1875" s="1">
        <v>129</v>
      </c>
    </row>
    <row r="1876" spans="1:65" hidden="1" outlineLevel="1">
      <c r="A1876" t="s">
        <v>510</v>
      </c>
      <c r="B1876" t="s">
        <v>435</v>
      </c>
      <c r="C1876" s="24">
        <v>209233</v>
      </c>
      <c r="F1876" s="1">
        <f t="shared" si="523"/>
        <v>100580</v>
      </c>
      <c r="H1876" s="1">
        <v>48002</v>
      </c>
      <c r="I1876" s="1">
        <v>47119</v>
      </c>
      <c r="J1876" s="2" t="str">
        <f t="shared" si="524"/>
        <v/>
      </c>
      <c r="K1876" s="2">
        <f t="shared" si="525"/>
        <v>0.46847285742692385</v>
      </c>
      <c r="L1876" s="10">
        <f t="shared" si="521"/>
        <v>1</v>
      </c>
      <c r="M1876" s="9">
        <f t="shared" si="521"/>
        <v>2</v>
      </c>
      <c r="N1876" s="8">
        <f t="shared" si="521"/>
        <v>3</v>
      </c>
      <c r="O1876" s="2">
        <f t="shared" si="526"/>
        <v>0.49329886657387156</v>
      </c>
      <c r="P1876" s="2">
        <f t="shared" si="527"/>
        <v>0.2826903957049115</v>
      </c>
      <c r="Q1876" s="2">
        <f t="shared" si="528"/>
        <v>0.19069397494531717</v>
      </c>
      <c r="R1876" s="2">
        <f t="shared" si="529"/>
        <v>3.3316762775899761E-2</v>
      </c>
      <c r="S1876" s="1">
        <v>49616</v>
      </c>
      <c r="T1876" s="1">
        <v>28433</v>
      </c>
      <c r="U1876" s="1">
        <v>19180</v>
      </c>
      <c r="AC1876" s="1">
        <v>3351</v>
      </c>
      <c r="AR1876" t="s">
        <v>510</v>
      </c>
      <c r="AS1876" t="s">
        <v>435</v>
      </c>
      <c r="AV1876" s="38">
        <v>35</v>
      </c>
      <c r="AW1876" s="40">
        <v>13</v>
      </c>
      <c r="AX1876" s="43">
        <f t="shared" si="505"/>
        <v>35013</v>
      </c>
      <c r="AZ1876" s="7" t="s">
        <v>319</v>
      </c>
      <c r="BJ1876" s="1">
        <f t="shared" si="530"/>
        <v>48002</v>
      </c>
      <c r="BK1876" s="1">
        <v>27029</v>
      </c>
      <c r="BL1876" s="1">
        <v>16793</v>
      </c>
      <c r="BM1876" s="1">
        <v>4180</v>
      </c>
    </row>
    <row r="1877" spans="1:65" hidden="1" outlineLevel="1">
      <c r="A1877" t="s">
        <v>362</v>
      </c>
      <c r="B1877" t="s">
        <v>435</v>
      </c>
      <c r="C1877" s="24">
        <v>53829</v>
      </c>
      <c r="F1877" s="1">
        <f t="shared" si="523"/>
        <v>28053</v>
      </c>
      <c r="H1877" s="1">
        <v>14760</v>
      </c>
      <c r="I1877" s="1">
        <v>14489</v>
      </c>
      <c r="J1877" s="2" t="str">
        <f t="shared" si="524"/>
        <v/>
      </c>
      <c r="K1877" s="2">
        <f t="shared" si="525"/>
        <v>0.51648665026913343</v>
      </c>
      <c r="L1877" s="10">
        <f t="shared" si="521"/>
        <v>1</v>
      </c>
      <c r="M1877" s="9">
        <f t="shared" si="521"/>
        <v>2</v>
      </c>
      <c r="N1877" s="8">
        <f t="shared" si="521"/>
        <v>3</v>
      </c>
      <c r="O1877" s="2">
        <f t="shared" si="526"/>
        <v>0.48518874986632443</v>
      </c>
      <c r="P1877" s="2">
        <f t="shared" si="527"/>
        <v>0.37678679642106011</v>
      </c>
      <c r="Q1877" s="2">
        <f t="shared" si="528"/>
        <v>0.12854240188215163</v>
      </c>
      <c r="R1877" s="2">
        <f t="shared" si="529"/>
        <v>9.4820518304638279E-3</v>
      </c>
      <c r="S1877" s="1">
        <v>13611</v>
      </c>
      <c r="T1877" s="1">
        <v>10570</v>
      </c>
      <c r="U1877" s="1">
        <v>3606</v>
      </c>
      <c r="AC1877" s="1">
        <v>266</v>
      </c>
      <c r="AR1877" t="s">
        <v>362</v>
      </c>
      <c r="AS1877" t="s">
        <v>435</v>
      </c>
      <c r="AV1877" s="38">
        <v>35</v>
      </c>
      <c r="AW1877" s="40">
        <v>15</v>
      </c>
      <c r="AX1877" s="43">
        <f t="shared" si="505"/>
        <v>35015</v>
      </c>
      <c r="AZ1877" s="7" t="s">
        <v>319</v>
      </c>
      <c r="BJ1877" s="1">
        <f t="shared" si="530"/>
        <v>14760</v>
      </c>
      <c r="BK1877" s="1">
        <v>8854</v>
      </c>
      <c r="BL1877" s="1">
        <v>4705</v>
      </c>
      <c r="BM1877" s="1">
        <v>1201</v>
      </c>
    </row>
    <row r="1878" spans="1:65" hidden="1" outlineLevel="1">
      <c r="A1878" t="s">
        <v>1042</v>
      </c>
      <c r="B1878" t="s">
        <v>435</v>
      </c>
      <c r="C1878" s="24">
        <v>29514</v>
      </c>
      <c r="F1878" s="1">
        <f t="shared" si="523"/>
        <v>19661</v>
      </c>
      <c r="H1878" s="1">
        <v>10710</v>
      </c>
      <c r="I1878" s="1">
        <v>10340</v>
      </c>
      <c r="J1878" s="2" t="str">
        <f t="shared" si="524"/>
        <v/>
      </c>
      <c r="K1878" s="2">
        <f t="shared" si="525"/>
        <v>0.52591424647779872</v>
      </c>
      <c r="L1878" s="10">
        <f t="shared" si="521"/>
        <v>1</v>
      </c>
      <c r="M1878" s="9">
        <f t="shared" si="521"/>
        <v>2</v>
      </c>
      <c r="N1878" s="8">
        <f t="shared" si="521"/>
        <v>3</v>
      </c>
      <c r="O1878" s="2">
        <f t="shared" si="526"/>
        <v>0.60007120695793703</v>
      </c>
      <c r="P1878" s="2">
        <f t="shared" si="527"/>
        <v>0.2375769289456284</v>
      </c>
      <c r="Q1878" s="2">
        <f t="shared" si="528"/>
        <v>0.13753115304409746</v>
      </c>
      <c r="R1878" s="2">
        <f t="shared" si="529"/>
        <v>2.4820711052337102E-2</v>
      </c>
      <c r="S1878" s="1">
        <v>11798</v>
      </c>
      <c r="T1878" s="1">
        <v>4671</v>
      </c>
      <c r="U1878" s="1">
        <v>2704</v>
      </c>
      <c r="AC1878" s="1">
        <v>488</v>
      </c>
      <c r="AR1878" t="s">
        <v>1042</v>
      </c>
      <c r="AS1878" t="s">
        <v>435</v>
      </c>
      <c r="AV1878" s="38">
        <v>35</v>
      </c>
      <c r="AW1878" s="40">
        <v>17</v>
      </c>
      <c r="AX1878" s="43">
        <f t="shared" si="505"/>
        <v>35017</v>
      </c>
      <c r="AZ1878" s="7" t="s">
        <v>319</v>
      </c>
      <c r="BJ1878" s="1">
        <f t="shared" si="530"/>
        <v>10710</v>
      </c>
      <c r="BK1878" s="1">
        <v>5616</v>
      </c>
      <c r="BL1878" s="1">
        <v>3375</v>
      </c>
      <c r="BM1878" s="1">
        <v>1719</v>
      </c>
    </row>
    <row r="1879" spans="1:65" hidden="1" outlineLevel="1">
      <c r="A1879" t="s">
        <v>194</v>
      </c>
      <c r="B1879" t="s">
        <v>435</v>
      </c>
      <c r="C1879" s="24">
        <v>4687</v>
      </c>
      <c r="F1879" s="1">
        <f t="shared" si="523"/>
        <v>3422</v>
      </c>
      <c r="H1879" s="1">
        <v>1962</v>
      </c>
      <c r="I1879" s="1">
        <v>1840</v>
      </c>
      <c r="J1879" s="2" t="str">
        <f t="shared" si="524"/>
        <v/>
      </c>
      <c r="K1879" s="2">
        <f t="shared" si="525"/>
        <v>0.53769725306838101</v>
      </c>
      <c r="L1879" s="10">
        <f t="shared" si="521"/>
        <v>1</v>
      </c>
      <c r="M1879" s="9">
        <f t="shared" si="521"/>
        <v>2</v>
      </c>
      <c r="N1879" s="8">
        <f t="shared" si="521"/>
        <v>3</v>
      </c>
      <c r="O1879" s="2">
        <f t="shared" si="526"/>
        <v>0.83050847457627119</v>
      </c>
      <c r="P1879" s="2">
        <f t="shared" si="527"/>
        <v>0.13062536528345997</v>
      </c>
      <c r="Q1879" s="2">
        <f t="shared" si="528"/>
        <v>2.6884862653419054E-2</v>
      </c>
      <c r="R1879" s="2">
        <f t="shared" si="529"/>
        <v>1.1981297486849781E-2</v>
      </c>
      <c r="S1879" s="1">
        <v>2842</v>
      </c>
      <c r="T1879" s="1">
        <v>447</v>
      </c>
      <c r="U1879" s="1">
        <v>92</v>
      </c>
      <c r="AC1879" s="1">
        <v>41</v>
      </c>
      <c r="AR1879" t="s">
        <v>194</v>
      </c>
      <c r="AS1879" t="s">
        <v>435</v>
      </c>
      <c r="AV1879" s="38">
        <v>35</v>
      </c>
      <c r="AW1879" s="40">
        <v>19</v>
      </c>
      <c r="AX1879" s="43">
        <f t="shared" si="505"/>
        <v>35019</v>
      </c>
      <c r="AZ1879" s="7" t="s">
        <v>319</v>
      </c>
      <c r="BJ1879" s="1">
        <f t="shared" si="530"/>
        <v>1962</v>
      </c>
      <c r="BK1879" s="1">
        <v>998</v>
      </c>
      <c r="BL1879" s="1">
        <v>512</v>
      </c>
      <c r="BM1879" s="1">
        <v>452</v>
      </c>
    </row>
    <row r="1880" spans="1:65" hidden="1" outlineLevel="1">
      <c r="A1880" t="s">
        <v>195</v>
      </c>
      <c r="B1880" t="s">
        <v>435</v>
      </c>
      <c r="C1880" s="24">
        <v>695</v>
      </c>
      <c r="F1880" s="1">
        <f t="shared" si="523"/>
        <v>757</v>
      </c>
      <c r="H1880" s="1">
        <v>555</v>
      </c>
      <c r="I1880" s="1">
        <v>537</v>
      </c>
      <c r="J1880" s="2" t="str">
        <f t="shared" si="524"/>
        <v/>
      </c>
      <c r="K1880" s="2">
        <f t="shared" si="525"/>
        <v>0.70937912813738446</v>
      </c>
      <c r="L1880" s="10">
        <f t="shared" si="521"/>
        <v>2</v>
      </c>
      <c r="M1880" s="9">
        <f t="shared" si="521"/>
        <v>1</v>
      </c>
      <c r="N1880" s="8" t="str">
        <f t="shared" si="521"/>
        <v/>
      </c>
      <c r="O1880" s="2">
        <f t="shared" si="526"/>
        <v>0.45442536327608984</v>
      </c>
      <c r="P1880" s="2">
        <f t="shared" si="527"/>
        <v>0.4914134742404227</v>
      </c>
      <c r="Q1880" s="2">
        <f t="shared" si="528"/>
        <v>0</v>
      </c>
      <c r="R1880" s="2">
        <f t="shared" si="529"/>
        <v>5.4161162483487457E-2</v>
      </c>
      <c r="S1880" s="1">
        <v>344</v>
      </c>
      <c r="T1880" s="1">
        <v>372</v>
      </c>
      <c r="AC1880" s="1">
        <v>41</v>
      </c>
      <c r="AR1880" t="s">
        <v>195</v>
      </c>
      <c r="AS1880" t="s">
        <v>435</v>
      </c>
      <c r="AV1880" s="38">
        <v>35</v>
      </c>
      <c r="AW1880" s="40">
        <v>21</v>
      </c>
      <c r="AX1880" s="43">
        <f t="shared" si="505"/>
        <v>35021</v>
      </c>
      <c r="AZ1880" s="7" t="s">
        <v>319</v>
      </c>
      <c r="BJ1880" s="1">
        <f t="shared" si="530"/>
        <v>555</v>
      </c>
      <c r="BK1880" s="1">
        <v>268</v>
      </c>
      <c r="BL1880" s="1">
        <v>159</v>
      </c>
      <c r="BM1880" s="1">
        <v>128</v>
      </c>
    </row>
    <row r="1881" spans="1:65" hidden="1" outlineLevel="1">
      <c r="A1881" t="s">
        <v>1829</v>
      </c>
      <c r="B1881" t="s">
        <v>435</v>
      </c>
      <c r="C1881" s="24">
        <v>4894</v>
      </c>
      <c r="F1881" s="1">
        <f t="shared" si="523"/>
        <v>2941</v>
      </c>
      <c r="H1881" s="1">
        <v>1763</v>
      </c>
      <c r="I1881" s="1">
        <v>1701</v>
      </c>
      <c r="J1881" s="2" t="str">
        <f t="shared" si="524"/>
        <v/>
      </c>
      <c r="K1881" s="2">
        <f t="shared" si="525"/>
        <v>0.57837470248214895</v>
      </c>
      <c r="L1881" s="10">
        <f t="shared" si="521"/>
        <v>1</v>
      </c>
      <c r="M1881" s="9">
        <f t="shared" si="521"/>
        <v>2</v>
      </c>
      <c r="N1881" s="8">
        <f t="shared" si="521"/>
        <v>3</v>
      </c>
      <c r="O1881" s="2">
        <f t="shared" si="526"/>
        <v>0.63651819109146546</v>
      </c>
      <c r="P1881" s="2">
        <f t="shared" si="527"/>
        <v>0.27099625977558656</v>
      </c>
      <c r="Q1881" s="2">
        <f t="shared" si="528"/>
        <v>7.4464467868072079E-2</v>
      </c>
      <c r="R1881" s="2">
        <f t="shared" si="529"/>
        <v>1.8021081264875907E-2</v>
      </c>
      <c r="S1881" s="1">
        <v>1872</v>
      </c>
      <c r="T1881" s="1">
        <v>797</v>
      </c>
      <c r="U1881" s="1">
        <v>219</v>
      </c>
      <c r="AC1881" s="1">
        <v>53</v>
      </c>
      <c r="AR1881" t="s">
        <v>1829</v>
      </c>
      <c r="AS1881" t="s">
        <v>435</v>
      </c>
      <c r="AV1881" s="38">
        <v>35</v>
      </c>
      <c r="AW1881" s="40">
        <v>23</v>
      </c>
      <c r="AX1881" s="43">
        <f t="shared" si="505"/>
        <v>35023</v>
      </c>
      <c r="AZ1881" s="7" t="s">
        <v>319</v>
      </c>
      <c r="BJ1881" s="1">
        <f t="shared" si="530"/>
        <v>1763</v>
      </c>
      <c r="BK1881" s="1">
        <v>1147</v>
      </c>
      <c r="BL1881" s="1">
        <v>357</v>
      </c>
      <c r="BM1881" s="1">
        <v>259</v>
      </c>
    </row>
    <row r="1882" spans="1:65" hidden="1" outlineLevel="1">
      <c r="A1882" t="s">
        <v>1138</v>
      </c>
      <c r="B1882" t="s">
        <v>435</v>
      </c>
      <c r="C1882" s="24">
        <v>64727</v>
      </c>
      <c r="F1882" s="1">
        <f t="shared" si="523"/>
        <v>27426</v>
      </c>
      <c r="H1882" s="1">
        <v>13137</v>
      </c>
      <c r="I1882" s="1">
        <v>12984</v>
      </c>
      <c r="J1882" s="2" t="str">
        <f t="shared" si="524"/>
        <v/>
      </c>
      <c r="K1882" s="2">
        <f t="shared" si="525"/>
        <v>0.47341938306716252</v>
      </c>
      <c r="L1882" s="10">
        <f t="shared" si="521"/>
        <v>2</v>
      </c>
      <c r="M1882" s="9">
        <f t="shared" si="521"/>
        <v>1</v>
      </c>
      <c r="N1882" s="8">
        <f t="shared" si="521"/>
        <v>3</v>
      </c>
      <c r="O1882" s="2">
        <f t="shared" si="526"/>
        <v>0.33391672135929412</v>
      </c>
      <c r="P1882" s="2">
        <f t="shared" si="527"/>
        <v>0.5008021585356961</v>
      </c>
      <c r="Q1882" s="2">
        <f t="shared" si="528"/>
        <v>0.16189017720411289</v>
      </c>
      <c r="R1882" s="2">
        <f t="shared" si="529"/>
        <v>3.3909429008968373E-3</v>
      </c>
      <c r="S1882" s="1">
        <v>9158</v>
      </c>
      <c r="T1882" s="1">
        <v>13735</v>
      </c>
      <c r="U1882" s="1">
        <v>4440</v>
      </c>
      <c r="AC1882" s="1">
        <v>93</v>
      </c>
      <c r="AR1882" t="s">
        <v>1138</v>
      </c>
      <c r="AS1882" t="s">
        <v>435</v>
      </c>
      <c r="AV1882" s="38">
        <v>35</v>
      </c>
      <c r="AW1882" s="40">
        <v>25</v>
      </c>
      <c r="AX1882" s="43">
        <f t="shared" si="505"/>
        <v>35025</v>
      </c>
      <c r="AZ1882" s="7" t="s">
        <v>319</v>
      </c>
      <c r="BJ1882" s="1">
        <f t="shared" si="530"/>
        <v>13137</v>
      </c>
      <c r="BK1882" s="1">
        <v>7943</v>
      </c>
      <c r="BL1882" s="1">
        <v>3899</v>
      </c>
      <c r="BM1882" s="1">
        <v>1295</v>
      </c>
    </row>
    <row r="1883" spans="1:65" hidden="1" outlineLevel="1">
      <c r="A1883" t="s">
        <v>1585</v>
      </c>
      <c r="B1883" t="s">
        <v>435</v>
      </c>
      <c r="C1883" s="24">
        <v>20497</v>
      </c>
      <c r="F1883" s="1">
        <f t="shared" si="523"/>
        <v>13163</v>
      </c>
      <c r="H1883" s="1">
        <v>7609</v>
      </c>
      <c r="I1883" s="1">
        <v>7409</v>
      </c>
      <c r="J1883" s="2" t="str">
        <f t="shared" si="524"/>
        <v/>
      </c>
      <c r="K1883" s="2">
        <f t="shared" si="525"/>
        <v>0.56286560814404007</v>
      </c>
      <c r="L1883" s="10">
        <f t="shared" si="521"/>
        <v>2</v>
      </c>
      <c r="M1883" s="9">
        <f t="shared" si="521"/>
        <v>1</v>
      </c>
      <c r="N1883" s="8">
        <f t="shared" si="521"/>
        <v>3</v>
      </c>
      <c r="O1883" s="2">
        <f t="shared" si="526"/>
        <v>0.27060700448226088</v>
      </c>
      <c r="P1883" s="2">
        <f t="shared" si="527"/>
        <v>0.55686393679252455</v>
      </c>
      <c r="Q1883" s="2">
        <f t="shared" si="528"/>
        <v>0.14153308516295676</v>
      </c>
      <c r="R1883" s="2">
        <f t="shared" si="529"/>
        <v>3.0995973562257861E-2</v>
      </c>
      <c r="S1883" s="1">
        <v>3562</v>
      </c>
      <c r="T1883" s="1">
        <v>7330</v>
      </c>
      <c r="U1883" s="1">
        <v>1863</v>
      </c>
      <c r="AC1883" s="1">
        <v>408</v>
      </c>
      <c r="AR1883" t="s">
        <v>1585</v>
      </c>
      <c r="AS1883" t="s">
        <v>435</v>
      </c>
      <c r="AV1883" s="38">
        <v>35</v>
      </c>
      <c r="AW1883" s="40">
        <v>27</v>
      </c>
      <c r="AX1883" s="43">
        <f t="shared" si="505"/>
        <v>35027</v>
      </c>
      <c r="AZ1883" s="7" t="s">
        <v>319</v>
      </c>
      <c r="BJ1883" s="1">
        <f t="shared" si="530"/>
        <v>7609</v>
      </c>
      <c r="BK1883" s="1">
        <v>3591</v>
      </c>
      <c r="BL1883" s="1">
        <v>2948</v>
      </c>
      <c r="BM1883" s="1">
        <v>1070</v>
      </c>
    </row>
    <row r="1884" spans="1:65" hidden="1" outlineLevel="1">
      <c r="A1884" t="s">
        <v>891</v>
      </c>
      <c r="B1884" t="s">
        <v>435</v>
      </c>
      <c r="C1884" s="24">
        <v>17950</v>
      </c>
      <c r="F1884" s="1">
        <f t="shared" si="523"/>
        <v>12944</v>
      </c>
      <c r="H1884" s="1">
        <v>8846</v>
      </c>
      <c r="I1884" s="1">
        <v>8670</v>
      </c>
      <c r="J1884" s="2" t="str">
        <f t="shared" si="524"/>
        <v/>
      </c>
      <c r="K1884" s="2">
        <f t="shared" si="525"/>
        <v>0.66980840543881337</v>
      </c>
      <c r="L1884" s="10">
        <f t="shared" si="521"/>
        <v>2</v>
      </c>
      <c r="M1884" s="9">
        <f t="shared" si="521"/>
        <v>1</v>
      </c>
      <c r="N1884" s="8">
        <f t="shared" si="521"/>
        <v>3</v>
      </c>
      <c r="O1884" s="2">
        <f t="shared" si="526"/>
        <v>0.37600432632880099</v>
      </c>
      <c r="P1884" s="2">
        <f t="shared" si="527"/>
        <v>0.39655438813349814</v>
      </c>
      <c r="Q1884" s="2">
        <f t="shared" si="528"/>
        <v>0.19916563658838071</v>
      </c>
      <c r="R1884" s="2">
        <f t="shared" si="529"/>
        <v>2.8275648949320165E-2</v>
      </c>
      <c r="S1884" s="1">
        <v>4867</v>
      </c>
      <c r="T1884" s="1">
        <v>5133</v>
      </c>
      <c r="U1884" s="1">
        <v>2578</v>
      </c>
      <c r="AC1884" s="1">
        <v>366</v>
      </c>
      <c r="AR1884" t="s">
        <v>891</v>
      </c>
      <c r="AS1884" t="s">
        <v>435</v>
      </c>
      <c r="AV1884" s="38">
        <v>35</v>
      </c>
      <c r="AW1884" s="40">
        <v>28</v>
      </c>
      <c r="AX1884" s="43">
        <f t="shared" si="505"/>
        <v>35028</v>
      </c>
      <c r="AZ1884" s="7" t="s">
        <v>319</v>
      </c>
      <c r="BJ1884" s="1">
        <f t="shared" si="530"/>
        <v>8846</v>
      </c>
      <c r="BK1884" s="1">
        <v>5136</v>
      </c>
      <c r="BL1884" s="1">
        <v>2031</v>
      </c>
      <c r="BM1884" s="1">
        <v>1679</v>
      </c>
    </row>
    <row r="1885" spans="1:65" hidden="1" outlineLevel="1">
      <c r="A1885" t="s">
        <v>613</v>
      </c>
      <c r="B1885" t="s">
        <v>435</v>
      </c>
      <c r="C1885" s="24">
        <v>25095</v>
      </c>
      <c r="F1885" s="1">
        <f t="shared" si="523"/>
        <v>11759</v>
      </c>
      <c r="H1885" s="1">
        <v>6208</v>
      </c>
      <c r="I1885" s="1">
        <v>6016</v>
      </c>
      <c r="J1885" s="2" t="str">
        <f t="shared" si="524"/>
        <v/>
      </c>
      <c r="K1885" s="2">
        <f t="shared" si="525"/>
        <v>0.5116081299430224</v>
      </c>
      <c r="L1885" s="10">
        <f t="shared" si="521"/>
        <v>1</v>
      </c>
      <c r="M1885" s="9">
        <f t="shared" si="521"/>
        <v>2</v>
      </c>
      <c r="N1885" s="8">
        <f t="shared" si="521"/>
        <v>3</v>
      </c>
      <c r="O1885" s="2">
        <f t="shared" si="526"/>
        <v>0.50097797431754398</v>
      </c>
      <c r="P1885" s="2">
        <f t="shared" si="527"/>
        <v>0.3077642656688494</v>
      </c>
      <c r="Q1885" s="2">
        <f t="shared" si="528"/>
        <v>0.17322901607279531</v>
      </c>
      <c r="R1885" s="2">
        <f t="shared" si="529"/>
        <v>1.8028743940811304E-2</v>
      </c>
      <c r="S1885" s="1">
        <v>5891</v>
      </c>
      <c r="T1885" s="1">
        <v>3619</v>
      </c>
      <c r="U1885" s="1">
        <v>2037</v>
      </c>
      <c r="AC1885" s="1">
        <v>212</v>
      </c>
      <c r="AR1885" t="s">
        <v>613</v>
      </c>
      <c r="AS1885" t="s">
        <v>435</v>
      </c>
      <c r="AV1885" s="38">
        <v>35</v>
      </c>
      <c r="AW1885" s="40">
        <v>29</v>
      </c>
      <c r="AX1885" s="43">
        <f t="shared" si="505"/>
        <v>35029</v>
      </c>
      <c r="AZ1885" s="7" t="s">
        <v>319</v>
      </c>
      <c r="BJ1885" s="1">
        <f t="shared" si="530"/>
        <v>6208</v>
      </c>
      <c r="BK1885" s="1">
        <v>2940</v>
      </c>
      <c r="BL1885" s="1">
        <v>2683</v>
      </c>
      <c r="BM1885" s="1">
        <v>585</v>
      </c>
    </row>
    <row r="1886" spans="1:65" hidden="1" outlineLevel="1">
      <c r="A1886" t="s">
        <v>999</v>
      </c>
      <c r="B1886" t="s">
        <v>435</v>
      </c>
      <c r="C1886" s="24">
        <v>71492</v>
      </c>
      <c r="F1886" s="1">
        <f t="shared" si="523"/>
        <v>35863</v>
      </c>
      <c r="H1886" s="1">
        <v>16999</v>
      </c>
      <c r="I1886" s="1">
        <v>16582</v>
      </c>
      <c r="J1886" s="2" t="str">
        <f t="shared" si="524"/>
        <v/>
      </c>
      <c r="K1886" s="2">
        <f t="shared" si="525"/>
        <v>0.46237068845328055</v>
      </c>
      <c r="L1886" s="10">
        <f t="shared" si="521"/>
        <v>1</v>
      </c>
      <c r="M1886" s="9">
        <f t="shared" si="521"/>
        <v>3</v>
      </c>
      <c r="N1886" s="8">
        <f t="shared" si="521"/>
        <v>2</v>
      </c>
      <c r="O1886" s="2">
        <f t="shared" si="526"/>
        <v>0.65114463374508547</v>
      </c>
      <c r="P1886" s="2">
        <f t="shared" si="527"/>
        <v>0.16306499735103031</v>
      </c>
      <c r="Q1886" s="2">
        <f t="shared" si="528"/>
        <v>0.16922733736720297</v>
      </c>
      <c r="R1886" s="2">
        <f t="shared" si="529"/>
        <v>1.6563031536681261E-2</v>
      </c>
      <c r="S1886" s="1">
        <v>23352</v>
      </c>
      <c r="T1886" s="1">
        <v>5848</v>
      </c>
      <c r="U1886" s="1">
        <v>6069</v>
      </c>
      <c r="AC1886" s="1">
        <v>594</v>
      </c>
      <c r="AR1886" t="s">
        <v>999</v>
      </c>
      <c r="AS1886" t="s">
        <v>435</v>
      </c>
      <c r="AV1886" s="38">
        <v>35</v>
      </c>
      <c r="AW1886" s="40">
        <v>31</v>
      </c>
      <c r="AX1886" s="43">
        <f t="shared" si="505"/>
        <v>35031</v>
      </c>
      <c r="AZ1886" s="7" t="s">
        <v>319</v>
      </c>
      <c r="BJ1886" s="1">
        <f t="shared" si="530"/>
        <v>16999</v>
      </c>
      <c r="BK1886" s="1">
        <v>12901</v>
      </c>
      <c r="BL1886" s="1">
        <v>3601</v>
      </c>
      <c r="BM1886" s="1">
        <v>497</v>
      </c>
    </row>
    <row r="1887" spans="1:65" hidden="1" outlineLevel="1">
      <c r="A1887" t="s">
        <v>1000</v>
      </c>
      <c r="B1887" t="s">
        <v>435</v>
      </c>
      <c r="C1887" s="24">
        <v>4881</v>
      </c>
      <c r="F1887" s="1">
        <f t="shared" si="523"/>
        <v>4011</v>
      </c>
      <c r="H1887" s="1">
        <v>2673</v>
      </c>
      <c r="I1887" s="1">
        <v>2570</v>
      </c>
      <c r="J1887" s="2" t="str">
        <f t="shared" si="524"/>
        <v/>
      </c>
      <c r="K1887" s="2">
        <f t="shared" si="525"/>
        <v>0.64073797058090254</v>
      </c>
      <c r="L1887" s="10">
        <f t="shared" si="521"/>
        <v>1</v>
      </c>
      <c r="M1887" s="9">
        <f t="shared" si="521"/>
        <v>2</v>
      </c>
      <c r="N1887" s="8">
        <f t="shared" si="521"/>
        <v>3</v>
      </c>
      <c r="O1887" s="2">
        <f t="shared" si="526"/>
        <v>0.76963350785340312</v>
      </c>
      <c r="P1887" s="2">
        <f t="shared" si="527"/>
        <v>0.18299675891298928</v>
      </c>
      <c r="Q1887" s="2">
        <f t="shared" si="528"/>
        <v>3.1413612565445025E-2</v>
      </c>
      <c r="R1887" s="2">
        <f t="shared" si="529"/>
        <v>1.5956120668162578E-2</v>
      </c>
      <c r="S1887" s="1">
        <v>3087</v>
      </c>
      <c r="T1887" s="1">
        <v>734</v>
      </c>
      <c r="U1887" s="1">
        <v>126</v>
      </c>
      <c r="AC1887" s="1">
        <v>64</v>
      </c>
      <c r="AR1887" t="s">
        <v>1000</v>
      </c>
      <c r="AS1887" t="s">
        <v>435</v>
      </c>
      <c r="AV1887" s="38">
        <v>35</v>
      </c>
      <c r="AW1887" s="40">
        <v>33</v>
      </c>
      <c r="AX1887" s="43">
        <f t="shared" si="505"/>
        <v>35033</v>
      </c>
      <c r="AZ1887" s="7" t="s">
        <v>319</v>
      </c>
      <c r="BJ1887" s="1">
        <f t="shared" si="530"/>
        <v>2673</v>
      </c>
      <c r="BK1887" s="1">
        <v>1454</v>
      </c>
      <c r="BL1887" s="1">
        <v>904</v>
      </c>
      <c r="BM1887" s="1">
        <v>315</v>
      </c>
    </row>
    <row r="1888" spans="1:65" hidden="1" outlineLevel="1">
      <c r="A1888" t="s">
        <v>220</v>
      </c>
      <c r="B1888" t="s">
        <v>435</v>
      </c>
      <c r="C1888" s="24">
        <v>63797</v>
      </c>
      <c r="F1888" s="1">
        <f t="shared" si="523"/>
        <v>30005</v>
      </c>
      <c r="H1888" s="1">
        <v>16073</v>
      </c>
      <c r="I1888" s="1">
        <v>15707</v>
      </c>
      <c r="J1888" s="2" t="str">
        <f t="shared" si="524"/>
        <v/>
      </c>
      <c r="K1888" s="2">
        <f t="shared" si="525"/>
        <v>0.52347942009665061</v>
      </c>
      <c r="L1888" s="10">
        <f t="shared" si="521"/>
        <v>2</v>
      </c>
      <c r="M1888" s="9">
        <f t="shared" si="521"/>
        <v>1</v>
      </c>
      <c r="N1888" s="8">
        <f t="shared" si="521"/>
        <v>3</v>
      </c>
      <c r="O1888" s="2">
        <f t="shared" si="526"/>
        <v>0.34320946508915179</v>
      </c>
      <c r="P1888" s="2">
        <f t="shared" si="527"/>
        <v>0.46478920179970007</v>
      </c>
      <c r="Q1888" s="2">
        <f t="shared" si="528"/>
        <v>0.18336943842692885</v>
      </c>
      <c r="R1888" s="2">
        <f t="shared" si="529"/>
        <v>8.6318946842193489E-3</v>
      </c>
      <c r="S1888" s="1">
        <v>10298</v>
      </c>
      <c r="T1888" s="1">
        <v>13946</v>
      </c>
      <c r="U1888" s="1">
        <v>5502</v>
      </c>
      <c r="AC1888" s="1">
        <v>259</v>
      </c>
      <c r="AR1888" t="s">
        <v>220</v>
      </c>
      <c r="AS1888" t="s">
        <v>435</v>
      </c>
      <c r="AV1888" s="38">
        <v>35</v>
      </c>
      <c r="AW1888" s="40">
        <v>35</v>
      </c>
      <c r="AX1888" s="43">
        <f t="shared" si="505"/>
        <v>35035</v>
      </c>
      <c r="AZ1888" s="7" t="s">
        <v>319</v>
      </c>
      <c r="BJ1888" s="1">
        <f t="shared" si="530"/>
        <v>16073</v>
      </c>
      <c r="BK1888" s="1">
        <v>7787</v>
      </c>
      <c r="BL1888" s="1">
        <v>6890</v>
      </c>
      <c r="BM1888" s="1">
        <v>1396</v>
      </c>
    </row>
    <row r="1889" spans="1:65" hidden="1" outlineLevel="1">
      <c r="A1889" t="s">
        <v>553</v>
      </c>
      <c r="B1889" t="s">
        <v>435</v>
      </c>
      <c r="C1889" s="24">
        <v>9041</v>
      </c>
      <c r="F1889" s="1">
        <f t="shared" si="523"/>
        <v>5707</v>
      </c>
      <c r="H1889" s="1">
        <v>2977</v>
      </c>
      <c r="I1889" s="1">
        <v>2968</v>
      </c>
      <c r="J1889" s="2" t="str">
        <f t="shared" si="524"/>
        <v/>
      </c>
      <c r="K1889" s="2">
        <f t="shared" si="525"/>
        <v>0.52006308042754512</v>
      </c>
      <c r="L1889" s="10">
        <f t="shared" si="521"/>
        <v>1</v>
      </c>
      <c r="M1889" s="9">
        <f t="shared" si="521"/>
        <v>2</v>
      </c>
      <c r="N1889" s="8">
        <f t="shared" si="521"/>
        <v>3</v>
      </c>
      <c r="O1889" s="2">
        <f t="shared" si="526"/>
        <v>0.53705975118275806</v>
      </c>
      <c r="P1889" s="2">
        <f t="shared" si="527"/>
        <v>0.32223585070965483</v>
      </c>
      <c r="Q1889" s="2">
        <f t="shared" si="528"/>
        <v>0.12405817417206939</v>
      </c>
      <c r="R1889" s="2">
        <f t="shared" si="529"/>
        <v>1.6646223935517721E-2</v>
      </c>
      <c r="S1889" s="1">
        <v>3065</v>
      </c>
      <c r="T1889" s="1">
        <v>1839</v>
      </c>
      <c r="U1889" s="1">
        <v>708</v>
      </c>
      <c r="AC1889" s="1">
        <v>95</v>
      </c>
      <c r="AR1889" t="s">
        <v>553</v>
      </c>
      <c r="AS1889" t="s">
        <v>435</v>
      </c>
      <c r="AV1889" s="38">
        <v>35</v>
      </c>
      <c r="AW1889" s="40">
        <v>37</v>
      </c>
      <c r="AX1889" s="43">
        <f t="shared" si="505"/>
        <v>35037</v>
      </c>
      <c r="AZ1889" s="7" t="s">
        <v>319</v>
      </c>
      <c r="BJ1889" s="1">
        <f t="shared" si="530"/>
        <v>2977</v>
      </c>
      <c r="BK1889" s="1">
        <v>1683</v>
      </c>
      <c r="BL1889" s="1">
        <v>1090</v>
      </c>
      <c r="BM1889" s="1">
        <v>204</v>
      </c>
    </row>
    <row r="1890" spans="1:65" hidden="1" outlineLevel="1">
      <c r="A1890" t="s">
        <v>660</v>
      </c>
      <c r="B1890" t="s">
        <v>435</v>
      </c>
      <c r="C1890" s="24">
        <v>40246</v>
      </c>
      <c r="F1890" s="1">
        <f t="shared" si="523"/>
        <v>24653</v>
      </c>
      <c r="H1890" s="1">
        <v>11987</v>
      </c>
      <c r="I1890" s="1">
        <v>11779</v>
      </c>
      <c r="J1890" s="2" t="str">
        <f t="shared" si="524"/>
        <v/>
      </c>
      <c r="K1890" s="2">
        <f t="shared" si="525"/>
        <v>0.47779174948282155</v>
      </c>
      <c r="L1890" s="10">
        <f t="shared" si="521"/>
        <v>1</v>
      </c>
      <c r="M1890" s="9">
        <f t="shared" si="521"/>
        <v>2</v>
      </c>
      <c r="N1890" s="8">
        <f t="shared" si="521"/>
        <v>3</v>
      </c>
      <c r="O1890" s="2">
        <f t="shared" si="526"/>
        <v>0.79909138847199124</v>
      </c>
      <c r="P1890" s="2">
        <f t="shared" si="527"/>
        <v>0.10732973674603496</v>
      </c>
      <c r="Q1890" s="2">
        <f t="shared" si="528"/>
        <v>7.6461282602523023E-2</v>
      </c>
      <c r="R1890" s="2">
        <f t="shared" si="529"/>
        <v>1.7117592179450775E-2</v>
      </c>
      <c r="S1890" s="1">
        <v>19700</v>
      </c>
      <c r="T1890" s="1">
        <v>2646</v>
      </c>
      <c r="U1890" s="1">
        <v>1885</v>
      </c>
      <c r="AC1890" s="1">
        <v>422</v>
      </c>
      <c r="AR1890" t="s">
        <v>660</v>
      </c>
      <c r="AS1890" t="s">
        <v>435</v>
      </c>
      <c r="AV1890" s="38">
        <v>35</v>
      </c>
      <c r="AW1890" s="40">
        <v>39</v>
      </c>
      <c r="AX1890" s="43">
        <f t="shared" si="505"/>
        <v>35039</v>
      </c>
      <c r="AZ1890" s="7" t="s">
        <v>319</v>
      </c>
      <c r="BJ1890" s="1">
        <f t="shared" si="530"/>
        <v>11987</v>
      </c>
      <c r="BK1890" s="1">
        <v>8182</v>
      </c>
      <c r="BL1890" s="1">
        <v>2991</v>
      </c>
      <c r="BM1890" s="1">
        <v>814</v>
      </c>
    </row>
    <row r="1891" spans="1:65" hidden="1" outlineLevel="1">
      <c r="A1891" t="s">
        <v>1666</v>
      </c>
      <c r="B1891" t="s">
        <v>435</v>
      </c>
      <c r="C1891" s="24">
        <v>19846</v>
      </c>
      <c r="F1891" s="1">
        <f t="shared" si="523"/>
        <v>9498</v>
      </c>
      <c r="H1891" s="1">
        <v>4478</v>
      </c>
      <c r="I1891" s="1">
        <v>4391</v>
      </c>
      <c r="J1891" s="2" t="str">
        <f t="shared" si="524"/>
        <v/>
      </c>
      <c r="K1891" s="2">
        <f t="shared" si="525"/>
        <v>0.46230785428511267</v>
      </c>
      <c r="L1891" s="10">
        <f t="shared" si="521"/>
        <v>2</v>
      </c>
      <c r="M1891" s="9">
        <f t="shared" si="521"/>
        <v>1</v>
      </c>
      <c r="N1891" s="8">
        <f t="shared" si="521"/>
        <v>3</v>
      </c>
      <c r="O1891" s="2">
        <f t="shared" si="526"/>
        <v>0.36165508528111179</v>
      </c>
      <c r="P1891" s="2">
        <f t="shared" si="527"/>
        <v>0.47483680774899978</v>
      </c>
      <c r="Q1891" s="2">
        <f t="shared" si="528"/>
        <v>0.14202990103179616</v>
      </c>
      <c r="R1891" s="2">
        <f t="shared" si="529"/>
        <v>2.1478205938092271E-2</v>
      </c>
      <c r="S1891" s="1">
        <v>3435</v>
      </c>
      <c r="T1891" s="1">
        <v>4510</v>
      </c>
      <c r="U1891" s="1">
        <v>1349</v>
      </c>
      <c r="AC1891" s="1">
        <v>204</v>
      </c>
      <c r="AR1891" t="s">
        <v>1666</v>
      </c>
      <c r="AS1891" t="s">
        <v>435</v>
      </c>
      <c r="AV1891" s="38">
        <v>35</v>
      </c>
      <c r="AW1891" s="40">
        <v>41</v>
      </c>
      <c r="AX1891" s="43">
        <f t="shared" si="505"/>
        <v>35041</v>
      </c>
      <c r="AZ1891" s="7" t="s">
        <v>319</v>
      </c>
      <c r="BJ1891" s="1">
        <f t="shared" si="530"/>
        <v>4478</v>
      </c>
      <c r="BK1891" s="1">
        <v>2712</v>
      </c>
      <c r="BL1891" s="1">
        <v>1516</v>
      </c>
      <c r="BM1891" s="1">
        <v>250</v>
      </c>
    </row>
    <row r="1892" spans="1:65" hidden="1" outlineLevel="1">
      <c r="A1892" t="s">
        <v>1392</v>
      </c>
      <c r="B1892" t="s">
        <v>435</v>
      </c>
      <c r="C1892" s="24">
        <v>131561</v>
      </c>
      <c r="F1892" s="1">
        <f t="shared" si="523"/>
        <v>77850</v>
      </c>
      <c r="H1892" s="1">
        <v>42933</v>
      </c>
      <c r="I1892" s="1">
        <v>42344</v>
      </c>
      <c r="J1892" s="2" t="str">
        <f t="shared" si="524"/>
        <v/>
      </c>
      <c r="K1892" s="2">
        <f t="shared" si="525"/>
        <v>0.54391779062299295</v>
      </c>
      <c r="L1892" s="10">
        <f t="shared" si="521"/>
        <v>1</v>
      </c>
      <c r="M1892" s="9">
        <f t="shared" si="521"/>
        <v>2</v>
      </c>
      <c r="N1892" s="8">
        <f t="shared" si="521"/>
        <v>3</v>
      </c>
      <c r="O1892" s="2">
        <f t="shared" si="526"/>
        <v>0.45989723827874118</v>
      </c>
      <c r="P1892" s="2">
        <f t="shared" si="527"/>
        <v>0.35888246628131021</v>
      </c>
      <c r="Q1892" s="2">
        <f t="shared" si="528"/>
        <v>0.14310854206807963</v>
      </c>
      <c r="R1892" s="2">
        <f t="shared" si="529"/>
        <v>3.8111753371868978E-2</v>
      </c>
      <c r="S1892" s="1">
        <v>35803</v>
      </c>
      <c r="T1892" s="1">
        <v>27939</v>
      </c>
      <c r="U1892" s="1">
        <v>11141</v>
      </c>
      <c r="AC1892" s="1">
        <v>2967</v>
      </c>
      <c r="AR1892" t="s">
        <v>1392</v>
      </c>
      <c r="AS1892" t="s">
        <v>435</v>
      </c>
      <c r="AV1892" s="38">
        <v>35</v>
      </c>
      <c r="AW1892" s="40">
        <v>43</v>
      </c>
      <c r="AX1892" s="43">
        <f>1000*AV1892+AW1892</f>
        <v>35043</v>
      </c>
      <c r="AZ1892" s="7" t="s">
        <v>319</v>
      </c>
      <c r="BJ1892" s="1">
        <f t="shared" si="530"/>
        <v>42933</v>
      </c>
      <c r="BK1892" s="1">
        <v>22257</v>
      </c>
      <c r="BL1892" s="1">
        <v>13729</v>
      </c>
      <c r="BM1892" s="1">
        <v>6947</v>
      </c>
    </row>
    <row r="1893" spans="1:65" hidden="1" outlineLevel="1">
      <c r="A1893" t="s">
        <v>328</v>
      </c>
      <c r="B1893" t="s">
        <v>435</v>
      </c>
      <c r="C1893" s="24">
        <v>130044</v>
      </c>
      <c r="F1893" s="1">
        <f t="shared" si="523"/>
        <v>65175</v>
      </c>
      <c r="H1893" s="1">
        <v>35956</v>
      </c>
      <c r="I1893" s="1">
        <v>35558</v>
      </c>
      <c r="J1893" s="2" t="str">
        <f t="shared" si="524"/>
        <v/>
      </c>
      <c r="K1893" s="2">
        <f t="shared" si="525"/>
        <v>0.5455772919064058</v>
      </c>
      <c r="L1893" s="10">
        <f t="shared" si="521"/>
        <v>2</v>
      </c>
      <c r="M1893" s="9">
        <f t="shared" si="521"/>
        <v>1</v>
      </c>
      <c r="N1893" s="8">
        <f t="shared" si="521"/>
        <v>3</v>
      </c>
      <c r="O1893" s="2">
        <f t="shared" si="526"/>
        <v>0.36096662830840048</v>
      </c>
      <c r="P1893" s="2">
        <f t="shared" si="527"/>
        <v>0.4498197161488301</v>
      </c>
      <c r="Q1893" s="2">
        <f t="shared" si="528"/>
        <v>0.16400460299194478</v>
      </c>
      <c r="R1893" s="2">
        <f t="shared" si="529"/>
        <v>2.520905255082459E-2</v>
      </c>
      <c r="S1893" s="1">
        <v>23526</v>
      </c>
      <c r="T1893" s="1">
        <v>29317</v>
      </c>
      <c r="U1893" s="1">
        <v>10689</v>
      </c>
      <c r="AC1893" s="1">
        <v>1643</v>
      </c>
      <c r="AR1893" t="s">
        <v>328</v>
      </c>
      <c r="AS1893" t="s">
        <v>435</v>
      </c>
      <c r="AV1893" s="38">
        <v>35</v>
      </c>
      <c r="AW1893" s="40">
        <v>45</v>
      </c>
      <c r="AX1893" s="43">
        <f t="shared" si="505"/>
        <v>35045</v>
      </c>
      <c r="AZ1893" s="7" t="s">
        <v>319</v>
      </c>
      <c r="BJ1893" s="1">
        <f t="shared" si="530"/>
        <v>35956</v>
      </c>
      <c r="BK1893" s="1">
        <v>20271</v>
      </c>
      <c r="BL1893" s="1">
        <v>12900</v>
      </c>
      <c r="BM1893" s="1">
        <v>2785</v>
      </c>
    </row>
    <row r="1894" spans="1:65" hidden="1" outlineLevel="1">
      <c r="A1894" t="s">
        <v>706</v>
      </c>
      <c r="B1894" t="s">
        <v>435</v>
      </c>
      <c r="C1894" s="24">
        <v>29393</v>
      </c>
      <c r="F1894" s="1">
        <f t="shared" si="523"/>
        <v>21748</v>
      </c>
      <c r="H1894" s="1">
        <v>9237</v>
      </c>
      <c r="I1894" s="1">
        <v>9069</v>
      </c>
      <c r="J1894" s="2" t="str">
        <f t="shared" si="524"/>
        <v/>
      </c>
      <c r="K1894" s="2">
        <f t="shared" si="525"/>
        <v>0.41700386242413096</v>
      </c>
      <c r="L1894" s="10">
        <f t="shared" si="521"/>
        <v>1</v>
      </c>
      <c r="M1894" s="9">
        <f t="shared" si="521"/>
        <v>2</v>
      </c>
      <c r="N1894" s="8">
        <f t="shared" si="521"/>
        <v>3</v>
      </c>
      <c r="O1894" s="2">
        <f t="shared" si="526"/>
        <v>0.72765311752804851</v>
      </c>
      <c r="P1894" s="2">
        <f t="shared" si="527"/>
        <v>0.1345870884679051</v>
      </c>
      <c r="Q1894" s="2">
        <f t="shared" si="528"/>
        <v>0.11026301269082214</v>
      </c>
      <c r="R1894" s="2">
        <f t="shared" si="529"/>
        <v>2.749678131322425E-2</v>
      </c>
      <c r="S1894" s="1">
        <v>15825</v>
      </c>
      <c r="T1894" s="1">
        <v>2927</v>
      </c>
      <c r="U1894" s="1">
        <v>2398</v>
      </c>
      <c r="AC1894" s="1">
        <v>598</v>
      </c>
      <c r="AR1894" t="s">
        <v>706</v>
      </c>
      <c r="AS1894" t="s">
        <v>435</v>
      </c>
      <c r="AV1894" s="38">
        <v>35</v>
      </c>
      <c r="AW1894" s="40">
        <v>47</v>
      </c>
      <c r="AX1894" s="43">
        <f t="shared" ref="AX1894:AX1957" si="531">1000*AV1894+AW1894</f>
        <v>35047</v>
      </c>
      <c r="AZ1894" s="7" t="s">
        <v>319</v>
      </c>
      <c r="BJ1894" s="1">
        <f t="shared" si="530"/>
        <v>9237</v>
      </c>
      <c r="BK1894" s="1">
        <v>6039</v>
      </c>
      <c r="BL1894" s="1">
        <v>2423</v>
      </c>
      <c r="BM1894" s="1">
        <v>775</v>
      </c>
    </row>
    <row r="1895" spans="1:65" hidden="1" outlineLevel="1">
      <c r="A1895" t="s">
        <v>860</v>
      </c>
      <c r="B1895" t="s">
        <v>435</v>
      </c>
      <c r="C1895" s="24">
        <v>144170</v>
      </c>
      <c r="F1895" s="1">
        <f t="shared" si="523"/>
        <v>90570</v>
      </c>
      <c r="H1895" s="1">
        <v>53882</v>
      </c>
      <c r="I1895" s="1">
        <v>53008</v>
      </c>
      <c r="J1895" s="2" t="str">
        <f t="shared" si="524"/>
        <v/>
      </c>
      <c r="K1895" s="2">
        <f t="shared" si="525"/>
        <v>0.5852710610577454</v>
      </c>
      <c r="L1895" s="10">
        <f t="shared" si="521"/>
        <v>1</v>
      </c>
      <c r="M1895" s="9">
        <f t="shared" si="521"/>
        <v>3</v>
      </c>
      <c r="N1895" s="8">
        <f t="shared" si="521"/>
        <v>2</v>
      </c>
      <c r="O1895" s="2">
        <f t="shared" si="526"/>
        <v>0.63707629457877879</v>
      </c>
      <c r="P1895" s="2">
        <f t="shared" si="527"/>
        <v>0.16815722645467593</v>
      </c>
      <c r="Q1895" s="2">
        <f t="shared" si="528"/>
        <v>0.17057524566633542</v>
      </c>
      <c r="R1895" s="2">
        <f t="shared" si="529"/>
        <v>2.4191233300209863E-2</v>
      </c>
      <c r="S1895" s="1">
        <v>57700</v>
      </c>
      <c r="T1895" s="1">
        <v>15230</v>
      </c>
      <c r="U1895" s="1">
        <v>15449</v>
      </c>
      <c r="AC1895" s="1">
        <v>2191</v>
      </c>
      <c r="AR1895" t="s">
        <v>860</v>
      </c>
      <c r="AS1895" t="s">
        <v>435</v>
      </c>
      <c r="AV1895" s="38">
        <v>35</v>
      </c>
      <c r="AW1895" s="40">
        <v>49</v>
      </c>
      <c r="AX1895" s="43">
        <f t="shared" si="531"/>
        <v>35049</v>
      </c>
      <c r="AZ1895" s="7" t="s">
        <v>319</v>
      </c>
      <c r="BJ1895" s="1">
        <f t="shared" si="530"/>
        <v>53882</v>
      </c>
      <c r="BK1895" s="1">
        <v>25951</v>
      </c>
      <c r="BL1895" s="1">
        <v>21137</v>
      </c>
      <c r="BM1895" s="1">
        <v>6794</v>
      </c>
    </row>
    <row r="1896" spans="1:65" hidden="1" outlineLevel="1">
      <c r="A1896" t="s">
        <v>831</v>
      </c>
      <c r="B1896" t="s">
        <v>435</v>
      </c>
      <c r="C1896" s="24">
        <v>11988</v>
      </c>
      <c r="F1896" s="1">
        <f t="shared" si="523"/>
        <v>7343</v>
      </c>
      <c r="H1896" s="1">
        <v>4452</v>
      </c>
      <c r="I1896" s="1">
        <v>4288</v>
      </c>
      <c r="J1896" s="2" t="str">
        <f t="shared" si="524"/>
        <v/>
      </c>
      <c r="K1896" s="2">
        <f t="shared" si="525"/>
        <v>0.58395751055426937</v>
      </c>
      <c r="L1896" s="10">
        <f t="shared" si="521"/>
        <v>2</v>
      </c>
      <c r="M1896" s="9">
        <f t="shared" si="521"/>
        <v>1</v>
      </c>
      <c r="N1896" s="8">
        <f t="shared" si="521"/>
        <v>3</v>
      </c>
      <c r="O1896" s="2">
        <f t="shared" si="526"/>
        <v>0.40106223614326569</v>
      </c>
      <c r="P1896" s="2">
        <f t="shared" si="527"/>
        <v>0.42720958736211356</v>
      </c>
      <c r="Q1896" s="2">
        <f t="shared" si="528"/>
        <v>0.16505515456897726</v>
      </c>
      <c r="R1896" s="2">
        <f t="shared" si="529"/>
        <v>6.6730219256435352E-3</v>
      </c>
      <c r="S1896" s="1">
        <v>2945</v>
      </c>
      <c r="T1896" s="1">
        <v>3137</v>
      </c>
      <c r="U1896" s="1">
        <v>1212</v>
      </c>
      <c r="AC1896" s="1">
        <v>49</v>
      </c>
      <c r="AR1896" t="s">
        <v>831</v>
      </c>
      <c r="AS1896" t="s">
        <v>435</v>
      </c>
      <c r="AV1896" s="38">
        <v>35</v>
      </c>
      <c r="AW1896" s="40">
        <v>51</v>
      </c>
      <c r="AX1896" s="43">
        <f t="shared" si="531"/>
        <v>35051</v>
      </c>
      <c r="AZ1896" s="7" t="s">
        <v>319</v>
      </c>
      <c r="BJ1896" s="1">
        <f t="shared" si="530"/>
        <v>4452</v>
      </c>
      <c r="BK1896" s="1">
        <v>2163</v>
      </c>
      <c r="BL1896" s="1">
        <v>1874</v>
      </c>
      <c r="BM1896" s="1">
        <v>415</v>
      </c>
    </row>
    <row r="1897" spans="1:65" hidden="1" outlineLevel="1">
      <c r="A1897" t="s">
        <v>861</v>
      </c>
      <c r="B1897" t="s">
        <v>435</v>
      </c>
      <c r="C1897" s="24">
        <v>17866</v>
      </c>
      <c r="F1897" s="1">
        <f t="shared" si="523"/>
        <v>11295</v>
      </c>
      <c r="H1897" s="1">
        <v>6366</v>
      </c>
      <c r="I1897" s="1">
        <v>6155</v>
      </c>
      <c r="J1897" s="2" t="str">
        <f t="shared" si="524"/>
        <v/>
      </c>
      <c r="K1897" s="2">
        <f t="shared" si="525"/>
        <v>0.5449313855688358</v>
      </c>
      <c r="L1897" s="10">
        <f t="shared" si="521"/>
        <v>1</v>
      </c>
      <c r="M1897" s="9">
        <f t="shared" si="521"/>
        <v>2</v>
      </c>
      <c r="N1897" s="8">
        <f t="shared" si="521"/>
        <v>3</v>
      </c>
      <c r="O1897" s="2">
        <f t="shared" si="526"/>
        <v>0.53581230633023458</v>
      </c>
      <c r="P1897" s="2">
        <f t="shared" si="527"/>
        <v>0.30429393536963256</v>
      </c>
      <c r="Q1897" s="2">
        <f t="shared" si="528"/>
        <v>0.12740150509074813</v>
      </c>
      <c r="R1897" s="2">
        <f t="shared" si="529"/>
        <v>3.249225320938473E-2</v>
      </c>
      <c r="S1897" s="1">
        <v>6052</v>
      </c>
      <c r="T1897" s="1">
        <v>3437</v>
      </c>
      <c r="U1897" s="1">
        <v>1439</v>
      </c>
      <c r="AC1897" s="1">
        <v>367</v>
      </c>
      <c r="AR1897" t="s">
        <v>861</v>
      </c>
      <c r="AS1897" t="s">
        <v>435</v>
      </c>
      <c r="AV1897" s="38">
        <v>35</v>
      </c>
      <c r="AW1897" s="40">
        <v>53</v>
      </c>
      <c r="AX1897" s="43">
        <f t="shared" si="531"/>
        <v>35053</v>
      </c>
      <c r="AZ1897" s="7" t="s">
        <v>319</v>
      </c>
      <c r="BJ1897" s="1">
        <f t="shared" si="530"/>
        <v>6366</v>
      </c>
      <c r="BK1897" s="1">
        <v>3649</v>
      </c>
      <c r="BL1897" s="1">
        <v>1948</v>
      </c>
      <c r="BM1897" s="1">
        <v>769</v>
      </c>
    </row>
    <row r="1898" spans="1:65" hidden="1" outlineLevel="1">
      <c r="A1898" t="s">
        <v>1853</v>
      </c>
      <c r="B1898" t="s">
        <v>435</v>
      </c>
      <c r="C1898" s="24">
        <v>32937</v>
      </c>
      <c r="F1898" s="1">
        <f t="shared" si="523"/>
        <v>22978</v>
      </c>
      <c r="H1898" s="1">
        <v>11999</v>
      </c>
      <c r="I1898" s="1">
        <v>11821</v>
      </c>
      <c r="J1898" s="2" t="str">
        <f t="shared" si="524"/>
        <v/>
      </c>
      <c r="K1898" s="2">
        <f t="shared" si="525"/>
        <v>0.51444860301157624</v>
      </c>
      <c r="L1898" s="10">
        <f t="shared" si="521"/>
        <v>1</v>
      </c>
      <c r="M1898" s="9">
        <f t="shared" si="521"/>
        <v>2</v>
      </c>
      <c r="N1898" s="8">
        <f t="shared" si="521"/>
        <v>3</v>
      </c>
      <c r="O1898" s="2">
        <f t="shared" si="526"/>
        <v>0.69875533118635214</v>
      </c>
      <c r="P1898" s="2">
        <f t="shared" si="527"/>
        <v>0.13621725128383672</v>
      </c>
      <c r="Q1898" s="2">
        <f t="shared" si="528"/>
        <v>0.12894942988945948</v>
      </c>
      <c r="R1898" s="2">
        <f t="shared" si="529"/>
        <v>3.6077987640351666E-2</v>
      </c>
      <c r="S1898" s="1">
        <v>16056</v>
      </c>
      <c r="T1898" s="1">
        <v>3130</v>
      </c>
      <c r="U1898" s="1">
        <v>2963</v>
      </c>
      <c r="AC1898" s="1">
        <v>829</v>
      </c>
      <c r="AR1898" t="s">
        <v>1853</v>
      </c>
      <c r="AS1898" t="s">
        <v>435</v>
      </c>
      <c r="AV1898" s="38">
        <v>35</v>
      </c>
      <c r="AW1898" s="40">
        <v>55</v>
      </c>
      <c r="AX1898" s="43">
        <f t="shared" si="531"/>
        <v>35055</v>
      </c>
      <c r="AZ1898" s="7" t="s">
        <v>319</v>
      </c>
      <c r="BJ1898" s="1">
        <f t="shared" si="530"/>
        <v>11999</v>
      </c>
      <c r="BK1898" s="1">
        <v>6569</v>
      </c>
      <c r="BL1898" s="1">
        <v>4696</v>
      </c>
      <c r="BM1898" s="1">
        <v>734</v>
      </c>
    </row>
    <row r="1899" spans="1:65" hidden="1" outlineLevel="1">
      <c r="A1899" t="s">
        <v>2923</v>
      </c>
      <c r="B1899" t="s">
        <v>435</v>
      </c>
      <c r="C1899" s="24">
        <v>16383</v>
      </c>
      <c r="F1899" s="1">
        <f t="shared" si="523"/>
        <v>9568</v>
      </c>
      <c r="H1899" s="1">
        <v>5693</v>
      </c>
      <c r="I1899" s="1">
        <v>5593</v>
      </c>
      <c r="J1899" s="2" t="str">
        <f t="shared" si="524"/>
        <v/>
      </c>
      <c r="K1899" s="2">
        <f t="shared" si="525"/>
        <v>0.58455267558528423</v>
      </c>
      <c r="L1899" s="10">
        <f t="shared" si="521"/>
        <v>2</v>
      </c>
      <c r="M1899" s="9">
        <f t="shared" si="521"/>
        <v>1</v>
      </c>
      <c r="N1899" s="8">
        <f t="shared" si="521"/>
        <v>3</v>
      </c>
      <c r="O1899" s="2">
        <f t="shared" si="526"/>
        <v>0.40604096989966554</v>
      </c>
      <c r="P1899" s="2">
        <f t="shared" si="527"/>
        <v>0.43854515050167225</v>
      </c>
      <c r="Q1899" s="2">
        <f t="shared" si="528"/>
        <v>0.12134197324414715</v>
      </c>
      <c r="R1899" s="2">
        <f t="shared" si="529"/>
        <v>3.4071906354515055E-2</v>
      </c>
      <c r="S1899" s="1">
        <v>3885</v>
      </c>
      <c r="T1899" s="1">
        <v>4196</v>
      </c>
      <c r="U1899" s="1">
        <v>1161</v>
      </c>
      <c r="AC1899" s="1">
        <v>326</v>
      </c>
      <c r="AR1899" t="s">
        <v>2923</v>
      </c>
      <c r="AS1899" t="s">
        <v>435</v>
      </c>
      <c r="AV1899" s="38">
        <v>35</v>
      </c>
      <c r="AW1899" s="40">
        <v>57</v>
      </c>
      <c r="AX1899" s="43">
        <f t="shared" si="531"/>
        <v>35057</v>
      </c>
      <c r="AZ1899" s="7" t="s">
        <v>319</v>
      </c>
      <c r="BJ1899" s="1">
        <f t="shared" si="530"/>
        <v>5693</v>
      </c>
      <c r="BK1899" s="1">
        <v>3739</v>
      </c>
      <c r="BL1899" s="1">
        <v>1066</v>
      </c>
      <c r="BM1899" s="1">
        <v>888</v>
      </c>
    </row>
    <row r="1900" spans="1:65" hidden="1" outlineLevel="1">
      <c r="A1900" t="s">
        <v>2267</v>
      </c>
      <c r="B1900" t="s">
        <v>435</v>
      </c>
      <c r="C1900" s="24">
        <v>4549</v>
      </c>
      <c r="F1900" s="1">
        <f t="shared" si="523"/>
        <v>2368</v>
      </c>
      <c r="H1900" s="1">
        <v>1506</v>
      </c>
      <c r="I1900" s="1">
        <v>1450</v>
      </c>
      <c r="J1900" s="2" t="str">
        <f t="shared" si="524"/>
        <v/>
      </c>
      <c r="K1900" s="2">
        <f t="shared" si="525"/>
        <v>0.61233108108108103</v>
      </c>
      <c r="L1900" s="10">
        <f t="shared" si="521"/>
        <v>1</v>
      </c>
      <c r="M1900" s="9">
        <f t="shared" si="521"/>
        <v>2</v>
      </c>
      <c r="N1900" s="8">
        <f t="shared" si="521"/>
        <v>3</v>
      </c>
      <c r="O1900" s="2">
        <f t="shared" si="526"/>
        <v>0.50211148648648651</v>
      </c>
      <c r="P1900" s="2">
        <f t="shared" si="527"/>
        <v>0.41934121621621623</v>
      </c>
      <c r="Q1900" s="2">
        <f t="shared" si="528"/>
        <v>7.2212837837837843E-2</v>
      </c>
      <c r="R1900" s="2">
        <f t="shared" si="529"/>
        <v>6.3344594594594156E-3</v>
      </c>
      <c r="S1900" s="1">
        <v>1189</v>
      </c>
      <c r="T1900" s="1">
        <v>993</v>
      </c>
      <c r="U1900" s="1">
        <v>171</v>
      </c>
      <c r="AC1900" s="1">
        <v>15</v>
      </c>
      <c r="AR1900" t="s">
        <v>2267</v>
      </c>
      <c r="AS1900" t="s">
        <v>435</v>
      </c>
      <c r="AV1900" s="38">
        <v>35</v>
      </c>
      <c r="AW1900" s="40">
        <v>59</v>
      </c>
      <c r="AX1900" s="43">
        <f t="shared" si="531"/>
        <v>35059</v>
      </c>
      <c r="AZ1900" s="7" t="s">
        <v>319</v>
      </c>
      <c r="BJ1900" s="1">
        <f t="shared" si="530"/>
        <v>1506</v>
      </c>
      <c r="BK1900" s="1">
        <v>911</v>
      </c>
      <c r="BL1900" s="1">
        <v>396</v>
      </c>
      <c r="BM1900" s="1">
        <v>199</v>
      </c>
    </row>
    <row r="1901" spans="1:65" hidden="1" outlineLevel="1">
      <c r="A1901" t="s">
        <v>2924</v>
      </c>
      <c r="B1901" t="s">
        <v>435</v>
      </c>
      <c r="C1901" s="24">
        <v>76569</v>
      </c>
      <c r="F1901" s="1">
        <f t="shared" si="523"/>
        <v>39760</v>
      </c>
      <c r="H1901" s="1">
        <v>22491</v>
      </c>
      <c r="I1901" s="1">
        <v>21886</v>
      </c>
      <c r="J1901" s="2" t="str">
        <f t="shared" si="524"/>
        <v/>
      </c>
      <c r="K1901" s="2">
        <f t="shared" si="525"/>
        <v>0.55045271629778669</v>
      </c>
      <c r="L1901" s="10">
        <f t="shared" si="521"/>
        <v>1</v>
      </c>
      <c r="M1901" s="9">
        <f t="shared" si="521"/>
        <v>2</v>
      </c>
      <c r="N1901" s="8">
        <f t="shared" si="521"/>
        <v>3</v>
      </c>
      <c r="O1901" s="2">
        <f t="shared" si="526"/>
        <v>0.49167505030181086</v>
      </c>
      <c r="P1901" s="2">
        <f t="shared" si="527"/>
        <v>0.33073440643863178</v>
      </c>
      <c r="Q1901" s="2">
        <f t="shared" si="528"/>
        <v>0.14605130784708251</v>
      </c>
      <c r="R1901" s="2">
        <f t="shared" si="529"/>
        <v>3.1539235412474914E-2</v>
      </c>
      <c r="S1901" s="1">
        <v>19549</v>
      </c>
      <c r="T1901" s="1">
        <v>13150</v>
      </c>
      <c r="U1901" s="1">
        <v>5807</v>
      </c>
      <c r="AC1901" s="1">
        <v>1254</v>
      </c>
      <c r="AR1901" t="s">
        <v>2924</v>
      </c>
      <c r="AS1901" t="s">
        <v>435</v>
      </c>
      <c r="AV1901" s="38">
        <v>35</v>
      </c>
      <c r="AW1901" s="40">
        <v>61</v>
      </c>
      <c r="AX1901" s="43">
        <f t="shared" si="531"/>
        <v>35061</v>
      </c>
      <c r="AZ1901" s="7" t="s">
        <v>319</v>
      </c>
      <c r="BJ1901" s="1">
        <f t="shared" si="530"/>
        <v>22491</v>
      </c>
      <c r="BK1901" s="1">
        <v>11787</v>
      </c>
      <c r="BL1901" s="1">
        <v>5935</v>
      </c>
      <c r="BM1901" s="1">
        <v>4769</v>
      </c>
    </row>
    <row r="1902" spans="1:65" collapsed="1">
      <c r="A1902" t="s">
        <v>696</v>
      </c>
      <c r="B1902" t="s">
        <v>2470</v>
      </c>
      <c r="C1902" s="1">
        <f>SUM(C1869:C1901)</f>
        <v>2059179</v>
      </c>
      <c r="D1902" s="64">
        <v>1489000</v>
      </c>
      <c r="E1902" s="64">
        <v>1362000</v>
      </c>
      <c r="F1902" s="1">
        <f>SUM(F1869:F1901)</f>
        <v>1152917</v>
      </c>
      <c r="H1902" s="1">
        <f>SUM(H1869:H1901)</f>
        <v>607700</v>
      </c>
      <c r="I1902" s="1">
        <v>597690</v>
      </c>
      <c r="J1902" s="2">
        <f t="shared" si="524"/>
        <v>0.40140362659503021</v>
      </c>
      <c r="K1902" s="2">
        <f t="shared" si="525"/>
        <v>0.51841546269159011</v>
      </c>
      <c r="L1902" s="10">
        <f t="shared" si="521"/>
        <v>1</v>
      </c>
      <c r="M1902" s="9">
        <f t="shared" si="521"/>
        <v>2</v>
      </c>
      <c r="N1902" s="8">
        <f t="shared" si="521"/>
        <v>3</v>
      </c>
      <c r="O1902" s="2">
        <f t="shared" si="526"/>
        <v>0.49496971594659461</v>
      </c>
      <c r="P1902" s="2">
        <f t="shared" si="527"/>
        <v>0.3188763805200201</v>
      </c>
      <c r="Q1902" s="2">
        <f t="shared" si="528"/>
        <v>0.15753172171110322</v>
      </c>
      <c r="R1902" s="2">
        <f t="shared" si="529"/>
        <v>2.8622181822282017E-2</v>
      </c>
      <c r="S1902" s="1">
        <f>SUM(S1869:S1901)</f>
        <v>570659</v>
      </c>
      <c r="T1902" s="1">
        <f>SUM(T1869:T1901)</f>
        <v>367638</v>
      </c>
      <c r="U1902" s="1">
        <f>SUM(U1869:U1901)</f>
        <v>181621</v>
      </c>
      <c r="AC1902" s="1">
        <f>SUM(AC1869:AC1901)</f>
        <v>32999</v>
      </c>
      <c r="AE1902" s="1">
        <f>SUM(AE1869:AE1901)</f>
        <v>0</v>
      </c>
      <c r="AR1902" t="s">
        <v>696</v>
      </c>
      <c r="AS1902" t="s">
        <v>2470</v>
      </c>
      <c r="AV1902" s="38">
        <v>35</v>
      </c>
      <c r="AW1902" s="40"/>
      <c r="AX1902" s="38">
        <v>35</v>
      </c>
      <c r="AZ1902" s="7" t="s">
        <v>2225</v>
      </c>
      <c r="BJ1902" s="1">
        <f>SUM(BJ1869:BJ1901)</f>
        <v>607700</v>
      </c>
      <c r="BK1902" s="1">
        <f>SUM(BK1869:BK1901)</f>
        <v>309932</v>
      </c>
      <c r="BL1902" s="1">
        <f>SUM(BL1869:BL1901)</f>
        <v>215113</v>
      </c>
      <c r="BM1902" s="1">
        <f>SUM(BM1869:BM1901)</f>
        <v>82655</v>
      </c>
    </row>
    <row r="1903" spans="1:65">
      <c r="C1903" s="24"/>
      <c r="J1903" s="2"/>
      <c r="K1903" s="2"/>
      <c r="L1903" s="10"/>
      <c r="M1903" s="9"/>
      <c r="N1903" s="8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V1903" s="38"/>
      <c r="AW1903" s="40"/>
      <c r="AX1903" s="43"/>
    </row>
    <row r="1904" spans="1:65" hidden="1" outlineLevel="1">
      <c r="A1904" t="s">
        <v>2449</v>
      </c>
      <c r="B1904" t="s">
        <v>2279</v>
      </c>
      <c r="C1904" s="24">
        <v>304204</v>
      </c>
      <c r="F1904" s="1">
        <f>BH1904</f>
        <v>199839</v>
      </c>
      <c r="G1904" s="1">
        <f>SUM(S1904:AL1904)</f>
        <v>180348</v>
      </c>
      <c r="H1904" s="1">
        <v>104430</v>
      </c>
      <c r="I1904" s="1">
        <v>100357</v>
      </c>
      <c r="J1904" s="2" t="str">
        <f t="shared" ref="J1904:J1935" si="532">IF(D1904&gt;0,I1904/D1904,"")</f>
        <v/>
      </c>
      <c r="K1904" s="2">
        <f t="shared" ref="K1904:K1935" si="533">IF(F1904&gt;0,I1904/F1904,"")</f>
        <v>0.50218926235619676</v>
      </c>
      <c r="L1904" s="10">
        <f t="shared" si="521"/>
        <v>1</v>
      </c>
      <c r="M1904" s="9">
        <f t="shared" si="521"/>
        <v>2</v>
      </c>
      <c r="N1904" s="8">
        <f t="shared" si="521"/>
        <v>3</v>
      </c>
      <c r="O1904" s="2">
        <f t="shared" ref="O1904:O1935" si="534">IF(SUM($S1904:$AN1904)=0,"-",S1904/SUM($S1904:$AN1904))</f>
        <v>0.50146383658260696</v>
      </c>
      <c r="P1904" s="2">
        <f t="shared" ref="P1904:P1935" si="535">IF(SUM($S1904:$AN1904)=0,"-",T1904/SUM($S1904:$AN1904))</f>
        <v>0.2176403397875219</v>
      </c>
      <c r="Q1904" s="2">
        <f t="shared" ref="Q1904:Q1935" si="536">IF(SUM($S1904:$AN1904)=0,"-",U1904/SUM($S1904:$AN1904))</f>
        <v>0.21319892651983943</v>
      </c>
      <c r="R1904" s="2">
        <f t="shared" ref="R1904:R1935" si="537">IF(SUM($S1904:$AN1904)=0,"-",(1-O1904-P1904-Q1904))</f>
        <v>6.7696897110031712E-2</v>
      </c>
      <c r="S1904" s="24">
        <v>90438</v>
      </c>
      <c r="T1904" s="24">
        <v>39251</v>
      </c>
      <c r="U1904" s="24">
        <v>38450</v>
      </c>
      <c r="V1904" s="24">
        <v>39</v>
      </c>
      <c r="W1904" s="24">
        <v>458</v>
      </c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>
        <v>2732</v>
      </c>
      <c r="AH1904" s="24">
        <v>1</v>
      </c>
      <c r="AI1904" s="24">
        <v>586</v>
      </c>
      <c r="AJ1904" s="24">
        <v>8393</v>
      </c>
      <c r="AR1904" t="s">
        <v>2449</v>
      </c>
      <c r="AS1904" t="s">
        <v>2279</v>
      </c>
      <c r="AV1904" s="38">
        <v>36</v>
      </c>
      <c r="AW1904" s="40">
        <v>1</v>
      </c>
      <c r="AX1904" s="43">
        <f t="shared" si="531"/>
        <v>36001</v>
      </c>
      <c r="AZ1904" s="7" t="s">
        <v>319</v>
      </c>
      <c r="BE1904" s="1">
        <v>180348</v>
      </c>
      <c r="BF1904" s="1">
        <v>19491</v>
      </c>
      <c r="BH1904" s="1">
        <f>SUM(BE1904:BF1904)</f>
        <v>199839</v>
      </c>
    </row>
    <row r="1905" spans="1:60" hidden="1" outlineLevel="1">
      <c r="A1905" t="s">
        <v>669</v>
      </c>
      <c r="B1905" t="s">
        <v>2279</v>
      </c>
      <c r="C1905" s="24">
        <v>48946</v>
      </c>
      <c r="F1905" s="1">
        <f t="shared" ref="F1905:F1965" si="538">BH1905</f>
        <v>28568</v>
      </c>
      <c r="G1905" s="1">
        <f t="shared" ref="G1905:G1965" si="539">SUM(S1905:AL1905)</f>
        <v>23992</v>
      </c>
      <c r="H1905" s="1">
        <v>13634</v>
      </c>
      <c r="I1905" s="1">
        <v>12474</v>
      </c>
      <c r="J1905" s="2" t="str">
        <f t="shared" si="532"/>
        <v/>
      </c>
      <c r="K1905" s="2">
        <f t="shared" si="533"/>
        <v>0.43664239708765051</v>
      </c>
      <c r="L1905" s="10">
        <f t="shared" si="521"/>
        <v>2</v>
      </c>
      <c r="M1905" s="9">
        <f t="shared" si="521"/>
        <v>1</v>
      </c>
      <c r="N1905" s="8">
        <f t="shared" si="521"/>
        <v>3</v>
      </c>
      <c r="O1905" s="2">
        <f t="shared" si="534"/>
        <v>0.2571690563521174</v>
      </c>
      <c r="P1905" s="2">
        <f t="shared" si="535"/>
        <v>0.52613371123707897</v>
      </c>
      <c r="Q1905" s="2">
        <f t="shared" si="536"/>
        <v>0.15280093364454819</v>
      </c>
      <c r="R1905" s="2">
        <f t="shared" si="537"/>
        <v>6.3896298766255438E-2</v>
      </c>
      <c r="S1905" s="24">
        <v>6170</v>
      </c>
      <c r="T1905" s="24">
        <v>12623</v>
      </c>
      <c r="U1905" s="24">
        <v>3666</v>
      </c>
      <c r="V1905" s="24">
        <v>12</v>
      </c>
      <c r="W1905" s="24">
        <v>49</v>
      </c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>
        <v>343</v>
      </c>
      <c r="AH1905" s="24">
        <v>0</v>
      </c>
      <c r="AI1905" s="24">
        <v>125</v>
      </c>
      <c r="AJ1905" s="24">
        <v>1004</v>
      </c>
      <c r="AR1905" t="s">
        <v>669</v>
      </c>
      <c r="AS1905" t="s">
        <v>2279</v>
      </c>
      <c r="AV1905" s="38">
        <v>36</v>
      </c>
      <c r="AW1905" s="40">
        <v>3</v>
      </c>
      <c r="AX1905" s="43">
        <f t="shared" si="531"/>
        <v>36003</v>
      </c>
      <c r="AZ1905" s="7" t="s">
        <v>319</v>
      </c>
      <c r="BE1905" s="1">
        <v>23992</v>
      </c>
      <c r="BF1905" s="1">
        <v>4576</v>
      </c>
      <c r="BH1905" s="1">
        <f t="shared" ref="BH1905:BH1965" si="540">SUM(BE1905:BF1905)</f>
        <v>28568</v>
      </c>
    </row>
    <row r="1906" spans="1:60" hidden="1" outlineLevel="1">
      <c r="A1906" t="s">
        <v>1561</v>
      </c>
      <c r="B1906" t="s">
        <v>2279</v>
      </c>
      <c r="C1906" s="24">
        <v>200600</v>
      </c>
      <c r="F1906" s="1">
        <f t="shared" si="538"/>
        <v>126042</v>
      </c>
      <c r="G1906" s="1">
        <f t="shared" si="539"/>
        <v>113417</v>
      </c>
      <c r="H1906" s="1">
        <v>62515</v>
      </c>
      <c r="I1906" s="1">
        <v>60802</v>
      </c>
      <c r="J1906" s="2" t="str">
        <f t="shared" si="532"/>
        <v/>
      </c>
      <c r="K1906" s="2">
        <f t="shared" si="533"/>
        <v>0.4823947573031212</v>
      </c>
      <c r="L1906" s="10">
        <f t="shared" si="521"/>
        <v>2</v>
      </c>
      <c r="M1906" s="9">
        <f t="shared" si="521"/>
        <v>1</v>
      </c>
      <c r="N1906" s="8">
        <f t="shared" si="521"/>
        <v>3</v>
      </c>
      <c r="O1906" s="2">
        <f t="shared" si="534"/>
        <v>0.37582549353271555</v>
      </c>
      <c r="P1906" s="2">
        <f t="shared" si="535"/>
        <v>0.3825881481612104</v>
      </c>
      <c r="Q1906" s="2">
        <f t="shared" si="536"/>
        <v>0.17449765026406977</v>
      </c>
      <c r="R1906" s="2">
        <f t="shared" si="537"/>
        <v>6.7088708042004286E-2</v>
      </c>
      <c r="S1906" s="24">
        <v>42625</v>
      </c>
      <c r="T1906" s="24">
        <v>43392</v>
      </c>
      <c r="U1906" s="24">
        <v>19791</v>
      </c>
      <c r="V1906" s="24">
        <v>53</v>
      </c>
      <c r="W1906" s="24">
        <v>335</v>
      </c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>
        <v>1404</v>
      </c>
      <c r="AH1906" s="24">
        <v>1</v>
      </c>
      <c r="AI1906" s="24">
        <v>536</v>
      </c>
      <c r="AJ1906" s="24">
        <v>5280</v>
      </c>
      <c r="AR1906" t="s">
        <v>1561</v>
      </c>
      <c r="AS1906" t="s">
        <v>2279</v>
      </c>
      <c r="AV1906" s="38">
        <v>36</v>
      </c>
      <c r="AW1906" s="40">
        <v>7</v>
      </c>
      <c r="AX1906" s="43">
        <f t="shared" si="531"/>
        <v>36007</v>
      </c>
      <c r="AZ1906" s="7" t="s">
        <v>319</v>
      </c>
      <c r="BE1906" s="1">
        <v>113417</v>
      </c>
      <c r="BF1906" s="1">
        <v>12625</v>
      </c>
      <c r="BH1906" s="1">
        <f t="shared" si="540"/>
        <v>126042</v>
      </c>
    </row>
    <row r="1907" spans="1:60" hidden="1" outlineLevel="1">
      <c r="A1907" t="s">
        <v>1862</v>
      </c>
      <c r="B1907" t="s">
        <v>2279</v>
      </c>
      <c r="C1907" s="24">
        <v>80317</v>
      </c>
      <c r="F1907" s="1">
        <f t="shared" si="538"/>
        <v>50982</v>
      </c>
      <c r="G1907" s="1">
        <f t="shared" si="539"/>
        <v>45907</v>
      </c>
      <c r="H1907" s="1">
        <v>22739</v>
      </c>
      <c r="I1907" s="1">
        <v>20677</v>
      </c>
      <c r="J1907" s="2" t="str">
        <f t="shared" si="532"/>
        <v/>
      </c>
      <c r="K1907" s="2">
        <f t="shared" si="533"/>
        <v>0.40557451649601822</v>
      </c>
      <c r="L1907" s="10">
        <f t="shared" si="521"/>
        <v>2</v>
      </c>
      <c r="M1907" s="9">
        <f t="shared" si="521"/>
        <v>1</v>
      </c>
      <c r="N1907" s="8">
        <f t="shared" si="521"/>
        <v>3</v>
      </c>
      <c r="O1907" s="2">
        <f t="shared" si="534"/>
        <v>0.34883568954625654</v>
      </c>
      <c r="P1907" s="2">
        <f t="shared" si="535"/>
        <v>0.39227133116953844</v>
      </c>
      <c r="Q1907" s="2">
        <f t="shared" si="536"/>
        <v>0.18753131330733874</v>
      </c>
      <c r="R1907" s="2">
        <f t="shared" si="537"/>
        <v>7.1361665976866273E-2</v>
      </c>
      <c r="S1907" s="24">
        <v>16014</v>
      </c>
      <c r="T1907" s="24">
        <v>18008</v>
      </c>
      <c r="U1907" s="24">
        <v>8609</v>
      </c>
      <c r="V1907" s="24">
        <v>9</v>
      </c>
      <c r="W1907" s="24">
        <v>90</v>
      </c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>
        <v>965</v>
      </c>
      <c r="AH1907" s="24">
        <v>0</v>
      </c>
      <c r="AI1907" s="24">
        <v>275</v>
      </c>
      <c r="AJ1907" s="24">
        <v>1937</v>
      </c>
      <c r="AR1907" t="s">
        <v>1862</v>
      </c>
      <c r="AS1907" t="s">
        <v>2279</v>
      </c>
      <c r="AV1907" s="38">
        <v>36</v>
      </c>
      <c r="AW1907" s="40">
        <v>9</v>
      </c>
      <c r="AX1907" s="43">
        <f t="shared" si="531"/>
        <v>36009</v>
      </c>
      <c r="AZ1907" s="7" t="s">
        <v>319</v>
      </c>
      <c r="BE1907" s="1">
        <v>45907</v>
      </c>
      <c r="BF1907" s="1">
        <v>5075</v>
      </c>
      <c r="BH1907" s="1">
        <f t="shared" si="540"/>
        <v>50982</v>
      </c>
    </row>
    <row r="1908" spans="1:60" hidden="1" outlineLevel="1">
      <c r="A1908" t="s">
        <v>500</v>
      </c>
      <c r="B1908" t="s">
        <v>2279</v>
      </c>
      <c r="C1908" s="24">
        <v>80026</v>
      </c>
      <c r="F1908" s="1">
        <f t="shared" si="538"/>
        <v>49522</v>
      </c>
      <c r="G1908" s="1">
        <f t="shared" si="539"/>
        <v>45088</v>
      </c>
      <c r="H1908" s="1">
        <v>22814</v>
      </c>
      <c r="I1908" s="1">
        <v>21795</v>
      </c>
      <c r="J1908" s="2" t="str">
        <f t="shared" si="532"/>
        <v/>
      </c>
      <c r="K1908" s="2">
        <f t="shared" si="533"/>
        <v>0.44010742700214045</v>
      </c>
      <c r="L1908" s="10">
        <f t="shared" si="521"/>
        <v>2</v>
      </c>
      <c r="M1908" s="9">
        <f t="shared" si="521"/>
        <v>1</v>
      </c>
      <c r="N1908" s="8">
        <f t="shared" si="521"/>
        <v>3</v>
      </c>
      <c r="O1908" s="2">
        <f t="shared" si="534"/>
        <v>0.34712118523775726</v>
      </c>
      <c r="P1908" s="2">
        <f t="shared" si="535"/>
        <v>0.38147622427253369</v>
      </c>
      <c r="Q1908" s="2">
        <f t="shared" si="536"/>
        <v>0.19087118523775728</v>
      </c>
      <c r="R1908" s="2">
        <f t="shared" si="537"/>
        <v>8.0531405251951765E-2</v>
      </c>
      <c r="S1908" s="24">
        <v>15651</v>
      </c>
      <c r="T1908" s="24">
        <v>17200</v>
      </c>
      <c r="U1908" s="24">
        <v>8606</v>
      </c>
      <c r="V1908" s="24">
        <v>6</v>
      </c>
      <c r="W1908" s="24">
        <v>113</v>
      </c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>
        <v>1183</v>
      </c>
      <c r="AH1908" s="24">
        <v>0</v>
      </c>
      <c r="AI1908" s="24">
        <v>181</v>
      </c>
      <c r="AJ1908" s="24">
        <v>2148</v>
      </c>
      <c r="AR1908" t="s">
        <v>500</v>
      </c>
      <c r="AS1908" t="s">
        <v>2279</v>
      </c>
      <c r="AV1908" s="38">
        <v>36</v>
      </c>
      <c r="AW1908" s="40">
        <v>11</v>
      </c>
      <c r="AX1908" s="43">
        <f t="shared" si="531"/>
        <v>36011</v>
      </c>
      <c r="AZ1908" s="7" t="s">
        <v>319</v>
      </c>
      <c r="BE1908" s="1">
        <v>45088</v>
      </c>
      <c r="BF1908" s="1">
        <v>4434</v>
      </c>
      <c r="BH1908" s="1">
        <f t="shared" si="540"/>
        <v>49522</v>
      </c>
    </row>
    <row r="1909" spans="1:60" hidden="1" outlineLevel="1">
      <c r="A1909" t="s">
        <v>1700</v>
      </c>
      <c r="B1909" t="s">
        <v>2279</v>
      </c>
      <c r="C1909" s="24">
        <v>134905</v>
      </c>
      <c r="F1909" s="1">
        <f t="shared" si="538"/>
        <v>88748</v>
      </c>
      <c r="G1909" s="1">
        <f t="shared" si="539"/>
        <v>81032</v>
      </c>
      <c r="H1909" s="1">
        <v>40358</v>
      </c>
      <c r="I1909" s="1">
        <v>38524</v>
      </c>
      <c r="J1909" s="2" t="str">
        <f t="shared" si="532"/>
        <v/>
      </c>
      <c r="K1909" s="2">
        <f t="shared" si="533"/>
        <v>0.43408302158921891</v>
      </c>
      <c r="L1909" s="10">
        <f t="shared" si="521"/>
        <v>1</v>
      </c>
      <c r="M1909" s="9">
        <f t="shared" si="521"/>
        <v>2</v>
      </c>
      <c r="N1909" s="8">
        <f t="shared" si="521"/>
        <v>3</v>
      </c>
      <c r="O1909" s="2">
        <f t="shared" si="534"/>
        <v>0.35852502714976797</v>
      </c>
      <c r="P1909" s="2">
        <f t="shared" si="535"/>
        <v>0.33367064863263896</v>
      </c>
      <c r="Q1909" s="2">
        <f t="shared" si="536"/>
        <v>0.22018461842235165</v>
      </c>
      <c r="R1909" s="2">
        <f t="shared" si="537"/>
        <v>8.761970579524142E-2</v>
      </c>
      <c r="S1909" s="24">
        <v>29052</v>
      </c>
      <c r="T1909" s="24">
        <v>27038</v>
      </c>
      <c r="U1909" s="24">
        <v>17842</v>
      </c>
      <c r="V1909" s="24">
        <v>44</v>
      </c>
      <c r="W1909" s="24">
        <v>142</v>
      </c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>
        <v>1937</v>
      </c>
      <c r="AH1909" s="24">
        <v>2</v>
      </c>
      <c r="AI1909" s="24">
        <v>412</v>
      </c>
      <c r="AJ1909" s="24">
        <v>4563</v>
      </c>
      <c r="AR1909" t="s">
        <v>1700</v>
      </c>
      <c r="AS1909" t="s">
        <v>2279</v>
      </c>
      <c r="AV1909" s="38">
        <v>36</v>
      </c>
      <c r="AW1909" s="40">
        <v>13</v>
      </c>
      <c r="AX1909" s="43">
        <f t="shared" si="531"/>
        <v>36013</v>
      </c>
      <c r="AZ1909" s="7" t="s">
        <v>319</v>
      </c>
      <c r="BE1909" s="1">
        <v>81032</v>
      </c>
      <c r="BF1909" s="1">
        <v>7716</v>
      </c>
      <c r="BH1909" s="1">
        <f t="shared" si="540"/>
        <v>88748</v>
      </c>
    </row>
    <row r="1910" spans="1:60" hidden="1" outlineLevel="1">
      <c r="A1910" t="s">
        <v>544</v>
      </c>
      <c r="B1910" t="s">
        <v>2279</v>
      </c>
      <c r="C1910" s="24">
        <v>88830</v>
      </c>
      <c r="F1910" s="1">
        <f t="shared" si="538"/>
        <v>56261</v>
      </c>
      <c r="G1910" s="1">
        <f t="shared" si="539"/>
        <v>50419</v>
      </c>
      <c r="H1910" s="1">
        <v>25047</v>
      </c>
      <c r="I1910" s="1">
        <v>24212</v>
      </c>
      <c r="J1910" s="2" t="str">
        <f t="shared" si="532"/>
        <v/>
      </c>
      <c r="K1910" s="2">
        <f t="shared" si="533"/>
        <v>0.43035139794884558</v>
      </c>
      <c r="L1910" s="10">
        <f t="shared" si="521"/>
        <v>2</v>
      </c>
      <c r="M1910" s="9">
        <f t="shared" si="521"/>
        <v>1</v>
      </c>
      <c r="N1910" s="8">
        <f t="shared" si="521"/>
        <v>3</v>
      </c>
      <c r="O1910" s="2">
        <f t="shared" si="534"/>
        <v>0.32775342628770898</v>
      </c>
      <c r="P1910" s="2">
        <f t="shared" si="535"/>
        <v>0.41857236359308991</v>
      </c>
      <c r="Q1910" s="2">
        <f t="shared" si="536"/>
        <v>0.18237172494496123</v>
      </c>
      <c r="R1910" s="2">
        <f t="shared" si="537"/>
        <v>7.1302485174239871E-2</v>
      </c>
      <c r="S1910" s="24">
        <v>16525</v>
      </c>
      <c r="T1910" s="24">
        <v>21104</v>
      </c>
      <c r="U1910" s="24">
        <v>9195</v>
      </c>
      <c r="V1910" s="24">
        <v>9</v>
      </c>
      <c r="W1910" s="24">
        <v>95</v>
      </c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>
        <v>621</v>
      </c>
      <c r="AH1910" s="24">
        <v>0</v>
      </c>
      <c r="AI1910" s="24">
        <v>205</v>
      </c>
      <c r="AJ1910" s="24">
        <v>2665</v>
      </c>
      <c r="AR1910" t="s">
        <v>544</v>
      </c>
      <c r="AS1910" t="s">
        <v>2279</v>
      </c>
      <c r="AV1910" s="38">
        <v>36</v>
      </c>
      <c r="AW1910" s="40">
        <v>15</v>
      </c>
      <c r="AX1910" s="43">
        <f t="shared" si="531"/>
        <v>36015</v>
      </c>
      <c r="AZ1910" s="7" t="s">
        <v>319</v>
      </c>
      <c r="BE1910" s="1">
        <v>50419</v>
      </c>
      <c r="BF1910" s="1">
        <v>5842</v>
      </c>
      <c r="BH1910" s="1">
        <f t="shared" si="540"/>
        <v>56261</v>
      </c>
    </row>
    <row r="1911" spans="1:60" hidden="1" outlineLevel="1">
      <c r="A1911" t="s">
        <v>745</v>
      </c>
      <c r="B1911" t="s">
        <v>2279</v>
      </c>
      <c r="C1911" s="24">
        <v>50477</v>
      </c>
      <c r="F1911" s="1">
        <f t="shared" si="538"/>
        <v>31588</v>
      </c>
      <c r="G1911" s="1">
        <f t="shared" si="539"/>
        <v>28490</v>
      </c>
      <c r="H1911" s="1">
        <v>14307</v>
      </c>
      <c r="I1911" s="1">
        <v>13868</v>
      </c>
      <c r="J1911" s="2" t="str">
        <f t="shared" si="532"/>
        <v/>
      </c>
      <c r="K1911" s="2">
        <f t="shared" si="533"/>
        <v>0.43902747878941373</v>
      </c>
      <c r="L1911" s="10">
        <f t="shared" si="521"/>
        <v>2</v>
      </c>
      <c r="M1911" s="9">
        <f t="shared" si="521"/>
        <v>1</v>
      </c>
      <c r="N1911" s="8">
        <f t="shared" si="521"/>
        <v>3</v>
      </c>
      <c r="O1911" s="2">
        <f t="shared" si="534"/>
        <v>0.27272727272727271</v>
      </c>
      <c r="P1911" s="2">
        <f t="shared" si="535"/>
        <v>0.4466830466830467</v>
      </c>
      <c r="Q1911" s="2">
        <f t="shared" si="536"/>
        <v>0.20143910143910143</v>
      </c>
      <c r="R1911" s="2">
        <f t="shared" si="537"/>
        <v>7.9150579150579159E-2</v>
      </c>
      <c r="S1911" s="24">
        <v>7770</v>
      </c>
      <c r="T1911" s="24">
        <v>12726</v>
      </c>
      <c r="U1911" s="24">
        <v>5739</v>
      </c>
      <c r="V1911" s="24">
        <v>13</v>
      </c>
      <c r="W1911" s="24">
        <v>118</v>
      </c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>
        <v>431</v>
      </c>
      <c r="AH1911" s="24">
        <v>0</v>
      </c>
      <c r="AI1911" s="24">
        <v>178</v>
      </c>
      <c r="AJ1911" s="24">
        <v>1515</v>
      </c>
      <c r="AR1911" t="s">
        <v>745</v>
      </c>
      <c r="AS1911" t="s">
        <v>2279</v>
      </c>
      <c r="AV1911" s="38">
        <v>36</v>
      </c>
      <c r="AW1911" s="40">
        <v>17</v>
      </c>
      <c r="AX1911" s="43">
        <f t="shared" si="531"/>
        <v>36017</v>
      </c>
      <c r="AZ1911" s="7" t="s">
        <v>319</v>
      </c>
      <c r="BE1911" s="1">
        <v>28490</v>
      </c>
      <c r="BF1911" s="1">
        <v>3098</v>
      </c>
      <c r="BH1911" s="1">
        <f t="shared" si="540"/>
        <v>31588</v>
      </c>
    </row>
    <row r="1912" spans="1:60" hidden="1" outlineLevel="1">
      <c r="A1912" t="s">
        <v>1387</v>
      </c>
      <c r="B1912" t="s">
        <v>2279</v>
      </c>
      <c r="C1912" s="24">
        <v>82128</v>
      </c>
      <c r="F1912" s="1">
        <f t="shared" si="538"/>
        <v>50641</v>
      </c>
      <c r="G1912" s="1">
        <f t="shared" si="539"/>
        <v>46114</v>
      </c>
      <c r="H1912" s="1">
        <v>23592</v>
      </c>
      <c r="I1912" s="1">
        <v>22802</v>
      </c>
      <c r="J1912" s="2" t="str">
        <f t="shared" si="532"/>
        <v/>
      </c>
      <c r="K1912" s="2">
        <f t="shared" si="533"/>
        <v>0.45026756975573151</v>
      </c>
      <c r="L1912" s="10">
        <f t="shared" si="521"/>
        <v>1</v>
      </c>
      <c r="M1912" s="9">
        <f t="shared" si="521"/>
        <v>2</v>
      </c>
      <c r="N1912" s="8">
        <f t="shared" si="521"/>
        <v>3</v>
      </c>
      <c r="O1912" s="2">
        <f t="shared" si="534"/>
        <v>0.37177429847768573</v>
      </c>
      <c r="P1912" s="2">
        <f t="shared" si="535"/>
        <v>0.33315262176345578</v>
      </c>
      <c r="Q1912" s="2">
        <f t="shared" si="536"/>
        <v>0.21733096239753655</v>
      </c>
      <c r="R1912" s="2">
        <f t="shared" si="537"/>
        <v>7.7742117361321944E-2</v>
      </c>
      <c r="S1912" s="24">
        <v>17144</v>
      </c>
      <c r="T1912" s="24">
        <v>15363</v>
      </c>
      <c r="U1912" s="24">
        <v>10022</v>
      </c>
      <c r="V1912" s="24">
        <v>8</v>
      </c>
      <c r="W1912" s="24">
        <v>102</v>
      </c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>
        <v>431</v>
      </c>
      <c r="AH1912" s="24">
        <v>2</v>
      </c>
      <c r="AI1912" s="24">
        <v>198</v>
      </c>
      <c r="AJ1912" s="24">
        <v>2844</v>
      </c>
      <c r="AR1912" t="s">
        <v>1387</v>
      </c>
      <c r="AS1912" t="s">
        <v>2279</v>
      </c>
      <c r="AV1912" s="38">
        <v>36</v>
      </c>
      <c r="AW1912" s="40">
        <v>19</v>
      </c>
      <c r="AX1912" s="43">
        <f t="shared" si="531"/>
        <v>36019</v>
      </c>
      <c r="AZ1912" s="7" t="s">
        <v>319</v>
      </c>
      <c r="BE1912" s="1">
        <v>46114</v>
      </c>
      <c r="BF1912" s="1">
        <v>4527</v>
      </c>
      <c r="BH1912" s="1">
        <f t="shared" si="540"/>
        <v>50641</v>
      </c>
    </row>
    <row r="1913" spans="1:60" hidden="1" outlineLevel="1">
      <c r="A1913" t="s">
        <v>240</v>
      </c>
      <c r="B1913" t="s">
        <v>2279</v>
      </c>
      <c r="C1913" s="24">
        <v>63096</v>
      </c>
      <c r="F1913" s="1">
        <f t="shared" si="538"/>
        <v>43348</v>
      </c>
      <c r="G1913" s="1">
        <f t="shared" si="539"/>
        <v>39762</v>
      </c>
      <c r="H1913" s="1">
        <v>24306</v>
      </c>
      <c r="I1913" s="1">
        <v>23747</v>
      </c>
      <c r="J1913" s="2" t="str">
        <f t="shared" si="532"/>
        <v/>
      </c>
      <c r="K1913" s="2">
        <f t="shared" si="533"/>
        <v>0.54782227553751039</v>
      </c>
      <c r="L1913" s="10">
        <f t="shared" si="521"/>
        <v>1</v>
      </c>
      <c r="M1913" s="9">
        <f t="shared" si="521"/>
        <v>2</v>
      </c>
      <c r="N1913" s="8">
        <f t="shared" si="521"/>
        <v>3</v>
      </c>
      <c r="O1913" s="2">
        <f t="shared" si="534"/>
        <v>0.31862079372264979</v>
      </c>
      <c r="P1913" s="2">
        <f t="shared" si="535"/>
        <v>0.31105075197424675</v>
      </c>
      <c r="Q1913" s="2">
        <f t="shared" si="536"/>
        <v>0.26897540365172778</v>
      </c>
      <c r="R1913" s="2">
        <f t="shared" si="537"/>
        <v>0.10135305065137573</v>
      </c>
      <c r="S1913" s="24">
        <v>12669</v>
      </c>
      <c r="T1913" s="24">
        <v>12368</v>
      </c>
      <c r="U1913" s="24">
        <v>10695</v>
      </c>
      <c r="V1913" s="24">
        <v>19</v>
      </c>
      <c r="W1913" s="24">
        <v>174</v>
      </c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>
        <v>1123</v>
      </c>
      <c r="AH1913" s="24">
        <v>2</v>
      </c>
      <c r="AI1913" s="24">
        <v>188</v>
      </c>
      <c r="AJ1913" s="24">
        <v>2524</v>
      </c>
      <c r="AR1913" t="s">
        <v>240</v>
      </c>
      <c r="AS1913" t="s">
        <v>2279</v>
      </c>
      <c r="AV1913" s="38">
        <v>36</v>
      </c>
      <c r="AW1913" s="40">
        <v>21</v>
      </c>
      <c r="AX1913" s="43">
        <f t="shared" si="531"/>
        <v>36021</v>
      </c>
      <c r="AZ1913" s="7" t="s">
        <v>319</v>
      </c>
      <c r="BE1913" s="1">
        <v>39762</v>
      </c>
      <c r="BF1913" s="1">
        <v>3586</v>
      </c>
      <c r="BH1913" s="1">
        <f t="shared" si="540"/>
        <v>43348</v>
      </c>
    </row>
    <row r="1914" spans="1:60" hidden="1" outlineLevel="1">
      <c r="A1914" t="s">
        <v>748</v>
      </c>
      <c r="B1914" t="s">
        <v>2279</v>
      </c>
      <c r="C1914" s="24">
        <v>49336</v>
      </c>
      <c r="F1914" s="1">
        <f t="shared" si="538"/>
        <v>30937</v>
      </c>
      <c r="G1914" s="1">
        <f t="shared" si="539"/>
        <v>27220</v>
      </c>
      <c r="H1914" s="1">
        <v>14132</v>
      </c>
      <c r="I1914" s="1">
        <v>13695</v>
      </c>
      <c r="J1914" s="2" t="str">
        <f t="shared" si="532"/>
        <v/>
      </c>
      <c r="K1914" s="2">
        <f t="shared" si="533"/>
        <v>0.4426738209910463</v>
      </c>
      <c r="L1914" s="10">
        <f t="shared" si="521"/>
        <v>2</v>
      </c>
      <c r="M1914" s="9">
        <f t="shared" si="521"/>
        <v>1</v>
      </c>
      <c r="N1914" s="8">
        <f t="shared" si="521"/>
        <v>3</v>
      </c>
      <c r="O1914" s="2">
        <f t="shared" si="534"/>
        <v>0.32237325495958852</v>
      </c>
      <c r="P1914" s="2">
        <f t="shared" si="535"/>
        <v>0.38350477590007348</v>
      </c>
      <c r="Q1914" s="2">
        <f t="shared" si="536"/>
        <v>0.22178545187362234</v>
      </c>
      <c r="R1914" s="2">
        <f t="shared" si="537"/>
        <v>7.2336517266715611E-2</v>
      </c>
      <c r="S1914" s="24">
        <v>8775</v>
      </c>
      <c r="T1914" s="24">
        <v>10439</v>
      </c>
      <c r="U1914" s="24">
        <v>6037</v>
      </c>
      <c r="V1914" s="24">
        <v>1</v>
      </c>
      <c r="W1914" s="24">
        <v>70</v>
      </c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>
        <v>403</v>
      </c>
      <c r="AH1914" s="24">
        <v>0</v>
      </c>
      <c r="AI1914" s="24">
        <v>118</v>
      </c>
      <c r="AJ1914" s="24">
        <v>1377</v>
      </c>
      <c r="AR1914" t="s">
        <v>748</v>
      </c>
      <c r="AS1914" t="s">
        <v>2279</v>
      </c>
      <c r="AV1914" s="38">
        <v>36</v>
      </c>
      <c r="AW1914" s="40">
        <v>23</v>
      </c>
      <c r="AX1914" s="43">
        <f t="shared" si="531"/>
        <v>36023</v>
      </c>
      <c r="AZ1914" s="7" t="s">
        <v>319</v>
      </c>
      <c r="BE1914" s="1">
        <v>27220</v>
      </c>
      <c r="BF1914" s="1">
        <v>3717</v>
      </c>
      <c r="BH1914" s="1">
        <f t="shared" si="540"/>
        <v>30937</v>
      </c>
    </row>
    <row r="1915" spans="1:60" hidden="1" outlineLevel="1">
      <c r="A1915" t="s">
        <v>976</v>
      </c>
      <c r="B1915" t="s">
        <v>2279</v>
      </c>
      <c r="C1915" s="24">
        <v>47980</v>
      </c>
      <c r="F1915" s="1">
        <f t="shared" si="538"/>
        <v>29417</v>
      </c>
      <c r="G1915" s="1">
        <f t="shared" si="539"/>
        <v>26536</v>
      </c>
      <c r="H1915" s="1">
        <v>14058</v>
      </c>
      <c r="I1915" s="1">
        <v>13591</v>
      </c>
      <c r="J1915" s="2" t="str">
        <f t="shared" si="532"/>
        <v/>
      </c>
      <c r="K1915" s="2">
        <f t="shared" si="533"/>
        <v>0.46201176190638066</v>
      </c>
      <c r="L1915" s="10">
        <f t="shared" si="521"/>
        <v>2</v>
      </c>
      <c r="M1915" s="9">
        <f t="shared" si="521"/>
        <v>1</v>
      </c>
      <c r="N1915" s="8">
        <f t="shared" si="521"/>
        <v>3</v>
      </c>
      <c r="O1915" s="2">
        <f t="shared" si="534"/>
        <v>0.28320018088634308</v>
      </c>
      <c r="P1915" s="2">
        <f t="shared" si="535"/>
        <v>0.46487790171842025</v>
      </c>
      <c r="Q1915" s="2">
        <f t="shared" si="536"/>
        <v>0.17881368706662648</v>
      </c>
      <c r="R1915" s="2">
        <f t="shared" si="537"/>
        <v>7.3108230328610135E-2</v>
      </c>
      <c r="S1915" s="24">
        <v>7515</v>
      </c>
      <c r="T1915" s="24">
        <v>12336</v>
      </c>
      <c r="U1915" s="24">
        <v>4745</v>
      </c>
      <c r="V1915" s="24">
        <v>9</v>
      </c>
      <c r="W1915" s="24">
        <v>101</v>
      </c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>
        <v>431</v>
      </c>
      <c r="AH1915" s="24">
        <v>1</v>
      </c>
      <c r="AI1915" s="24">
        <v>84</v>
      </c>
      <c r="AJ1915" s="24">
        <v>1314</v>
      </c>
      <c r="AR1915" t="s">
        <v>976</v>
      </c>
      <c r="AS1915" t="s">
        <v>2279</v>
      </c>
      <c r="AV1915" s="38">
        <v>36</v>
      </c>
      <c r="AW1915" s="40">
        <v>25</v>
      </c>
      <c r="AX1915" s="43">
        <f t="shared" si="531"/>
        <v>36025</v>
      </c>
      <c r="AZ1915" s="7" t="s">
        <v>319</v>
      </c>
      <c r="BE1915" s="1">
        <v>26536</v>
      </c>
      <c r="BF1915" s="1">
        <v>2881</v>
      </c>
      <c r="BH1915" s="1">
        <f t="shared" si="540"/>
        <v>29417</v>
      </c>
    </row>
    <row r="1916" spans="1:60" hidden="1" outlineLevel="1">
      <c r="A1916" t="s">
        <v>2362</v>
      </c>
      <c r="B1916" t="s">
        <v>2279</v>
      </c>
      <c r="C1916" s="24">
        <v>297488</v>
      </c>
      <c r="F1916" s="1">
        <f t="shared" si="538"/>
        <v>183792</v>
      </c>
      <c r="G1916" s="1">
        <f t="shared" si="539"/>
        <v>165113</v>
      </c>
      <c r="H1916" s="1">
        <v>88378</v>
      </c>
      <c r="I1916" s="1">
        <v>83867</v>
      </c>
      <c r="J1916" s="2" t="str">
        <f t="shared" si="532"/>
        <v/>
      </c>
      <c r="K1916" s="2">
        <f t="shared" si="533"/>
        <v>0.45631474710542352</v>
      </c>
      <c r="L1916" s="10">
        <f t="shared" si="521"/>
        <v>1</v>
      </c>
      <c r="M1916" s="9">
        <f t="shared" si="521"/>
        <v>2</v>
      </c>
      <c r="N1916" s="8">
        <f t="shared" si="521"/>
        <v>3</v>
      </c>
      <c r="O1916" s="2">
        <f t="shared" si="534"/>
        <v>0.33624850859714256</v>
      </c>
      <c r="P1916" s="2">
        <f t="shared" si="535"/>
        <v>0.31617134931834562</v>
      </c>
      <c r="Q1916" s="2">
        <f t="shared" si="536"/>
        <v>0.26994240308152601</v>
      </c>
      <c r="R1916" s="2">
        <f t="shared" si="537"/>
        <v>7.7637739002985873E-2</v>
      </c>
      <c r="S1916" s="24">
        <v>55519</v>
      </c>
      <c r="T1916" s="24">
        <v>52204</v>
      </c>
      <c r="U1916" s="24">
        <v>44571</v>
      </c>
      <c r="V1916" s="24">
        <v>72</v>
      </c>
      <c r="W1916" s="24">
        <v>376</v>
      </c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>
        <v>3226</v>
      </c>
      <c r="AH1916" s="24">
        <v>0</v>
      </c>
      <c r="AI1916" s="24">
        <v>590</v>
      </c>
      <c r="AJ1916" s="24">
        <v>8555</v>
      </c>
      <c r="AR1916" t="s">
        <v>2362</v>
      </c>
      <c r="AS1916" t="s">
        <v>2279</v>
      </c>
      <c r="AV1916" s="38">
        <v>36</v>
      </c>
      <c r="AW1916" s="40">
        <v>27</v>
      </c>
      <c r="AX1916" s="43">
        <f t="shared" si="531"/>
        <v>36027</v>
      </c>
      <c r="AZ1916" s="7" t="s">
        <v>319</v>
      </c>
      <c r="BE1916" s="1">
        <v>165113</v>
      </c>
      <c r="BF1916" s="1">
        <v>18679</v>
      </c>
      <c r="BH1916" s="1">
        <f t="shared" si="540"/>
        <v>183792</v>
      </c>
    </row>
    <row r="1917" spans="1:60" hidden="1" outlineLevel="1">
      <c r="A1917" t="s">
        <v>2179</v>
      </c>
      <c r="B1917" t="s">
        <v>2279</v>
      </c>
      <c r="C1917" s="24">
        <v>919040</v>
      </c>
      <c r="F1917" s="1">
        <f t="shared" si="538"/>
        <v>659531</v>
      </c>
      <c r="G1917" s="1">
        <f t="shared" si="539"/>
        <v>568283</v>
      </c>
      <c r="H1917" s="1">
        <v>308415</v>
      </c>
      <c r="I1917" s="1">
        <v>289451</v>
      </c>
      <c r="J1917" s="2" t="str">
        <f t="shared" si="532"/>
        <v/>
      </c>
      <c r="K1917" s="2">
        <f t="shared" si="533"/>
        <v>0.4388739877276428</v>
      </c>
      <c r="L1917" s="10">
        <f t="shared" si="521"/>
        <v>1</v>
      </c>
      <c r="M1917" s="9">
        <f t="shared" si="521"/>
        <v>2</v>
      </c>
      <c r="N1917" s="8">
        <f t="shared" si="521"/>
        <v>3</v>
      </c>
      <c r="O1917" s="2">
        <f t="shared" si="534"/>
        <v>0.50319471108584979</v>
      </c>
      <c r="P1917" s="2">
        <f t="shared" si="535"/>
        <v>0.26690750911077754</v>
      </c>
      <c r="Q1917" s="2">
        <f t="shared" si="536"/>
        <v>0.1608283196928291</v>
      </c>
      <c r="R1917" s="2">
        <f t="shared" si="537"/>
        <v>6.9069460110543573E-2</v>
      </c>
      <c r="S1917" s="24">
        <v>285957</v>
      </c>
      <c r="T1917" s="24">
        <v>151679</v>
      </c>
      <c r="U1917" s="24">
        <v>91396</v>
      </c>
      <c r="V1917" s="24">
        <v>180</v>
      </c>
      <c r="W1917" s="24">
        <v>1254</v>
      </c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>
        <v>11533</v>
      </c>
      <c r="AH1917" s="24">
        <v>10</v>
      </c>
      <c r="AI1917" s="24">
        <v>2558</v>
      </c>
      <c r="AJ1917" s="24">
        <v>23716</v>
      </c>
      <c r="AR1917" t="s">
        <v>2179</v>
      </c>
      <c r="AS1917" t="s">
        <v>2279</v>
      </c>
      <c r="AV1917" s="38">
        <v>36</v>
      </c>
      <c r="AW1917" s="40">
        <v>29</v>
      </c>
      <c r="AX1917" s="43">
        <f t="shared" si="531"/>
        <v>36029</v>
      </c>
      <c r="AZ1917" s="7" t="s">
        <v>319</v>
      </c>
      <c r="BE1917" s="1">
        <v>568283</v>
      </c>
      <c r="BF1917" s="1">
        <v>91248</v>
      </c>
      <c r="BH1917" s="1">
        <f t="shared" si="540"/>
        <v>659531</v>
      </c>
    </row>
    <row r="1918" spans="1:60" hidden="1" outlineLevel="1">
      <c r="A1918" t="s">
        <v>2501</v>
      </c>
      <c r="B1918" t="s">
        <v>2279</v>
      </c>
      <c r="C1918" s="24">
        <v>39370</v>
      </c>
      <c r="F1918" s="1">
        <f t="shared" si="538"/>
        <v>27572</v>
      </c>
      <c r="G1918" s="1">
        <f t="shared" si="539"/>
        <v>25183</v>
      </c>
      <c r="H1918" s="1">
        <v>13427</v>
      </c>
      <c r="I1918" s="1">
        <v>12506</v>
      </c>
      <c r="J1918" s="2" t="str">
        <f t="shared" si="532"/>
        <v/>
      </c>
      <c r="K1918" s="2">
        <f t="shared" si="533"/>
        <v>0.45357609168721891</v>
      </c>
      <c r="L1918" s="10">
        <f t="shared" si="521"/>
        <v>2</v>
      </c>
      <c r="M1918" s="9">
        <f t="shared" si="521"/>
        <v>1</v>
      </c>
      <c r="N1918" s="8">
        <f t="shared" si="521"/>
        <v>3</v>
      </c>
      <c r="O1918" s="2">
        <f t="shared" si="534"/>
        <v>0.2607711551443434</v>
      </c>
      <c r="P1918" s="2">
        <f t="shared" si="535"/>
        <v>0.49033077869991659</v>
      </c>
      <c r="Q1918" s="2">
        <f t="shared" si="536"/>
        <v>0.17015446928483502</v>
      </c>
      <c r="R1918" s="2">
        <f t="shared" si="537"/>
        <v>7.8743596870904931E-2</v>
      </c>
      <c r="S1918" s="24">
        <v>6567</v>
      </c>
      <c r="T1918" s="24">
        <v>12348</v>
      </c>
      <c r="U1918" s="24">
        <v>4285</v>
      </c>
      <c r="V1918" s="24">
        <v>6</v>
      </c>
      <c r="W1918" s="24">
        <v>67</v>
      </c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>
        <v>185</v>
      </c>
      <c r="AH1918" s="24">
        <v>1</v>
      </c>
      <c r="AI1918" s="24">
        <v>60</v>
      </c>
      <c r="AJ1918" s="24">
        <v>1664</v>
      </c>
      <c r="AR1918" t="s">
        <v>2501</v>
      </c>
      <c r="AS1918" t="s">
        <v>2279</v>
      </c>
      <c r="AV1918" s="38">
        <v>36</v>
      </c>
      <c r="AW1918" s="40">
        <v>31</v>
      </c>
      <c r="AX1918" s="43">
        <f t="shared" si="531"/>
        <v>36031</v>
      </c>
      <c r="AZ1918" s="7" t="s">
        <v>319</v>
      </c>
      <c r="BE1918" s="1">
        <v>25183</v>
      </c>
      <c r="BF1918" s="1">
        <v>2389</v>
      </c>
      <c r="BH1918" s="1">
        <f t="shared" si="540"/>
        <v>27572</v>
      </c>
    </row>
    <row r="1919" spans="1:60" hidden="1" outlineLevel="1">
      <c r="A1919" t="s">
        <v>1480</v>
      </c>
      <c r="B1919" t="s">
        <v>2279</v>
      </c>
      <c r="C1919" s="24">
        <v>51599</v>
      </c>
      <c r="F1919" s="1">
        <f t="shared" si="538"/>
        <v>28290</v>
      </c>
      <c r="G1919" s="1">
        <f t="shared" si="539"/>
        <v>26080</v>
      </c>
      <c r="H1919" s="1">
        <v>12685</v>
      </c>
      <c r="I1919" s="1">
        <v>12027</v>
      </c>
      <c r="J1919" s="2" t="str">
        <f t="shared" si="532"/>
        <v/>
      </c>
      <c r="K1919" s="2">
        <f t="shared" si="533"/>
        <v>0.42513255567338282</v>
      </c>
      <c r="L1919" s="10">
        <f t="shared" si="521"/>
        <v>1</v>
      </c>
      <c r="M1919" s="9">
        <f t="shared" si="521"/>
        <v>2</v>
      </c>
      <c r="N1919" s="8">
        <f t="shared" si="521"/>
        <v>3</v>
      </c>
      <c r="O1919" s="2">
        <f t="shared" si="534"/>
        <v>0.38286042944785276</v>
      </c>
      <c r="P1919" s="2">
        <f t="shared" si="535"/>
        <v>0.36713957055214724</v>
      </c>
      <c r="Q1919" s="2">
        <f t="shared" si="536"/>
        <v>0.17638036809815952</v>
      </c>
      <c r="R1919" s="2">
        <f t="shared" si="537"/>
        <v>7.3619631901840427E-2</v>
      </c>
      <c r="S1919" s="24">
        <v>9985</v>
      </c>
      <c r="T1919" s="24">
        <v>9575</v>
      </c>
      <c r="U1919" s="24">
        <v>4600</v>
      </c>
      <c r="V1919" s="24">
        <v>3</v>
      </c>
      <c r="W1919" s="24">
        <v>49</v>
      </c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>
        <v>338</v>
      </c>
      <c r="AH1919" s="24">
        <v>0</v>
      </c>
      <c r="AI1919" s="24">
        <v>93</v>
      </c>
      <c r="AJ1919" s="24">
        <v>1437</v>
      </c>
      <c r="AR1919" t="s">
        <v>1480</v>
      </c>
      <c r="AS1919" t="s">
        <v>2279</v>
      </c>
      <c r="AV1919" s="38">
        <v>36</v>
      </c>
      <c r="AW1919" s="40">
        <v>33</v>
      </c>
      <c r="AX1919" s="43">
        <f t="shared" si="531"/>
        <v>36033</v>
      </c>
      <c r="AZ1919" s="7" t="s">
        <v>319</v>
      </c>
      <c r="BE1919" s="1">
        <v>26080</v>
      </c>
      <c r="BF1919" s="1">
        <v>2210</v>
      </c>
      <c r="BH1919" s="1">
        <f t="shared" si="540"/>
        <v>28290</v>
      </c>
    </row>
    <row r="1920" spans="1:60" hidden="1" outlineLevel="1">
      <c r="A1920" t="s">
        <v>728</v>
      </c>
      <c r="B1920" t="s">
        <v>2279</v>
      </c>
      <c r="C1920" s="24">
        <v>55531</v>
      </c>
      <c r="F1920" s="1">
        <f t="shared" si="538"/>
        <v>32838</v>
      </c>
      <c r="G1920" s="1">
        <f t="shared" si="539"/>
        <v>31360</v>
      </c>
      <c r="H1920" s="1">
        <v>15428</v>
      </c>
      <c r="I1920" s="1">
        <v>14310</v>
      </c>
      <c r="J1920" s="2" t="str">
        <f t="shared" si="532"/>
        <v/>
      </c>
      <c r="K1920" s="2">
        <f t="shared" si="533"/>
        <v>0.43577562579937879</v>
      </c>
      <c r="L1920" s="10">
        <f t="shared" si="521"/>
        <v>2</v>
      </c>
      <c r="M1920" s="9">
        <f t="shared" si="521"/>
        <v>1</v>
      </c>
      <c r="N1920" s="8">
        <f t="shared" si="521"/>
        <v>3</v>
      </c>
      <c r="O1920" s="2">
        <f t="shared" si="534"/>
        <v>0.25471938775510206</v>
      </c>
      <c r="P1920" s="2">
        <f t="shared" si="535"/>
        <v>0.5206313775510204</v>
      </c>
      <c r="Q1920" s="2">
        <f t="shared" si="536"/>
        <v>0.15838647959183674</v>
      </c>
      <c r="R1920" s="2">
        <f t="shared" si="537"/>
        <v>6.6262755102040799E-2</v>
      </c>
      <c r="S1920" s="24">
        <v>7988</v>
      </c>
      <c r="T1920" s="24">
        <v>16327</v>
      </c>
      <c r="U1920" s="24">
        <v>4967</v>
      </c>
      <c r="V1920" s="24">
        <v>6</v>
      </c>
      <c r="W1920" s="24">
        <v>58</v>
      </c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>
        <v>448</v>
      </c>
      <c r="AH1920" s="24">
        <v>0</v>
      </c>
      <c r="AI1920" s="24">
        <v>133</v>
      </c>
      <c r="AJ1920" s="24">
        <v>1433</v>
      </c>
      <c r="AR1920" t="s">
        <v>728</v>
      </c>
      <c r="AS1920" t="s">
        <v>2279</v>
      </c>
      <c r="AV1920" s="38">
        <v>36</v>
      </c>
      <c r="AW1920" s="40">
        <v>35</v>
      </c>
      <c r="AX1920" s="43">
        <f t="shared" si="531"/>
        <v>36035</v>
      </c>
      <c r="AZ1920" s="7" t="s">
        <v>319</v>
      </c>
      <c r="BE1920" s="1">
        <v>31360</v>
      </c>
      <c r="BF1920" s="1">
        <v>1478</v>
      </c>
      <c r="BH1920" s="1">
        <f t="shared" si="540"/>
        <v>32838</v>
      </c>
    </row>
    <row r="1921" spans="1:60" hidden="1" outlineLevel="1">
      <c r="A1921" t="s">
        <v>2976</v>
      </c>
      <c r="B1921" t="s">
        <v>2279</v>
      </c>
      <c r="C1921" s="24">
        <v>60079</v>
      </c>
      <c r="F1921" s="1">
        <f t="shared" si="538"/>
        <v>37255</v>
      </c>
      <c r="G1921" s="1">
        <f t="shared" si="539"/>
        <v>34784</v>
      </c>
      <c r="H1921" s="1">
        <v>18231</v>
      </c>
      <c r="I1921" s="1">
        <v>16711</v>
      </c>
      <c r="J1921" s="2" t="str">
        <f t="shared" si="532"/>
        <v/>
      </c>
      <c r="K1921" s="2">
        <f t="shared" si="533"/>
        <v>0.44855724063884045</v>
      </c>
      <c r="L1921" s="10">
        <f t="shared" si="521"/>
        <v>2</v>
      </c>
      <c r="M1921" s="9">
        <f t="shared" si="521"/>
        <v>1</v>
      </c>
      <c r="N1921" s="8">
        <f t="shared" si="521"/>
        <v>3</v>
      </c>
      <c r="O1921" s="2">
        <f t="shared" si="534"/>
        <v>0.27251034958601655</v>
      </c>
      <c r="P1921" s="2">
        <f t="shared" si="535"/>
        <v>0.44845331186752529</v>
      </c>
      <c r="Q1921" s="2">
        <f t="shared" si="536"/>
        <v>0.20472056117755288</v>
      </c>
      <c r="R1921" s="2">
        <f t="shared" si="537"/>
        <v>7.4315777368905211E-2</v>
      </c>
      <c r="S1921" s="24">
        <v>9479</v>
      </c>
      <c r="T1921" s="24">
        <v>15599</v>
      </c>
      <c r="U1921" s="24">
        <v>7121</v>
      </c>
      <c r="V1921" s="24">
        <v>11</v>
      </c>
      <c r="W1921" s="24">
        <v>65</v>
      </c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>
        <v>789</v>
      </c>
      <c r="AH1921" s="24">
        <v>0</v>
      </c>
      <c r="AI1921" s="24">
        <v>174</v>
      </c>
      <c r="AJ1921" s="24">
        <v>1546</v>
      </c>
      <c r="AR1921" t="s">
        <v>2976</v>
      </c>
      <c r="AS1921" t="s">
        <v>2279</v>
      </c>
      <c r="AV1921" s="38">
        <v>36</v>
      </c>
      <c r="AW1921" s="40">
        <v>37</v>
      </c>
      <c r="AX1921" s="43">
        <f t="shared" si="531"/>
        <v>36037</v>
      </c>
      <c r="AZ1921" s="7" t="s">
        <v>319</v>
      </c>
      <c r="BE1921" s="1">
        <v>34784</v>
      </c>
      <c r="BF1921" s="1">
        <v>2471</v>
      </c>
      <c r="BH1921" s="1">
        <f t="shared" si="540"/>
        <v>37255</v>
      </c>
    </row>
    <row r="1922" spans="1:60" hidden="1" outlineLevel="1">
      <c r="A1922" t="s">
        <v>87</v>
      </c>
      <c r="B1922" t="s">
        <v>2279</v>
      </c>
      <c r="C1922" s="24">
        <v>49221</v>
      </c>
      <c r="F1922" s="1">
        <f t="shared" si="538"/>
        <v>32129</v>
      </c>
      <c r="G1922" s="1">
        <f t="shared" si="539"/>
        <v>28895</v>
      </c>
      <c r="H1922" s="1">
        <v>16851</v>
      </c>
      <c r="I1922" s="1">
        <v>16131</v>
      </c>
      <c r="J1922" s="2" t="str">
        <f t="shared" si="532"/>
        <v/>
      </c>
      <c r="K1922" s="2">
        <f t="shared" si="533"/>
        <v>0.50206978119455947</v>
      </c>
      <c r="L1922" s="10">
        <f t="shared" si="521"/>
        <v>3</v>
      </c>
      <c r="M1922" s="9">
        <f t="shared" si="521"/>
        <v>1</v>
      </c>
      <c r="N1922" s="8">
        <f t="shared" si="521"/>
        <v>2</v>
      </c>
      <c r="O1922" s="2">
        <f t="shared" si="534"/>
        <v>0.24294860702543691</v>
      </c>
      <c r="P1922" s="2">
        <f t="shared" si="535"/>
        <v>0.42135317528984251</v>
      </c>
      <c r="Q1922" s="2">
        <f t="shared" si="536"/>
        <v>0.24879736978716041</v>
      </c>
      <c r="R1922" s="2">
        <f t="shared" si="537"/>
        <v>8.6900847897560113E-2</v>
      </c>
      <c r="S1922" s="24">
        <v>7020</v>
      </c>
      <c r="T1922" s="24">
        <v>12175</v>
      </c>
      <c r="U1922" s="24">
        <v>7189</v>
      </c>
      <c r="V1922" s="24">
        <v>1</v>
      </c>
      <c r="W1922" s="24">
        <v>68</v>
      </c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>
        <v>776</v>
      </c>
      <c r="AH1922" s="24">
        <v>0</v>
      </c>
      <c r="AI1922" s="24">
        <v>102</v>
      </c>
      <c r="AJ1922" s="24">
        <v>1564</v>
      </c>
      <c r="AR1922" t="s">
        <v>87</v>
      </c>
      <c r="AS1922" t="s">
        <v>2279</v>
      </c>
      <c r="AV1922" s="38">
        <v>36</v>
      </c>
      <c r="AW1922" s="40">
        <v>39</v>
      </c>
      <c r="AX1922" s="43">
        <f t="shared" si="531"/>
        <v>36039</v>
      </c>
      <c r="AZ1922" s="7" t="s">
        <v>319</v>
      </c>
      <c r="BE1922" s="1">
        <v>28895</v>
      </c>
      <c r="BF1922" s="1">
        <v>3234</v>
      </c>
      <c r="BH1922" s="1">
        <f t="shared" si="540"/>
        <v>32129</v>
      </c>
    </row>
    <row r="1923" spans="1:60" hidden="1" outlineLevel="1">
      <c r="A1923" t="s">
        <v>1492</v>
      </c>
      <c r="B1923" t="s">
        <v>2279</v>
      </c>
      <c r="C1923" s="24">
        <v>4836</v>
      </c>
      <c r="F1923" s="1">
        <f t="shared" si="538"/>
        <v>4887</v>
      </c>
      <c r="G1923" s="1">
        <f t="shared" si="539"/>
        <v>4514</v>
      </c>
      <c r="H1923" s="1">
        <v>2667</v>
      </c>
      <c r="I1923" s="1">
        <v>2526</v>
      </c>
      <c r="J1923" s="2" t="str">
        <f t="shared" si="532"/>
        <v/>
      </c>
      <c r="K1923" s="2">
        <f t="shared" si="533"/>
        <v>0.5168815224063843</v>
      </c>
      <c r="L1923" s="10">
        <f t="shared" si="521"/>
        <v>2</v>
      </c>
      <c r="M1923" s="9">
        <f t="shared" si="521"/>
        <v>1</v>
      </c>
      <c r="N1923" s="8">
        <f t="shared" si="521"/>
        <v>3</v>
      </c>
      <c r="O1923" s="2">
        <f t="shared" si="534"/>
        <v>0.21710234824988922</v>
      </c>
      <c r="P1923" s="2">
        <f t="shared" si="535"/>
        <v>0.61918475852902077</v>
      </c>
      <c r="Q1923" s="2">
        <f t="shared" si="536"/>
        <v>0.1101019051838724</v>
      </c>
      <c r="R1923" s="2">
        <f t="shared" si="537"/>
        <v>5.3610988037217547E-2</v>
      </c>
      <c r="S1923" s="24">
        <v>980</v>
      </c>
      <c r="T1923" s="24">
        <v>2795</v>
      </c>
      <c r="U1923" s="24">
        <v>497</v>
      </c>
      <c r="V1923" s="24">
        <v>0</v>
      </c>
      <c r="W1923" s="24">
        <v>5</v>
      </c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>
        <v>43</v>
      </c>
      <c r="AH1923" s="24">
        <v>0</v>
      </c>
      <c r="AI1923" s="24">
        <v>7</v>
      </c>
      <c r="AJ1923" s="24">
        <v>187</v>
      </c>
      <c r="AR1923" t="s">
        <v>1492</v>
      </c>
      <c r="AS1923" t="s">
        <v>2279</v>
      </c>
      <c r="AV1923" s="38">
        <v>36</v>
      </c>
      <c r="AW1923" s="40">
        <v>41</v>
      </c>
      <c r="AX1923" s="43">
        <f t="shared" si="531"/>
        <v>36041</v>
      </c>
      <c r="AZ1923" s="7" t="s">
        <v>319</v>
      </c>
      <c r="BE1923" s="1">
        <v>4514</v>
      </c>
      <c r="BF1923" s="1">
        <v>373</v>
      </c>
      <c r="BH1923" s="1">
        <f t="shared" si="540"/>
        <v>4887</v>
      </c>
    </row>
    <row r="1924" spans="1:60" hidden="1" outlineLevel="1">
      <c r="A1924" t="s">
        <v>2907</v>
      </c>
      <c r="B1924" t="s">
        <v>2279</v>
      </c>
      <c r="C1924" s="24">
        <v>64519</v>
      </c>
      <c r="F1924" s="1">
        <f t="shared" si="538"/>
        <v>41661</v>
      </c>
      <c r="G1924" s="1">
        <f t="shared" si="539"/>
        <v>38838</v>
      </c>
      <c r="H1924" s="1">
        <v>20122</v>
      </c>
      <c r="I1924" s="1">
        <v>19573</v>
      </c>
      <c r="J1924" s="2" t="str">
        <f t="shared" si="532"/>
        <v/>
      </c>
      <c r="K1924" s="2">
        <f t="shared" si="533"/>
        <v>0.46981589496171478</v>
      </c>
      <c r="L1924" s="10">
        <f t="shared" si="521"/>
        <v>2</v>
      </c>
      <c r="M1924" s="9">
        <f t="shared" si="521"/>
        <v>1</v>
      </c>
      <c r="N1924" s="8">
        <f t="shared" si="521"/>
        <v>3</v>
      </c>
      <c r="O1924" s="2">
        <f t="shared" si="534"/>
        <v>0.27885061022709717</v>
      </c>
      <c r="P1924" s="2">
        <f t="shared" si="535"/>
        <v>0.49042175189247644</v>
      </c>
      <c r="Q1924" s="2">
        <f t="shared" si="536"/>
        <v>0.15822132962562438</v>
      </c>
      <c r="R1924" s="2">
        <f t="shared" si="537"/>
        <v>7.250630825480206E-2</v>
      </c>
      <c r="S1924" s="24">
        <v>10830</v>
      </c>
      <c r="T1924" s="24">
        <v>19047</v>
      </c>
      <c r="U1924" s="24">
        <v>6145</v>
      </c>
      <c r="V1924" s="24">
        <v>3</v>
      </c>
      <c r="W1924" s="24">
        <v>65</v>
      </c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>
        <v>520</v>
      </c>
      <c r="AH1924" s="24">
        <v>0</v>
      </c>
      <c r="AI1924" s="24">
        <v>112</v>
      </c>
      <c r="AJ1924" s="24">
        <v>2116</v>
      </c>
      <c r="AR1924" t="s">
        <v>2907</v>
      </c>
      <c r="AS1924" t="s">
        <v>2279</v>
      </c>
      <c r="AV1924" s="38">
        <v>36</v>
      </c>
      <c r="AW1924" s="40">
        <v>43</v>
      </c>
      <c r="AX1924" s="43">
        <f t="shared" si="531"/>
        <v>36043</v>
      </c>
      <c r="AZ1924" s="7" t="s">
        <v>319</v>
      </c>
      <c r="BE1924" s="1">
        <v>38838</v>
      </c>
      <c r="BF1924" s="1">
        <v>2823</v>
      </c>
      <c r="BH1924" s="1">
        <f t="shared" si="540"/>
        <v>41661</v>
      </c>
    </row>
    <row r="1925" spans="1:60" hidden="1" outlineLevel="1">
      <c r="A1925" t="s">
        <v>1357</v>
      </c>
      <c r="B1925" t="s">
        <v>2279</v>
      </c>
      <c r="C1925" s="24">
        <v>116229</v>
      </c>
      <c r="F1925" s="1">
        <f t="shared" si="538"/>
        <v>61188</v>
      </c>
      <c r="G1925" s="1">
        <f t="shared" si="539"/>
        <v>55851</v>
      </c>
      <c r="H1925" s="1">
        <v>27760</v>
      </c>
      <c r="I1925" s="1">
        <v>26729</v>
      </c>
      <c r="J1925" s="2" t="str">
        <f t="shared" si="532"/>
        <v/>
      </c>
      <c r="K1925" s="2">
        <f t="shared" si="533"/>
        <v>0.43683401974243313</v>
      </c>
      <c r="L1925" s="10">
        <f t="shared" si="521"/>
        <v>2</v>
      </c>
      <c r="M1925" s="9">
        <f t="shared" si="521"/>
        <v>1</v>
      </c>
      <c r="N1925" s="8">
        <f t="shared" si="521"/>
        <v>3</v>
      </c>
      <c r="O1925" s="2">
        <f t="shared" si="534"/>
        <v>0.29834738858749171</v>
      </c>
      <c r="P1925" s="2">
        <f t="shared" si="535"/>
        <v>0.43587402195126318</v>
      </c>
      <c r="Q1925" s="2">
        <f t="shared" si="536"/>
        <v>0.19722117777658413</v>
      </c>
      <c r="R1925" s="2">
        <f t="shared" si="537"/>
        <v>6.8557411684661035E-2</v>
      </c>
      <c r="S1925" s="24">
        <v>16663</v>
      </c>
      <c r="T1925" s="24">
        <v>24344</v>
      </c>
      <c r="U1925" s="24">
        <v>11015</v>
      </c>
      <c r="V1925" s="24">
        <v>4</v>
      </c>
      <c r="W1925" s="24">
        <v>81</v>
      </c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>
        <v>725</v>
      </c>
      <c r="AH1925" s="24">
        <v>0</v>
      </c>
      <c r="AI1925" s="24">
        <v>191</v>
      </c>
      <c r="AJ1925" s="24">
        <v>2828</v>
      </c>
      <c r="AR1925" t="s">
        <v>1357</v>
      </c>
      <c r="AS1925" t="s">
        <v>2279</v>
      </c>
      <c r="AV1925" s="38">
        <v>36</v>
      </c>
      <c r="AW1925" s="40">
        <v>45</v>
      </c>
      <c r="AX1925" s="43">
        <f t="shared" si="531"/>
        <v>36045</v>
      </c>
      <c r="AZ1925" s="7" t="s">
        <v>319</v>
      </c>
      <c r="BE1925" s="1">
        <v>55851</v>
      </c>
      <c r="BF1925" s="1">
        <v>5337</v>
      </c>
      <c r="BH1925" s="1">
        <f t="shared" si="540"/>
        <v>61188</v>
      </c>
    </row>
    <row r="1926" spans="1:60" hidden="1" outlineLevel="1">
      <c r="A1926" t="s">
        <v>1182</v>
      </c>
      <c r="B1926" t="s">
        <v>2279</v>
      </c>
      <c r="C1926" s="24">
        <v>27087</v>
      </c>
      <c r="F1926" s="1">
        <f t="shared" si="538"/>
        <v>17637</v>
      </c>
      <c r="G1926" s="1">
        <f t="shared" si="539"/>
        <v>16833</v>
      </c>
      <c r="H1926" s="1">
        <v>7579</v>
      </c>
      <c r="I1926" s="1">
        <v>7264</v>
      </c>
      <c r="J1926" s="2" t="str">
        <f t="shared" si="532"/>
        <v/>
      </c>
      <c r="K1926" s="2">
        <f t="shared" si="533"/>
        <v>0.41186142768044454</v>
      </c>
      <c r="L1926" s="10">
        <f t="shared" si="521"/>
        <v>2</v>
      </c>
      <c r="M1926" s="9">
        <f t="shared" si="521"/>
        <v>1</v>
      </c>
      <c r="N1926" s="8">
        <f t="shared" si="521"/>
        <v>3</v>
      </c>
      <c r="O1926" s="2">
        <f t="shared" si="534"/>
        <v>0.26703499079189685</v>
      </c>
      <c r="P1926" s="2">
        <f t="shared" si="535"/>
        <v>0.52949563357690255</v>
      </c>
      <c r="Q1926" s="2">
        <f t="shared" si="536"/>
        <v>0.14447810847739559</v>
      </c>
      <c r="R1926" s="2">
        <f t="shared" si="537"/>
        <v>5.899126715380501E-2</v>
      </c>
      <c r="S1926" s="24">
        <v>4495</v>
      </c>
      <c r="T1926" s="24">
        <v>8913</v>
      </c>
      <c r="U1926" s="24">
        <v>2432</v>
      </c>
      <c r="V1926" s="24">
        <v>3</v>
      </c>
      <c r="W1926" s="24">
        <v>25</v>
      </c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>
        <v>234</v>
      </c>
      <c r="AH1926" s="24">
        <v>1</v>
      </c>
      <c r="AI1926" s="24">
        <v>49</v>
      </c>
      <c r="AJ1926" s="24">
        <v>681</v>
      </c>
      <c r="AR1926" t="s">
        <v>1182</v>
      </c>
      <c r="AS1926" t="s">
        <v>2279</v>
      </c>
      <c r="AV1926" s="38">
        <v>36</v>
      </c>
      <c r="AW1926" s="40">
        <v>49</v>
      </c>
      <c r="AX1926" s="43">
        <f t="shared" si="531"/>
        <v>36049</v>
      </c>
      <c r="AZ1926" s="7" t="s">
        <v>319</v>
      </c>
      <c r="BE1926" s="1">
        <v>16833</v>
      </c>
      <c r="BF1926" s="1">
        <v>804</v>
      </c>
      <c r="BH1926" s="1">
        <f t="shared" si="540"/>
        <v>17637</v>
      </c>
    </row>
    <row r="1927" spans="1:60" hidden="1" outlineLevel="1">
      <c r="A1927" t="s">
        <v>910</v>
      </c>
      <c r="B1927" t="s">
        <v>2279</v>
      </c>
      <c r="C1927" s="24">
        <v>65393</v>
      </c>
      <c r="F1927" s="1">
        <f t="shared" si="538"/>
        <v>41084</v>
      </c>
      <c r="G1927" s="1">
        <f t="shared" si="539"/>
        <v>37790</v>
      </c>
      <c r="H1927" s="1">
        <v>19899</v>
      </c>
      <c r="I1927" s="1">
        <v>18589</v>
      </c>
      <c r="J1927" s="2" t="str">
        <f t="shared" si="532"/>
        <v/>
      </c>
      <c r="K1927" s="2">
        <f t="shared" si="533"/>
        <v>0.45246324603251875</v>
      </c>
      <c r="L1927" s="10">
        <f t="shared" ref="L1927:N1990" si="541">IF(S1927&gt;0,RANK(S1927,$S1927:$AO1927),"")</f>
        <v>2</v>
      </c>
      <c r="M1927" s="9">
        <f t="shared" si="541"/>
        <v>1</v>
      </c>
      <c r="N1927" s="8">
        <f t="shared" si="541"/>
        <v>3</v>
      </c>
      <c r="O1927" s="2">
        <f t="shared" si="534"/>
        <v>0.27943900502778513</v>
      </c>
      <c r="P1927" s="2">
        <f t="shared" si="535"/>
        <v>0.44382111669753904</v>
      </c>
      <c r="Q1927" s="2">
        <f t="shared" si="536"/>
        <v>0.20539825350621857</v>
      </c>
      <c r="R1927" s="2">
        <f t="shared" si="537"/>
        <v>7.1341624768457318E-2</v>
      </c>
      <c r="S1927" s="24">
        <v>10560</v>
      </c>
      <c r="T1927" s="24">
        <v>16772</v>
      </c>
      <c r="U1927" s="24">
        <v>7762</v>
      </c>
      <c r="V1927" s="24">
        <v>16</v>
      </c>
      <c r="W1927" s="24">
        <v>114</v>
      </c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>
        <v>753</v>
      </c>
      <c r="AH1927" s="24">
        <v>0</v>
      </c>
      <c r="AI1927" s="24">
        <v>139</v>
      </c>
      <c r="AJ1927" s="24">
        <v>1674</v>
      </c>
      <c r="AR1927" t="s">
        <v>910</v>
      </c>
      <c r="AS1927" t="s">
        <v>2279</v>
      </c>
      <c r="AV1927" s="38">
        <v>36</v>
      </c>
      <c r="AW1927" s="40">
        <v>51</v>
      </c>
      <c r="AX1927" s="43">
        <f t="shared" si="531"/>
        <v>36051</v>
      </c>
      <c r="AZ1927" s="7" t="s">
        <v>319</v>
      </c>
      <c r="BE1927" s="1">
        <v>37790</v>
      </c>
      <c r="BF1927" s="1">
        <v>3294</v>
      </c>
      <c r="BH1927" s="1">
        <f t="shared" si="540"/>
        <v>41084</v>
      </c>
    </row>
    <row r="1928" spans="1:60" hidden="1" outlineLevel="1">
      <c r="A1928" t="s">
        <v>1160</v>
      </c>
      <c r="B1928" t="s">
        <v>2279</v>
      </c>
      <c r="C1928" s="24">
        <v>73442</v>
      </c>
      <c r="F1928" s="1">
        <f t="shared" si="538"/>
        <v>43929</v>
      </c>
      <c r="G1928" s="1">
        <f t="shared" si="539"/>
        <v>39614</v>
      </c>
      <c r="H1928" s="1">
        <v>21610</v>
      </c>
      <c r="I1928" s="1">
        <v>20469</v>
      </c>
      <c r="J1928" s="2" t="str">
        <f t="shared" si="532"/>
        <v/>
      </c>
      <c r="K1928" s="2">
        <f t="shared" si="533"/>
        <v>0.46595642969336887</v>
      </c>
      <c r="L1928" s="10">
        <f t="shared" si="541"/>
        <v>2</v>
      </c>
      <c r="M1928" s="9">
        <f t="shared" si="541"/>
        <v>1</v>
      </c>
      <c r="N1928" s="8">
        <f t="shared" si="541"/>
        <v>3</v>
      </c>
      <c r="O1928" s="2">
        <f t="shared" si="534"/>
        <v>0.28353612359266928</v>
      </c>
      <c r="P1928" s="2">
        <f t="shared" si="535"/>
        <v>0.41240470540717927</v>
      </c>
      <c r="Q1928" s="2">
        <f t="shared" si="536"/>
        <v>0.21517645276922301</v>
      </c>
      <c r="R1928" s="2">
        <f t="shared" si="537"/>
        <v>8.8882718230928498E-2</v>
      </c>
      <c r="S1928" s="24">
        <v>11232</v>
      </c>
      <c r="T1928" s="24">
        <v>16337</v>
      </c>
      <c r="U1928" s="24">
        <v>8524</v>
      </c>
      <c r="V1928" s="24">
        <v>7</v>
      </c>
      <c r="W1928" s="24">
        <v>118</v>
      </c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>
        <v>786</v>
      </c>
      <c r="AH1928" s="24">
        <v>0</v>
      </c>
      <c r="AI1928" s="24">
        <v>189</v>
      </c>
      <c r="AJ1928" s="24">
        <v>2421</v>
      </c>
      <c r="AR1928" t="s">
        <v>1160</v>
      </c>
      <c r="AS1928" t="s">
        <v>2279</v>
      </c>
      <c r="AV1928" s="38">
        <v>36</v>
      </c>
      <c r="AW1928" s="40">
        <v>53</v>
      </c>
      <c r="AX1928" s="43">
        <f t="shared" si="531"/>
        <v>36053</v>
      </c>
      <c r="AZ1928" s="7" t="s">
        <v>319</v>
      </c>
      <c r="BE1928" s="1">
        <v>39614</v>
      </c>
      <c r="BF1928" s="1">
        <v>4315</v>
      </c>
      <c r="BH1928" s="1">
        <f t="shared" si="540"/>
        <v>43929</v>
      </c>
    </row>
    <row r="1929" spans="1:60" hidden="1" outlineLevel="1">
      <c r="A1929" t="s">
        <v>1952</v>
      </c>
      <c r="B1929" t="s">
        <v>2279</v>
      </c>
      <c r="C1929" s="24">
        <v>744344</v>
      </c>
      <c r="F1929" s="1">
        <f t="shared" si="538"/>
        <v>470196</v>
      </c>
      <c r="G1929" s="1">
        <f t="shared" si="539"/>
        <v>429370</v>
      </c>
      <c r="H1929" s="1">
        <v>233802</v>
      </c>
      <c r="I1929" s="1">
        <v>222390</v>
      </c>
      <c r="J1929" s="2" t="str">
        <f t="shared" si="532"/>
        <v/>
      </c>
      <c r="K1929" s="2">
        <f t="shared" si="533"/>
        <v>0.47297297297297297</v>
      </c>
      <c r="L1929" s="10">
        <f t="shared" si="541"/>
        <v>1</v>
      </c>
      <c r="M1929" s="9">
        <f t="shared" si="541"/>
        <v>2</v>
      </c>
      <c r="N1929" s="8">
        <f t="shared" si="541"/>
        <v>3</v>
      </c>
      <c r="O1929" s="2">
        <f t="shared" si="534"/>
        <v>0.39370007219880288</v>
      </c>
      <c r="P1929" s="2">
        <f t="shared" si="535"/>
        <v>0.31284905792207185</v>
      </c>
      <c r="Q1929" s="2">
        <f t="shared" si="536"/>
        <v>0.22972727484453967</v>
      </c>
      <c r="R1929" s="2">
        <f t="shared" si="537"/>
        <v>6.3723595034585606E-2</v>
      </c>
      <c r="S1929" s="24">
        <v>169043</v>
      </c>
      <c r="T1929" s="24">
        <v>134328</v>
      </c>
      <c r="U1929" s="24">
        <v>98638</v>
      </c>
      <c r="V1929" s="24">
        <v>237</v>
      </c>
      <c r="W1929" s="24">
        <v>936</v>
      </c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>
        <v>7531</v>
      </c>
      <c r="AH1929" s="24">
        <v>5</v>
      </c>
      <c r="AI1929" s="24">
        <v>1233</v>
      </c>
      <c r="AJ1929" s="24">
        <v>17419</v>
      </c>
      <c r="AR1929" t="s">
        <v>1952</v>
      </c>
      <c r="AS1929" t="s">
        <v>2279</v>
      </c>
      <c r="AV1929" s="38">
        <v>36</v>
      </c>
      <c r="AW1929" s="40">
        <v>55</v>
      </c>
      <c r="AX1929" s="43">
        <f t="shared" si="531"/>
        <v>36055</v>
      </c>
      <c r="AZ1929" s="7" t="s">
        <v>319</v>
      </c>
      <c r="BE1929" s="1">
        <v>429370</v>
      </c>
      <c r="BF1929" s="1">
        <v>40826</v>
      </c>
      <c r="BH1929" s="1">
        <f t="shared" si="540"/>
        <v>470196</v>
      </c>
    </row>
    <row r="1930" spans="1:60" hidden="1" outlineLevel="1">
      <c r="A1930" t="s">
        <v>859</v>
      </c>
      <c r="B1930" t="s">
        <v>2279</v>
      </c>
      <c r="C1930" s="24">
        <v>50219</v>
      </c>
      <c r="F1930" s="1">
        <f t="shared" si="538"/>
        <v>30243</v>
      </c>
      <c r="G1930" s="1">
        <f t="shared" si="539"/>
        <v>27792</v>
      </c>
      <c r="H1930" s="1">
        <v>14256</v>
      </c>
      <c r="I1930" s="1">
        <v>13915</v>
      </c>
      <c r="J1930" s="2" t="str">
        <f t="shared" si="532"/>
        <v/>
      </c>
      <c r="K1930" s="2">
        <f t="shared" si="533"/>
        <v>0.46010647091889034</v>
      </c>
      <c r="L1930" s="10">
        <f t="shared" si="541"/>
        <v>2</v>
      </c>
      <c r="M1930" s="9">
        <f t="shared" si="541"/>
        <v>1</v>
      </c>
      <c r="N1930" s="8">
        <f t="shared" si="541"/>
        <v>3</v>
      </c>
      <c r="O1930" s="2">
        <f t="shared" si="534"/>
        <v>0.36053540587219346</v>
      </c>
      <c r="P1930" s="2">
        <f t="shared" si="535"/>
        <v>0.3696027633851468</v>
      </c>
      <c r="Q1930" s="2">
        <f t="shared" si="536"/>
        <v>0.19541594703511803</v>
      </c>
      <c r="R1930" s="2">
        <f t="shared" si="537"/>
        <v>7.444588370754171E-2</v>
      </c>
      <c r="S1930" s="24">
        <v>10020</v>
      </c>
      <c r="T1930" s="24">
        <v>10272</v>
      </c>
      <c r="U1930" s="24">
        <v>5431</v>
      </c>
      <c r="V1930" s="24">
        <v>8</v>
      </c>
      <c r="W1930" s="24">
        <v>46</v>
      </c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>
        <v>545</v>
      </c>
      <c r="AH1930" s="24">
        <v>0</v>
      </c>
      <c r="AI1930" s="24">
        <v>110</v>
      </c>
      <c r="AJ1930" s="24">
        <v>1360</v>
      </c>
      <c r="AR1930" t="s">
        <v>859</v>
      </c>
      <c r="AS1930" t="s">
        <v>2279</v>
      </c>
      <c r="AV1930" s="38">
        <v>36</v>
      </c>
      <c r="AW1930" s="40">
        <v>57</v>
      </c>
      <c r="AX1930" s="43">
        <f t="shared" si="531"/>
        <v>36057</v>
      </c>
      <c r="AZ1930" s="7" t="s">
        <v>319</v>
      </c>
      <c r="BE1930" s="1">
        <v>27792</v>
      </c>
      <c r="BF1930" s="1">
        <v>2451</v>
      </c>
      <c r="BH1930" s="1">
        <f t="shared" si="540"/>
        <v>30243</v>
      </c>
    </row>
    <row r="1931" spans="1:60" hidden="1" outlineLevel="1">
      <c r="A1931" t="s">
        <v>2687</v>
      </c>
      <c r="B1931" t="s">
        <v>2279</v>
      </c>
      <c r="C1931" s="24">
        <v>1339532</v>
      </c>
      <c r="F1931" s="1">
        <f t="shared" si="538"/>
        <v>929153</v>
      </c>
      <c r="G1931" s="1">
        <f t="shared" si="539"/>
        <v>894878</v>
      </c>
      <c r="H1931" s="1">
        <v>392918</v>
      </c>
      <c r="I1931" s="1">
        <v>379099</v>
      </c>
      <c r="J1931" s="2" t="str">
        <f t="shared" si="532"/>
        <v/>
      </c>
      <c r="K1931" s="2">
        <f t="shared" si="533"/>
        <v>0.40800492491548757</v>
      </c>
      <c r="L1931" s="10">
        <f t="shared" si="541"/>
        <v>1</v>
      </c>
      <c r="M1931" s="9">
        <f t="shared" si="541"/>
        <v>2</v>
      </c>
      <c r="N1931" s="8">
        <f t="shared" si="541"/>
        <v>3</v>
      </c>
      <c r="O1931" s="2">
        <f t="shared" si="534"/>
        <v>0.38051779125199187</v>
      </c>
      <c r="P1931" s="2">
        <f t="shared" si="535"/>
        <v>0.36099781199224923</v>
      </c>
      <c r="Q1931" s="2">
        <f t="shared" si="536"/>
        <v>0.21469071761737354</v>
      </c>
      <c r="R1931" s="2">
        <f t="shared" si="537"/>
        <v>4.3793679138385305E-2</v>
      </c>
      <c r="S1931" s="24">
        <v>340517</v>
      </c>
      <c r="T1931" s="24">
        <v>323049</v>
      </c>
      <c r="U1931" s="24">
        <v>192122</v>
      </c>
      <c r="V1931" s="24">
        <v>0</v>
      </c>
      <c r="W1931" s="24">
        <v>1082</v>
      </c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>
        <v>9250</v>
      </c>
      <c r="AH1931" s="24">
        <v>0</v>
      </c>
      <c r="AI1931" s="24">
        <v>1874</v>
      </c>
      <c r="AJ1931" s="24">
        <v>26984</v>
      </c>
      <c r="AR1931" t="s">
        <v>2687</v>
      </c>
      <c r="AS1931" t="s">
        <v>2279</v>
      </c>
      <c r="AV1931" s="38">
        <v>36</v>
      </c>
      <c r="AW1931" s="40">
        <v>59</v>
      </c>
      <c r="AX1931" s="43">
        <f t="shared" si="531"/>
        <v>36059</v>
      </c>
      <c r="AZ1931" s="7" t="s">
        <v>319</v>
      </c>
      <c r="BE1931" s="1">
        <v>894878</v>
      </c>
      <c r="BF1931" s="1">
        <v>34275</v>
      </c>
      <c r="BH1931" s="1">
        <f t="shared" si="540"/>
        <v>929153</v>
      </c>
    </row>
    <row r="1932" spans="1:60" hidden="1" outlineLevel="1">
      <c r="A1932" t="s">
        <v>1111</v>
      </c>
      <c r="B1932" t="s">
        <v>2279</v>
      </c>
      <c r="C1932" s="24">
        <v>216469</v>
      </c>
      <c r="F1932" s="1">
        <f t="shared" si="538"/>
        <v>141570</v>
      </c>
      <c r="G1932" s="1">
        <f t="shared" si="539"/>
        <v>127895</v>
      </c>
      <c r="H1932" s="1">
        <v>66992</v>
      </c>
      <c r="I1932" s="1">
        <v>61780</v>
      </c>
      <c r="J1932" s="2" t="str">
        <f t="shared" si="532"/>
        <v/>
      </c>
      <c r="K1932" s="2">
        <f t="shared" si="533"/>
        <v>0.43639189093734548</v>
      </c>
      <c r="L1932" s="10">
        <f t="shared" si="541"/>
        <v>1</v>
      </c>
      <c r="M1932" s="9">
        <f t="shared" si="541"/>
        <v>2</v>
      </c>
      <c r="N1932" s="8">
        <f t="shared" si="541"/>
        <v>3</v>
      </c>
      <c r="O1932" s="2">
        <f t="shared" si="534"/>
        <v>0.43055631572774544</v>
      </c>
      <c r="P1932" s="2">
        <f t="shared" si="535"/>
        <v>0.33866843895382931</v>
      </c>
      <c r="Q1932" s="2">
        <f t="shared" si="536"/>
        <v>0.16144493529848705</v>
      </c>
      <c r="R1932" s="2">
        <f t="shared" si="537"/>
        <v>6.9330310019938196E-2</v>
      </c>
      <c r="S1932" s="24">
        <v>55066</v>
      </c>
      <c r="T1932" s="24">
        <v>43314</v>
      </c>
      <c r="U1932" s="24">
        <v>20648</v>
      </c>
      <c r="V1932" s="24">
        <v>6</v>
      </c>
      <c r="W1932" s="24">
        <v>206</v>
      </c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>
        <v>2548</v>
      </c>
      <c r="AH1932" s="24">
        <v>0</v>
      </c>
      <c r="AI1932" s="24">
        <v>836</v>
      </c>
      <c r="AJ1932" s="24">
        <v>5271</v>
      </c>
      <c r="AR1932" t="s">
        <v>1111</v>
      </c>
      <c r="AS1932" t="s">
        <v>2279</v>
      </c>
      <c r="AV1932" s="38">
        <v>36</v>
      </c>
      <c r="AW1932" s="40">
        <v>63</v>
      </c>
      <c r="AX1932" s="43">
        <f t="shared" si="531"/>
        <v>36063</v>
      </c>
      <c r="AZ1932" s="7" t="s">
        <v>319</v>
      </c>
      <c r="BE1932" s="1">
        <v>127895</v>
      </c>
      <c r="BF1932" s="1">
        <v>13675</v>
      </c>
      <c r="BH1932" s="1">
        <f t="shared" si="540"/>
        <v>141570</v>
      </c>
    </row>
    <row r="1933" spans="1:60" hidden="1" outlineLevel="1">
      <c r="A1933" t="s">
        <v>618</v>
      </c>
      <c r="B1933" t="s">
        <v>2279</v>
      </c>
      <c r="C1933" s="24">
        <v>234878</v>
      </c>
      <c r="F1933" s="1">
        <f t="shared" si="538"/>
        <v>134543</v>
      </c>
      <c r="G1933" s="1">
        <f t="shared" si="539"/>
        <v>128476</v>
      </c>
      <c r="H1933" s="1">
        <v>69543</v>
      </c>
      <c r="I1933" s="1">
        <v>67981</v>
      </c>
      <c r="J1933" s="2" t="str">
        <f t="shared" si="532"/>
        <v/>
      </c>
      <c r="K1933" s="2">
        <f t="shared" si="533"/>
        <v>0.50527340701485768</v>
      </c>
      <c r="L1933" s="10">
        <f t="shared" si="541"/>
        <v>2</v>
      </c>
      <c r="M1933" s="9">
        <f t="shared" si="541"/>
        <v>1</v>
      </c>
      <c r="N1933" s="8">
        <f t="shared" si="541"/>
        <v>3</v>
      </c>
      <c r="O1933" s="2">
        <f t="shared" si="534"/>
        <v>0.35681372396400884</v>
      </c>
      <c r="P1933" s="2">
        <f t="shared" si="535"/>
        <v>0.39289828450449887</v>
      </c>
      <c r="Q1933" s="2">
        <f t="shared" si="536"/>
        <v>0.18158255238332452</v>
      </c>
      <c r="R1933" s="2">
        <f t="shared" si="537"/>
        <v>6.8705439148167818E-2</v>
      </c>
      <c r="S1933" s="24">
        <v>45842</v>
      </c>
      <c r="T1933" s="24">
        <v>50478</v>
      </c>
      <c r="U1933" s="24">
        <v>23329</v>
      </c>
      <c r="V1933" s="24">
        <v>2</v>
      </c>
      <c r="W1933" s="24">
        <v>141</v>
      </c>
      <c r="X1933" s="24"/>
      <c r="Y1933" s="24"/>
      <c r="Z1933" s="24"/>
      <c r="AA1933" s="24"/>
      <c r="AB1933" s="24"/>
      <c r="AC1933" s="24">
        <v>1</v>
      </c>
      <c r="AD1933" s="24"/>
      <c r="AE1933" s="24"/>
      <c r="AF1933" s="24"/>
      <c r="AG1933" s="24">
        <v>1620</v>
      </c>
      <c r="AH1933" s="24">
        <v>0</v>
      </c>
      <c r="AI1933" s="24">
        <v>453</v>
      </c>
      <c r="AJ1933" s="24">
        <v>6610</v>
      </c>
      <c r="AR1933" t="s">
        <v>618</v>
      </c>
      <c r="AS1933" t="s">
        <v>2279</v>
      </c>
      <c r="AV1933" s="38">
        <v>36</v>
      </c>
      <c r="AW1933" s="40">
        <v>65</v>
      </c>
      <c r="AX1933" s="43">
        <f t="shared" si="531"/>
        <v>36065</v>
      </c>
      <c r="AZ1933" s="7" t="s">
        <v>319</v>
      </c>
      <c r="BE1933" s="1">
        <v>128476</v>
      </c>
      <c r="BF1933" s="1">
        <v>6067</v>
      </c>
      <c r="BH1933" s="1">
        <f t="shared" si="540"/>
        <v>134543</v>
      </c>
    </row>
    <row r="1934" spans="1:60" hidden="1" outlineLevel="1">
      <c r="A1934" t="s">
        <v>1547</v>
      </c>
      <c r="B1934" t="s">
        <v>2279</v>
      </c>
      <c r="C1934" s="24">
        <v>467026</v>
      </c>
      <c r="F1934" s="1">
        <f t="shared" si="538"/>
        <v>304881</v>
      </c>
      <c r="G1934" s="1">
        <f t="shared" si="539"/>
        <v>276935</v>
      </c>
      <c r="H1934" s="1">
        <v>145746</v>
      </c>
      <c r="I1934" s="1">
        <v>141828</v>
      </c>
      <c r="J1934" s="2" t="str">
        <f t="shared" si="532"/>
        <v/>
      </c>
      <c r="K1934" s="2">
        <f t="shared" si="533"/>
        <v>0.46519133694785836</v>
      </c>
      <c r="L1934" s="10">
        <f t="shared" si="541"/>
        <v>1</v>
      </c>
      <c r="M1934" s="9">
        <f t="shared" si="541"/>
        <v>2</v>
      </c>
      <c r="N1934" s="8">
        <f t="shared" si="541"/>
        <v>3</v>
      </c>
      <c r="O1934" s="2">
        <f t="shared" si="534"/>
        <v>0.36675032047231299</v>
      </c>
      <c r="P1934" s="2">
        <f t="shared" si="535"/>
        <v>0.31900265405239497</v>
      </c>
      <c r="Q1934" s="2">
        <f t="shared" si="536"/>
        <v>0.24565331214906025</v>
      </c>
      <c r="R1934" s="2">
        <f t="shared" si="537"/>
        <v>6.8593713326231737E-2</v>
      </c>
      <c r="S1934" s="24">
        <v>101566</v>
      </c>
      <c r="T1934" s="24">
        <v>88343</v>
      </c>
      <c r="U1934" s="24">
        <v>68030</v>
      </c>
      <c r="V1934" s="24">
        <v>115</v>
      </c>
      <c r="W1934" s="24">
        <v>653</v>
      </c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>
        <v>4482</v>
      </c>
      <c r="AH1934" s="24">
        <v>0</v>
      </c>
      <c r="AI1934" s="24">
        <v>1200</v>
      </c>
      <c r="AJ1934" s="24">
        <v>12546</v>
      </c>
      <c r="AR1934" t="s">
        <v>1547</v>
      </c>
      <c r="AS1934" t="s">
        <v>2279</v>
      </c>
      <c r="AV1934" s="38">
        <v>36</v>
      </c>
      <c r="AW1934" s="40">
        <v>67</v>
      </c>
      <c r="AX1934" s="43">
        <f t="shared" si="531"/>
        <v>36067</v>
      </c>
      <c r="AZ1934" s="7" t="s">
        <v>319</v>
      </c>
      <c r="BE1934" s="1">
        <v>276935</v>
      </c>
      <c r="BF1934" s="1">
        <v>27946</v>
      </c>
      <c r="BH1934" s="1">
        <f t="shared" si="540"/>
        <v>304881</v>
      </c>
    </row>
    <row r="1935" spans="1:60" hidden="1" outlineLevel="1">
      <c r="A1935" t="s">
        <v>2806</v>
      </c>
      <c r="B1935" t="s">
        <v>2279</v>
      </c>
      <c r="C1935" s="24">
        <v>107931</v>
      </c>
      <c r="F1935" s="1">
        <f t="shared" si="538"/>
        <v>69890</v>
      </c>
      <c r="G1935" s="1">
        <f t="shared" si="539"/>
        <v>63722</v>
      </c>
      <c r="H1935" s="1">
        <v>34976</v>
      </c>
      <c r="I1935" s="1">
        <v>33168</v>
      </c>
      <c r="J1935" s="2" t="str">
        <f t="shared" si="532"/>
        <v/>
      </c>
      <c r="K1935" s="2">
        <f t="shared" si="533"/>
        <v>0.47457433109171554</v>
      </c>
      <c r="L1935" s="10">
        <f t="shared" si="541"/>
        <v>2</v>
      </c>
      <c r="M1935" s="9">
        <f t="shared" si="541"/>
        <v>1</v>
      </c>
      <c r="N1935" s="8">
        <f t="shared" si="541"/>
        <v>3</v>
      </c>
      <c r="O1935" s="2">
        <f t="shared" si="534"/>
        <v>0.30057123128589813</v>
      </c>
      <c r="P1935" s="2">
        <f t="shared" si="535"/>
        <v>0.40664134835692539</v>
      </c>
      <c r="Q1935" s="2">
        <f t="shared" si="536"/>
        <v>0.21917077304541602</v>
      </c>
      <c r="R1935" s="2">
        <f t="shared" si="537"/>
        <v>7.3616647311760458E-2</v>
      </c>
      <c r="S1935" s="24">
        <v>19153</v>
      </c>
      <c r="T1935" s="24">
        <v>25912</v>
      </c>
      <c r="U1935" s="24">
        <v>13966</v>
      </c>
      <c r="V1935" s="24">
        <v>6</v>
      </c>
      <c r="W1935" s="24">
        <v>153</v>
      </c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>
        <v>1145</v>
      </c>
      <c r="AH1935" s="24">
        <v>0</v>
      </c>
      <c r="AI1935" s="24">
        <v>150</v>
      </c>
      <c r="AJ1935" s="24">
        <v>3237</v>
      </c>
      <c r="AR1935" t="s">
        <v>2806</v>
      </c>
      <c r="AS1935" t="s">
        <v>2279</v>
      </c>
      <c r="AV1935" s="38">
        <v>36</v>
      </c>
      <c r="AW1935" s="40">
        <v>69</v>
      </c>
      <c r="AX1935" s="43">
        <f t="shared" si="531"/>
        <v>36069</v>
      </c>
      <c r="AZ1935" s="7" t="s">
        <v>319</v>
      </c>
      <c r="BE1935" s="1">
        <v>63722</v>
      </c>
      <c r="BF1935" s="1">
        <v>6168</v>
      </c>
      <c r="BH1935" s="1">
        <f t="shared" si="540"/>
        <v>69890</v>
      </c>
    </row>
    <row r="1936" spans="1:60" hidden="1" outlineLevel="1">
      <c r="A1936" t="s">
        <v>2799</v>
      </c>
      <c r="B1936" t="s">
        <v>2279</v>
      </c>
      <c r="C1936" s="24">
        <v>372813</v>
      </c>
      <c r="F1936" s="1">
        <f t="shared" si="538"/>
        <v>219578</v>
      </c>
      <c r="G1936" s="1">
        <f t="shared" si="539"/>
        <v>200136</v>
      </c>
      <c r="H1936" s="1">
        <v>100047</v>
      </c>
      <c r="I1936" s="1">
        <v>95910</v>
      </c>
      <c r="J1936" s="2" t="str">
        <f t="shared" ref="J1936:J1966" si="542">IF(D1936&gt;0,I1936/D1936,"")</f>
        <v/>
      </c>
      <c r="K1936" s="2">
        <f t="shared" ref="K1936:K1966" si="543">IF(F1936&gt;0,I1936/F1936,"")</f>
        <v>0.43679239268050535</v>
      </c>
      <c r="L1936" s="10">
        <f t="shared" si="541"/>
        <v>1</v>
      </c>
      <c r="M1936" s="9">
        <f t="shared" si="541"/>
        <v>2</v>
      </c>
      <c r="N1936" s="8">
        <f t="shared" si="541"/>
        <v>3</v>
      </c>
      <c r="O1936" s="2">
        <f t="shared" ref="O1936:O1966" si="544">IF(SUM($S1936:$AN1936)=0,"-",S1936/SUM($S1936:$AN1936))</f>
        <v>0.36384258704081224</v>
      </c>
      <c r="P1936" s="2">
        <f t="shared" ref="P1936:P1966" si="545">IF(SUM($S1936:$AN1936)=0,"-",T1936/SUM($S1936:$AN1936))</f>
        <v>0.34945736898908741</v>
      </c>
      <c r="Q1936" s="2">
        <f t="shared" ref="Q1936:Q1966" si="546">IF(SUM($S1936:$AN1936)=0,"-",U1936/SUM($S1936:$AN1936))</f>
        <v>0.21623795818843186</v>
      </c>
      <c r="R1936" s="2">
        <f t="shared" ref="R1936:R1966" si="547">IF(SUM($S1936:$AN1936)=0,"-",(1-O1936-P1936-Q1936))</f>
        <v>7.0462085781668543E-2</v>
      </c>
      <c r="S1936" s="24">
        <v>72818</v>
      </c>
      <c r="T1936" s="24">
        <v>69939</v>
      </c>
      <c r="U1936" s="24">
        <v>43277</v>
      </c>
      <c r="V1936" s="24">
        <v>31</v>
      </c>
      <c r="W1936" s="24">
        <v>451</v>
      </c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>
        <v>3365</v>
      </c>
      <c r="AH1936" s="24">
        <v>0</v>
      </c>
      <c r="AI1936" s="24">
        <v>672</v>
      </c>
      <c r="AJ1936" s="24">
        <v>9583</v>
      </c>
      <c r="AR1936" t="s">
        <v>2799</v>
      </c>
      <c r="AS1936" t="s">
        <v>2279</v>
      </c>
      <c r="AV1936" s="38">
        <v>36</v>
      </c>
      <c r="AW1936" s="40">
        <v>71</v>
      </c>
      <c r="AX1936" s="43">
        <f t="shared" si="531"/>
        <v>36071</v>
      </c>
      <c r="AZ1936" s="7" t="s">
        <v>319</v>
      </c>
      <c r="BE1936" s="1">
        <v>200136</v>
      </c>
      <c r="BF1936" s="1">
        <v>19442</v>
      </c>
      <c r="BH1936" s="1">
        <f t="shared" si="540"/>
        <v>219578</v>
      </c>
    </row>
    <row r="1937" spans="1:60" hidden="1" outlineLevel="1">
      <c r="A1937" t="s">
        <v>1927</v>
      </c>
      <c r="B1937" t="s">
        <v>2279</v>
      </c>
      <c r="C1937" s="24">
        <v>42883</v>
      </c>
      <c r="F1937" s="1">
        <f t="shared" si="538"/>
        <v>25389</v>
      </c>
      <c r="G1937" s="1">
        <f t="shared" si="539"/>
        <v>22845</v>
      </c>
      <c r="H1937" s="1">
        <v>11467</v>
      </c>
      <c r="I1937" s="1">
        <v>10371</v>
      </c>
      <c r="J1937" s="2" t="str">
        <f t="shared" si="542"/>
        <v/>
      </c>
      <c r="K1937" s="2">
        <f t="shared" si="543"/>
        <v>0.4084839891291504</v>
      </c>
      <c r="L1937" s="10">
        <f t="shared" si="541"/>
        <v>2</v>
      </c>
      <c r="M1937" s="9">
        <f t="shared" si="541"/>
        <v>1</v>
      </c>
      <c r="N1937" s="8">
        <f t="shared" si="541"/>
        <v>3</v>
      </c>
      <c r="O1937" s="2">
        <f t="shared" si="544"/>
        <v>0.25344714379514116</v>
      </c>
      <c r="P1937" s="2">
        <f t="shared" si="545"/>
        <v>0.46916174217553075</v>
      </c>
      <c r="Q1937" s="2">
        <f t="shared" si="546"/>
        <v>0.20503392427226963</v>
      </c>
      <c r="R1937" s="2">
        <f t="shared" si="547"/>
        <v>7.2357189757058515E-2</v>
      </c>
      <c r="S1937" s="24">
        <v>5790</v>
      </c>
      <c r="T1937" s="24">
        <v>10718</v>
      </c>
      <c r="U1937" s="24">
        <v>4684</v>
      </c>
      <c r="V1937" s="24">
        <v>8</v>
      </c>
      <c r="W1937" s="24">
        <v>46</v>
      </c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>
        <v>473</v>
      </c>
      <c r="AH1937" s="24">
        <v>0</v>
      </c>
      <c r="AI1937" s="24">
        <v>129</v>
      </c>
      <c r="AJ1937" s="24">
        <v>997</v>
      </c>
      <c r="AR1937" t="s">
        <v>1927</v>
      </c>
      <c r="AS1937" t="s">
        <v>2279</v>
      </c>
      <c r="AV1937" s="38">
        <v>36</v>
      </c>
      <c r="AW1937" s="40">
        <v>73</v>
      </c>
      <c r="AX1937" s="43">
        <f t="shared" si="531"/>
        <v>36073</v>
      </c>
      <c r="AZ1937" s="7" t="s">
        <v>319</v>
      </c>
      <c r="BE1937" s="1">
        <v>22845</v>
      </c>
      <c r="BF1937" s="1">
        <v>2544</v>
      </c>
      <c r="BH1937" s="1">
        <f t="shared" si="540"/>
        <v>25389</v>
      </c>
    </row>
    <row r="1938" spans="1:60" hidden="1" outlineLevel="1">
      <c r="A1938" t="s">
        <v>1003</v>
      </c>
      <c r="B1938" t="s">
        <v>2279</v>
      </c>
      <c r="C1938" s="24">
        <v>122109</v>
      </c>
      <c r="F1938" s="1">
        <f t="shared" si="538"/>
        <v>79701</v>
      </c>
      <c r="G1938" s="1">
        <f t="shared" si="539"/>
        <v>69524</v>
      </c>
      <c r="H1938" s="1">
        <v>32374</v>
      </c>
      <c r="I1938" s="1">
        <v>30481</v>
      </c>
      <c r="J1938" s="2" t="str">
        <f t="shared" si="542"/>
        <v/>
      </c>
      <c r="K1938" s="2">
        <f t="shared" si="543"/>
        <v>0.38244187651346911</v>
      </c>
      <c r="L1938" s="10">
        <f t="shared" si="541"/>
        <v>2</v>
      </c>
      <c r="M1938" s="9">
        <f t="shared" si="541"/>
        <v>1</v>
      </c>
      <c r="N1938" s="8">
        <f t="shared" si="541"/>
        <v>3</v>
      </c>
      <c r="O1938" s="2">
        <f t="shared" si="544"/>
        <v>0.25844312755307519</v>
      </c>
      <c r="P1938" s="2">
        <f t="shared" si="545"/>
        <v>0.47472815142972213</v>
      </c>
      <c r="Q1938" s="2">
        <f t="shared" si="546"/>
        <v>0.1912289281399229</v>
      </c>
      <c r="R1938" s="2">
        <f t="shared" si="547"/>
        <v>7.5599792877279776E-2</v>
      </c>
      <c r="S1938" s="24">
        <v>17968</v>
      </c>
      <c r="T1938" s="24">
        <v>33005</v>
      </c>
      <c r="U1938" s="24">
        <v>13295</v>
      </c>
      <c r="V1938" s="24">
        <v>21</v>
      </c>
      <c r="W1938" s="24">
        <v>93</v>
      </c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>
        <v>1515</v>
      </c>
      <c r="AH1938" s="24">
        <v>1</v>
      </c>
      <c r="AI1938" s="24">
        <v>320</v>
      </c>
      <c r="AJ1938" s="24">
        <v>3306</v>
      </c>
      <c r="AR1938" t="s">
        <v>1003</v>
      </c>
      <c r="AS1938" t="s">
        <v>2279</v>
      </c>
      <c r="AV1938" s="38">
        <v>36</v>
      </c>
      <c r="AW1938" s="40">
        <v>75</v>
      </c>
      <c r="AX1938" s="43">
        <f t="shared" si="531"/>
        <v>36075</v>
      </c>
      <c r="AZ1938" s="7" t="s">
        <v>319</v>
      </c>
      <c r="BE1938" s="1">
        <v>69524</v>
      </c>
      <c r="BF1938" s="1">
        <v>10177</v>
      </c>
      <c r="BH1938" s="1">
        <f t="shared" si="540"/>
        <v>79701</v>
      </c>
    </row>
    <row r="1939" spans="1:60" hidden="1" outlineLevel="1">
      <c r="A1939" t="s">
        <v>551</v>
      </c>
      <c r="B1939" t="s">
        <v>2279</v>
      </c>
      <c r="C1939" s="24">
        <v>62259</v>
      </c>
      <c r="F1939" s="1">
        <f t="shared" si="538"/>
        <v>36828</v>
      </c>
      <c r="G1939" s="1">
        <f t="shared" si="539"/>
        <v>32720</v>
      </c>
      <c r="H1939" s="1">
        <v>18517</v>
      </c>
      <c r="I1939" s="1">
        <v>17844</v>
      </c>
      <c r="J1939" s="2" t="str">
        <f t="shared" si="542"/>
        <v/>
      </c>
      <c r="K1939" s="2">
        <f t="shared" si="543"/>
        <v>0.48452264581296839</v>
      </c>
      <c r="L1939" s="10">
        <f t="shared" si="541"/>
        <v>2</v>
      </c>
      <c r="M1939" s="9">
        <f t="shared" si="541"/>
        <v>1</v>
      </c>
      <c r="N1939" s="8">
        <f t="shared" si="541"/>
        <v>3</v>
      </c>
      <c r="O1939" s="2">
        <f t="shared" si="544"/>
        <v>0.31705378973105136</v>
      </c>
      <c r="P1939" s="2">
        <f t="shared" si="545"/>
        <v>0.40779339853300733</v>
      </c>
      <c r="Q1939" s="2">
        <f t="shared" si="546"/>
        <v>0.1980440097799511</v>
      </c>
      <c r="R1939" s="2">
        <f t="shared" si="547"/>
        <v>7.7108801955990208E-2</v>
      </c>
      <c r="S1939" s="24">
        <v>10374</v>
      </c>
      <c r="T1939" s="24">
        <v>13343</v>
      </c>
      <c r="U1939" s="24">
        <v>6480</v>
      </c>
      <c r="V1939" s="24">
        <v>16</v>
      </c>
      <c r="W1939" s="24">
        <v>108</v>
      </c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>
        <v>461</v>
      </c>
      <c r="AH1939" s="24">
        <v>0</v>
      </c>
      <c r="AI1939" s="24">
        <v>108</v>
      </c>
      <c r="AJ1939" s="24">
        <v>1830</v>
      </c>
      <c r="AR1939" t="s">
        <v>551</v>
      </c>
      <c r="AS1939" t="s">
        <v>2279</v>
      </c>
      <c r="AV1939" s="38">
        <v>36</v>
      </c>
      <c r="AW1939" s="40">
        <v>77</v>
      </c>
      <c r="AX1939" s="43">
        <f t="shared" si="531"/>
        <v>36077</v>
      </c>
      <c r="AZ1939" s="7" t="s">
        <v>319</v>
      </c>
      <c r="BE1939" s="1">
        <v>32720</v>
      </c>
      <c r="BF1939" s="1">
        <v>4108</v>
      </c>
      <c r="BH1939" s="1">
        <f t="shared" si="540"/>
        <v>36828</v>
      </c>
    </row>
    <row r="1940" spans="1:60" hidden="1" outlineLevel="1">
      <c r="A1940" t="s">
        <v>2211</v>
      </c>
      <c r="B1940" t="s">
        <v>2279</v>
      </c>
      <c r="C1940" s="24">
        <v>99710</v>
      </c>
      <c r="F1940" s="1">
        <f t="shared" si="538"/>
        <v>63424</v>
      </c>
      <c r="G1940" s="1">
        <f t="shared" si="539"/>
        <v>58370</v>
      </c>
      <c r="H1940" s="1">
        <v>32749</v>
      </c>
      <c r="I1940" s="1">
        <v>31309</v>
      </c>
      <c r="J1940" s="2" t="str">
        <f t="shared" si="542"/>
        <v/>
      </c>
      <c r="K1940" s="2">
        <f t="shared" si="543"/>
        <v>0.49364593844601412</v>
      </c>
      <c r="L1940" s="10">
        <f t="shared" si="541"/>
        <v>2</v>
      </c>
      <c r="M1940" s="9">
        <f t="shared" si="541"/>
        <v>1</v>
      </c>
      <c r="N1940" s="8">
        <f t="shared" si="541"/>
        <v>3</v>
      </c>
      <c r="O1940" s="2">
        <f t="shared" si="544"/>
        <v>0.29408942950145622</v>
      </c>
      <c r="P1940" s="2">
        <f t="shared" si="545"/>
        <v>0.36445091656672951</v>
      </c>
      <c r="Q1940" s="2">
        <f t="shared" si="546"/>
        <v>0.24930615041973617</v>
      </c>
      <c r="R1940" s="2">
        <f t="shared" si="547"/>
        <v>9.21535035120781E-2</v>
      </c>
      <c r="S1940" s="24">
        <v>17166</v>
      </c>
      <c r="T1940" s="24">
        <v>21273</v>
      </c>
      <c r="U1940" s="24">
        <v>14552</v>
      </c>
      <c r="V1940" s="24">
        <v>19</v>
      </c>
      <c r="W1940" s="24">
        <v>116</v>
      </c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>
        <v>2002</v>
      </c>
      <c r="AH1940" s="24">
        <v>0</v>
      </c>
      <c r="AI1940" s="24">
        <v>166</v>
      </c>
      <c r="AJ1940" s="24">
        <v>3076</v>
      </c>
      <c r="AR1940" t="s">
        <v>2211</v>
      </c>
      <c r="AS1940" t="s">
        <v>2279</v>
      </c>
      <c r="AV1940" s="38">
        <v>36</v>
      </c>
      <c r="AW1940" s="40">
        <v>79</v>
      </c>
      <c r="AX1940" s="43">
        <f t="shared" si="531"/>
        <v>36079</v>
      </c>
      <c r="AZ1940" s="7" t="s">
        <v>319</v>
      </c>
      <c r="BE1940" s="1">
        <v>58370</v>
      </c>
      <c r="BF1940" s="1">
        <v>5054</v>
      </c>
      <c r="BH1940" s="1">
        <f t="shared" si="540"/>
        <v>63424</v>
      </c>
    </row>
    <row r="1941" spans="1:60" hidden="1" outlineLevel="1">
      <c r="A1941" t="s">
        <v>400</v>
      </c>
      <c r="B1941" t="s">
        <v>2279</v>
      </c>
      <c r="C1941" s="24">
        <v>159429</v>
      </c>
      <c r="F1941" s="1">
        <f t="shared" si="538"/>
        <v>104469</v>
      </c>
      <c r="G1941" s="1">
        <f t="shared" si="539"/>
        <v>92516</v>
      </c>
      <c r="H1941" s="1">
        <v>55098</v>
      </c>
      <c r="I1941" s="1">
        <v>52848</v>
      </c>
      <c r="J1941" s="2" t="str">
        <f t="shared" si="542"/>
        <v/>
      </c>
      <c r="K1941" s="2">
        <f t="shared" si="543"/>
        <v>0.50587255549493149</v>
      </c>
      <c r="L1941" s="10">
        <f t="shared" si="541"/>
        <v>2</v>
      </c>
      <c r="M1941" s="9">
        <f t="shared" si="541"/>
        <v>3</v>
      </c>
      <c r="N1941" s="8">
        <f t="shared" si="541"/>
        <v>1</v>
      </c>
      <c r="O1941" s="2">
        <f t="shared" si="544"/>
        <v>0.29433827662242207</v>
      </c>
      <c r="P1941" s="2">
        <f t="shared" si="545"/>
        <v>0.27099096372519349</v>
      </c>
      <c r="Q1941" s="2">
        <f t="shared" si="546"/>
        <v>0.3051796446020148</v>
      </c>
      <c r="R1941" s="2">
        <f t="shared" si="547"/>
        <v>0.12949111505036964</v>
      </c>
      <c r="S1941" s="24">
        <v>27231</v>
      </c>
      <c r="T1941" s="24">
        <v>25071</v>
      </c>
      <c r="U1941" s="24">
        <v>28234</v>
      </c>
      <c r="V1941" s="24">
        <v>41</v>
      </c>
      <c r="W1941" s="24">
        <v>236</v>
      </c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>
        <v>4283</v>
      </c>
      <c r="AH1941" s="24">
        <v>2</v>
      </c>
      <c r="AI1941" s="24">
        <v>1156</v>
      </c>
      <c r="AJ1941" s="24">
        <v>6262</v>
      </c>
      <c r="AR1941" t="s">
        <v>400</v>
      </c>
      <c r="AS1941" t="s">
        <v>2279</v>
      </c>
      <c r="AV1941" s="38">
        <v>36</v>
      </c>
      <c r="AW1941" s="40">
        <v>83</v>
      </c>
      <c r="AX1941" s="43">
        <f t="shared" si="531"/>
        <v>36083</v>
      </c>
      <c r="AZ1941" s="7" t="s">
        <v>319</v>
      </c>
      <c r="BE1941" s="1">
        <v>92516</v>
      </c>
      <c r="BF1941" s="1">
        <v>11953</v>
      </c>
      <c r="BH1941" s="1">
        <f t="shared" si="540"/>
        <v>104469</v>
      </c>
    </row>
    <row r="1942" spans="1:60" hidden="1" outlineLevel="1">
      <c r="A1942" t="s">
        <v>2332</v>
      </c>
      <c r="B1942" t="s">
        <v>2279</v>
      </c>
      <c r="C1942" s="24">
        <v>311687</v>
      </c>
      <c r="F1942" s="1">
        <f t="shared" si="538"/>
        <v>184898</v>
      </c>
      <c r="G1942" s="1">
        <f t="shared" si="539"/>
        <v>170447</v>
      </c>
      <c r="H1942" s="1">
        <v>89290</v>
      </c>
      <c r="I1942" s="1">
        <v>83490</v>
      </c>
      <c r="J1942" s="2" t="str">
        <f t="shared" si="542"/>
        <v/>
      </c>
      <c r="K1942" s="2">
        <f t="shared" si="543"/>
        <v>0.45154625793680842</v>
      </c>
      <c r="L1942" s="10">
        <f t="shared" si="541"/>
        <v>1</v>
      </c>
      <c r="M1942" s="9">
        <f t="shared" si="541"/>
        <v>2</v>
      </c>
      <c r="N1942" s="8">
        <f t="shared" si="541"/>
        <v>3</v>
      </c>
      <c r="O1942" s="2">
        <f t="shared" si="544"/>
        <v>0.47055682998234055</v>
      </c>
      <c r="P1942" s="2">
        <f t="shared" si="545"/>
        <v>0.24439268511619447</v>
      </c>
      <c r="Q1942" s="2">
        <f t="shared" si="546"/>
        <v>0.22541904521640158</v>
      </c>
      <c r="R1942" s="2">
        <f t="shared" si="547"/>
        <v>5.963143968506332E-2</v>
      </c>
      <c r="S1942" s="24">
        <v>80205</v>
      </c>
      <c r="T1942" s="24">
        <v>41656</v>
      </c>
      <c r="U1942" s="24">
        <v>38422</v>
      </c>
      <c r="V1942" s="24">
        <v>3</v>
      </c>
      <c r="W1942" s="24">
        <v>189</v>
      </c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>
        <v>3330</v>
      </c>
      <c r="AH1942" s="24">
        <v>0</v>
      </c>
      <c r="AI1942" s="24">
        <v>514</v>
      </c>
      <c r="AJ1942" s="24">
        <v>6128</v>
      </c>
      <c r="AR1942" t="s">
        <v>2332</v>
      </c>
      <c r="AS1942" t="s">
        <v>2279</v>
      </c>
      <c r="AV1942" s="38">
        <v>36</v>
      </c>
      <c r="AW1942" s="40">
        <v>87</v>
      </c>
      <c r="AX1942" s="43">
        <f t="shared" si="531"/>
        <v>36087</v>
      </c>
      <c r="AZ1942" s="7" t="s">
        <v>319</v>
      </c>
      <c r="BE1942" s="1">
        <v>170447</v>
      </c>
      <c r="BF1942" s="1">
        <v>14451</v>
      </c>
      <c r="BH1942" s="1">
        <f t="shared" si="540"/>
        <v>184898</v>
      </c>
    </row>
    <row r="1943" spans="1:60" hidden="1" outlineLevel="1">
      <c r="A1943" t="s">
        <v>2617</v>
      </c>
      <c r="B1943" t="s">
        <v>2279</v>
      </c>
      <c r="C1943" s="24">
        <v>111944</v>
      </c>
      <c r="F1943" s="1">
        <f t="shared" si="538"/>
        <v>64755</v>
      </c>
      <c r="G1943" s="1">
        <f t="shared" si="539"/>
        <v>58902</v>
      </c>
      <c r="H1943" s="1">
        <v>30064</v>
      </c>
      <c r="I1943" s="1">
        <v>28398</v>
      </c>
      <c r="J1943" s="2" t="str">
        <f t="shared" si="542"/>
        <v/>
      </c>
      <c r="K1943" s="2">
        <f t="shared" si="543"/>
        <v>0.43854528607829513</v>
      </c>
      <c r="L1943" s="10">
        <f t="shared" si="541"/>
        <v>1</v>
      </c>
      <c r="M1943" s="9">
        <f t="shared" si="541"/>
        <v>2</v>
      </c>
      <c r="N1943" s="8">
        <f t="shared" si="541"/>
        <v>3</v>
      </c>
      <c r="O1943" s="2">
        <f t="shared" si="544"/>
        <v>0.37509761977521988</v>
      </c>
      <c r="P1943" s="2">
        <f t="shared" si="545"/>
        <v>0.36696546806560049</v>
      </c>
      <c r="Q1943" s="2">
        <f t="shared" si="546"/>
        <v>0.18902583953006688</v>
      </c>
      <c r="R1943" s="2">
        <f t="shared" si="547"/>
        <v>6.8911072629112807E-2</v>
      </c>
      <c r="S1943" s="24">
        <v>22094</v>
      </c>
      <c r="T1943" s="24">
        <v>21615</v>
      </c>
      <c r="U1943" s="24">
        <v>11134</v>
      </c>
      <c r="V1943" s="24">
        <v>21</v>
      </c>
      <c r="W1943" s="24">
        <v>145</v>
      </c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>
        <v>739</v>
      </c>
      <c r="AH1943" s="24">
        <v>0</v>
      </c>
      <c r="AI1943" s="24">
        <v>243</v>
      </c>
      <c r="AJ1943" s="24">
        <v>2911</v>
      </c>
      <c r="AR1943" t="s">
        <v>2617</v>
      </c>
      <c r="AS1943" t="s">
        <v>2279</v>
      </c>
      <c r="AV1943" s="38">
        <v>36</v>
      </c>
      <c r="AW1943" s="40">
        <v>89</v>
      </c>
      <c r="AX1943" s="43">
        <f t="shared" si="531"/>
        <v>36089</v>
      </c>
      <c r="AZ1943" s="7" t="s">
        <v>319</v>
      </c>
      <c r="BE1943" s="1">
        <v>58902</v>
      </c>
      <c r="BF1943" s="1">
        <v>5853</v>
      </c>
      <c r="BH1943" s="1">
        <f t="shared" si="540"/>
        <v>64755</v>
      </c>
    </row>
    <row r="1944" spans="1:60" hidden="1" outlineLevel="1">
      <c r="A1944" t="s">
        <v>1658</v>
      </c>
      <c r="B1944" t="s">
        <v>2279</v>
      </c>
      <c r="C1944" s="24">
        <v>219607</v>
      </c>
      <c r="F1944" s="1">
        <f t="shared" si="538"/>
        <v>158065</v>
      </c>
      <c r="G1944" s="1">
        <f t="shared" si="539"/>
        <v>148839</v>
      </c>
      <c r="H1944" s="1">
        <v>83443</v>
      </c>
      <c r="I1944" s="1">
        <v>81666</v>
      </c>
      <c r="J1944" s="2" t="str">
        <f t="shared" si="542"/>
        <v/>
      </c>
      <c r="K1944" s="2">
        <f t="shared" si="543"/>
        <v>0.51666086736469174</v>
      </c>
      <c r="L1944" s="10">
        <f t="shared" si="541"/>
        <v>2</v>
      </c>
      <c r="M1944" s="9">
        <f t="shared" si="541"/>
        <v>1</v>
      </c>
      <c r="N1944" s="8">
        <f t="shared" si="541"/>
        <v>3</v>
      </c>
      <c r="O1944" s="2">
        <f t="shared" si="544"/>
        <v>0.26010655809297295</v>
      </c>
      <c r="P1944" s="2">
        <f t="shared" si="545"/>
        <v>0.43379759337270474</v>
      </c>
      <c r="Q1944" s="2">
        <f t="shared" si="546"/>
        <v>0.23341328549640888</v>
      </c>
      <c r="R1944" s="2">
        <f t="shared" si="547"/>
        <v>7.2682563037913483E-2</v>
      </c>
      <c r="S1944" s="24">
        <v>38714</v>
      </c>
      <c r="T1944" s="24">
        <v>64566</v>
      </c>
      <c r="U1944" s="24">
        <v>34741</v>
      </c>
      <c r="V1944" s="24">
        <v>39</v>
      </c>
      <c r="W1944" s="24">
        <v>309</v>
      </c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>
        <v>2003</v>
      </c>
      <c r="AH1944" s="24">
        <v>0</v>
      </c>
      <c r="AI1944" s="24">
        <v>413</v>
      </c>
      <c r="AJ1944" s="24">
        <v>8054</v>
      </c>
      <c r="AR1944" t="s">
        <v>1658</v>
      </c>
      <c r="AS1944" t="s">
        <v>2279</v>
      </c>
      <c r="AV1944" s="38">
        <v>36</v>
      </c>
      <c r="AW1944" s="40">
        <v>91</v>
      </c>
      <c r="AX1944" s="43">
        <f t="shared" si="531"/>
        <v>36091</v>
      </c>
      <c r="AZ1944" s="7" t="s">
        <v>319</v>
      </c>
      <c r="BE1944" s="1">
        <v>148839</v>
      </c>
      <c r="BF1944" s="1">
        <v>9226</v>
      </c>
      <c r="BH1944" s="1">
        <f t="shared" si="540"/>
        <v>158065</v>
      </c>
    </row>
    <row r="1945" spans="1:60" hidden="1" outlineLevel="1">
      <c r="A1945" t="s">
        <v>1621</v>
      </c>
      <c r="B1945" t="s">
        <v>2279</v>
      </c>
      <c r="C1945" s="24">
        <v>154727</v>
      </c>
      <c r="F1945" s="1">
        <f t="shared" si="538"/>
        <v>97491</v>
      </c>
      <c r="G1945" s="1">
        <f t="shared" si="539"/>
        <v>89775</v>
      </c>
      <c r="H1945" s="1">
        <v>49343</v>
      </c>
      <c r="I1945" s="1">
        <v>47604</v>
      </c>
      <c r="J1945" s="2" t="str">
        <f t="shared" si="542"/>
        <v/>
      </c>
      <c r="K1945" s="2">
        <f t="shared" si="543"/>
        <v>0.48829122688248144</v>
      </c>
      <c r="L1945" s="10">
        <f t="shared" si="541"/>
        <v>1</v>
      </c>
      <c r="M1945" s="9">
        <f t="shared" si="541"/>
        <v>2</v>
      </c>
      <c r="N1945" s="8">
        <f t="shared" si="541"/>
        <v>3</v>
      </c>
      <c r="O1945" s="2">
        <f t="shared" si="544"/>
        <v>0.38675577833472569</v>
      </c>
      <c r="P1945" s="2">
        <f t="shared" si="545"/>
        <v>0.28918964076858816</v>
      </c>
      <c r="Q1945" s="2">
        <f t="shared" si="546"/>
        <v>0.23052074631021999</v>
      </c>
      <c r="R1945" s="2">
        <f t="shared" si="547"/>
        <v>9.3533834586466108E-2</v>
      </c>
      <c r="S1945" s="24">
        <v>34721</v>
      </c>
      <c r="T1945" s="24">
        <v>25962</v>
      </c>
      <c r="U1945" s="24">
        <v>20695</v>
      </c>
      <c r="V1945" s="24">
        <v>4</v>
      </c>
      <c r="W1945" s="24">
        <v>153</v>
      </c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>
        <v>3009</v>
      </c>
      <c r="AH1945" s="24">
        <v>0</v>
      </c>
      <c r="AI1945" s="24">
        <v>588</v>
      </c>
      <c r="AJ1945" s="24">
        <v>4643</v>
      </c>
      <c r="AR1945" t="s">
        <v>1621</v>
      </c>
      <c r="AS1945" t="s">
        <v>2279</v>
      </c>
      <c r="AV1945" s="38">
        <v>36</v>
      </c>
      <c r="AW1945" s="40">
        <v>93</v>
      </c>
      <c r="AX1945" s="43">
        <f t="shared" si="531"/>
        <v>36093</v>
      </c>
      <c r="AZ1945" s="7" t="s">
        <v>319</v>
      </c>
      <c r="BE1945" s="1">
        <v>89775</v>
      </c>
      <c r="BF1945" s="1">
        <v>7716</v>
      </c>
      <c r="BH1945" s="1">
        <f t="shared" si="540"/>
        <v>97491</v>
      </c>
    </row>
    <row r="1946" spans="1:60" hidden="1" outlineLevel="1">
      <c r="A1946" t="s">
        <v>162</v>
      </c>
      <c r="B1946" t="s">
        <v>2279</v>
      </c>
      <c r="C1946" s="24">
        <v>32749</v>
      </c>
      <c r="F1946" s="1">
        <f t="shared" si="538"/>
        <v>19892</v>
      </c>
      <c r="G1946" s="1">
        <f t="shared" si="539"/>
        <v>18067</v>
      </c>
      <c r="H1946" s="1">
        <v>10649</v>
      </c>
      <c r="I1946" s="1">
        <v>10377</v>
      </c>
      <c r="J1946" s="2" t="str">
        <f t="shared" si="542"/>
        <v/>
      </c>
      <c r="K1946" s="2">
        <f t="shared" si="543"/>
        <v>0.52166700180977277</v>
      </c>
      <c r="L1946" s="10">
        <f t="shared" si="541"/>
        <v>2</v>
      </c>
      <c r="M1946" s="9">
        <f t="shared" si="541"/>
        <v>1</v>
      </c>
      <c r="N1946" s="8">
        <f t="shared" si="541"/>
        <v>3</v>
      </c>
      <c r="O1946" s="2">
        <f t="shared" si="544"/>
        <v>0.27364808767365917</v>
      </c>
      <c r="P1946" s="2">
        <f t="shared" si="545"/>
        <v>0.41406985110975814</v>
      </c>
      <c r="Q1946" s="2">
        <f t="shared" si="546"/>
        <v>0.22521724691426356</v>
      </c>
      <c r="R1946" s="2">
        <f t="shared" si="547"/>
        <v>8.7064814302319188E-2</v>
      </c>
      <c r="S1946" s="24">
        <v>4944</v>
      </c>
      <c r="T1946" s="24">
        <v>7481</v>
      </c>
      <c r="U1946" s="24">
        <v>4069</v>
      </c>
      <c r="V1946" s="24">
        <v>15</v>
      </c>
      <c r="W1946" s="24">
        <v>59</v>
      </c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>
        <v>368</v>
      </c>
      <c r="AH1946" s="24">
        <v>1</v>
      </c>
      <c r="AI1946" s="24">
        <v>65</v>
      </c>
      <c r="AJ1946" s="24">
        <v>1065</v>
      </c>
      <c r="AR1946" t="s">
        <v>162</v>
      </c>
      <c r="AS1946" t="s">
        <v>2279</v>
      </c>
      <c r="AV1946" s="38">
        <v>36</v>
      </c>
      <c r="AW1946" s="40">
        <v>95</v>
      </c>
      <c r="AX1946" s="43">
        <f t="shared" si="531"/>
        <v>36095</v>
      </c>
      <c r="AZ1946" s="7" t="s">
        <v>319</v>
      </c>
      <c r="BE1946" s="1">
        <v>18067</v>
      </c>
      <c r="BF1946" s="1">
        <v>1825</v>
      </c>
      <c r="BH1946" s="1">
        <f t="shared" si="540"/>
        <v>19892</v>
      </c>
    </row>
    <row r="1947" spans="1:60" hidden="1" outlineLevel="1">
      <c r="A1947" t="s">
        <v>648</v>
      </c>
      <c r="B1947" t="s">
        <v>2279</v>
      </c>
      <c r="C1947" s="24">
        <v>18343</v>
      </c>
      <c r="F1947" s="1">
        <f t="shared" si="538"/>
        <v>12663</v>
      </c>
      <c r="G1947" s="1">
        <f t="shared" si="539"/>
        <v>11307</v>
      </c>
      <c r="H1947" s="1">
        <v>6040</v>
      </c>
      <c r="I1947" s="1">
        <v>5839</v>
      </c>
      <c r="J1947" s="2" t="str">
        <f t="shared" si="542"/>
        <v/>
      </c>
      <c r="K1947" s="2">
        <f t="shared" si="543"/>
        <v>0.46110716259969992</v>
      </c>
      <c r="L1947" s="10">
        <f t="shared" si="541"/>
        <v>2</v>
      </c>
      <c r="M1947" s="9">
        <f t="shared" si="541"/>
        <v>1</v>
      </c>
      <c r="N1947" s="8">
        <f t="shared" si="541"/>
        <v>3</v>
      </c>
      <c r="O1947" s="2">
        <f t="shared" si="544"/>
        <v>0.29521535332095161</v>
      </c>
      <c r="P1947" s="2">
        <f t="shared" si="545"/>
        <v>0.41973998408065799</v>
      </c>
      <c r="Q1947" s="2">
        <f t="shared" si="546"/>
        <v>0.20297161050676571</v>
      </c>
      <c r="R1947" s="2">
        <f t="shared" si="547"/>
        <v>8.2073052091624688E-2</v>
      </c>
      <c r="S1947" s="24">
        <v>3338</v>
      </c>
      <c r="T1947" s="24">
        <v>4746</v>
      </c>
      <c r="U1947" s="24">
        <v>2295</v>
      </c>
      <c r="V1947" s="24">
        <v>3</v>
      </c>
      <c r="W1947" s="24">
        <v>64</v>
      </c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>
        <v>195</v>
      </c>
      <c r="AH1947" s="24">
        <v>0</v>
      </c>
      <c r="AI1947" s="24">
        <v>76</v>
      </c>
      <c r="AJ1947" s="24">
        <v>590</v>
      </c>
      <c r="AR1947" t="s">
        <v>648</v>
      </c>
      <c r="AS1947" t="s">
        <v>2279</v>
      </c>
      <c r="AV1947" s="38">
        <v>36</v>
      </c>
      <c r="AW1947" s="40">
        <v>97</v>
      </c>
      <c r="AX1947" s="43">
        <f t="shared" si="531"/>
        <v>36097</v>
      </c>
      <c r="AZ1947" s="7" t="s">
        <v>319</v>
      </c>
      <c r="BE1947" s="1">
        <v>11307</v>
      </c>
      <c r="BF1947" s="1">
        <v>1356</v>
      </c>
      <c r="BH1947" s="1">
        <f t="shared" si="540"/>
        <v>12663</v>
      </c>
    </row>
    <row r="1948" spans="1:60" hidden="1" outlineLevel="1">
      <c r="A1948" t="s">
        <v>1208</v>
      </c>
      <c r="B1948" t="s">
        <v>2279</v>
      </c>
      <c r="C1948" s="24">
        <v>35251</v>
      </c>
      <c r="F1948" s="1">
        <f t="shared" si="538"/>
        <v>20500</v>
      </c>
      <c r="G1948" s="1">
        <f t="shared" si="539"/>
        <v>19542</v>
      </c>
      <c r="H1948" s="1">
        <v>10224</v>
      </c>
      <c r="I1948" s="1">
        <v>9706</v>
      </c>
      <c r="J1948" s="2" t="str">
        <f t="shared" si="542"/>
        <v/>
      </c>
      <c r="K1948" s="2">
        <f t="shared" si="543"/>
        <v>0.47346341463414632</v>
      </c>
      <c r="L1948" s="10">
        <f t="shared" si="541"/>
        <v>2</v>
      </c>
      <c r="M1948" s="9">
        <f t="shared" si="541"/>
        <v>1</v>
      </c>
      <c r="N1948" s="8">
        <f t="shared" si="541"/>
        <v>3</v>
      </c>
      <c r="O1948" s="2">
        <f t="shared" si="544"/>
        <v>0.328625524511309</v>
      </c>
      <c r="P1948" s="2">
        <f t="shared" si="545"/>
        <v>0.40809538430048103</v>
      </c>
      <c r="Q1948" s="2">
        <f t="shared" si="546"/>
        <v>0.18867055572612834</v>
      </c>
      <c r="R1948" s="2">
        <f t="shared" si="547"/>
        <v>7.4608535462081627E-2</v>
      </c>
      <c r="S1948" s="24">
        <v>6422</v>
      </c>
      <c r="T1948" s="24">
        <v>7975</v>
      </c>
      <c r="U1948" s="24">
        <v>3687</v>
      </c>
      <c r="V1948" s="24">
        <v>3</v>
      </c>
      <c r="W1948" s="24">
        <v>47</v>
      </c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>
        <v>419</v>
      </c>
      <c r="AH1948" s="24">
        <v>0</v>
      </c>
      <c r="AI1948" s="24">
        <v>108</v>
      </c>
      <c r="AJ1948" s="24">
        <v>881</v>
      </c>
      <c r="AR1948" t="s">
        <v>1208</v>
      </c>
      <c r="AS1948" t="s">
        <v>2279</v>
      </c>
      <c r="AV1948" s="38">
        <v>36</v>
      </c>
      <c r="AW1948" s="40">
        <v>99</v>
      </c>
      <c r="AX1948" s="43">
        <f t="shared" si="531"/>
        <v>36099</v>
      </c>
      <c r="AZ1948" s="7" t="s">
        <v>319</v>
      </c>
      <c r="BE1948" s="1">
        <v>19542</v>
      </c>
      <c r="BF1948" s="1">
        <v>958</v>
      </c>
      <c r="BH1948" s="1">
        <f t="shared" si="540"/>
        <v>20500</v>
      </c>
    </row>
    <row r="1949" spans="1:60" hidden="1" outlineLevel="1">
      <c r="A1949" t="s">
        <v>2704</v>
      </c>
      <c r="B1949" t="s">
        <v>2279</v>
      </c>
      <c r="C1949" s="24">
        <v>98990</v>
      </c>
      <c r="F1949" s="1">
        <f t="shared" si="538"/>
        <v>61777</v>
      </c>
      <c r="G1949" s="1">
        <f t="shared" si="539"/>
        <v>58357</v>
      </c>
      <c r="H1949" s="1">
        <v>28082</v>
      </c>
      <c r="I1949" s="1">
        <v>27233</v>
      </c>
      <c r="J1949" s="2" t="str">
        <f t="shared" si="542"/>
        <v/>
      </c>
      <c r="K1949" s="2">
        <f t="shared" si="543"/>
        <v>0.44082749243245867</v>
      </c>
      <c r="L1949" s="10">
        <f t="shared" si="541"/>
        <v>2</v>
      </c>
      <c r="M1949" s="9">
        <f t="shared" si="541"/>
        <v>1</v>
      </c>
      <c r="N1949" s="8">
        <f t="shared" si="541"/>
        <v>3</v>
      </c>
      <c r="O1949" s="2">
        <f t="shared" si="544"/>
        <v>0.26298473190876842</v>
      </c>
      <c r="P1949" s="2">
        <f t="shared" si="545"/>
        <v>0.51681889062151931</v>
      </c>
      <c r="Q1949" s="2">
        <f t="shared" si="546"/>
        <v>0.15280086364960502</v>
      </c>
      <c r="R1949" s="2">
        <f t="shared" si="547"/>
        <v>6.7395513820107306E-2</v>
      </c>
      <c r="S1949" s="24">
        <v>15347</v>
      </c>
      <c r="T1949" s="24">
        <v>30160</v>
      </c>
      <c r="U1949" s="24">
        <v>8917</v>
      </c>
      <c r="V1949" s="24">
        <v>13</v>
      </c>
      <c r="W1949" s="24">
        <v>133</v>
      </c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>
        <v>798</v>
      </c>
      <c r="AH1949" s="24">
        <v>0</v>
      </c>
      <c r="AI1949" s="24">
        <v>229</v>
      </c>
      <c r="AJ1949" s="24">
        <v>2760</v>
      </c>
      <c r="AR1949" t="s">
        <v>2704</v>
      </c>
      <c r="AS1949" t="s">
        <v>2279</v>
      </c>
      <c r="AV1949" s="38">
        <v>36</v>
      </c>
      <c r="AW1949" s="40">
        <v>101</v>
      </c>
      <c r="AX1949" s="43">
        <f t="shared" si="531"/>
        <v>36101</v>
      </c>
      <c r="AZ1949" s="7" t="s">
        <v>319</v>
      </c>
      <c r="BE1949" s="1">
        <v>58357</v>
      </c>
      <c r="BF1949" s="1">
        <v>3420</v>
      </c>
      <c r="BH1949" s="1">
        <f t="shared" si="540"/>
        <v>61777</v>
      </c>
    </row>
    <row r="1950" spans="1:60" hidden="1" outlineLevel="1">
      <c r="A1950" t="s">
        <v>472</v>
      </c>
      <c r="B1950" t="s">
        <v>2279</v>
      </c>
      <c r="C1950" s="24">
        <v>1493350</v>
      </c>
      <c r="F1950" s="1">
        <f t="shared" si="538"/>
        <v>984475</v>
      </c>
      <c r="G1950" s="1">
        <f t="shared" si="539"/>
        <v>882769</v>
      </c>
      <c r="H1950" s="1">
        <v>401736</v>
      </c>
      <c r="I1950" s="1">
        <v>386615</v>
      </c>
      <c r="J1950" s="2" t="str">
        <f t="shared" si="542"/>
        <v/>
      </c>
      <c r="K1950" s="2">
        <f t="shared" si="543"/>
        <v>0.39271185149445137</v>
      </c>
      <c r="L1950" s="10">
        <f t="shared" si="541"/>
        <v>2</v>
      </c>
      <c r="M1950" s="9">
        <f t="shared" si="541"/>
        <v>1</v>
      </c>
      <c r="N1950" s="8">
        <f t="shared" si="541"/>
        <v>3</v>
      </c>
      <c r="O1950" s="2">
        <f t="shared" si="544"/>
        <v>0.32780036453477635</v>
      </c>
      <c r="P1950" s="2">
        <f t="shared" si="545"/>
        <v>0.34236589640098375</v>
      </c>
      <c r="Q1950" s="2">
        <f t="shared" si="546"/>
        <v>0.26037162609924003</v>
      </c>
      <c r="R1950" s="2">
        <f t="shared" si="547"/>
        <v>6.9462112964999878E-2</v>
      </c>
      <c r="S1950" s="24">
        <v>289372</v>
      </c>
      <c r="T1950" s="24">
        <v>302230</v>
      </c>
      <c r="U1950" s="24">
        <v>229848</v>
      </c>
      <c r="V1950" s="24">
        <v>275</v>
      </c>
      <c r="W1950" s="24">
        <v>1526</v>
      </c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>
        <v>20290</v>
      </c>
      <c r="AH1950" s="24">
        <v>2</v>
      </c>
      <c r="AI1950" s="24">
        <v>3663</v>
      </c>
      <c r="AJ1950" s="24">
        <v>35563</v>
      </c>
      <c r="AR1950" t="s">
        <v>472</v>
      </c>
      <c r="AS1950" t="s">
        <v>2279</v>
      </c>
      <c r="AV1950" s="38">
        <v>36</v>
      </c>
      <c r="AW1950" s="40">
        <v>103</v>
      </c>
      <c r="AX1950" s="43">
        <f t="shared" si="531"/>
        <v>36103</v>
      </c>
      <c r="AZ1950" s="7" t="s">
        <v>319</v>
      </c>
      <c r="BE1950" s="1">
        <v>882769</v>
      </c>
      <c r="BF1950" s="1">
        <v>101706</v>
      </c>
      <c r="BH1950" s="1">
        <f t="shared" si="540"/>
        <v>984475</v>
      </c>
    </row>
    <row r="1951" spans="1:60" hidden="1" outlineLevel="1">
      <c r="A1951" t="s">
        <v>2705</v>
      </c>
      <c r="B1951" t="s">
        <v>2279</v>
      </c>
      <c r="C1951" s="24">
        <v>77547</v>
      </c>
      <c r="F1951" s="1">
        <f t="shared" si="538"/>
        <v>50827</v>
      </c>
      <c r="G1951" s="1">
        <f t="shared" si="539"/>
        <v>45071</v>
      </c>
      <c r="H1951" s="1">
        <v>21851</v>
      </c>
      <c r="I1951" s="1">
        <v>21034</v>
      </c>
      <c r="J1951" s="2" t="str">
        <f t="shared" si="542"/>
        <v/>
      </c>
      <c r="K1951" s="2">
        <f t="shared" si="543"/>
        <v>0.41383516634859424</v>
      </c>
      <c r="L1951" s="10">
        <f t="shared" si="541"/>
        <v>1</v>
      </c>
      <c r="M1951" s="9">
        <f t="shared" si="541"/>
        <v>2</v>
      </c>
      <c r="N1951" s="8">
        <f t="shared" si="541"/>
        <v>3</v>
      </c>
      <c r="O1951" s="2">
        <f t="shared" si="544"/>
        <v>0.40276452707949678</v>
      </c>
      <c r="P1951" s="2">
        <f t="shared" si="545"/>
        <v>0.29236094162543541</v>
      </c>
      <c r="Q1951" s="2">
        <f t="shared" si="546"/>
        <v>0.23079141798495706</v>
      </c>
      <c r="R1951" s="2">
        <f t="shared" si="547"/>
        <v>7.4083113310110693E-2</v>
      </c>
      <c r="S1951" s="24">
        <v>18153</v>
      </c>
      <c r="T1951" s="24">
        <v>13177</v>
      </c>
      <c r="U1951" s="24">
        <v>10402</v>
      </c>
      <c r="V1951" s="24">
        <v>5</v>
      </c>
      <c r="W1951" s="24">
        <v>129</v>
      </c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>
        <v>937</v>
      </c>
      <c r="AH1951" s="24">
        <v>0</v>
      </c>
      <c r="AI1951" s="24">
        <v>187</v>
      </c>
      <c r="AJ1951" s="24">
        <v>2081</v>
      </c>
      <c r="AR1951" t="s">
        <v>2705</v>
      </c>
      <c r="AS1951" t="s">
        <v>2279</v>
      </c>
      <c r="AV1951" s="38">
        <v>36</v>
      </c>
      <c r="AW1951" s="40">
        <v>105</v>
      </c>
      <c r="AX1951" s="43">
        <f t="shared" si="531"/>
        <v>36105</v>
      </c>
      <c r="AZ1951" s="7" t="s">
        <v>319</v>
      </c>
      <c r="BE1951" s="1">
        <v>45071</v>
      </c>
      <c r="BF1951" s="1">
        <v>5756</v>
      </c>
      <c r="BH1951" s="1">
        <f t="shared" si="540"/>
        <v>50827</v>
      </c>
    </row>
    <row r="1952" spans="1:60" hidden="1" outlineLevel="1">
      <c r="A1952" t="s">
        <v>1209</v>
      </c>
      <c r="B1952" t="s">
        <v>2279</v>
      </c>
      <c r="C1952" s="24">
        <v>51125</v>
      </c>
      <c r="F1952" s="1">
        <f t="shared" si="538"/>
        <v>33170</v>
      </c>
      <c r="G1952" s="1">
        <f t="shared" si="539"/>
        <v>30653</v>
      </c>
      <c r="H1952" s="1">
        <v>16885</v>
      </c>
      <c r="I1952" s="1">
        <v>15977</v>
      </c>
      <c r="J1952" s="2" t="str">
        <f t="shared" si="542"/>
        <v/>
      </c>
      <c r="K1952" s="2">
        <f t="shared" si="543"/>
        <v>0.48167018390111549</v>
      </c>
      <c r="L1952" s="10">
        <f t="shared" si="541"/>
        <v>2</v>
      </c>
      <c r="M1952" s="9">
        <f t="shared" si="541"/>
        <v>1</v>
      </c>
      <c r="N1952" s="8">
        <f t="shared" si="541"/>
        <v>3</v>
      </c>
      <c r="O1952" s="2">
        <f t="shared" si="544"/>
        <v>0.28121227938537824</v>
      </c>
      <c r="P1952" s="2">
        <f t="shared" si="545"/>
        <v>0.46543568329364171</v>
      </c>
      <c r="Q1952" s="2">
        <f t="shared" si="546"/>
        <v>0.18516947770201939</v>
      </c>
      <c r="R1952" s="2">
        <f t="shared" si="547"/>
        <v>6.818255961896072E-2</v>
      </c>
      <c r="S1952" s="24">
        <v>8620</v>
      </c>
      <c r="T1952" s="24">
        <v>14267</v>
      </c>
      <c r="U1952" s="24">
        <v>5676</v>
      </c>
      <c r="V1952" s="24">
        <v>14</v>
      </c>
      <c r="W1952" s="24">
        <v>83</v>
      </c>
      <c r="X1952" s="24"/>
      <c r="Y1952" s="24"/>
      <c r="Z1952" s="24"/>
      <c r="AA1952" s="24"/>
      <c r="AB1952" s="24"/>
      <c r="AC1952" s="24">
        <v>1</v>
      </c>
      <c r="AD1952" s="24"/>
      <c r="AE1952" s="24"/>
      <c r="AF1952" s="24"/>
      <c r="AG1952" s="24">
        <v>358</v>
      </c>
      <c r="AH1952" s="24">
        <v>0</v>
      </c>
      <c r="AI1952" s="24">
        <v>124</v>
      </c>
      <c r="AJ1952" s="24">
        <v>1510</v>
      </c>
      <c r="AR1952" t="s">
        <v>1209</v>
      </c>
      <c r="AS1952" t="s">
        <v>2279</v>
      </c>
      <c r="AV1952" s="38">
        <v>36</v>
      </c>
      <c r="AW1952" s="40">
        <v>107</v>
      </c>
      <c r="AX1952" s="43">
        <f t="shared" si="531"/>
        <v>36107</v>
      </c>
      <c r="AZ1952" s="7" t="s">
        <v>319</v>
      </c>
      <c r="BE1952" s="1">
        <v>30653</v>
      </c>
      <c r="BF1952" s="1">
        <v>2517</v>
      </c>
      <c r="BH1952" s="1">
        <f t="shared" si="540"/>
        <v>33170</v>
      </c>
    </row>
    <row r="1953" spans="1:60" hidden="1" outlineLevel="1">
      <c r="A1953" t="s">
        <v>373</v>
      </c>
      <c r="B1953" t="s">
        <v>2279</v>
      </c>
      <c r="C1953" s="24">
        <v>101564</v>
      </c>
      <c r="F1953" s="1">
        <f t="shared" si="538"/>
        <v>60664</v>
      </c>
      <c r="G1953" s="1">
        <f t="shared" si="539"/>
        <v>51050</v>
      </c>
      <c r="H1953" s="1">
        <v>29948</v>
      </c>
      <c r="I1953" s="1">
        <v>28845</v>
      </c>
      <c r="J1953" s="2" t="str">
        <f t="shared" si="542"/>
        <v/>
      </c>
      <c r="K1953" s="2">
        <f t="shared" si="543"/>
        <v>0.47548793353554003</v>
      </c>
      <c r="L1953" s="10">
        <f t="shared" si="541"/>
        <v>1</v>
      </c>
      <c r="M1953" s="9">
        <f t="shared" si="541"/>
        <v>2</v>
      </c>
      <c r="N1953" s="8">
        <f t="shared" si="541"/>
        <v>3</v>
      </c>
      <c r="O1953" s="2">
        <f t="shared" si="544"/>
        <v>0.46383937316356511</v>
      </c>
      <c r="P1953" s="2">
        <f t="shared" si="545"/>
        <v>0.26058765915768856</v>
      </c>
      <c r="Q1953" s="2">
        <f t="shared" si="546"/>
        <v>0.21602350636630754</v>
      </c>
      <c r="R1953" s="2">
        <f t="shared" si="547"/>
        <v>5.9549461312438851E-2</v>
      </c>
      <c r="S1953" s="24">
        <v>23679</v>
      </c>
      <c r="T1953" s="24">
        <v>13303</v>
      </c>
      <c r="U1953" s="24">
        <v>11028</v>
      </c>
      <c r="V1953" s="24">
        <v>13</v>
      </c>
      <c r="W1953" s="24">
        <v>476</v>
      </c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>
        <v>310</v>
      </c>
      <c r="AH1953" s="24">
        <v>0</v>
      </c>
      <c r="AI1953" s="24">
        <v>199</v>
      </c>
      <c r="AJ1953" s="24">
        <v>2042</v>
      </c>
      <c r="AR1953" t="s">
        <v>373</v>
      </c>
      <c r="AS1953" t="s">
        <v>2279</v>
      </c>
      <c r="AV1953" s="38">
        <v>36</v>
      </c>
      <c r="AW1953" s="40">
        <v>109</v>
      </c>
      <c r="AX1953" s="43">
        <f t="shared" si="531"/>
        <v>36109</v>
      </c>
      <c r="AZ1953" s="7" t="s">
        <v>319</v>
      </c>
      <c r="BE1953" s="1">
        <v>51050</v>
      </c>
      <c r="BF1953" s="1">
        <v>9614</v>
      </c>
      <c r="BH1953" s="1">
        <f t="shared" si="540"/>
        <v>60664</v>
      </c>
    </row>
    <row r="1954" spans="1:60" hidden="1" outlineLevel="1">
      <c r="A1954" t="s">
        <v>1214</v>
      </c>
      <c r="B1954" t="s">
        <v>2279</v>
      </c>
      <c r="C1954" s="24">
        <v>182493</v>
      </c>
      <c r="F1954" s="1">
        <f t="shared" si="538"/>
        <v>122674</v>
      </c>
      <c r="G1954" s="1">
        <f t="shared" si="539"/>
        <v>108619</v>
      </c>
      <c r="H1954" s="1">
        <v>61428</v>
      </c>
      <c r="I1954" s="1">
        <v>60291</v>
      </c>
      <c r="J1954" s="2" t="str">
        <f t="shared" si="542"/>
        <v/>
      </c>
      <c r="K1954" s="2">
        <f t="shared" si="543"/>
        <v>0.49147333583318387</v>
      </c>
      <c r="L1954" s="10">
        <f t="shared" si="541"/>
        <v>1</v>
      </c>
      <c r="M1954" s="9">
        <f t="shared" si="541"/>
        <v>3</v>
      </c>
      <c r="N1954" s="8">
        <f t="shared" si="541"/>
        <v>2</v>
      </c>
      <c r="O1954" s="2">
        <f t="shared" si="544"/>
        <v>0.34274850624660513</v>
      </c>
      <c r="P1954" s="2">
        <f t="shared" si="545"/>
        <v>0.27075373553429877</v>
      </c>
      <c r="Q1954" s="2">
        <f t="shared" si="546"/>
        <v>0.30757049871569431</v>
      </c>
      <c r="R1954" s="2">
        <f t="shared" si="547"/>
        <v>7.8927259503401792E-2</v>
      </c>
      <c r="S1954" s="24">
        <v>37229</v>
      </c>
      <c r="T1954" s="24">
        <v>29409</v>
      </c>
      <c r="U1954" s="24">
        <v>33408</v>
      </c>
      <c r="V1954" s="24">
        <v>67</v>
      </c>
      <c r="W1954" s="24">
        <v>661</v>
      </c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>
        <v>2519</v>
      </c>
      <c r="AH1954" s="24">
        <v>0</v>
      </c>
      <c r="AI1954" s="24">
        <v>487</v>
      </c>
      <c r="AJ1954" s="24">
        <v>4839</v>
      </c>
      <c r="AR1954" t="s">
        <v>1214</v>
      </c>
      <c r="AS1954" t="s">
        <v>2279</v>
      </c>
      <c r="AV1954" s="38">
        <v>36</v>
      </c>
      <c r="AW1954" s="40">
        <v>111</v>
      </c>
      <c r="AX1954" s="43">
        <f t="shared" si="531"/>
        <v>36111</v>
      </c>
      <c r="AZ1954" s="7" t="s">
        <v>319</v>
      </c>
      <c r="BE1954" s="1">
        <v>108619</v>
      </c>
      <c r="BF1954" s="1">
        <v>14055</v>
      </c>
      <c r="BH1954" s="1">
        <f t="shared" si="540"/>
        <v>122674</v>
      </c>
    </row>
    <row r="1955" spans="1:60" hidden="1" outlineLevel="1">
      <c r="A1955" t="s">
        <v>2050</v>
      </c>
      <c r="B1955" t="s">
        <v>2279</v>
      </c>
      <c r="C1955" s="24">
        <v>65707</v>
      </c>
      <c r="F1955" s="1">
        <f t="shared" si="538"/>
        <v>45655</v>
      </c>
      <c r="G1955" s="1">
        <f t="shared" si="539"/>
        <v>42021</v>
      </c>
      <c r="H1955" s="1">
        <v>23571</v>
      </c>
      <c r="I1955" s="1">
        <v>23153</v>
      </c>
      <c r="J1955" s="2" t="str">
        <f t="shared" si="542"/>
        <v/>
      </c>
      <c r="K1955" s="2">
        <f t="shared" si="543"/>
        <v>0.50712955864636955</v>
      </c>
      <c r="L1955" s="10">
        <f t="shared" si="541"/>
        <v>2</v>
      </c>
      <c r="M1955" s="9">
        <f t="shared" si="541"/>
        <v>1</v>
      </c>
      <c r="N1955" s="8">
        <f t="shared" si="541"/>
        <v>3</v>
      </c>
      <c r="O1955" s="2">
        <f t="shared" si="544"/>
        <v>0.24937531234382809</v>
      </c>
      <c r="P1955" s="2">
        <f t="shared" si="545"/>
        <v>0.48958853906380145</v>
      </c>
      <c r="Q1955" s="2">
        <f t="shared" si="546"/>
        <v>0.18902453535137193</v>
      </c>
      <c r="R1955" s="2">
        <f t="shared" si="547"/>
        <v>7.2011613240998584E-2</v>
      </c>
      <c r="S1955" s="24">
        <v>10479</v>
      </c>
      <c r="T1955" s="24">
        <v>20573</v>
      </c>
      <c r="U1955" s="24">
        <v>7943</v>
      </c>
      <c r="V1955" s="24">
        <v>6</v>
      </c>
      <c r="W1955" s="24">
        <v>124</v>
      </c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>
        <v>536</v>
      </c>
      <c r="AH1955" s="24">
        <v>0</v>
      </c>
      <c r="AI1955" s="24">
        <v>135</v>
      </c>
      <c r="AJ1955" s="24">
        <v>2225</v>
      </c>
      <c r="AR1955" t="s">
        <v>2050</v>
      </c>
      <c r="AS1955" t="s">
        <v>2279</v>
      </c>
      <c r="AV1955" s="38">
        <v>36</v>
      </c>
      <c r="AW1955" s="40">
        <v>113</v>
      </c>
      <c r="AX1955" s="43">
        <f t="shared" si="531"/>
        <v>36113</v>
      </c>
      <c r="AZ1955" s="7" t="s">
        <v>319</v>
      </c>
      <c r="BE1955" s="1">
        <v>42021</v>
      </c>
      <c r="BF1955" s="1">
        <v>3634</v>
      </c>
      <c r="BH1955" s="1">
        <f t="shared" si="540"/>
        <v>45655</v>
      </c>
    </row>
    <row r="1956" spans="1:60" hidden="1" outlineLevel="1">
      <c r="A1956" t="s">
        <v>2104</v>
      </c>
      <c r="B1956" t="s">
        <v>2279</v>
      </c>
      <c r="C1956" s="24">
        <v>63216</v>
      </c>
      <c r="F1956" s="1">
        <f t="shared" si="538"/>
        <v>38706</v>
      </c>
      <c r="G1956" s="1">
        <f t="shared" si="539"/>
        <v>34470</v>
      </c>
      <c r="H1956" s="1">
        <v>19029</v>
      </c>
      <c r="I1956" s="1">
        <v>18352</v>
      </c>
      <c r="J1956" s="2" t="str">
        <f t="shared" si="542"/>
        <v/>
      </c>
      <c r="K1956" s="2">
        <f t="shared" si="543"/>
        <v>0.47413837647909884</v>
      </c>
      <c r="L1956" s="10">
        <f t="shared" si="541"/>
        <v>2</v>
      </c>
      <c r="M1956" s="9">
        <f t="shared" si="541"/>
        <v>1</v>
      </c>
      <c r="N1956" s="8">
        <f t="shared" si="541"/>
        <v>3</v>
      </c>
      <c r="O1956" s="2">
        <f t="shared" si="544"/>
        <v>0.2543951261966928</v>
      </c>
      <c r="P1956" s="2">
        <f t="shared" si="545"/>
        <v>0.4564838990426458</v>
      </c>
      <c r="Q1956" s="2">
        <f t="shared" si="546"/>
        <v>0.20644038294168843</v>
      </c>
      <c r="R1956" s="2">
        <f t="shared" si="547"/>
        <v>8.268059181897297E-2</v>
      </c>
      <c r="S1956" s="24">
        <v>8769</v>
      </c>
      <c r="T1956" s="24">
        <v>15735</v>
      </c>
      <c r="U1956" s="24">
        <v>7116</v>
      </c>
      <c r="V1956" s="24">
        <v>3</v>
      </c>
      <c r="W1956" s="24">
        <v>98</v>
      </c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>
        <v>537</v>
      </c>
      <c r="AH1956" s="24">
        <v>0</v>
      </c>
      <c r="AI1956" s="24">
        <v>179</v>
      </c>
      <c r="AJ1956" s="24">
        <v>2033</v>
      </c>
      <c r="AR1956" t="s">
        <v>2104</v>
      </c>
      <c r="AS1956" t="s">
        <v>2279</v>
      </c>
      <c r="AV1956" s="38">
        <v>36</v>
      </c>
      <c r="AW1956" s="40">
        <v>115</v>
      </c>
      <c r="AX1956" s="43">
        <f t="shared" si="531"/>
        <v>36115</v>
      </c>
      <c r="AZ1956" s="7" t="s">
        <v>319</v>
      </c>
      <c r="BE1956" s="1">
        <v>34470</v>
      </c>
      <c r="BF1956" s="1">
        <v>4236</v>
      </c>
      <c r="BH1956" s="1">
        <f t="shared" si="540"/>
        <v>38706</v>
      </c>
    </row>
    <row r="1957" spans="1:60" hidden="1" outlineLevel="1">
      <c r="A1957" t="s">
        <v>2051</v>
      </c>
      <c r="B1957" t="s">
        <v>2279</v>
      </c>
      <c r="C1957" s="24">
        <v>93772</v>
      </c>
      <c r="F1957" s="1">
        <f t="shared" si="538"/>
        <v>58030</v>
      </c>
      <c r="G1957" s="1">
        <f t="shared" si="539"/>
        <v>54494</v>
      </c>
      <c r="H1957" s="1">
        <v>27531</v>
      </c>
      <c r="I1957" s="1">
        <v>26160</v>
      </c>
      <c r="J1957" s="2" t="str">
        <f t="shared" si="542"/>
        <v/>
      </c>
      <c r="K1957" s="2">
        <f t="shared" si="543"/>
        <v>0.45080130966741339</v>
      </c>
      <c r="L1957" s="10">
        <f t="shared" si="541"/>
        <v>2</v>
      </c>
      <c r="M1957" s="9">
        <f t="shared" si="541"/>
        <v>1</v>
      </c>
      <c r="N1957" s="8">
        <f t="shared" si="541"/>
        <v>3</v>
      </c>
      <c r="O1957" s="2">
        <f t="shared" si="544"/>
        <v>0.25665210848900799</v>
      </c>
      <c r="P1957" s="2">
        <f t="shared" si="545"/>
        <v>0.42567989136418688</v>
      </c>
      <c r="Q1957" s="2">
        <f t="shared" si="546"/>
        <v>0.23870517855176718</v>
      </c>
      <c r="R1957" s="2">
        <f t="shared" si="547"/>
        <v>7.8962821595037952E-2</v>
      </c>
      <c r="S1957" s="24">
        <v>13986</v>
      </c>
      <c r="T1957" s="24">
        <v>23197</v>
      </c>
      <c r="U1957" s="24">
        <v>13008</v>
      </c>
      <c r="V1957" s="24">
        <v>24</v>
      </c>
      <c r="W1957" s="24">
        <v>117</v>
      </c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>
        <v>1336</v>
      </c>
      <c r="AH1957" s="24">
        <v>0</v>
      </c>
      <c r="AI1957" s="24">
        <v>219</v>
      </c>
      <c r="AJ1957" s="24">
        <v>2607</v>
      </c>
      <c r="AR1957" t="s">
        <v>2051</v>
      </c>
      <c r="AS1957" t="s">
        <v>2279</v>
      </c>
      <c r="AV1957" s="38">
        <v>36</v>
      </c>
      <c r="AW1957" s="40">
        <v>117</v>
      </c>
      <c r="AX1957" s="43">
        <f t="shared" si="531"/>
        <v>36117</v>
      </c>
      <c r="AZ1957" s="7" t="s">
        <v>319</v>
      </c>
      <c r="BE1957" s="1">
        <v>54494</v>
      </c>
      <c r="BF1957" s="1">
        <v>3536</v>
      </c>
      <c r="BH1957" s="1">
        <f t="shared" si="540"/>
        <v>58030</v>
      </c>
    </row>
    <row r="1958" spans="1:60" hidden="1" outlineLevel="1">
      <c r="A1958" t="s">
        <v>2688</v>
      </c>
      <c r="B1958" t="s">
        <v>2279</v>
      </c>
      <c r="C1958" s="24">
        <v>949113</v>
      </c>
      <c r="F1958" s="1">
        <f t="shared" si="538"/>
        <v>596021</v>
      </c>
      <c r="G1958" s="1">
        <f t="shared" si="539"/>
        <v>530855</v>
      </c>
      <c r="H1958" s="1">
        <v>255700</v>
      </c>
      <c r="I1958" s="1">
        <v>255203</v>
      </c>
      <c r="J1958" s="2" t="str">
        <f t="shared" si="542"/>
        <v/>
      </c>
      <c r="K1958" s="2">
        <f t="shared" si="543"/>
        <v>0.42817786621612325</v>
      </c>
      <c r="L1958" s="10">
        <f t="shared" si="541"/>
        <v>1</v>
      </c>
      <c r="M1958" s="9">
        <f t="shared" si="541"/>
        <v>2</v>
      </c>
      <c r="N1958" s="8">
        <f t="shared" si="541"/>
        <v>3</v>
      </c>
      <c r="O1958" s="2">
        <f t="shared" si="544"/>
        <v>0.46691846172683688</v>
      </c>
      <c r="P1958" s="2">
        <f t="shared" si="545"/>
        <v>0.25255860828286442</v>
      </c>
      <c r="Q1958" s="2">
        <f t="shared" si="546"/>
        <v>0.22264271787964698</v>
      </c>
      <c r="R1958" s="2">
        <f t="shared" si="547"/>
        <v>5.7880212110651669E-2</v>
      </c>
      <c r="S1958" s="24">
        <v>247866</v>
      </c>
      <c r="T1958" s="24">
        <v>134072</v>
      </c>
      <c r="U1958" s="24">
        <v>118191</v>
      </c>
      <c r="V1958" s="24">
        <v>79</v>
      </c>
      <c r="W1958" s="24">
        <v>626</v>
      </c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>
        <v>8483</v>
      </c>
      <c r="AH1958" s="24">
        <v>2</v>
      </c>
      <c r="AI1958" s="24">
        <v>1224</v>
      </c>
      <c r="AJ1958" s="24">
        <v>20312</v>
      </c>
      <c r="AR1958" t="s">
        <v>2688</v>
      </c>
      <c r="AS1958" t="s">
        <v>2279</v>
      </c>
      <c r="AV1958" s="38">
        <v>36</v>
      </c>
      <c r="AW1958" s="40">
        <v>119</v>
      </c>
      <c r="AX1958" s="43">
        <f t="shared" ref="AX1958:AX2021" si="548">1000*AV1958+AW1958</f>
        <v>36119</v>
      </c>
      <c r="AZ1958" s="7" t="s">
        <v>319</v>
      </c>
      <c r="BE1958" s="1">
        <v>530855</v>
      </c>
      <c r="BF1958" s="1">
        <v>65166</v>
      </c>
      <c r="BH1958" s="1">
        <f t="shared" si="540"/>
        <v>596021</v>
      </c>
    </row>
    <row r="1959" spans="1:60" hidden="1" outlineLevel="1">
      <c r="A1959" t="s">
        <v>2223</v>
      </c>
      <c r="B1959" t="s">
        <v>2279</v>
      </c>
      <c r="C1959" s="24">
        <v>42155</v>
      </c>
      <c r="F1959" s="1">
        <f t="shared" si="538"/>
        <v>25003</v>
      </c>
      <c r="G1959" s="1">
        <f t="shared" si="539"/>
        <v>23868</v>
      </c>
      <c r="H1959" s="1">
        <v>12861</v>
      </c>
      <c r="I1959" s="1">
        <v>11868</v>
      </c>
      <c r="J1959" s="2" t="str">
        <f t="shared" si="542"/>
        <v/>
      </c>
      <c r="K1959" s="2">
        <f t="shared" si="543"/>
        <v>0.47466304043514779</v>
      </c>
      <c r="L1959" s="10">
        <f t="shared" si="541"/>
        <v>2</v>
      </c>
      <c r="M1959" s="9">
        <f t="shared" si="541"/>
        <v>1</v>
      </c>
      <c r="N1959" s="8">
        <f t="shared" si="541"/>
        <v>3</v>
      </c>
      <c r="O1959" s="2">
        <f t="shared" si="544"/>
        <v>0.2597620244679068</v>
      </c>
      <c r="P1959" s="2">
        <f t="shared" si="545"/>
        <v>0.4700016758840288</v>
      </c>
      <c r="Q1959" s="2">
        <f t="shared" si="546"/>
        <v>0.20102228925758336</v>
      </c>
      <c r="R1959" s="2">
        <f t="shared" si="547"/>
        <v>6.9214010390480973E-2</v>
      </c>
      <c r="S1959" s="24">
        <v>6200</v>
      </c>
      <c r="T1959" s="24">
        <v>11218</v>
      </c>
      <c r="U1959" s="24">
        <v>4798</v>
      </c>
      <c r="V1959" s="24">
        <v>0</v>
      </c>
      <c r="W1959" s="24">
        <v>14</v>
      </c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>
        <v>456</v>
      </c>
      <c r="AH1959" s="24">
        <v>0</v>
      </c>
      <c r="AI1959" s="24">
        <v>96</v>
      </c>
      <c r="AJ1959" s="24">
        <v>1086</v>
      </c>
      <c r="AR1959" t="s">
        <v>2223</v>
      </c>
      <c r="AS1959" t="s">
        <v>2279</v>
      </c>
      <c r="AV1959" s="38">
        <v>36</v>
      </c>
      <c r="AW1959" s="40">
        <v>121</v>
      </c>
      <c r="AX1959" s="43">
        <f t="shared" si="548"/>
        <v>36121</v>
      </c>
      <c r="AZ1959" s="7" t="s">
        <v>319</v>
      </c>
      <c r="BE1959" s="1">
        <v>23868</v>
      </c>
      <c r="BF1959" s="1">
        <v>1135</v>
      </c>
      <c r="BH1959" s="1">
        <f t="shared" si="540"/>
        <v>25003</v>
      </c>
    </row>
    <row r="1960" spans="1:60" hidden="1" outlineLevel="1">
      <c r="A1960" t="s">
        <v>2322</v>
      </c>
      <c r="B1960" t="s">
        <v>2279</v>
      </c>
      <c r="C1960" s="24">
        <v>25348</v>
      </c>
      <c r="F1960" s="1">
        <f t="shared" si="538"/>
        <v>14965</v>
      </c>
      <c r="G1960" s="1">
        <f t="shared" si="539"/>
        <v>13221</v>
      </c>
      <c r="H1960" s="1">
        <v>7201</v>
      </c>
      <c r="I1960" s="1">
        <v>6904</v>
      </c>
      <c r="J1960" s="2" t="str">
        <f t="shared" si="542"/>
        <v/>
      </c>
      <c r="K1960" s="2">
        <f t="shared" si="543"/>
        <v>0.461343133979285</v>
      </c>
      <c r="L1960" s="10">
        <f t="shared" si="541"/>
        <v>2</v>
      </c>
      <c r="M1960" s="9">
        <f t="shared" si="541"/>
        <v>1</v>
      </c>
      <c r="N1960" s="8">
        <f t="shared" si="541"/>
        <v>3</v>
      </c>
      <c r="O1960" s="2">
        <f t="shared" si="544"/>
        <v>0.26034339308675591</v>
      </c>
      <c r="P1960" s="2">
        <f t="shared" si="545"/>
        <v>0.50381968081083128</v>
      </c>
      <c r="Q1960" s="2">
        <f t="shared" si="546"/>
        <v>0.16829286740791166</v>
      </c>
      <c r="R1960" s="2">
        <f t="shared" si="547"/>
        <v>6.7544058694501141E-2</v>
      </c>
      <c r="S1960" s="24">
        <v>3442</v>
      </c>
      <c r="T1960" s="24">
        <v>6661</v>
      </c>
      <c r="U1960" s="24">
        <v>2225</v>
      </c>
      <c r="V1960" s="24">
        <v>3</v>
      </c>
      <c r="W1960" s="24">
        <v>36</v>
      </c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>
        <v>223</v>
      </c>
      <c r="AH1960" s="24">
        <v>0</v>
      </c>
      <c r="AI1960" s="24">
        <v>53</v>
      </c>
      <c r="AJ1960" s="24">
        <v>578</v>
      </c>
      <c r="AR1960" t="s">
        <v>2322</v>
      </c>
      <c r="AS1960" t="s">
        <v>2279</v>
      </c>
      <c r="AV1960" s="38">
        <v>36</v>
      </c>
      <c r="AW1960" s="40">
        <v>123</v>
      </c>
      <c r="AX1960" s="43">
        <f t="shared" si="548"/>
        <v>36123</v>
      </c>
      <c r="AZ1960" s="7" t="s">
        <v>319</v>
      </c>
      <c r="BE1960" s="1">
        <v>13221</v>
      </c>
      <c r="BF1960" s="1">
        <v>1744</v>
      </c>
      <c r="BH1960" s="1">
        <f t="shared" si="540"/>
        <v>14965</v>
      </c>
    </row>
    <row r="1961" spans="1:60" hidden="1" outlineLevel="1">
      <c r="A1961" t="s">
        <v>2686</v>
      </c>
      <c r="B1961" t="s">
        <v>2279</v>
      </c>
      <c r="C1961" s="24">
        <v>1385108</v>
      </c>
      <c r="F1961" s="1">
        <f t="shared" si="538"/>
        <v>696246</v>
      </c>
      <c r="G1961" s="1">
        <f t="shared" si="539"/>
        <v>618152</v>
      </c>
      <c r="H1961" s="1">
        <v>182356</v>
      </c>
      <c r="I1961" s="1">
        <v>165360</v>
      </c>
      <c r="J1961" s="2" t="str">
        <f t="shared" si="542"/>
        <v/>
      </c>
      <c r="K1961" s="2">
        <f t="shared" si="543"/>
        <v>0.23750226213148801</v>
      </c>
      <c r="L1961" s="10">
        <f t="shared" si="541"/>
        <v>1</v>
      </c>
      <c r="M1961" s="9">
        <f t="shared" si="541"/>
        <v>3</v>
      </c>
      <c r="N1961" s="8">
        <f t="shared" si="541"/>
        <v>2</v>
      </c>
      <c r="O1961" s="2">
        <f t="shared" si="544"/>
        <v>0.76923960449856998</v>
      </c>
      <c r="P1961" s="2">
        <f t="shared" si="545"/>
        <v>6.8030193221084778E-2</v>
      </c>
      <c r="Q1961" s="2">
        <f t="shared" si="546"/>
        <v>0.13399778695207651</v>
      </c>
      <c r="R1961" s="2">
        <f t="shared" si="547"/>
        <v>2.8732415328268729E-2</v>
      </c>
      <c r="S1961" s="24">
        <v>475507</v>
      </c>
      <c r="T1961" s="24">
        <v>42053</v>
      </c>
      <c r="U1961" s="24">
        <v>82831</v>
      </c>
      <c r="V1961" s="24">
        <v>65</v>
      </c>
      <c r="W1961" s="24">
        <v>321</v>
      </c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>
        <v>2912</v>
      </c>
      <c r="AH1961" s="24">
        <v>12</v>
      </c>
      <c r="AI1961" s="24">
        <v>2389</v>
      </c>
      <c r="AJ1961" s="24">
        <v>12062</v>
      </c>
      <c r="AR1961" t="s">
        <v>2686</v>
      </c>
      <c r="AS1961" t="s">
        <v>2279</v>
      </c>
      <c r="AV1961" s="38">
        <v>36</v>
      </c>
      <c r="AW1961" s="40">
        <v>5</v>
      </c>
      <c r="AX1961" s="43">
        <f t="shared" si="548"/>
        <v>36005</v>
      </c>
      <c r="AZ1961" s="7" t="s">
        <v>319</v>
      </c>
      <c r="BE1961" s="1">
        <v>618152</v>
      </c>
      <c r="BF1961" s="1">
        <v>78094</v>
      </c>
      <c r="BH1961" s="1">
        <f t="shared" si="540"/>
        <v>696246</v>
      </c>
    </row>
    <row r="1962" spans="1:60" hidden="1" outlineLevel="1">
      <c r="A1962" t="s">
        <v>773</v>
      </c>
      <c r="B1962" t="s">
        <v>2279</v>
      </c>
      <c r="C1962" s="24">
        <v>2504700</v>
      </c>
      <c r="F1962" s="1">
        <f t="shared" si="538"/>
        <v>1392965</v>
      </c>
      <c r="G1962" s="1">
        <f t="shared" si="539"/>
        <v>1243037</v>
      </c>
      <c r="H1962" s="1">
        <v>411705</v>
      </c>
      <c r="I1962" s="1">
        <v>368686</v>
      </c>
      <c r="J1962" s="2" t="str">
        <f t="shared" si="542"/>
        <v/>
      </c>
      <c r="K1962" s="2">
        <f t="shared" si="543"/>
        <v>0.26467714551334742</v>
      </c>
      <c r="L1962" s="10">
        <f t="shared" si="541"/>
        <v>1</v>
      </c>
      <c r="M1962" s="9">
        <f t="shared" si="541"/>
        <v>3</v>
      </c>
      <c r="N1962" s="8">
        <f t="shared" si="541"/>
        <v>2</v>
      </c>
      <c r="O1962" s="2">
        <f t="shared" si="544"/>
        <v>0.71605269995985643</v>
      </c>
      <c r="P1962" s="2">
        <f t="shared" si="545"/>
        <v>9.2250673149713164E-2</v>
      </c>
      <c r="Q1962" s="2">
        <f t="shared" si="546"/>
        <v>0.1625752089439011</v>
      </c>
      <c r="R1962" s="2">
        <f t="shared" si="547"/>
        <v>2.912141794652931E-2</v>
      </c>
      <c r="S1962" s="24">
        <v>890080</v>
      </c>
      <c r="T1962" s="24">
        <v>114671</v>
      </c>
      <c r="U1962" s="24">
        <v>202087</v>
      </c>
      <c r="V1962" s="24">
        <v>218</v>
      </c>
      <c r="W1962" s="24">
        <v>1993</v>
      </c>
      <c r="X1962" s="24"/>
      <c r="Y1962" s="24"/>
      <c r="Z1962" s="24"/>
      <c r="AA1962" s="24"/>
      <c r="AB1962" s="24"/>
      <c r="AC1962" s="24">
        <v>1</v>
      </c>
      <c r="AD1962" s="24"/>
      <c r="AE1962" s="24"/>
      <c r="AF1962" s="24"/>
      <c r="AG1962" s="24">
        <v>4182</v>
      </c>
      <c r="AH1962" s="24">
        <v>13</v>
      </c>
      <c r="AI1962" s="24">
        <v>4202</v>
      </c>
      <c r="AJ1962" s="24">
        <v>25590</v>
      </c>
      <c r="AR1962" t="s">
        <v>773</v>
      </c>
      <c r="AS1962" t="s">
        <v>2279</v>
      </c>
      <c r="AV1962" s="38">
        <v>36</v>
      </c>
      <c r="AW1962" s="40">
        <v>47</v>
      </c>
      <c r="AX1962" s="43">
        <f t="shared" si="548"/>
        <v>36047</v>
      </c>
      <c r="AZ1962" s="7" t="s">
        <v>319</v>
      </c>
      <c r="BE1962" s="1">
        <v>1243037</v>
      </c>
      <c r="BF1962" s="1">
        <v>149928</v>
      </c>
      <c r="BH1962" s="1">
        <f t="shared" si="540"/>
        <v>1392965</v>
      </c>
    </row>
    <row r="1963" spans="1:60" hidden="1" outlineLevel="1">
      <c r="A1963" t="s">
        <v>2278</v>
      </c>
      <c r="B1963" t="s">
        <v>2279</v>
      </c>
      <c r="C1963" s="24">
        <v>1585873</v>
      </c>
      <c r="F1963" s="1">
        <f t="shared" si="538"/>
        <v>1083138</v>
      </c>
      <c r="G1963" s="1">
        <f t="shared" si="539"/>
        <v>934564</v>
      </c>
      <c r="H1963" s="1">
        <v>364619</v>
      </c>
      <c r="I1963" s="1">
        <v>336845</v>
      </c>
      <c r="J1963" s="2" t="str">
        <f t="shared" si="542"/>
        <v/>
      </c>
      <c r="K1963" s="2">
        <f t="shared" si="543"/>
        <v>0.3109899200286575</v>
      </c>
      <c r="L1963" s="10">
        <f t="shared" si="541"/>
        <v>1</v>
      </c>
      <c r="M1963" s="9">
        <f t="shared" si="541"/>
        <v>3</v>
      </c>
      <c r="N1963" s="8">
        <f t="shared" si="541"/>
        <v>2</v>
      </c>
      <c r="O1963" s="2">
        <f t="shared" si="544"/>
        <v>0.69328264302926279</v>
      </c>
      <c r="P1963" s="2">
        <f t="shared" si="545"/>
        <v>0.10072076390701974</v>
      </c>
      <c r="Q1963" s="2">
        <f t="shared" si="546"/>
        <v>0.1721037831544977</v>
      </c>
      <c r="R1963" s="2">
        <f t="shared" si="547"/>
        <v>3.3892809909219779E-2</v>
      </c>
      <c r="S1963" s="24">
        <v>647917</v>
      </c>
      <c r="T1963" s="24">
        <v>94130</v>
      </c>
      <c r="U1963" s="24">
        <v>160842</v>
      </c>
      <c r="V1963" s="24">
        <v>320</v>
      </c>
      <c r="W1963" s="24">
        <v>1638</v>
      </c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>
        <v>1675</v>
      </c>
      <c r="AH1963" s="24">
        <v>13</v>
      </c>
      <c r="AI1963" s="24">
        <v>1622</v>
      </c>
      <c r="AJ1963" s="24">
        <v>26407</v>
      </c>
      <c r="AR1963" t="s">
        <v>2278</v>
      </c>
      <c r="AS1963" t="s">
        <v>2279</v>
      </c>
      <c r="AV1963" s="38">
        <v>36</v>
      </c>
      <c r="AW1963" s="40">
        <v>61</v>
      </c>
      <c r="AX1963" s="43">
        <f t="shared" si="548"/>
        <v>36061</v>
      </c>
      <c r="AZ1963" s="7" t="s">
        <v>319</v>
      </c>
      <c r="BE1963" s="1">
        <v>934564</v>
      </c>
      <c r="BF1963" s="1">
        <v>148574</v>
      </c>
      <c r="BH1963" s="1">
        <f t="shared" si="540"/>
        <v>1083138</v>
      </c>
    </row>
    <row r="1964" spans="1:60" hidden="1" outlineLevel="1">
      <c r="A1964" t="s">
        <v>2192</v>
      </c>
      <c r="B1964" t="s">
        <v>2279</v>
      </c>
      <c r="C1964" s="24">
        <v>2230722</v>
      </c>
      <c r="F1964" s="1">
        <f t="shared" si="538"/>
        <v>1100884</v>
      </c>
      <c r="G1964" s="1">
        <f t="shared" si="539"/>
        <v>1030442</v>
      </c>
      <c r="H1964" s="1">
        <v>351550</v>
      </c>
      <c r="I1964" s="1">
        <v>316658</v>
      </c>
      <c r="J1964" s="2" t="str">
        <f t="shared" si="542"/>
        <v/>
      </c>
      <c r="K1964" s="2">
        <f t="shared" si="543"/>
        <v>0.28763975132711528</v>
      </c>
      <c r="L1964" s="10">
        <f t="shared" si="541"/>
        <v>1</v>
      </c>
      <c r="M1964" s="9">
        <f t="shared" si="541"/>
        <v>3</v>
      </c>
      <c r="N1964" s="8">
        <f t="shared" si="541"/>
        <v>2</v>
      </c>
      <c r="O1964" s="2">
        <f t="shared" si="544"/>
        <v>0.65341474823425283</v>
      </c>
      <c r="P1964" s="2">
        <f t="shared" si="545"/>
        <v>0.12687565141948795</v>
      </c>
      <c r="Q1964" s="2">
        <f t="shared" si="546"/>
        <v>0.18708864739597184</v>
      </c>
      <c r="R1964" s="2">
        <f t="shared" si="547"/>
        <v>3.2620952950287385E-2</v>
      </c>
      <c r="S1964" s="24">
        <v>673306</v>
      </c>
      <c r="T1964" s="24">
        <v>130738</v>
      </c>
      <c r="U1964" s="24">
        <v>192784</v>
      </c>
      <c r="V1964" s="24">
        <v>130</v>
      </c>
      <c r="W1964" s="24">
        <v>1068</v>
      </c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>
        <v>5767</v>
      </c>
      <c r="AH1964" s="24">
        <v>6</v>
      </c>
      <c r="AI1964" s="24">
        <v>2720</v>
      </c>
      <c r="AJ1964" s="24">
        <v>23923</v>
      </c>
      <c r="AR1964" t="s">
        <v>2192</v>
      </c>
      <c r="AS1964" t="s">
        <v>2279</v>
      </c>
      <c r="AV1964" s="38">
        <v>36</v>
      </c>
      <c r="AW1964" s="40">
        <v>81</v>
      </c>
      <c r="AX1964" s="43">
        <f t="shared" si="548"/>
        <v>36081</v>
      </c>
      <c r="AZ1964" s="7" t="s">
        <v>319</v>
      </c>
      <c r="BE1964" s="1">
        <v>1030442</v>
      </c>
      <c r="BF1964" s="1">
        <v>70442</v>
      </c>
      <c r="BH1964" s="1">
        <f t="shared" si="540"/>
        <v>1100884</v>
      </c>
    </row>
    <row r="1965" spans="1:60" hidden="1" outlineLevel="1">
      <c r="A1965" t="s">
        <v>842</v>
      </c>
      <c r="B1965" t="s">
        <v>2279</v>
      </c>
      <c r="C1965" s="24">
        <v>468730</v>
      </c>
      <c r="F1965" s="1">
        <f t="shared" si="538"/>
        <v>275729</v>
      </c>
      <c r="G1965" s="1">
        <f t="shared" si="539"/>
        <v>255372</v>
      </c>
      <c r="H1965" s="1">
        <v>99368</v>
      </c>
      <c r="I1965" s="1">
        <v>97134</v>
      </c>
      <c r="J1965" s="2" t="str">
        <f t="shared" si="542"/>
        <v/>
      </c>
      <c r="K1965" s="2">
        <f t="shared" si="543"/>
        <v>0.35228068139368729</v>
      </c>
      <c r="L1965" s="10">
        <f t="shared" si="541"/>
        <v>1</v>
      </c>
      <c r="M1965" s="9">
        <f t="shared" si="541"/>
        <v>2</v>
      </c>
      <c r="N1965" s="8">
        <f t="shared" si="541"/>
        <v>3</v>
      </c>
      <c r="O1965" s="2">
        <f t="shared" si="544"/>
        <v>0.45932208699465876</v>
      </c>
      <c r="P1965" s="2">
        <f t="shared" si="545"/>
        <v>0.2949266168569773</v>
      </c>
      <c r="Q1965" s="2">
        <f t="shared" si="546"/>
        <v>0.19454756198800183</v>
      </c>
      <c r="R1965" s="2">
        <f t="shared" si="547"/>
        <v>5.1203734160362058E-2</v>
      </c>
      <c r="S1965" s="24">
        <v>117298</v>
      </c>
      <c r="T1965" s="24">
        <v>75316</v>
      </c>
      <c r="U1965" s="24">
        <v>49682</v>
      </c>
      <c r="V1965" s="24">
        <v>52</v>
      </c>
      <c r="W1965" s="24">
        <v>243</v>
      </c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>
        <v>4107</v>
      </c>
      <c r="AH1965" s="24">
        <v>0</v>
      </c>
      <c r="AI1965" s="24">
        <v>929</v>
      </c>
      <c r="AJ1965" s="24">
        <v>7745</v>
      </c>
      <c r="AR1965" t="s">
        <v>842</v>
      </c>
      <c r="AS1965" t="s">
        <v>2279</v>
      </c>
      <c r="AV1965" s="38">
        <v>36</v>
      </c>
      <c r="AW1965" s="40">
        <v>85</v>
      </c>
      <c r="AX1965" s="43">
        <f t="shared" si="548"/>
        <v>36085</v>
      </c>
      <c r="AZ1965" s="7" t="s">
        <v>319</v>
      </c>
      <c r="BE1965" s="1">
        <v>255372</v>
      </c>
      <c r="BF1965" s="1">
        <v>20357</v>
      </c>
      <c r="BH1965" s="1">
        <f t="shared" si="540"/>
        <v>275729</v>
      </c>
    </row>
    <row r="1966" spans="1:60" collapsed="1">
      <c r="A1966" t="s">
        <v>2278</v>
      </c>
      <c r="B1966" t="s">
        <v>2470</v>
      </c>
      <c r="C1966" s="24">
        <f>SUM(C1904:C1965)</f>
        <v>19378102</v>
      </c>
      <c r="D1966" s="64">
        <v>14974000</v>
      </c>
      <c r="E1966" s="64">
        <v>13163000</v>
      </c>
      <c r="F1966" s="1">
        <f>SUM(F1904:F1965)</f>
        <v>11806744</v>
      </c>
      <c r="G1966" s="1">
        <f>SUM(G1904:G1965)</f>
        <v>10680536</v>
      </c>
      <c r="H1966" s="24">
        <f>SUM(H1904:H1965)</f>
        <v>4757943</v>
      </c>
      <c r="I1966" s="1">
        <v>4499019</v>
      </c>
      <c r="J1966" s="2">
        <f t="shared" si="542"/>
        <v>0.30045538934152533</v>
      </c>
      <c r="K1966" s="2">
        <f t="shared" si="543"/>
        <v>0.38105501398183955</v>
      </c>
      <c r="L1966" s="10">
        <f t="shared" si="541"/>
        <v>1</v>
      </c>
      <c r="M1966" s="9">
        <f t="shared" si="541"/>
        <v>2</v>
      </c>
      <c r="N1966" s="8">
        <f t="shared" si="541"/>
        <v>3</v>
      </c>
      <c r="O1966" s="2">
        <f t="shared" si="544"/>
        <v>0.49415731570026072</v>
      </c>
      <c r="P1966" s="2">
        <f t="shared" si="545"/>
        <v>0.25222694816065411</v>
      </c>
      <c r="Q1966" s="2">
        <f t="shared" si="546"/>
        <v>0.19965439936722276</v>
      </c>
      <c r="R1966" s="2">
        <f t="shared" si="547"/>
        <v>5.396133677186235E-2</v>
      </c>
      <c r="S1966" s="24">
        <f>SUM(S1904:S1965)</f>
        <v>5277865</v>
      </c>
      <c r="T1966" s="24">
        <f>SUM(T1904:T1965)</f>
        <v>2693919</v>
      </c>
      <c r="U1966" s="24">
        <f>SUM(U1904:U1965)</f>
        <v>2132416</v>
      </c>
      <c r="V1966" s="24">
        <f>SUM(V1904:V1965)</f>
        <v>2419</v>
      </c>
      <c r="W1966" s="24">
        <f>SUM(W1904:W1965)</f>
        <v>18711</v>
      </c>
      <c r="X1966" s="24"/>
      <c r="Y1966" s="24"/>
      <c r="Z1966" s="24"/>
      <c r="AA1966" s="24"/>
      <c r="AB1966" s="24"/>
      <c r="AC1966" s="24">
        <f>SUM(AC1904:AC1965)</f>
        <v>3</v>
      </c>
      <c r="AD1966" s="24"/>
      <c r="AE1966" s="24"/>
      <c r="AF1966" s="24"/>
      <c r="AG1966" s="24">
        <f>SUM(AG1904:AG1965)</f>
        <v>137069</v>
      </c>
      <c r="AH1966" s="24">
        <f>SUM(AH1904:AH1965)</f>
        <v>78</v>
      </c>
      <c r="AI1966" s="24">
        <f>SUM(AI1904:AI1965)</f>
        <v>36554</v>
      </c>
      <c r="AJ1966" s="24">
        <f>SUM(AJ1904:AJ1965)</f>
        <v>381502</v>
      </c>
      <c r="AR1966" t="s">
        <v>2278</v>
      </c>
      <c r="AS1966" t="s">
        <v>2470</v>
      </c>
      <c r="AV1966" s="38">
        <v>36</v>
      </c>
      <c r="AW1966" s="40"/>
      <c r="AX1966" s="38">
        <v>36</v>
      </c>
      <c r="AZ1966" s="7" t="s">
        <v>2225</v>
      </c>
      <c r="BE1966" s="1">
        <f>SUM(BE1904:BE1965)</f>
        <v>10680536</v>
      </c>
      <c r="BF1966" s="1">
        <f>SUM(BF1904:BF1965)</f>
        <v>1126208</v>
      </c>
      <c r="BH1966" s="1">
        <f>SUM(BH1904:BH1965)</f>
        <v>11806744</v>
      </c>
    </row>
    <row r="1967" spans="1:60" s="1" customFormat="1">
      <c r="A1967"/>
      <c r="B1967"/>
      <c r="C1967" s="24"/>
      <c r="J1967" s="2"/>
      <c r="K1967" s="2"/>
      <c r="L1967" s="7"/>
      <c r="M1967" s="2"/>
      <c r="N1967" s="8"/>
      <c r="O1967" s="2"/>
      <c r="P1967" s="2"/>
      <c r="Q1967" s="2"/>
      <c r="R1967" s="2"/>
      <c r="AN1967"/>
      <c r="AO1967"/>
      <c r="AP1967"/>
      <c r="AQ1967" s="8"/>
      <c r="AR1967"/>
      <c r="AS1967"/>
      <c r="AT1967"/>
      <c r="AV1967" s="38"/>
      <c r="AW1967" s="40"/>
      <c r="AX1967" s="43"/>
      <c r="AZ1967" s="7"/>
    </row>
    <row r="1968" spans="1:60" hidden="1" outlineLevel="1">
      <c r="A1968" t="s">
        <v>2473</v>
      </c>
      <c r="B1968" t="s">
        <v>664</v>
      </c>
      <c r="C1968" s="24">
        <v>151131</v>
      </c>
      <c r="F1968" s="1">
        <f t="shared" ref="F1968:F1999" si="549">SUM(S1968:AG1968)</f>
        <v>90100</v>
      </c>
      <c r="H1968" s="24">
        <v>42047</v>
      </c>
      <c r="I1968" s="1">
        <v>41317</v>
      </c>
      <c r="J1968" s="2" t="str">
        <f t="shared" ref="J1968:J1999" si="550">IF(D1968&gt;0,I1968/D1968,"")</f>
        <v/>
      </c>
      <c r="K1968" s="2">
        <f t="shared" ref="K1968:K1999" si="551">IF(F1968&gt;0,I1968/F1968,"")</f>
        <v>0.4585682574916759</v>
      </c>
      <c r="L1968" s="10">
        <f t="shared" si="541"/>
        <v>1</v>
      </c>
      <c r="M1968" s="9">
        <f t="shared" si="541"/>
        <v>2</v>
      </c>
      <c r="N1968" s="8">
        <f t="shared" si="541"/>
        <v>3</v>
      </c>
      <c r="O1968" s="2">
        <f t="shared" ref="O1968:O1999" si="552">IF(SUM($S1968:$AN1968)=0,"-",S1968/SUM($S1968:$AN1968))</f>
        <v>0.44551609322974473</v>
      </c>
      <c r="P1968" s="2">
        <f t="shared" ref="P1968:P1999" si="553">IF(SUM($S1968:$AN1968)=0,"-",T1968/SUM($S1968:$AN1968))</f>
        <v>0.33759156492785791</v>
      </c>
      <c r="Q1968" s="2">
        <f t="shared" ref="Q1968:Q1999" si="554">IF(SUM($S1968:$AN1968)=0,"-",U1968/SUM($S1968:$AN1968))</f>
        <v>0.21550499445061044</v>
      </c>
      <c r="R1968" s="2">
        <f t="shared" ref="R1968:R1999" si="555">IF(SUM($S1968:$AN1968)=0,"-",(1-O1968-P1968-Q1968))</f>
        <v>1.3873473917869195E-3</v>
      </c>
      <c r="S1968" s="1">
        <v>40141</v>
      </c>
      <c r="T1968" s="1">
        <v>30417</v>
      </c>
      <c r="U1968" s="1">
        <v>19417</v>
      </c>
      <c r="V1968" s="1">
        <v>125</v>
      </c>
      <c r="AR1968" t="s">
        <v>2473</v>
      </c>
      <c r="AS1968" t="s">
        <v>664</v>
      </c>
      <c r="AV1968" s="38">
        <v>37</v>
      </c>
      <c r="AW1968" s="40">
        <v>1</v>
      </c>
      <c r="AX1968" s="43">
        <f t="shared" si="548"/>
        <v>37001</v>
      </c>
      <c r="AZ1968" s="7" t="s">
        <v>319</v>
      </c>
    </row>
    <row r="1969" spans="1:52" hidden="1" outlineLevel="1">
      <c r="A1969" t="s">
        <v>2176</v>
      </c>
      <c r="B1969" t="s">
        <v>664</v>
      </c>
      <c r="C1969" s="24">
        <v>37198</v>
      </c>
      <c r="F1969" s="1">
        <f t="shared" si="549"/>
        <v>24042</v>
      </c>
      <c r="H1969" s="24">
        <v>12685</v>
      </c>
      <c r="I1969" s="1">
        <v>12415</v>
      </c>
      <c r="J1969" s="2" t="str">
        <f t="shared" si="550"/>
        <v/>
      </c>
      <c r="K1969" s="2">
        <f t="shared" si="551"/>
        <v>0.51638798768821226</v>
      </c>
      <c r="L1969" s="10">
        <f t="shared" si="541"/>
        <v>2</v>
      </c>
      <c r="M1969" s="9">
        <f t="shared" si="541"/>
        <v>1</v>
      </c>
      <c r="N1969" s="8">
        <f t="shared" si="541"/>
        <v>3</v>
      </c>
      <c r="O1969" s="2">
        <f t="shared" si="552"/>
        <v>0.33512187006072708</v>
      </c>
      <c r="P1969" s="2">
        <f t="shared" si="553"/>
        <v>0.43939772065551952</v>
      </c>
      <c r="Q1969" s="2">
        <f t="shared" si="554"/>
        <v>0.22406621745279096</v>
      </c>
      <c r="R1969" s="2">
        <f t="shared" si="555"/>
        <v>1.4141918309625023E-3</v>
      </c>
      <c r="S1969" s="1">
        <v>8057</v>
      </c>
      <c r="T1969" s="1">
        <v>10564</v>
      </c>
      <c r="U1969" s="1">
        <v>5387</v>
      </c>
      <c r="V1969" s="1">
        <v>34</v>
      </c>
      <c r="AR1969" t="s">
        <v>2176</v>
      </c>
      <c r="AS1969" t="s">
        <v>664</v>
      </c>
      <c r="AV1969" s="38">
        <v>37</v>
      </c>
      <c r="AW1969" s="40">
        <v>3</v>
      </c>
      <c r="AX1969" s="43">
        <f t="shared" si="548"/>
        <v>37003</v>
      </c>
      <c r="AZ1969" s="7" t="s">
        <v>319</v>
      </c>
    </row>
    <row r="1970" spans="1:52" hidden="1" outlineLevel="1">
      <c r="A1970" t="s">
        <v>843</v>
      </c>
      <c r="B1970" t="s">
        <v>664</v>
      </c>
      <c r="C1970" s="24">
        <v>11155</v>
      </c>
      <c r="F1970" s="1">
        <f t="shared" si="549"/>
        <v>7327</v>
      </c>
      <c r="H1970" s="24">
        <v>4159</v>
      </c>
      <c r="I1970" s="1">
        <v>4036</v>
      </c>
      <c r="J1970" s="2" t="str">
        <f t="shared" si="550"/>
        <v/>
      </c>
      <c r="K1970" s="2">
        <f t="shared" si="551"/>
        <v>0.55083936126654842</v>
      </c>
      <c r="L1970" s="10">
        <f t="shared" si="541"/>
        <v>1</v>
      </c>
      <c r="M1970" s="9">
        <f t="shared" si="541"/>
        <v>2</v>
      </c>
      <c r="N1970" s="8">
        <f t="shared" si="541"/>
        <v>3</v>
      </c>
      <c r="O1970" s="2">
        <f t="shared" si="552"/>
        <v>0.47263545789545519</v>
      </c>
      <c r="P1970" s="2">
        <f t="shared" si="553"/>
        <v>0.31458987307219871</v>
      </c>
      <c r="Q1970" s="2">
        <f t="shared" si="554"/>
        <v>0.21127337245803193</v>
      </c>
      <c r="R1970" s="2">
        <f t="shared" si="555"/>
        <v>1.5012965743141093E-3</v>
      </c>
      <c r="S1970" s="1">
        <v>3463</v>
      </c>
      <c r="T1970" s="1">
        <v>2305</v>
      </c>
      <c r="U1970" s="1">
        <v>1548</v>
      </c>
      <c r="V1970" s="1">
        <v>11</v>
      </c>
      <c r="AR1970" t="s">
        <v>843</v>
      </c>
      <c r="AS1970" t="s">
        <v>664</v>
      </c>
      <c r="AV1970" s="38">
        <v>37</v>
      </c>
      <c r="AW1970" s="40">
        <v>5</v>
      </c>
      <c r="AX1970" s="43">
        <f t="shared" si="548"/>
        <v>37005</v>
      </c>
      <c r="AZ1970" s="7" t="s">
        <v>319</v>
      </c>
    </row>
    <row r="1971" spans="1:52" hidden="1" outlineLevel="1">
      <c r="A1971" t="s">
        <v>2736</v>
      </c>
      <c r="B1971" t="s">
        <v>664</v>
      </c>
      <c r="C1971" s="24">
        <v>26948</v>
      </c>
      <c r="F1971" s="1">
        <f t="shared" si="549"/>
        <v>16608</v>
      </c>
      <c r="H1971" s="24">
        <v>6828</v>
      </c>
      <c r="I1971" s="1">
        <v>6738</v>
      </c>
      <c r="J1971" s="2" t="str">
        <f t="shared" si="550"/>
        <v/>
      </c>
      <c r="K1971" s="2">
        <f t="shared" si="551"/>
        <v>0.40570809248554912</v>
      </c>
      <c r="L1971" s="10">
        <f t="shared" si="541"/>
        <v>1</v>
      </c>
      <c r="M1971" s="9">
        <f t="shared" si="541"/>
        <v>2</v>
      </c>
      <c r="N1971" s="8">
        <f t="shared" si="541"/>
        <v>3</v>
      </c>
      <c r="O1971" s="2">
        <f t="shared" si="552"/>
        <v>0.74175096339113678</v>
      </c>
      <c r="P1971" s="2">
        <f t="shared" si="553"/>
        <v>0.13927023121387283</v>
      </c>
      <c r="Q1971" s="2">
        <f t="shared" si="554"/>
        <v>0.1185573217726397</v>
      </c>
      <c r="R1971" s="2">
        <f t="shared" si="555"/>
        <v>4.2148362235069903E-4</v>
      </c>
      <c r="S1971" s="1">
        <v>12319</v>
      </c>
      <c r="T1971" s="1">
        <v>2313</v>
      </c>
      <c r="U1971" s="1">
        <v>1969</v>
      </c>
      <c r="V1971" s="1">
        <v>7</v>
      </c>
      <c r="AR1971" t="s">
        <v>2736</v>
      </c>
      <c r="AS1971" t="s">
        <v>664</v>
      </c>
      <c r="AV1971" s="38">
        <v>37</v>
      </c>
      <c r="AW1971" s="40">
        <v>7</v>
      </c>
      <c r="AX1971" s="43">
        <f t="shared" si="548"/>
        <v>37007</v>
      </c>
      <c r="AZ1971" s="7" t="s">
        <v>319</v>
      </c>
    </row>
    <row r="1972" spans="1:52" hidden="1" outlineLevel="1">
      <c r="A1972" t="s">
        <v>2471</v>
      </c>
      <c r="B1972" t="s">
        <v>664</v>
      </c>
      <c r="C1972" s="24">
        <v>27281</v>
      </c>
      <c r="F1972" s="1">
        <f t="shared" si="549"/>
        <v>20724</v>
      </c>
      <c r="H1972" s="24">
        <v>9787</v>
      </c>
      <c r="I1972" s="1">
        <v>9590</v>
      </c>
      <c r="J1972" s="2" t="str">
        <f t="shared" si="550"/>
        <v/>
      </c>
      <c r="K1972" s="2">
        <f t="shared" si="551"/>
        <v>0.46274850414977803</v>
      </c>
      <c r="L1972" s="10">
        <f t="shared" si="541"/>
        <v>2</v>
      </c>
      <c r="M1972" s="9">
        <f t="shared" si="541"/>
        <v>1</v>
      </c>
      <c r="N1972" s="8">
        <f t="shared" si="541"/>
        <v>3</v>
      </c>
      <c r="O1972" s="2">
        <f t="shared" si="552"/>
        <v>0.36546998648909479</v>
      </c>
      <c r="P1972" s="2">
        <f t="shared" si="553"/>
        <v>0.42105771086662808</v>
      </c>
      <c r="Q1972" s="2">
        <f t="shared" si="554"/>
        <v>0.21212121212121213</v>
      </c>
      <c r="R1972" s="2">
        <f t="shared" si="555"/>
        <v>1.3510905230650072E-3</v>
      </c>
      <c r="S1972" s="1">
        <v>7574</v>
      </c>
      <c r="T1972" s="1">
        <v>8726</v>
      </c>
      <c r="U1972" s="1">
        <v>4396</v>
      </c>
      <c r="V1972" s="1">
        <v>28</v>
      </c>
      <c r="AR1972" t="s">
        <v>2471</v>
      </c>
      <c r="AS1972" t="s">
        <v>664</v>
      </c>
      <c r="AV1972" s="38">
        <v>37</v>
      </c>
      <c r="AW1972" s="40">
        <v>9</v>
      </c>
      <c r="AX1972" s="43">
        <f t="shared" si="548"/>
        <v>37009</v>
      </c>
      <c r="AZ1972" s="7" t="s">
        <v>319</v>
      </c>
    </row>
    <row r="1973" spans="1:52" hidden="1" outlineLevel="1">
      <c r="A1973" t="s">
        <v>2472</v>
      </c>
      <c r="B1973" t="s">
        <v>664</v>
      </c>
      <c r="C1973" s="24">
        <v>17797</v>
      </c>
      <c r="F1973" s="1">
        <f t="shared" si="549"/>
        <v>11698</v>
      </c>
      <c r="H1973" s="24">
        <v>5114</v>
      </c>
      <c r="I1973" s="1">
        <v>4924</v>
      </c>
      <c r="J1973" s="2" t="str">
        <f t="shared" si="550"/>
        <v/>
      </c>
      <c r="K1973" s="2">
        <f t="shared" si="551"/>
        <v>0.42092665412891095</v>
      </c>
      <c r="L1973" s="10">
        <f t="shared" si="541"/>
        <v>3</v>
      </c>
      <c r="M1973" s="9">
        <f t="shared" si="541"/>
        <v>1</v>
      </c>
      <c r="N1973" s="8">
        <f t="shared" si="541"/>
        <v>2</v>
      </c>
      <c r="O1973" s="2">
        <f t="shared" si="552"/>
        <v>0.13737391007009744</v>
      </c>
      <c r="P1973" s="2">
        <f t="shared" si="553"/>
        <v>0.62420926654128905</v>
      </c>
      <c r="Q1973" s="2">
        <f t="shared" si="554"/>
        <v>0.2370490682167892</v>
      </c>
      <c r="R1973" s="2">
        <f t="shared" si="555"/>
        <v>1.3677551718242753E-3</v>
      </c>
      <c r="S1973" s="1">
        <v>1607</v>
      </c>
      <c r="T1973" s="1">
        <v>7302</v>
      </c>
      <c r="U1973" s="1">
        <v>2773</v>
      </c>
      <c r="V1973" s="1">
        <v>16</v>
      </c>
      <c r="AR1973" t="s">
        <v>2472</v>
      </c>
      <c r="AS1973" t="s">
        <v>664</v>
      </c>
      <c r="AV1973" s="38">
        <v>37</v>
      </c>
      <c r="AW1973" s="40">
        <v>11</v>
      </c>
      <c r="AX1973" s="43">
        <f t="shared" si="548"/>
        <v>37011</v>
      </c>
      <c r="AZ1973" s="7" t="s">
        <v>319</v>
      </c>
    </row>
    <row r="1974" spans="1:52" hidden="1" outlineLevel="1">
      <c r="A1974" t="s">
        <v>2182</v>
      </c>
      <c r="B1974" t="s">
        <v>664</v>
      </c>
      <c r="C1974" s="24">
        <v>47759</v>
      </c>
      <c r="F1974" s="1">
        <f t="shared" si="549"/>
        <v>31883</v>
      </c>
      <c r="H1974" s="24">
        <v>16682</v>
      </c>
      <c r="I1974" s="1">
        <v>16365</v>
      </c>
      <c r="J1974" s="2" t="str">
        <f t="shared" si="550"/>
        <v/>
      </c>
      <c r="K1974" s="2">
        <f t="shared" si="551"/>
        <v>0.51328294075212499</v>
      </c>
      <c r="L1974" s="10">
        <f t="shared" si="541"/>
        <v>1</v>
      </c>
      <c r="M1974" s="9">
        <f t="shared" si="541"/>
        <v>2</v>
      </c>
      <c r="N1974" s="8">
        <f t="shared" si="541"/>
        <v>3</v>
      </c>
      <c r="O1974" s="2">
        <f t="shared" si="552"/>
        <v>0.50509676002885551</v>
      </c>
      <c r="P1974" s="2">
        <f t="shared" si="553"/>
        <v>0.30304551014647302</v>
      </c>
      <c r="Q1974" s="2">
        <f t="shared" si="554"/>
        <v>0.19110497757425587</v>
      </c>
      <c r="R1974" s="2">
        <f t="shared" si="555"/>
        <v>7.5275225041560034E-4</v>
      </c>
      <c r="S1974" s="1">
        <v>16104</v>
      </c>
      <c r="T1974" s="1">
        <v>9662</v>
      </c>
      <c r="U1974" s="1">
        <v>6093</v>
      </c>
      <c r="V1974" s="1">
        <v>24</v>
      </c>
      <c r="AR1974" t="s">
        <v>2182</v>
      </c>
      <c r="AS1974" t="s">
        <v>664</v>
      </c>
      <c r="AV1974" s="38">
        <v>37</v>
      </c>
      <c r="AW1974" s="40">
        <v>13</v>
      </c>
      <c r="AX1974" s="43">
        <f t="shared" si="548"/>
        <v>37013</v>
      </c>
      <c r="AZ1974" s="7" t="s">
        <v>319</v>
      </c>
    </row>
    <row r="1975" spans="1:52" hidden="1" outlineLevel="1">
      <c r="A1975" t="s">
        <v>1004</v>
      </c>
      <c r="B1975" t="s">
        <v>664</v>
      </c>
      <c r="C1975" s="24">
        <v>21282</v>
      </c>
      <c r="F1975" s="1">
        <f t="shared" si="549"/>
        <v>14280</v>
      </c>
      <c r="H1975" s="24">
        <v>6674</v>
      </c>
      <c r="I1975" s="1">
        <v>6461</v>
      </c>
      <c r="J1975" s="2" t="str">
        <f t="shared" si="550"/>
        <v/>
      </c>
      <c r="K1975" s="2">
        <f t="shared" si="551"/>
        <v>0.45245098039215687</v>
      </c>
      <c r="L1975" s="10">
        <f t="shared" si="541"/>
        <v>1</v>
      </c>
      <c r="M1975" s="9">
        <f t="shared" si="541"/>
        <v>3</v>
      </c>
      <c r="N1975" s="8">
        <f t="shared" si="541"/>
        <v>2</v>
      </c>
      <c r="O1975" s="2">
        <f t="shared" si="552"/>
        <v>0.79061624649859941</v>
      </c>
      <c r="P1975" s="2">
        <f t="shared" si="553"/>
        <v>9.8739495798319324E-2</v>
      </c>
      <c r="Q1975" s="2">
        <f t="shared" si="554"/>
        <v>0.11008403361344538</v>
      </c>
      <c r="R1975" s="2">
        <f t="shared" si="555"/>
        <v>5.6022408963589398E-4</v>
      </c>
      <c r="S1975" s="1">
        <v>11290</v>
      </c>
      <c r="T1975" s="1">
        <v>1410</v>
      </c>
      <c r="U1975" s="1">
        <v>1572</v>
      </c>
      <c r="V1975" s="1">
        <v>8</v>
      </c>
      <c r="AR1975" t="s">
        <v>1004</v>
      </c>
      <c r="AS1975" t="s">
        <v>664</v>
      </c>
      <c r="AV1975" s="38">
        <v>37</v>
      </c>
      <c r="AW1975" s="40">
        <v>15</v>
      </c>
      <c r="AX1975" s="43">
        <f t="shared" si="548"/>
        <v>37015</v>
      </c>
      <c r="AZ1975" s="7" t="s">
        <v>319</v>
      </c>
    </row>
    <row r="1976" spans="1:52" hidden="1" outlineLevel="1">
      <c r="A1976" t="s">
        <v>1035</v>
      </c>
      <c r="B1976" t="s">
        <v>664</v>
      </c>
      <c r="C1976" s="24">
        <v>35190</v>
      </c>
      <c r="F1976" s="1">
        <f t="shared" si="549"/>
        <v>22494</v>
      </c>
      <c r="H1976" s="24">
        <v>12711</v>
      </c>
      <c r="I1976" s="1">
        <v>12443</v>
      </c>
      <c r="J1976" s="2" t="str">
        <f t="shared" si="550"/>
        <v/>
      </c>
      <c r="K1976" s="2">
        <f t="shared" si="551"/>
        <v>0.5531697341513292</v>
      </c>
      <c r="L1976" s="10">
        <f t="shared" si="541"/>
        <v>1</v>
      </c>
      <c r="M1976" s="9">
        <f t="shared" si="541"/>
        <v>3</v>
      </c>
      <c r="N1976" s="8">
        <f t="shared" si="541"/>
        <v>2</v>
      </c>
      <c r="O1976" s="2">
        <f t="shared" si="552"/>
        <v>0.69316262114341598</v>
      </c>
      <c r="P1976" s="2">
        <f t="shared" si="553"/>
        <v>0.12532230817106785</v>
      </c>
      <c r="Q1976" s="2">
        <f t="shared" si="554"/>
        <v>0.18111496399039745</v>
      </c>
      <c r="R1976" s="2">
        <f t="shared" si="555"/>
        <v>4.0010669511872377E-4</v>
      </c>
      <c r="S1976" s="1">
        <v>15592</v>
      </c>
      <c r="T1976" s="1">
        <v>2819</v>
      </c>
      <c r="U1976" s="1">
        <v>4074</v>
      </c>
      <c r="V1976" s="1">
        <v>9</v>
      </c>
      <c r="AR1976" t="s">
        <v>1035</v>
      </c>
      <c r="AS1976" t="s">
        <v>664</v>
      </c>
      <c r="AV1976" s="38">
        <v>37</v>
      </c>
      <c r="AW1976" s="40">
        <v>17</v>
      </c>
      <c r="AX1976" s="43">
        <f t="shared" si="548"/>
        <v>37017</v>
      </c>
      <c r="AZ1976" s="7" t="s">
        <v>319</v>
      </c>
    </row>
    <row r="1977" spans="1:52" hidden="1" outlineLevel="1">
      <c r="A1977" t="s">
        <v>685</v>
      </c>
      <c r="B1977" t="s">
        <v>664</v>
      </c>
      <c r="C1977" s="24">
        <v>107431</v>
      </c>
      <c r="F1977" s="1">
        <f t="shared" si="549"/>
        <v>77611</v>
      </c>
      <c r="H1977" s="24">
        <v>40462</v>
      </c>
      <c r="I1977" s="1">
        <v>39923</v>
      </c>
      <c r="J1977" s="2" t="str">
        <f t="shared" si="550"/>
        <v/>
      </c>
      <c r="K1977" s="2">
        <f t="shared" si="551"/>
        <v>0.51439873213848553</v>
      </c>
      <c r="L1977" s="10">
        <f t="shared" si="541"/>
        <v>2</v>
      </c>
      <c r="M1977" s="9">
        <f t="shared" si="541"/>
        <v>1</v>
      </c>
      <c r="N1977" s="8">
        <f t="shared" si="541"/>
        <v>3</v>
      </c>
      <c r="O1977" s="2">
        <f t="shared" si="552"/>
        <v>0.35478218293798558</v>
      </c>
      <c r="P1977" s="2">
        <f t="shared" si="553"/>
        <v>0.37015371532385871</v>
      </c>
      <c r="Q1977" s="2">
        <f t="shared" si="554"/>
        <v>0.27364677687441213</v>
      </c>
      <c r="R1977" s="2">
        <f t="shared" si="555"/>
        <v>1.4173248637435742E-3</v>
      </c>
      <c r="S1977" s="1">
        <v>27535</v>
      </c>
      <c r="T1977" s="1">
        <v>28728</v>
      </c>
      <c r="U1977" s="1">
        <v>21238</v>
      </c>
      <c r="V1977" s="1">
        <v>110</v>
      </c>
      <c r="AR1977" t="s">
        <v>685</v>
      </c>
      <c r="AS1977" t="s">
        <v>664</v>
      </c>
      <c r="AV1977" s="38">
        <v>37</v>
      </c>
      <c r="AW1977" s="40">
        <v>19</v>
      </c>
      <c r="AX1977" s="43">
        <f t="shared" si="548"/>
        <v>37019</v>
      </c>
      <c r="AZ1977" s="7" t="s">
        <v>319</v>
      </c>
    </row>
    <row r="1978" spans="1:52" hidden="1" outlineLevel="1">
      <c r="A1978" t="s">
        <v>1129</v>
      </c>
      <c r="B1978" t="s">
        <v>664</v>
      </c>
      <c r="C1978" s="24">
        <v>238318</v>
      </c>
      <c r="F1978" s="1">
        <f t="shared" si="549"/>
        <v>176629</v>
      </c>
      <c r="H1978" s="24">
        <v>80565</v>
      </c>
      <c r="I1978" s="1">
        <v>79733</v>
      </c>
      <c r="J1978" s="2" t="str">
        <f t="shared" si="550"/>
        <v/>
      </c>
      <c r="K1978" s="2">
        <f t="shared" si="551"/>
        <v>0.45141511303353354</v>
      </c>
      <c r="L1978" s="10">
        <f t="shared" si="541"/>
        <v>1</v>
      </c>
      <c r="M1978" s="9">
        <f t="shared" si="541"/>
        <v>3</v>
      </c>
      <c r="N1978" s="8">
        <f t="shared" si="541"/>
        <v>2</v>
      </c>
      <c r="O1978" s="2">
        <f t="shared" si="552"/>
        <v>0.43606655758680624</v>
      </c>
      <c r="P1978" s="2">
        <f t="shared" si="553"/>
        <v>0.27277513885035864</v>
      </c>
      <c r="Q1978" s="2">
        <f t="shared" si="554"/>
        <v>0.28920505692723164</v>
      </c>
      <c r="R1978" s="2">
        <f t="shared" si="555"/>
        <v>1.9532466356034783E-3</v>
      </c>
      <c r="S1978" s="1">
        <v>77022</v>
      </c>
      <c r="T1978" s="1">
        <v>48180</v>
      </c>
      <c r="U1978" s="1">
        <v>51082</v>
      </c>
      <c r="V1978" s="1">
        <v>345</v>
      </c>
      <c r="AR1978" t="s">
        <v>1129</v>
      </c>
      <c r="AS1978" t="s">
        <v>664</v>
      </c>
      <c r="AV1978" s="38">
        <v>37</v>
      </c>
      <c r="AW1978" s="40">
        <v>21</v>
      </c>
      <c r="AX1978" s="43">
        <f t="shared" si="548"/>
        <v>37021</v>
      </c>
      <c r="AZ1978" s="7" t="s">
        <v>319</v>
      </c>
    </row>
    <row r="1979" spans="1:52" hidden="1" outlineLevel="1">
      <c r="A1979" t="s">
        <v>161</v>
      </c>
      <c r="B1979" t="s">
        <v>664</v>
      </c>
      <c r="C1979" s="24">
        <v>90912</v>
      </c>
      <c r="F1979" s="1">
        <f t="shared" si="549"/>
        <v>57412</v>
      </c>
      <c r="H1979" s="24">
        <v>23165</v>
      </c>
      <c r="I1979" s="1">
        <v>22589</v>
      </c>
      <c r="J1979" s="2" t="str">
        <f t="shared" si="550"/>
        <v/>
      </c>
      <c r="K1979" s="2">
        <f t="shared" si="551"/>
        <v>0.39345433010520448</v>
      </c>
      <c r="L1979" s="10">
        <f t="shared" si="541"/>
        <v>1</v>
      </c>
      <c r="M1979" s="9">
        <f t="shared" si="541"/>
        <v>2</v>
      </c>
      <c r="N1979" s="8">
        <f t="shared" si="541"/>
        <v>3</v>
      </c>
      <c r="O1979" s="2">
        <f t="shared" si="552"/>
        <v>0.39578833693304538</v>
      </c>
      <c r="P1979" s="2">
        <f t="shared" si="553"/>
        <v>0.35116351982164007</v>
      </c>
      <c r="Q1979" s="2">
        <f t="shared" si="554"/>
        <v>0.25141085487354559</v>
      </c>
      <c r="R1979" s="2">
        <f t="shared" si="555"/>
        <v>1.6372883717689635E-3</v>
      </c>
      <c r="S1979" s="1">
        <v>22723</v>
      </c>
      <c r="T1979" s="1">
        <v>20161</v>
      </c>
      <c r="U1979" s="1">
        <v>14434</v>
      </c>
      <c r="V1979" s="1">
        <v>94</v>
      </c>
      <c r="AR1979" t="s">
        <v>161</v>
      </c>
      <c r="AS1979" t="s">
        <v>664</v>
      </c>
      <c r="AV1979" s="38">
        <v>37</v>
      </c>
      <c r="AW1979" s="40">
        <v>23</v>
      </c>
      <c r="AX1979" s="43">
        <f t="shared" si="548"/>
        <v>37023</v>
      </c>
      <c r="AZ1979" s="7" t="s">
        <v>319</v>
      </c>
    </row>
    <row r="1980" spans="1:52" hidden="1" outlineLevel="1">
      <c r="A1980" t="s">
        <v>219</v>
      </c>
      <c r="B1980" t="s">
        <v>664</v>
      </c>
      <c r="C1980" s="24">
        <v>178011</v>
      </c>
      <c r="F1980" s="1">
        <f t="shared" si="549"/>
        <v>110129</v>
      </c>
      <c r="H1980" s="24">
        <v>48143</v>
      </c>
      <c r="I1980" s="1">
        <v>47697</v>
      </c>
      <c r="J1980" s="2" t="str">
        <f t="shared" si="550"/>
        <v/>
      </c>
      <c r="K1980" s="2">
        <f t="shared" si="551"/>
        <v>0.43310118134188086</v>
      </c>
      <c r="L1980" s="10">
        <f t="shared" si="541"/>
        <v>2</v>
      </c>
      <c r="M1980" s="9">
        <f t="shared" si="541"/>
        <v>1</v>
      </c>
      <c r="N1980" s="8">
        <f t="shared" si="541"/>
        <v>3</v>
      </c>
      <c r="O1980" s="2">
        <f t="shared" si="552"/>
        <v>0.35045265098203016</v>
      </c>
      <c r="P1980" s="2">
        <f t="shared" si="553"/>
        <v>0.39834194444696674</v>
      </c>
      <c r="Q1980" s="2">
        <f t="shared" si="554"/>
        <v>0.24946199457000426</v>
      </c>
      <c r="R1980" s="2">
        <f t="shared" si="555"/>
        <v>1.7434100009988407E-3</v>
      </c>
      <c r="S1980" s="1">
        <v>38595</v>
      </c>
      <c r="T1980" s="1">
        <v>43869</v>
      </c>
      <c r="U1980" s="1">
        <v>27473</v>
      </c>
      <c r="V1980" s="1">
        <v>192</v>
      </c>
      <c r="AR1980" t="s">
        <v>219</v>
      </c>
      <c r="AS1980" t="s">
        <v>664</v>
      </c>
      <c r="AV1980" s="38">
        <v>37</v>
      </c>
      <c r="AW1980" s="40">
        <v>25</v>
      </c>
      <c r="AX1980" s="43">
        <f t="shared" si="548"/>
        <v>37025</v>
      </c>
      <c r="AZ1980" s="7" t="s">
        <v>319</v>
      </c>
    </row>
    <row r="1981" spans="1:52" hidden="1" outlineLevel="1">
      <c r="A1981" t="s">
        <v>3008</v>
      </c>
      <c r="B1981" t="s">
        <v>664</v>
      </c>
      <c r="C1981" s="24">
        <v>83029</v>
      </c>
      <c r="F1981" s="1">
        <f t="shared" si="549"/>
        <v>53042</v>
      </c>
      <c r="H1981" s="24">
        <v>22360</v>
      </c>
      <c r="I1981" s="1">
        <v>21685</v>
      </c>
      <c r="J1981" s="2" t="str">
        <f t="shared" si="550"/>
        <v/>
      </c>
      <c r="K1981" s="2">
        <f t="shared" si="551"/>
        <v>0.40882696730892498</v>
      </c>
      <c r="L1981" s="10">
        <f t="shared" si="541"/>
        <v>2</v>
      </c>
      <c r="M1981" s="9">
        <f t="shared" si="541"/>
        <v>1</v>
      </c>
      <c r="N1981" s="8">
        <f t="shared" si="541"/>
        <v>3</v>
      </c>
      <c r="O1981" s="2">
        <f t="shared" si="552"/>
        <v>0.33884468911428678</v>
      </c>
      <c r="P1981" s="2">
        <f t="shared" si="553"/>
        <v>0.44875758832623203</v>
      </c>
      <c r="Q1981" s="2">
        <f t="shared" si="554"/>
        <v>0.2106821009765846</v>
      </c>
      <c r="R1981" s="2">
        <f t="shared" si="555"/>
        <v>1.7156215828965926E-3</v>
      </c>
      <c r="S1981" s="1">
        <v>17973</v>
      </c>
      <c r="T1981" s="1">
        <v>23803</v>
      </c>
      <c r="U1981" s="1">
        <v>11175</v>
      </c>
      <c r="V1981" s="1">
        <v>91</v>
      </c>
      <c r="AR1981" t="s">
        <v>3008</v>
      </c>
      <c r="AS1981" t="s">
        <v>664</v>
      </c>
      <c r="AV1981" s="38">
        <v>37</v>
      </c>
      <c r="AW1981" s="40">
        <v>27</v>
      </c>
      <c r="AX1981" s="43">
        <f t="shared" si="548"/>
        <v>37027</v>
      </c>
      <c r="AZ1981" s="7" t="s">
        <v>319</v>
      </c>
    </row>
    <row r="1982" spans="1:52" hidden="1" outlineLevel="1">
      <c r="A1982" t="s">
        <v>2312</v>
      </c>
      <c r="B1982" t="s">
        <v>664</v>
      </c>
      <c r="C1982" s="24">
        <v>9980</v>
      </c>
      <c r="F1982" s="1">
        <f t="shared" si="549"/>
        <v>7347</v>
      </c>
      <c r="H1982" s="24">
        <v>3196</v>
      </c>
      <c r="I1982" s="1">
        <v>3102</v>
      </c>
      <c r="J1982" s="2" t="str">
        <f t="shared" si="550"/>
        <v/>
      </c>
      <c r="K1982" s="2">
        <f t="shared" si="551"/>
        <v>0.42221314822376482</v>
      </c>
      <c r="L1982" s="10">
        <f t="shared" si="541"/>
        <v>1</v>
      </c>
      <c r="M1982" s="9">
        <f t="shared" si="541"/>
        <v>3</v>
      </c>
      <c r="N1982" s="8">
        <f t="shared" si="541"/>
        <v>2</v>
      </c>
      <c r="O1982" s="2">
        <f t="shared" si="552"/>
        <v>0.4325575064652239</v>
      </c>
      <c r="P1982" s="2">
        <f t="shared" si="553"/>
        <v>0.26541445487954268</v>
      </c>
      <c r="Q1982" s="2">
        <f t="shared" si="554"/>
        <v>0.30025860895603645</v>
      </c>
      <c r="R1982" s="2">
        <f t="shared" si="555"/>
        <v>1.7694296991970226E-3</v>
      </c>
      <c r="S1982" s="1">
        <v>3178</v>
      </c>
      <c r="T1982" s="1">
        <v>1950</v>
      </c>
      <c r="U1982" s="1">
        <v>2206</v>
      </c>
      <c r="V1982" s="1">
        <v>13</v>
      </c>
      <c r="AR1982" t="s">
        <v>2312</v>
      </c>
      <c r="AS1982" t="s">
        <v>664</v>
      </c>
      <c r="AV1982" s="38">
        <v>37</v>
      </c>
      <c r="AW1982" s="40">
        <v>29</v>
      </c>
      <c r="AX1982" s="43">
        <f t="shared" si="548"/>
        <v>37029</v>
      </c>
      <c r="AZ1982" s="7" t="s">
        <v>319</v>
      </c>
    </row>
    <row r="1983" spans="1:52" hidden="1" outlineLevel="1">
      <c r="A1983" t="s">
        <v>2219</v>
      </c>
      <c r="B1983" t="s">
        <v>664</v>
      </c>
      <c r="C1983" s="24">
        <v>66469</v>
      </c>
      <c r="F1983" s="1">
        <f t="shared" si="549"/>
        <v>47853</v>
      </c>
      <c r="H1983" s="24">
        <v>23428</v>
      </c>
      <c r="I1983" s="1">
        <v>23207</v>
      </c>
      <c r="J1983" s="2" t="str">
        <f t="shared" si="550"/>
        <v/>
      </c>
      <c r="K1983" s="2">
        <f t="shared" si="551"/>
        <v>0.48496437004994464</v>
      </c>
      <c r="L1983" s="10">
        <f t="shared" si="541"/>
        <v>2</v>
      </c>
      <c r="M1983" s="9">
        <f t="shared" si="541"/>
        <v>1</v>
      </c>
      <c r="N1983" s="8">
        <f t="shared" si="541"/>
        <v>3</v>
      </c>
      <c r="O1983" s="2">
        <f t="shared" si="552"/>
        <v>0.32323992226192716</v>
      </c>
      <c r="P1983" s="2">
        <f t="shared" si="553"/>
        <v>0.40720539987043652</v>
      </c>
      <c r="Q1983" s="2">
        <f t="shared" si="554"/>
        <v>0.26807096733747099</v>
      </c>
      <c r="R1983" s="2">
        <f t="shared" si="555"/>
        <v>1.483710530165383E-3</v>
      </c>
      <c r="S1983" s="1">
        <v>15468</v>
      </c>
      <c r="T1983" s="1">
        <v>19486</v>
      </c>
      <c r="U1983" s="1">
        <v>12828</v>
      </c>
      <c r="V1983" s="1">
        <v>71</v>
      </c>
      <c r="AR1983" t="s">
        <v>2219</v>
      </c>
      <c r="AS1983" t="s">
        <v>664</v>
      </c>
      <c r="AV1983" s="38">
        <v>37</v>
      </c>
      <c r="AW1983" s="40">
        <v>31</v>
      </c>
      <c r="AX1983" s="43">
        <f t="shared" si="548"/>
        <v>37031</v>
      </c>
      <c r="AZ1983" s="7" t="s">
        <v>319</v>
      </c>
    </row>
    <row r="1984" spans="1:52" hidden="1" outlineLevel="1">
      <c r="A1984" t="s">
        <v>2184</v>
      </c>
      <c r="B1984" t="s">
        <v>664</v>
      </c>
      <c r="C1984" s="24">
        <v>23719</v>
      </c>
      <c r="F1984" s="1">
        <f t="shared" si="549"/>
        <v>15297</v>
      </c>
      <c r="H1984" s="24">
        <v>7191</v>
      </c>
      <c r="I1984" s="1">
        <v>7043</v>
      </c>
      <c r="J1984" s="2" t="str">
        <f t="shared" si="550"/>
        <v/>
      </c>
      <c r="K1984" s="2">
        <f t="shared" si="551"/>
        <v>0.46041707524351178</v>
      </c>
      <c r="L1984" s="10">
        <f t="shared" si="541"/>
        <v>1</v>
      </c>
      <c r="M1984" s="9">
        <f t="shared" si="541"/>
        <v>2</v>
      </c>
      <c r="N1984" s="8">
        <f t="shared" si="541"/>
        <v>3</v>
      </c>
      <c r="O1984" s="2">
        <f t="shared" si="552"/>
        <v>0.60966202523370594</v>
      </c>
      <c r="P1984" s="2">
        <f t="shared" si="553"/>
        <v>0.20651108060404</v>
      </c>
      <c r="Q1984" s="2">
        <f t="shared" si="554"/>
        <v>0.18284630973393476</v>
      </c>
      <c r="R1984" s="2">
        <f t="shared" si="555"/>
        <v>9.8058442831930326E-4</v>
      </c>
      <c r="S1984" s="1">
        <v>9326</v>
      </c>
      <c r="T1984" s="1">
        <v>3159</v>
      </c>
      <c r="U1984" s="1">
        <v>2797</v>
      </c>
      <c r="V1984" s="1">
        <v>15</v>
      </c>
      <c r="AR1984" t="s">
        <v>2184</v>
      </c>
      <c r="AS1984" t="s">
        <v>664</v>
      </c>
      <c r="AV1984" s="38">
        <v>37</v>
      </c>
      <c r="AW1984" s="40">
        <v>33</v>
      </c>
      <c r="AX1984" s="43">
        <f t="shared" si="548"/>
        <v>37033</v>
      </c>
      <c r="AZ1984" s="7" t="s">
        <v>319</v>
      </c>
    </row>
    <row r="1985" spans="1:52" hidden="1" outlineLevel="1">
      <c r="A1985" t="s">
        <v>2773</v>
      </c>
      <c r="B1985" t="s">
        <v>664</v>
      </c>
      <c r="C1985" s="24">
        <v>154358</v>
      </c>
      <c r="F1985" s="1">
        <f t="shared" si="549"/>
        <v>103001</v>
      </c>
      <c r="H1985" s="24">
        <v>41867</v>
      </c>
      <c r="I1985" s="1">
        <v>41051</v>
      </c>
      <c r="J1985" s="2" t="str">
        <f t="shared" si="550"/>
        <v/>
      </c>
      <c r="K1985" s="2">
        <f t="shared" si="551"/>
        <v>0.39854952864535298</v>
      </c>
      <c r="L1985" s="10">
        <f t="shared" si="541"/>
        <v>2</v>
      </c>
      <c r="M1985" s="9">
        <f t="shared" si="541"/>
        <v>1</v>
      </c>
      <c r="N1985" s="8">
        <f t="shared" si="541"/>
        <v>3</v>
      </c>
      <c r="O1985" s="2">
        <f t="shared" si="552"/>
        <v>0.30895816545470434</v>
      </c>
      <c r="P1985" s="2">
        <f t="shared" si="553"/>
        <v>0.43986951582994338</v>
      </c>
      <c r="Q1985" s="2">
        <f t="shared" si="554"/>
        <v>0.25013349384957428</v>
      </c>
      <c r="R1985" s="2">
        <f t="shared" si="555"/>
        <v>1.0388248657779986E-3</v>
      </c>
      <c r="S1985" s="1">
        <v>31823</v>
      </c>
      <c r="T1985" s="1">
        <v>45307</v>
      </c>
      <c r="U1985" s="1">
        <v>25764</v>
      </c>
      <c r="V1985" s="1">
        <v>107</v>
      </c>
      <c r="AR1985" t="s">
        <v>2773</v>
      </c>
      <c r="AS1985" t="s">
        <v>664</v>
      </c>
      <c r="AV1985" s="38">
        <v>37</v>
      </c>
      <c r="AW1985" s="40">
        <v>35</v>
      </c>
      <c r="AX1985" s="43">
        <f t="shared" si="548"/>
        <v>37035</v>
      </c>
      <c r="AZ1985" s="7" t="s">
        <v>319</v>
      </c>
    </row>
    <row r="1986" spans="1:52" hidden="1" outlineLevel="1">
      <c r="A1986" t="s">
        <v>2987</v>
      </c>
      <c r="B1986" t="s">
        <v>664</v>
      </c>
      <c r="C1986" s="24">
        <v>63505</v>
      </c>
      <c r="F1986" s="1">
        <f t="shared" si="549"/>
        <v>42746</v>
      </c>
      <c r="H1986" s="24">
        <v>24743</v>
      </c>
      <c r="I1986" s="1">
        <v>24482</v>
      </c>
      <c r="J1986" s="2" t="str">
        <f t="shared" si="550"/>
        <v/>
      </c>
      <c r="K1986" s="2">
        <f t="shared" si="551"/>
        <v>0.57273195152762835</v>
      </c>
      <c r="L1986" s="10">
        <f t="shared" si="541"/>
        <v>1</v>
      </c>
      <c r="M1986" s="9">
        <f t="shared" si="541"/>
        <v>3</v>
      </c>
      <c r="N1986" s="8">
        <f t="shared" si="541"/>
        <v>2</v>
      </c>
      <c r="O1986" s="2">
        <f t="shared" si="552"/>
        <v>0.47414962803537175</v>
      </c>
      <c r="P1986" s="2">
        <f t="shared" si="553"/>
        <v>0.26039863379029615</v>
      </c>
      <c r="Q1986" s="2">
        <f t="shared" si="554"/>
        <v>0.26421185608010106</v>
      </c>
      <c r="R1986" s="2">
        <f t="shared" si="555"/>
        <v>1.2398820942310373E-3</v>
      </c>
      <c r="S1986" s="1">
        <v>20268</v>
      </c>
      <c r="T1986" s="1">
        <v>11131</v>
      </c>
      <c r="U1986" s="1">
        <v>11294</v>
      </c>
      <c r="V1986" s="1">
        <v>53</v>
      </c>
      <c r="AR1986" t="s">
        <v>2987</v>
      </c>
      <c r="AS1986" t="s">
        <v>664</v>
      </c>
      <c r="AV1986" s="38">
        <v>37</v>
      </c>
      <c r="AW1986" s="40">
        <v>37</v>
      </c>
      <c r="AX1986" s="43">
        <f t="shared" si="548"/>
        <v>37037</v>
      </c>
      <c r="AZ1986" s="7" t="s">
        <v>319</v>
      </c>
    </row>
    <row r="1987" spans="1:52" hidden="1" outlineLevel="1">
      <c r="A1987" t="s">
        <v>2234</v>
      </c>
      <c r="B1987" t="s">
        <v>664</v>
      </c>
      <c r="C1987" s="24">
        <v>27444</v>
      </c>
      <c r="F1987" s="1">
        <f t="shared" si="549"/>
        <v>21181</v>
      </c>
      <c r="H1987" s="24">
        <v>10212</v>
      </c>
      <c r="I1987" s="1">
        <v>9957</v>
      </c>
      <c r="J1987" s="2" t="str">
        <f t="shared" si="550"/>
        <v/>
      </c>
      <c r="K1987" s="2">
        <f t="shared" si="551"/>
        <v>0.4700911193994618</v>
      </c>
      <c r="L1987" s="10">
        <f t="shared" si="541"/>
        <v>2</v>
      </c>
      <c r="M1987" s="9">
        <f t="shared" si="541"/>
        <v>1</v>
      </c>
      <c r="N1987" s="8">
        <f t="shared" si="541"/>
        <v>3</v>
      </c>
      <c r="O1987" s="2">
        <f t="shared" si="552"/>
        <v>0.34606486945847692</v>
      </c>
      <c r="P1987" s="2">
        <f t="shared" si="553"/>
        <v>0.41168972192058922</v>
      </c>
      <c r="Q1987" s="2">
        <f t="shared" si="554"/>
        <v>0.24078183277465653</v>
      </c>
      <c r="R1987" s="2">
        <f t="shared" si="555"/>
        <v>1.4635758462773207E-3</v>
      </c>
      <c r="S1987" s="1">
        <v>7330</v>
      </c>
      <c r="T1987" s="1">
        <v>8720</v>
      </c>
      <c r="U1987" s="1">
        <v>5100</v>
      </c>
      <c r="V1987" s="1">
        <v>31</v>
      </c>
      <c r="AR1987" t="s">
        <v>2234</v>
      </c>
      <c r="AS1987" t="s">
        <v>664</v>
      </c>
      <c r="AV1987" s="38">
        <v>37</v>
      </c>
      <c r="AW1987" s="40">
        <v>39</v>
      </c>
      <c r="AX1987" s="43">
        <f t="shared" si="548"/>
        <v>37039</v>
      </c>
      <c r="AZ1987" s="7" t="s">
        <v>319</v>
      </c>
    </row>
    <row r="1988" spans="1:52" hidden="1" outlineLevel="1">
      <c r="A1988" t="s">
        <v>1314</v>
      </c>
      <c r="B1988" t="s">
        <v>664</v>
      </c>
      <c r="C1988" s="24">
        <v>14793</v>
      </c>
      <c r="F1988" s="1">
        <f t="shared" si="549"/>
        <v>10592</v>
      </c>
      <c r="H1988" s="24">
        <v>5415</v>
      </c>
      <c r="I1988" s="1">
        <v>5167</v>
      </c>
      <c r="J1988" s="2" t="str">
        <f t="shared" si="550"/>
        <v/>
      </c>
      <c r="K1988" s="2">
        <f t="shared" si="551"/>
        <v>0.48782099697885195</v>
      </c>
      <c r="L1988" s="10">
        <f t="shared" si="541"/>
        <v>1</v>
      </c>
      <c r="M1988" s="9">
        <f t="shared" si="541"/>
        <v>2</v>
      </c>
      <c r="N1988" s="8">
        <f t="shared" si="541"/>
        <v>3</v>
      </c>
      <c r="O1988" s="2">
        <f t="shared" si="552"/>
        <v>0.56061178247734134</v>
      </c>
      <c r="P1988" s="2">
        <f t="shared" si="553"/>
        <v>0.23055135951661632</v>
      </c>
      <c r="Q1988" s="2">
        <f t="shared" si="554"/>
        <v>0.20798716012084592</v>
      </c>
      <c r="R1988" s="2">
        <f t="shared" si="555"/>
        <v>8.4969788519642653E-4</v>
      </c>
      <c r="S1988" s="1">
        <v>5938</v>
      </c>
      <c r="T1988" s="1">
        <v>2442</v>
      </c>
      <c r="U1988" s="1">
        <v>2203</v>
      </c>
      <c r="V1988" s="1">
        <v>9</v>
      </c>
      <c r="AR1988" t="s">
        <v>1314</v>
      </c>
      <c r="AS1988" t="s">
        <v>664</v>
      </c>
      <c r="AV1988" s="38">
        <v>37</v>
      </c>
      <c r="AW1988" s="40">
        <v>41</v>
      </c>
      <c r="AX1988" s="43">
        <f t="shared" si="548"/>
        <v>37041</v>
      </c>
      <c r="AZ1988" s="7" t="s">
        <v>319</v>
      </c>
    </row>
    <row r="1989" spans="1:52" hidden="1" outlineLevel="1">
      <c r="A1989" t="s">
        <v>1905</v>
      </c>
      <c r="B1989" t="s">
        <v>664</v>
      </c>
      <c r="C1989" s="24">
        <v>10587</v>
      </c>
      <c r="F1989" s="1">
        <f t="shared" si="549"/>
        <v>8866</v>
      </c>
      <c r="H1989" s="24">
        <v>5065</v>
      </c>
      <c r="I1989" s="1">
        <v>4913</v>
      </c>
      <c r="J1989" s="2" t="str">
        <f t="shared" si="550"/>
        <v/>
      </c>
      <c r="K1989" s="2">
        <f t="shared" si="551"/>
        <v>0.55413940897811864</v>
      </c>
      <c r="L1989" s="10">
        <f t="shared" si="541"/>
        <v>2</v>
      </c>
      <c r="M1989" s="9">
        <f t="shared" si="541"/>
        <v>1</v>
      </c>
      <c r="N1989" s="8">
        <f t="shared" si="541"/>
        <v>3</v>
      </c>
      <c r="O1989" s="2">
        <f t="shared" si="552"/>
        <v>0.32100157906609522</v>
      </c>
      <c r="P1989" s="2">
        <f t="shared" si="553"/>
        <v>0.37717121588089331</v>
      </c>
      <c r="Q1989" s="2">
        <f t="shared" si="554"/>
        <v>0.29990976765170313</v>
      </c>
      <c r="R1989" s="2">
        <f t="shared" si="555"/>
        <v>1.9174374013083972E-3</v>
      </c>
      <c r="S1989" s="1">
        <v>2846</v>
      </c>
      <c r="T1989" s="1">
        <v>3344</v>
      </c>
      <c r="U1989" s="1">
        <v>2659</v>
      </c>
      <c r="V1989" s="1">
        <v>17</v>
      </c>
      <c r="AR1989" t="s">
        <v>1905</v>
      </c>
      <c r="AS1989" t="s">
        <v>664</v>
      </c>
      <c r="AV1989" s="38">
        <v>37</v>
      </c>
      <c r="AW1989" s="40">
        <v>43</v>
      </c>
      <c r="AX1989" s="43">
        <f t="shared" si="548"/>
        <v>37043</v>
      </c>
      <c r="AZ1989" s="7" t="s">
        <v>319</v>
      </c>
    </row>
    <row r="1990" spans="1:52" hidden="1" outlineLevel="1">
      <c r="A1990" t="s">
        <v>801</v>
      </c>
      <c r="B1990" t="s">
        <v>664</v>
      </c>
      <c r="C1990" s="24">
        <v>98078</v>
      </c>
      <c r="F1990" s="1">
        <f t="shared" si="549"/>
        <v>61473</v>
      </c>
      <c r="H1990" s="24">
        <v>27008</v>
      </c>
      <c r="I1990" s="1">
        <v>26287</v>
      </c>
      <c r="J1990" s="2" t="str">
        <f t="shared" si="550"/>
        <v/>
      </c>
      <c r="K1990" s="2">
        <f t="shared" si="551"/>
        <v>0.42761862931693589</v>
      </c>
      <c r="L1990" s="10">
        <f t="shared" si="541"/>
        <v>1</v>
      </c>
      <c r="M1990" s="9">
        <f t="shared" si="541"/>
        <v>2</v>
      </c>
      <c r="N1990" s="8">
        <f t="shared" si="541"/>
        <v>3</v>
      </c>
      <c r="O1990" s="2">
        <f t="shared" si="552"/>
        <v>0.49447725017487354</v>
      </c>
      <c r="P1990" s="2">
        <f t="shared" si="553"/>
        <v>0.3041660566427537</v>
      </c>
      <c r="Q1990" s="2">
        <f t="shared" si="554"/>
        <v>0.20042945683470792</v>
      </c>
      <c r="R1990" s="2">
        <f t="shared" si="555"/>
        <v>9.2723634766483931E-4</v>
      </c>
      <c r="S1990" s="1">
        <v>30397</v>
      </c>
      <c r="T1990" s="1">
        <v>18698</v>
      </c>
      <c r="U1990" s="1">
        <v>12321</v>
      </c>
      <c r="V1990" s="1">
        <v>57</v>
      </c>
      <c r="AR1990" t="s">
        <v>801</v>
      </c>
      <c r="AS1990" t="s">
        <v>664</v>
      </c>
      <c r="AV1990" s="38">
        <v>37</v>
      </c>
      <c r="AW1990" s="40">
        <v>45</v>
      </c>
      <c r="AX1990" s="43">
        <f t="shared" si="548"/>
        <v>37045</v>
      </c>
      <c r="AZ1990" s="7" t="s">
        <v>319</v>
      </c>
    </row>
    <row r="1991" spans="1:52" hidden="1" outlineLevel="1">
      <c r="A1991" t="s">
        <v>1001</v>
      </c>
      <c r="B1991" t="s">
        <v>664</v>
      </c>
      <c r="C1991" s="24">
        <v>58098</v>
      </c>
      <c r="F1991" s="1">
        <f t="shared" si="549"/>
        <v>36955</v>
      </c>
      <c r="H1991" s="24">
        <v>16803</v>
      </c>
      <c r="I1991" s="1">
        <v>16606</v>
      </c>
      <c r="J1991" s="2" t="str">
        <f t="shared" si="550"/>
        <v/>
      </c>
      <c r="K1991" s="2">
        <f t="shared" si="551"/>
        <v>0.44935732647814908</v>
      </c>
      <c r="L1991" s="10">
        <f t="shared" ref="L1991:N2054" si="556">IF(S1991&gt;0,RANK(S1991,$S1991:$AO1991),"")</f>
        <v>1</v>
      </c>
      <c r="M1991" s="9">
        <f t="shared" si="556"/>
        <v>3</v>
      </c>
      <c r="N1991" s="8">
        <f t="shared" si="556"/>
        <v>2</v>
      </c>
      <c r="O1991" s="2">
        <f t="shared" si="552"/>
        <v>0.67070761737248008</v>
      </c>
      <c r="P1991" s="2">
        <f t="shared" si="553"/>
        <v>0.15884183466378027</v>
      </c>
      <c r="Q1991" s="2">
        <f t="shared" si="554"/>
        <v>0.16982816939521039</v>
      </c>
      <c r="R1991" s="2">
        <f t="shared" si="555"/>
        <v>6.2237856852925821E-4</v>
      </c>
      <c r="S1991" s="1">
        <v>24786</v>
      </c>
      <c r="T1991" s="1">
        <v>5870</v>
      </c>
      <c r="U1991" s="1">
        <v>6276</v>
      </c>
      <c r="V1991" s="1">
        <v>23</v>
      </c>
      <c r="AR1991" t="s">
        <v>1001</v>
      </c>
      <c r="AS1991" t="s">
        <v>664</v>
      </c>
      <c r="AV1991" s="38">
        <v>37</v>
      </c>
      <c r="AW1991" s="40">
        <v>47</v>
      </c>
      <c r="AX1991" s="43">
        <f t="shared" si="548"/>
        <v>37047</v>
      </c>
      <c r="AZ1991" s="7" t="s">
        <v>319</v>
      </c>
    </row>
    <row r="1992" spans="1:52" hidden="1" outlineLevel="1">
      <c r="A1992" t="s">
        <v>1694</v>
      </c>
      <c r="B1992" t="s">
        <v>664</v>
      </c>
      <c r="C1992" s="24">
        <v>103505</v>
      </c>
      <c r="F1992" s="1">
        <f t="shared" si="549"/>
        <v>67491</v>
      </c>
      <c r="H1992" s="24">
        <v>28188</v>
      </c>
      <c r="I1992" s="1">
        <v>27836</v>
      </c>
      <c r="J1992" s="2" t="str">
        <f t="shared" si="550"/>
        <v/>
      </c>
      <c r="K1992" s="2">
        <f t="shared" si="551"/>
        <v>0.41244017720881304</v>
      </c>
      <c r="L1992" s="10">
        <f t="shared" si="556"/>
        <v>1</v>
      </c>
      <c r="M1992" s="9">
        <f t="shared" si="556"/>
        <v>2</v>
      </c>
      <c r="N1992" s="8">
        <f t="shared" si="556"/>
        <v>3</v>
      </c>
      <c r="O1992" s="2">
        <f t="shared" si="552"/>
        <v>0.41756678668266878</v>
      </c>
      <c r="P1992" s="2">
        <f t="shared" si="553"/>
        <v>0.33936376702078797</v>
      </c>
      <c r="Q1992" s="2">
        <f t="shared" si="554"/>
        <v>0.24191373664636767</v>
      </c>
      <c r="R1992" s="2">
        <f t="shared" si="555"/>
        <v>1.1557096501755848E-3</v>
      </c>
      <c r="S1992" s="1">
        <v>28182</v>
      </c>
      <c r="T1992" s="1">
        <v>22904</v>
      </c>
      <c r="U1992" s="1">
        <v>16327</v>
      </c>
      <c r="V1992" s="1">
        <v>78</v>
      </c>
      <c r="AR1992" t="s">
        <v>1694</v>
      </c>
      <c r="AS1992" t="s">
        <v>664</v>
      </c>
      <c r="AV1992" s="38">
        <v>37</v>
      </c>
      <c r="AW1992" s="40">
        <v>49</v>
      </c>
      <c r="AX1992" s="43">
        <f t="shared" si="548"/>
        <v>37049</v>
      </c>
      <c r="AZ1992" s="7" t="s">
        <v>319</v>
      </c>
    </row>
    <row r="1993" spans="1:52" hidden="1" outlineLevel="1">
      <c r="A1993" t="s">
        <v>932</v>
      </c>
      <c r="B1993" t="s">
        <v>664</v>
      </c>
      <c r="C1993" s="24">
        <v>319431</v>
      </c>
      <c r="F1993" s="1">
        <f t="shared" si="549"/>
        <v>196629</v>
      </c>
      <c r="H1993" s="24">
        <v>69644</v>
      </c>
      <c r="I1993" s="1">
        <v>68533</v>
      </c>
      <c r="J1993" s="2" t="str">
        <f t="shared" si="550"/>
        <v/>
      </c>
      <c r="K1993" s="2">
        <f t="shared" si="551"/>
        <v>0.34853963555731859</v>
      </c>
      <c r="L1993" s="10">
        <f t="shared" si="556"/>
        <v>1</v>
      </c>
      <c r="M1993" s="9">
        <f t="shared" si="556"/>
        <v>2</v>
      </c>
      <c r="N1993" s="8">
        <f t="shared" si="556"/>
        <v>3</v>
      </c>
      <c r="O1993" s="2">
        <f t="shared" si="552"/>
        <v>0.51721261868798596</v>
      </c>
      <c r="P1993" s="2">
        <f t="shared" si="553"/>
        <v>0.24694729668563639</v>
      </c>
      <c r="Q1993" s="2">
        <f t="shared" si="554"/>
        <v>0.23440082592089673</v>
      </c>
      <c r="R1993" s="2">
        <f t="shared" si="555"/>
        <v>1.4392587054809225E-3</v>
      </c>
      <c r="S1993" s="1">
        <v>101699</v>
      </c>
      <c r="T1993" s="1">
        <v>48557</v>
      </c>
      <c r="U1993" s="1">
        <v>46090</v>
      </c>
      <c r="V1993" s="1">
        <v>283</v>
      </c>
      <c r="AR1993" t="s">
        <v>932</v>
      </c>
      <c r="AS1993" t="s">
        <v>664</v>
      </c>
      <c r="AV1993" s="38">
        <v>37</v>
      </c>
      <c r="AW1993" s="40">
        <v>51</v>
      </c>
      <c r="AX1993" s="43">
        <f t="shared" si="548"/>
        <v>37051</v>
      </c>
      <c r="AZ1993" s="7" t="s">
        <v>319</v>
      </c>
    </row>
    <row r="1994" spans="1:52" hidden="1" outlineLevel="1">
      <c r="A1994" t="s">
        <v>2165</v>
      </c>
      <c r="B1994" t="s">
        <v>664</v>
      </c>
      <c r="C1994" s="24">
        <v>23547</v>
      </c>
      <c r="F1994" s="1">
        <f t="shared" si="549"/>
        <v>16619</v>
      </c>
      <c r="H1994" s="24">
        <v>7953</v>
      </c>
      <c r="I1994" s="1">
        <v>7711</v>
      </c>
      <c r="J1994" s="2" t="str">
        <f t="shared" si="550"/>
        <v/>
      </c>
      <c r="K1994" s="2">
        <f t="shared" si="551"/>
        <v>0.46398700282808836</v>
      </c>
      <c r="L1994" s="10">
        <f t="shared" si="556"/>
        <v>3</v>
      </c>
      <c r="M1994" s="9">
        <f t="shared" si="556"/>
        <v>2</v>
      </c>
      <c r="N1994" s="8">
        <f t="shared" si="556"/>
        <v>1</v>
      </c>
      <c r="O1994" s="2">
        <f t="shared" si="552"/>
        <v>0.31999518623262529</v>
      </c>
      <c r="P1994" s="2">
        <f t="shared" si="553"/>
        <v>0.32246224201215479</v>
      </c>
      <c r="Q1994" s="2">
        <f t="shared" si="554"/>
        <v>0.3551356880678741</v>
      </c>
      <c r="R1994" s="2">
        <f t="shared" si="555"/>
        <v>2.4068836873457622E-3</v>
      </c>
      <c r="S1994" s="1">
        <v>5318</v>
      </c>
      <c r="T1994" s="1">
        <v>5359</v>
      </c>
      <c r="U1994" s="1">
        <v>5902</v>
      </c>
      <c r="V1994" s="1">
        <v>40</v>
      </c>
      <c r="AR1994" t="s">
        <v>2165</v>
      </c>
      <c r="AS1994" t="s">
        <v>664</v>
      </c>
      <c r="AV1994" s="38">
        <v>37</v>
      </c>
      <c r="AW1994" s="40">
        <v>53</v>
      </c>
      <c r="AX1994" s="43">
        <f t="shared" si="548"/>
        <v>37053</v>
      </c>
      <c r="AZ1994" s="7" t="s">
        <v>319</v>
      </c>
    </row>
    <row r="1995" spans="1:52" hidden="1" outlineLevel="1">
      <c r="A1995" t="s">
        <v>1763</v>
      </c>
      <c r="B1995" t="s">
        <v>664</v>
      </c>
      <c r="C1995" s="24">
        <v>33920</v>
      </c>
      <c r="F1995" s="1">
        <f t="shared" si="549"/>
        <v>26792</v>
      </c>
      <c r="H1995" s="24">
        <v>12157</v>
      </c>
      <c r="I1995" s="1">
        <v>11892</v>
      </c>
      <c r="J1995" s="2" t="str">
        <f t="shared" si="550"/>
        <v/>
      </c>
      <c r="K1995" s="2">
        <f t="shared" si="551"/>
        <v>0.44386383995222456</v>
      </c>
      <c r="L1995" s="10">
        <f t="shared" si="556"/>
        <v>1</v>
      </c>
      <c r="M1995" s="9">
        <f t="shared" si="556"/>
        <v>3</v>
      </c>
      <c r="N1995" s="8">
        <f t="shared" si="556"/>
        <v>2</v>
      </c>
      <c r="O1995" s="2">
        <f t="shared" si="552"/>
        <v>0.38694386383995222</v>
      </c>
      <c r="P1995" s="2">
        <f t="shared" si="553"/>
        <v>0.29538668259181844</v>
      </c>
      <c r="Q1995" s="2">
        <f t="shared" si="554"/>
        <v>0.31539265452373844</v>
      </c>
      <c r="R1995" s="2">
        <f t="shared" si="555"/>
        <v>2.2767990444908515E-3</v>
      </c>
      <c r="S1995" s="1">
        <v>10367</v>
      </c>
      <c r="T1995" s="1">
        <v>7914</v>
      </c>
      <c r="U1995" s="1">
        <v>8450</v>
      </c>
      <c r="V1995" s="1">
        <v>61</v>
      </c>
      <c r="AR1995" t="s">
        <v>1763</v>
      </c>
      <c r="AS1995" t="s">
        <v>664</v>
      </c>
      <c r="AV1995" s="38">
        <v>37</v>
      </c>
      <c r="AW1995" s="40">
        <v>55</v>
      </c>
      <c r="AX1995" s="43">
        <f t="shared" si="548"/>
        <v>37055</v>
      </c>
      <c r="AZ1995" s="7" t="s">
        <v>319</v>
      </c>
    </row>
    <row r="1996" spans="1:52" hidden="1" outlineLevel="1">
      <c r="A1996" t="s">
        <v>1628</v>
      </c>
      <c r="B1996" t="s">
        <v>664</v>
      </c>
      <c r="C1996" s="24">
        <v>162878</v>
      </c>
      <c r="F1996" s="1">
        <f t="shared" si="549"/>
        <v>102110</v>
      </c>
      <c r="H1996" s="24">
        <v>41984</v>
      </c>
      <c r="I1996" s="1">
        <v>41436</v>
      </c>
      <c r="J1996" s="2" t="str">
        <f t="shared" si="550"/>
        <v/>
      </c>
      <c r="K1996" s="2">
        <f t="shared" si="551"/>
        <v>0.40579766918029575</v>
      </c>
      <c r="L1996" s="10">
        <f t="shared" si="556"/>
        <v>2</v>
      </c>
      <c r="M1996" s="9">
        <f t="shared" si="556"/>
        <v>1</v>
      </c>
      <c r="N1996" s="8">
        <f t="shared" si="556"/>
        <v>3</v>
      </c>
      <c r="O1996" s="2">
        <f t="shared" si="552"/>
        <v>0.32102634413867398</v>
      </c>
      <c r="P1996" s="2">
        <f t="shared" si="553"/>
        <v>0.4613847811184017</v>
      </c>
      <c r="Q1996" s="2">
        <f t="shared" si="554"/>
        <v>0.21570854960336891</v>
      </c>
      <c r="R1996" s="2">
        <f t="shared" si="555"/>
        <v>1.8803251395553555E-3</v>
      </c>
      <c r="S1996" s="1">
        <v>32780</v>
      </c>
      <c r="T1996" s="1">
        <v>47112</v>
      </c>
      <c r="U1996" s="1">
        <v>22026</v>
      </c>
      <c r="V1996" s="1">
        <v>192</v>
      </c>
      <c r="AR1996" t="s">
        <v>1628</v>
      </c>
      <c r="AS1996" t="s">
        <v>664</v>
      </c>
      <c r="AV1996" s="38">
        <v>37</v>
      </c>
      <c r="AW1996" s="40">
        <v>57</v>
      </c>
      <c r="AX1996" s="43">
        <f t="shared" si="548"/>
        <v>37057</v>
      </c>
      <c r="AZ1996" s="7" t="s">
        <v>319</v>
      </c>
    </row>
    <row r="1997" spans="1:52" hidden="1" outlineLevel="1">
      <c r="A1997" t="s">
        <v>1728</v>
      </c>
      <c r="B1997" t="s">
        <v>664</v>
      </c>
      <c r="C1997" s="24">
        <v>41240</v>
      </c>
      <c r="F1997" s="1">
        <f t="shared" si="549"/>
        <v>26856</v>
      </c>
      <c r="H1997" s="24">
        <v>14133</v>
      </c>
      <c r="I1997" s="1">
        <v>13914</v>
      </c>
      <c r="J1997" s="2" t="str">
        <f t="shared" si="550"/>
        <v/>
      </c>
      <c r="K1997" s="2">
        <f t="shared" si="551"/>
        <v>0.51809651474530827</v>
      </c>
      <c r="L1997" s="10">
        <f t="shared" si="556"/>
        <v>2</v>
      </c>
      <c r="M1997" s="9">
        <f t="shared" si="556"/>
        <v>1</v>
      </c>
      <c r="N1997" s="8">
        <f t="shared" si="556"/>
        <v>3</v>
      </c>
      <c r="O1997" s="2">
        <f t="shared" si="552"/>
        <v>0.23383973786118559</v>
      </c>
      <c r="P1997" s="2">
        <f t="shared" si="553"/>
        <v>0.54300714924039317</v>
      </c>
      <c r="Q1997" s="2">
        <f t="shared" si="554"/>
        <v>0.22203604408698244</v>
      </c>
      <c r="R1997" s="2">
        <f t="shared" si="555"/>
        <v>1.1170688114387761E-3</v>
      </c>
      <c r="S1997" s="1">
        <v>6280</v>
      </c>
      <c r="T1997" s="1">
        <v>14583</v>
      </c>
      <c r="U1997" s="1">
        <v>5963</v>
      </c>
      <c r="V1997" s="1">
        <v>30</v>
      </c>
      <c r="AR1997" t="s">
        <v>1728</v>
      </c>
      <c r="AS1997" t="s">
        <v>664</v>
      </c>
      <c r="AV1997" s="38">
        <v>37</v>
      </c>
      <c r="AW1997" s="40">
        <v>59</v>
      </c>
      <c r="AX1997" s="43">
        <f t="shared" si="548"/>
        <v>37059</v>
      </c>
      <c r="AZ1997" s="7" t="s">
        <v>319</v>
      </c>
    </row>
    <row r="1998" spans="1:52" hidden="1" outlineLevel="1">
      <c r="A1998" t="s">
        <v>1729</v>
      </c>
      <c r="B1998" t="s">
        <v>664</v>
      </c>
      <c r="C1998" s="24">
        <v>58505</v>
      </c>
      <c r="F1998" s="1">
        <f t="shared" si="549"/>
        <v>28417</v>
      </c>
      <c r="H1998" s="24">
        <v>13404</v>
      </c>
      <c r="I1998" s="1">
        <v>13201</v>
      </c>
      <c r="J1998" s="2" t="str">
        <f t="shared" si="550"/>
        <v/>
      </c>
      <c r="K1998" s="2">
        <f t="shared" si="551"/>
        <v>0.46454587042967238</v>
      </c>
      <c r="L1998" s="10">
        <f t="shared" si="556"/>
        <v>1</v>
      </c>
      <c r="M1998" s="9">
        <f t="shared" si="556"/>
        <v>2</v>
      </c>
      <c r="N1998" s="8">
        <f t="shared" si="556"/>
        <v>3</v>
      </c>
      <c r="O1998" s="2">
        <f t="shared" si="552"/>
        <v>0.55396417637329765</v>
      </c>
      <c r="P1998" s="2">
        <f t="shared" si="553"/>
        <v>0.24386810711897808</v>
      </c>
      <c r="Q1998" s="2">
        <f t="shared" si="554"/>
        <v>0.20125277122849</v>
      </c>
      <c r="R1998" s="2">
        <f t="shared" si="555"/>
        <v>9.1494527923427493E-4</v>
      </c>
      <c r="S1998" s="1">
        <v>15742</v>
      </c>
      <c r="T1998" s="1">
        <v>6930</v>
      </c>
      <c r="U1998" s="1">
        <v>5719</v>
      </c>
      <c r="V1998" s="1">
        <v>26</v>
      </c>
      <c r="AR1998" t="s">
        <v>1729</v>
      </c>
      <c r="AS1998" t="s">
        <v>664</v>
      </c>
      <c r="AV1998" s="38">
        <v>37</v>
      </c>
      <c r="AW1998" s="40">
        <v>61</v>
      </c>
      <c r="AX1998" s="43">
        <f t="shared" si="548"/>
        <v>37061</v>
      </c>
      <c r="AZ1998" s="7" t="s">
        <v>319</v>
      </c>
    </row>
    <row r="1999" spans="1:52" hidden="1" outlineLevel="1">
      <c r="A1999" t="s">
        <v>1534</v>
      </c>
      <c r="B1999" t="s">
        <v>664</v>
      </c>
      <c r="C1999" s="24">
        <v>267587</v>
      </c>
      <c r="F1999" s="1">
        <f t="shared" si="549"/>
        <v>183715</v>
      </c>
      <c r="H1999" s="24">
        <v>81477</v>
      </c>
      <c r="I1999" s="1">
        <v>80989</v>
      </c>
      <c r="J1999" s="2" t="str">
        <f t="shared" si="550"/>
        <v/>
      </c>
      <c r="K1999" s="2">
        <f t="shared" si="551"/>
        <v>0.44084043219116564</v>
      </c>
      <c r="L1999" s="10">
        <f t="shared" si="556"/>
        <v>1</v>
      </c>
      <c r="M1999" s="9">
        <f t="shared" si="556"/>
        <v>3</v>
      </c>
      <c r="N1999" s="8">
        <f t="shared" si="556"/>
        <v>2</v>
      </c>
      <c r="O1999" s="2">
        <f t="shared" si="552"/>
        <v>0.60834444656124975</v>
      </c>
      <c r="P1999" s="2">
        <f t="shared" si="553"/>
        <v>0.15413548158832974</v>
      </c>
      <c r="Q1999" s="2">
        <f t="shared" si="554"/>
        <v>0.23601230166290177</v>
      </c>
      <c r="R1999" s="2">
        <f t="shared" si="555"/>
        <v>1.5077701875187421E-3</v>
      </c>
      <c r="S1999" s="1">
        <v>111762</v>
      </c>
      <c r="T1999" s="1">
        <v>28317</v>
      </c>
      <c r="U1999" s="1">
        <v>43359</v>
      </c>
      <c r="V1999" s="1">
        <v>277</v>
      </c>
      <c r="AR1999" t="s">
        <v>1534</v>
      </c>
      <c r="AS1999" t="s">
        <v>664</v>
      </c>
      <c r="AV1999" s="38">
        <v>37</v>
      </c>
      <c r="AW1999" s="40">
        <v>63</v>
      </c>
      <c r="AX1999" s="43">
        <f t="shared" si="548"/>
        <v>37063</v>
      </c>
      <c r="AZ1999" s="7" t="s">
        <v>319</v>
      </c>
    </row>
    <row r="2000" spans="1:52" hidden="1" outlineLevel="1">
      <c r="A2000" t="s">
        <v>868</v>
      </c>
      <c r="B2000" t="s">
        <v>664</v>
      </c>
      <c r="C2000" s="24">
        <v>56552</v>
      </c>
      <c r="F2000" s="1">
        <f t="shared" ref="F2000:F2031" si="557">SUM(S2000:AG2000)</f>
        <v>37665</v>
      </c>
      <c r="H2000" s="24">
        <v>16215</v>
      </c>
      <c r="I2000" s="1">
        <v>16007</v>
      </c>
      <c r="J2000" s="2" t="str">
        <f t="shared" ref="J2000:J2031" si="558">IF(D2000&gt;0,I2000/D2000,"")</f>
        <v/>
      </c>
      <c r="K2000" s="2">
        <f t="shared" ref="K2000:K2031" si="559">IF(F2000&gt;0,I2000/F2000,"")</f>
        <v>0.42498340634541354</v>
      </c>
      <c r="L2000" s="10">
        <f t="shared" si="556"/>
        <v>1</v>
      </c>
      <c r="M2000" s="9">
        <f t="shared" si="556"/>
        <v>2</v>
      </c>
      <c r="N2000" s="8">
        <f t="shared" si="556"/>
        <v>3</v>
      </c>
      <c r="O2000" s="2">
        <f t="shared" ref="O2000:O2031" si="560">IF(SUM($S2000:$AN2000)=0,"-",S2000/SUM($S2000:$AN2000))</f>
        <v>0.75664409929642906</v>
      </c>
      <c r="P2000" s="2">
        <f t="shared" ref="P2000:P2031" si="561">IF(SUM($S2000:$AN2000)=0,"-",T2000/SUM($S2000:$AN2000))</f>
        <v>0.15287402097437941</v>
      </c>
      <c r="Q2000" s="2">
        <f t="shared" ref="Q2000:Q2031" si="562">IF(SUM($S2000:$AN2000)=0,"-",U2000/SUM($S2000:$AN2000))</f>
        <v>8.9977432629762377E-2</v>
      </c>
      <c r="R2000" s="2">
        <f t="shared" ref="R2000:R2031" si="563">IF(SUM($S2000:$AN2000)=0,"-",(1-O2000-P2000-Q2000))</f>
        <v>5.0444709942915056E-4</v>
      </c>
      <c r="S2000" s="1">
        <v>28499</v>
      </c>
      <c r="T2000" s="1">
        <v>5758</v>
      </c>
      <c r="U2000" s="1">
        <v>3389</v>
      </c>
      <c r="V2000" s="1">
        <v>19</v>
      </c>
      <c r="AR2000" t="s">
        <v>868</v>
      </c>
      <c r="AS2000" t="s">
        <v>664</v>
      </c>
      <c r="AV2000" s="38">
        <v>37</v>
      </c>
      <c r="AW2000" s="40">
        <v>65</v>
      </c>
      <c r="AX2000" s="43">
        <f t="shared" si="548"/>
        <v>37065</v>
      </c>
      <c r="AZ2000" s="7" t="s">
        <v>319</v>
      </c>
    </row>
    <row r="2001" spans="1:52" hidden="1" outlineLevel="1">
      <c r="A2001" t="s">
        <v>380</v>
      </c>
      <c r="B2001" t="s">
        <v>664</v>
      </c>
      <c r="C2001" s="24">
        <v>350670</v>
      </c>
      <c r="F2001" s="1">
        <f t="shared" si="557"/>
        <v>227125</v>
      </c>
      <c r="H2001" s="24">
        <v>96583</v>
      </c>
      <c r="I2001" s="1">
        <v>95769</v>
      </c>
      <c r="J2001" s="2" t="str">
        <f t="shared" si="558"/>
        <v/>
      </c>
      <c r="K2001" s="2">
        <f t="shared" si="559"/>
        <v>0.42165767749036875</v>
      </c>
      <c r="L2001" s="10">
        <f t="shared" si="556"/>
        <v>1</v>
      </c>
      <c r="M2001" s="9">
        <f t="shared" si="556"/>
        <v>2</v>
      </c>
      <c r="N2001" s="8">
        <f t="shared" si="556"/>
        <v>3</v>
      </c>
      <c r="O2001" s="2">
        <f t="shared" si="560"/>
        <v>0.45500935608145293</v>
      </c>
      <c r="P2001" s="2">
        <f t="shared" si="561"/>
        <v>0.3295454045129334</v>
      </c>
      <c r="Q2001" s="2">
        <f t="shared" si="562"/>
        <v>0.21396147495872317</v>
      </c>
      <c r="R2001" s="2">
        <f t="shared" si="563"/>
        <v>1.4837644468904398E-3</v>
      </c>
      <c r="S2001" s="1">
        <v>103344</v>
      </c>
      <c r="T2001" s="1">
        <v>74848</v>
      </c>
      <c r="U2001" s="1">
        <v>48596</v>
      </c>
      <c r="V2001" s="1">
        <v>337</v>
      </c>
      <c r="AR2001" t="s">
        <v>380</v>
      </c>
      <c r="AS2001" t="s">
        <v>664</v>
      </c>
      <c r="AV2001" s="38">
        <v>37</v>
      </c>
      <c r="AW2001" s="40">
        <v>67</v>
      </c>
      <c r="AX2001" s="43">
        <f t="shared" si="548"/>
        <v>37067</v>
      </c>
      <c r="AZ2001" s="7" t="s">
        <v>319</v>
      </c>
    </row>
    <row r="2002" spans="1:52" hidden="1" outlineLevel="1">
      <c r="A2002" t="s">
        <v>1480</v>
      </c>
      <c r="B2002" t="s">
        <v>664</v>
      </c>
      <c r="C2002" s="24">
        <v>60619</v>
      </c>
      <c r="F2002" s="1">
        <f t="shared" si="557"/>
        <v>37243</v>
      </c>
      <c r="H2002" s="24">
        <v>17643</v>
      </c>
      <c r="I2002" s="1">
        <v>17531</v>
      </c>
      <c r="J2002" s="2" t="str">
        <f t="shared" si="558"/>
        <v/>
      </c>
      <c r="K2002" s="2">
        <f t="shared" si="559"/>
        <v>0.47071932980694359</v>
      </c>
      <c r="L2002" s="10">
        <f t="shared" si="556"/>
        <v>1</v>
      </c>
      <c r="M2002" s="9">
        <f t="shared" si="556"/>
        <v>2</v>
      </c>
      <c r="N2002" s="8">
        <f t="shared" si="556"/>
        <v>3</v>
      </c>
      <c r="O2002" s="2">
        <f t="shared" si="560"/>
        <v>0.50667239481244797</v>
      </c>
      <c r="P2002" s="2">
        <f t="shared" si="561"/>
        <v>0.29927771661788793</v>
      </c>
      <c r="Q2002" s="2">
        <f t="shared" si="562"/>
        <v>0.19257310098542008</v>
      </c>
      <c r="R2002" s="2">
        <f t="shared" si="563"/>
        <v>1.4767875842440215E-3</v>
      </c>
      <c r="S2002" s="1">
        <v>18870</v>
      </c>
      <c r="T2002" s="1">
        <v>11146</v>
      </c>
      <c r="U2002" s="1">
        <v>7172</v>
      </c>
      <c r="V2002" s="1">
        <v>55</v>
      </c>
      <c r="AR2002" t="s">
        <v>1480</v>
      </c>
      <c r="AS2002" t="s">
        <v>664</v>
      </c>
      <c r="AV2002" s="38">
        <v>37</v>
      </c>
      <c r="AW2002" s="40">
        <v>69</v>
      </c>
      <c r="AX2002" s="43">
        <f t="shared" si="548"/>
        <v>37069</v>
      </c>
      <c r="AZ2002" s="7" t="s">
        <v>319</v>
      </c>
    </row>
    <row r="2003" spans="1:52" hidden="1" outlineLevel="1">
      <c r="A2003" t="s">
        <v>701</v>
      </c>
      <c r="B2003" t="s">
        <v>664</v>
      </c>
      <c r="C2003" s="24">
        <v>206086</v>
      </c>
      <c r="F2003" s="1">
        <f t="shared" si="557"/>
        <v>128555</v>
      </c>
      <c r="H2003" s="24">
        <v>50057</v>
      </c>
      <c r="I2003" s="1">
        <v>49676</v>
      </c>
      <c r="J2003" s="2" t="str">
        <f t="shared" si="558"/>
        <v/>
      </c>
      <c r="K2003" s="2">
        <f t="shared" si="559"/>
        <v>0.38641826455602662</v>
      </c>
      <c r="L2003" s="10">
        <f t="shared" si="556"/>
        <v>2</v>
      </c>
      <c r="M2003" s="9">
        <f t="shared" si="556"/>
        <v>1</v>
      </c>
      <c r="N2003" s="8">
        <f t="shared" si="556"/>
        <v>3</v>
      </c>
      <c r="O2003" s="2">
        <f t="shared" si="560"/>
        <v>0.37502236396872934</v>
      </c>
      <c r="P2003" s="2">
        <f t="shared" si="561"/>
        <v>0.38940531290109293</v>
      </c>
      <c r="Q2003" s="2">
        <f t="shared" si="562"/>
        <v>0.23417214421842791</v>
      </c>
      <c r="R2003" s="2">
        <f t="shared" si="563"/>
        <v>1.4001789117498165E-3</v>
      </c>
      <c r="S2003" s="1">
        <v>48211</v>
      </c>
      <c r="T2003" s="1">
        <v>50060</v>
      </c>
      <c r="U2003" s="1">
        <v>30104</v>
      </c>
      <c r="V2003" s="1">
        <v>180</v>
      </c>
      <c r="AR2003" t="s">
        <v>701</v>
      </c>
      <c r="AS2003" t="s">
        <v>664</v>
      </c>
      <c r="AV2003" s="38">
        <v>37</v>
      </c>
      <c r="AW2003" s="40">
        <v>71</v>
      </c>
      <c r="AX2003" s="43">
        <f t="shared" si="548"/>
        <v>37071</v>
      </c>
      <c r="AZ2003" s="7" t="s">
        <v>319</v>
      </c>
    </row>
    <row r="2004" spans="1:52" hidden="1" outlineLevel="1">
      <c r="A2004" t="s">
        <v>1911</v>
      </c>
      <c r="B2004" t="s">
        <v>664</v>
      </c>
      <c r="C2004" s="24">
        <v>12197</v>
      </c>
      <c r="F2004" s="1">
        <f t="shared" si="557"/>
        <v>8198</v>
      </c>
      <c r="H2004" s="24">
        <v>3391</v>
      </c>
      <c r="I2004" s="1">
        <v>3283</v>
      </c>
      <c r="J2004" s="2" t="str">
        <f t="shared" si="558"/>
        <v/>
      </c>
      <c r="K2004" s="2">
        <f t="shared" si="559"/>
        <v>0.40046352768968041</v>
      </c>
      <c r="L2004" s="10">
        <f t="shared" si="556"/>
        <v>1</v>
      </c>
      <c r="M2004" s="9">
        <f t="shared" si="556"/>
        <v>3</v>
      </c>
      <c r="N2004" s="8">
        <f t="shared" si="556"/>
        <v>2</v>
      </c>
      <c r="O2004" s="2">
        <f t="shared" si="560"/>
        <v>0.61490607465235425</v>
      </c>
      <c r="P2004" s="2">
        <f t="shared" si="561"/>
        <v>0.18419126616247866</v>
      </c>
      <c r="Q2004" s="2">
        <f t="shared" si="562"/>
        <v>0.19992681141741889</v>
      </c>
      <c r="R2004" s="2">
        <f t="shared" si="563"/>
        <v>9.7584776774820026E-4</v>
      </c>
      <c r="S2004" s="1">
        <v>5041</v>
      </c>
      <c r="T2004" s="1">
        <v>1510</v>
      </c>
      <c r="U2004" s="1">
        <v>1639</v>
      </c>
      <c r="V2004" s="1">
        <v>8</v>
      </c>
      <c r="AR2004" t="s">
        <v>1911</v>
      </c>
      <c r="AS2004" t="s">
        <v>664</v>
      </c>
      <c r="AV2004" s="38">
        <v>37</v>
      </c>
      <c r="AW2004" s="40">
        <v>73</v>
      </c>
      <c r="AX2004" s="43">
        <f t="shared" si="548"/>
        <v>37073</v>
      </c>
      <c r="AZ2004" s="7" t="s">
        <v>319</v>
      </c>
    </row>
    <row r="2005" spans="1:52" hidden="1" outlineLevel="1">
      <c r="A2005" t="s">
        <v>1921</v>
      </c>
      <c r="B2005" t="s">
        <v>664</v>
      </c>
      <c r="C2005" s="24">
        <v>8861</v>
      </c>
      <c r="F2005" s="1">
        <f t="shared" si="557"/>
        <v>6558</v>
      </c>
      <c r="H2005" s="24">
        <v>3916</v>
      </c>
      <c r="I2005" s="1">
        <v>3775</v>
      </c>
      <c r="J2005" s="2" t="str">
        <f t="shared" si="558"/>
        <v/>
      </c>
      <c r="K2005" s="2">
        <f t="shared" si="559"/>
        <v>0.57563281488258611</v>
      </c>
      <c r="L2005" s="10">
        <f t="shared" si="556"/>
        <v>2</v>
      </c>
      <c r="M2005" s="9">
        <f t="shared" si="556"/>
        <v>1</v>
      </c>
      <c r="N2005" s="8">
        <f t="shared" si="556"/>
        <v>3</v>
      </c>
      <c r="O2005" s="2">
        <f t="shared" si="560"/>
        <v>0.37648673376029279</v>
      </c>
      <c r="P2005" s="2">
        <f t="shared" si="561"/>
        <v>0.42451967063129004</v>
      </c>
      <c r="Q2005" s="2">
        <f t="shared" si="562"/>
        <v>0.19823116803903629</v>
      </c>
      <c r="R2005" s="2">
        <f t="shared" si="563"/>
        <v>7.6242756938083023E-4</v>
      </c>
      <c r="S2005" s="1">
        <v>2469</v>
      </c>
      <c r="T2005" s="1">
        <v>2784</v>
      </c>
      <c r="U2005" s="1">
        <v>1300</v>
      </c>
      <c r="V2005" s="1">
        <v>5</v>
      </c>
      <c r="AR2005" t="s">
        <v>1921</v>
      </c>
      <c r="AS2005" t="s">
        <v>664</v>
      </c>
      <c r="AV2005" s="38">
        <v>37</v>
      </c>
      <c r="AW2005" s="40">
        <v>75</v>
      </c>
      <c r="AX2005" s="43">
        <f t="shared" si="548"/>
        <v>37075</v>
      </c>
      <c r="AZ2005" s="7" t="s">
        <v>319</v>
      </c>
    </row>
    <row r="2006" spans="1:52" hidden="1" outlineLevel="1">
      <c r="A2006" t="s">
        <v>1114</v>
      </c>
      <c r="B2006" t="s">
        <v>664</v>
      </c>
      <c r="C2006" s="24">
        <v>59916</v>
      </c>
      <c r="F2006" s="1">
        <f t="shared" si="557"/>
        <v>34081</v>
      </c>
      <c r="H2006" s="24">
        <v>14966</v>
      </c>
      <c r="I2006" s="1">
        <v>14702</v>
      </c>
      <c r="J2006" s="2" t="str">
        <f t="shared" si="558"/>
        <v/>
      </c>
      <c r="K2006" s="2">
        <f t="shared" si="559"/>
        <v>0.43138405563217042</v>
      </c>
      <c r="L2006" s="10">
        <f t="shared" si="556"/>
        <v>1</v>
      </c>
      <c r="M2006" s="9">
        <f t="shared" si="556"/>
        <v>2</v>
      </c>
      <c r="N2006" s="8">
        <f t="shared" si="556"/>
        <v>3</v>
      </c>
      <c r="O2006" s="2">
        <f t="shared" si="560"/>
        <v>0.5790616472521346</v>
      </c>
      <c r="P2006" s="2">
        <f t="shared" si="561"/>
        <v>0.23872538951321851</v>
      </c>
      <c r="Q2006" s="2">
        <f t="shared" si="562"/>
        <v>0.18077521199495319</v>
      </c>
      <c r="R2006" s="2">
        <f t="shared" si="563"/>
        <v>1.4377512396936964E-3</v>
      </c>
      <c r="S2006" s="1">
        <v>19735</v>
      </c>
      <c r="T2006" s="1">
        <v>8136</v>
      </c>
      <c r="U2006" s="1">
        <v>6161</v>
      </c>
      <c r="V2006" s="1">
        <v>49</v>
      </c>
      <c r="AR2006" t="s">
        <v>1114</v>
      </c>
      <c r="AS2006" t="s">
        <v>664</v>
      </c>
      <c r="AV2006" s="38">
        <v>37</v>
      </c>
      <c r="AW2006" s="40">
        <v>77</v>
      </c>
      <c r="AX2006" s="43">
        <f t="shared" si="548"/>
        <v>37077</v>
      </c>
      <c r="AZ2006" s="7" t="s">
        <v>319</v>
      </c>
    </row>
    <row r="2007" spans="1:52" hidden="1" outlineLevel="1">
      <c r="A2007" t="s">
        <v>87</v>
      </c>
      <c r="B2007" t="s">
        <v>664</v>
      </c>
      <c r="C2007" s="24">
        <v>21362</v>
      </c>
      <c r="F2007" s="1">
        <f t="shared" si="557"/>
        <v>11018</v>
      </c>
      <c r="H2007" s="24">
        <v>5655</v>
      </c>
      <c r="I2007" s="1">
        <v>5544</v>
      </c>
      <c r="J2007" s="2" t="str">
        <f t="shared" si="558"/>
        <v/>
      </c>
      <c r="K2007" s="2">
        <f t="shared" si="559"/>
        <v>0.50317662007623887</v>
      </c>
      <c r="L2007" s="10">
        <f t="shared" si="556"/>
        <v>1</v>
      </c>
      <c r="M2007" s="9">
        <f t="shared" si="556"/>
        <v>3</v>
      </c>
      <c r="N2007" s="8">
        <f t="shared" si="556"/>
        <v>2</v>
      </c>
      <c r="O2007" s="2">
        <f t="shared" si="560"/>
        <v>0.67988745688872754</v>
      </c>
      <c r="P2007" s="2">
        <f t="shared" si="561"/>
        <v>0.15801415864948268</v>
      </c>
      <c r="Q2007" s="2">
        <f t="shared" si="562"/>
        <v>0.16137229987293519</v>
      </c>
      <c r="R2007" s="2">
        <f t="shared" si="563"/>
        <v>7.2608458885459193E-4</v>
      </c>
      <c r="S2007" s="1">
        <v>7491</v>
      </c>
      <c r="T2007" s="1">
        <v>1741</v>
      </c>
      <c r="U2007" s="1">
        <v>1778</v>
      </c>
      <c r="V2007" s="1">
        <v>8</v>
      </c>
      <c r="AR2007" t="s">
        <v>87</v>
      </c>
      <c r="AS2007" t="s">
        <v>664</v>
      </c>
      <c r="AV2007" s="38">
        <v>37</v>
      </c>
      <c r="AW2007" s="40">
        <v>79</v>
      </c>
      <c r="AX2007" s="43">
        <f t="shared" si="548"/>
        <v>37079</v>
      </c>
      <c r="AZ2007" s="7" t="s">
        <v>319</v>
      </c>
    </row>
    <row r="2008" spans="1:52" hidden="1" outlineLevel="1">
      <c r="A2008" t="s">
        <v>2020</v>
      </c>
      <c r="B2008" t="s">
        <v>664</v>
      </c>
      <c r="C2008" s="24">
        <v>488406</v>
      </c>
      <c r="F2008" s="1">
        <f t="shared" si="557"/>
        <v>350268</v>
      </c>
      <c r="H2008" s="24">
        <v>140251</v>
      </c>
      <c r="I2008" s="1">
        <v>138569</v>
      </c>
      <c r="J2008" s="2" t="str">
        <f t="shared" si="558"/>
        <v/>
      </c>
      <c r="K2008" s="2">
        <f t="shared" si="559"/>
        <v>0.39560850548722692</v>
      </c>
      <c r="L2008" s="10">
        <f t="shared" si="556"/>
        <v>1</v>
      </c>
      <c r="M2008" s="9">
        <f t="shared" si="556"/>
        <v>2</v>
      </c>
      <c r="N2008" s="8">
        <f t="shared" si="556"/>
        <v>3</v>
      </c>
      <c r="O2008" s="2">
        <f t="shared" si="560"/>
        <v>0.49444139915721674</v>
      </c>
      <c r="P2008" s="2">
        <f t="shared" si="561"/>
        <v>0.29003791382598465</v>
      </c>
      <c r="Q2008" s="2">
        <f t="shared" si="562"/>
        <v>0.21412175819658091</v>
      </c>
      <c r="R2008" s="2">
        <f t="shared" si="563"/>
        <v>1.398928820217693E-3</v>
      </c>
      <c r="S2008" s="1">
        <v>173187</v>
      </c>
      <c r="T2008" s="1">
        <v>101591</v>
      </c>
      <c r="U2008" s="1">
        <v>75000</v>
      </c>
      <c r="V2008" s="1">
        <v>490</v>
      </c>
      <c r="AR2008" t="s">
        <v>2020</v>
      </c>
      <c r="AS2008" t="s">
        <v>664</v>
      </c>
      <c r="AV2008" s="38">
        <v>37</v>
      </c>
      <c r="AW2008" s="40">
        <v>81</v>
      </c>
      <c r="AX2008" s="43">
        <f t="shared" si="548"/>
        <v>37081</v>
      </c>
      <c r="AZ2008" s="7" t="s">
        <v>319</v>
      </c>
    </row>
    <row r="2009" spans="1:52" hidden="1" outlineLevel="1">
      <c r="A2009" t="s">
        <v>1737</v>
      </c>
      <c r="B2009" t="s">
        <v>664</v>
      </c>
      <c r="C2009" s="24">
        <v>54691</v>
      </c>
      <c r="F2009" s="1">
        <f t="shared" si="557"/>
        <v>36648</v>
      </c>
      <c r="H2009" s="24">
        <v>14592</v>
      </c>
      <c r="I2009" s="1">
        <v>14487</v>
      </c>
      <c r="J2009" s="2" t="str">
        <f t="shared" si="558"/>
        <v/>
      </c>
      <c r="K2009" s="2">
        <f t="shared" si="559"/>
        <v>0.39530124426981006</v>
      </c>
      <c r="L2009" s="10">
        <f t="shared" si="556"/>
        <v>1</v>
      </c>
      <c r="M2009" s="9">
        <f t="shared" si="556"/>
        <v>3</v>
      </c>
      <c r="N2009" s="8">
        <f t="shared" si="556"/>
        <v>2</v>
      </c>
      <c r="O2009" s="2">
        <f t="shared" si="560"/>
        <v>0.72849814450993233</v>
      </c>
      <c r="P2009" s="2">
        <f t="shared" si="561"/>
        <v>0.13103034271993014</v>
      </c>
      <c r="Q2009" s="2">
        <f t="shared" si="562"/>
        <v>0.13968020082951321</v>
      </c>
      <c r="R2009" s="2">
        <f t="shared" si="563"/>
        <v>7.9131194062431742E-4</v>
      </c>
      <c r="S2009" s="1">
        <v>26698</v>
      </c>
      <c r="T2009" s="1">
        <v>4802</v>
      </c>
      <c r="U2009" s="1">
        <v>5119</v>
      </c>
      <c r="V2009" s="1">
        <v>29</v>
      </c>
      <c r="AR2009" t="s">
        <v>1737</v>
      </c>
      <c r="AS2009" t="s">
        <v>664</v>
      </c>
      <c r="AV2009" s="38">
        <v>37</v>
      </c>
      <c r="AW2009" s="40">
        <v>83</v>
      </c>
      <c r="AX2009" s="43">
        <f t="shared" si="548"/>
        <v>37083</v>
      </c>
      <c r="AZ2009" s="7" t="s">
        <v>319</v>
      </c>
    </row>
    <row r="2010" spans="1:52" hidden="1" outlineLevel="1">
      <c r="A2010" t="s">
        <v>2217</v>
      </c>
      <c r="B2010" t="s">
        <v>664</v>
      </c>
      <c r="C2010" s="24">
        <v>114678</v>
      </c>
      <c r="F2010" s="1">
        <f t="shared" si="557"/>
        <v>63128</v>
      </c>
      <c r="H2010" s="24">
        <v>26197</v>
      </c>
      <c r="I2010" s="1">
        <v>26084</v>
      </c>
      <c r="J2010" s="2" t="str">
        <f t="shared" si="558"/>
        <v/>
      </c>
      <c r="K2010" s="2">
        <f t="shared" si="559"/>
        <v>0.41319224432898238</v>
      </c>
      <c r="L2010" s="10">
        <f t="shared" si="556"/>
        <v>1</v>
      </c>
      <c r="M2010" s="9">
        <f t="shared" si="556"/>
        <v>2</v>
      </c>
      <c r="N2010" s="8">
        <f t="shared" si="556"/>
        <v>3</v>
      </c>
      <c r="O2010" s="2">
        <f t="shared" si="560"/>
        <v>0.4508934228868331</v>
      </c>
      <c r="P2010" s="2">
        <f t="shared" si="561"/>
        <v>0.33607907742998355</v>
      </c>
      <c r="Q2010" s="2">
        <f t="shared" si="562"/>
        <v>0.21039792168292992</v>
      </c>
      <c r="R2010" s="2">
        <f t="shared" si="563"/>
        <v>2.6295780002534297E-3</v>
      </c>
      <c r="S2010" s="1">
        <v>28464</v>
      </c>
      <c r="T2010" s="1">
        <v>21216</v>
      </c>
      <c r="U2010" s="1">
        <v>13282</v>
      </c>
      <c r="V2010" s="1">
        <v>166</v>
      </c>
      <c r="AR2010" t="s">
        <v>2217</v>
      </c>
      <c r="AS2010" t="s">
        <v>664</v>
      </c>
      <c r="AV2010" s="38">
        <v>37</v>
      </c>
      <c r="AW2010" s="40">
        <v>85</v>
      </c>
      <c r="AX2010" s="43">
        <f t="shared" si="548"/>
        <v>37085</v>
      </c>
      <c r="AZ2010" s="7" t="s">
        <v>319</v>
      </c>
    </row>
    <row r="2011" spans="1:52" hidden="1" outlineLevel="1">
      <c r="A2011" t="s">
        <v>2921</v>
      </c>
      <c r="B2011" t="s">
        <v>664</v>
      </c>
      <c r="C2011" s="24">
        <v>59036</v>
      </c>
      <c r="F2011" s="1">
        <f t="shared" si="557"/>
        <v>42187</v>
      </c>
      <c r="H2011" s="24">
        <v>20544</v>
      </c>
      <c r="I2011" s="1">
        <v>20209</v>
      </c>
      <c r="J2011" s="2" t="str">
        <f t="shared" si="558"/>
        <v/>
      </c>
      <c r="K2011" s="2">
        <f t="shared" si="559"/>
        <v>0.47903382558608104</v>
      </c>
      <c r="L2011" s="10">
        <f t="shared" si="556"/>
        <v>1</v>
      </c>
      <c r="M2011" s="9">
        <f t="shared" si="556"/>
        <v>2</v>
      </c>
      <c r="N2011" s="8">
        <f t="shared" si="556"/>
        <v>3</v>
      </c>
      <c r="O2011" s="2">
        <f t="shared" si="560"/>
        <v>0.48024272880271174</v>
      </c>
      <c r="P2011" s="2">
        <f t="shared" si="561"/>
        <v>0.28563301490980636</v>
      </c>
      <c r="Q2011" s="2">
        <f t="shared" si="562"/>
        <v>0.2334368407329272</v>
      </c>
      <c r="R2011" s="2">
        <f t="shared" si="563"/>
        <v>6.8741555455464898E-4</v>
      </c>
      <c r="S2011" s="1">
        <v>20260</v>
      </c>
      <c r="T2011" s="1">
        <v>12050</v>
      </c>
      <c r="U2011" s="1">
        <v>9848</v>
      </c>
      <c r="V2011" s="1">
        <v>29</v>
      </c>
      <c r="AR2011" t="s">
        <v>2921</v>
      </c>
      <c r="AS2011" t="s">
        <v>664</v>
      </c>
      <c r="AV2011" s="38">
        <v>37</v>
      </c>
      <c r="AW2011" s="40">
        <v>87</v>
      </c>
      <c r="AX2011" s="43">
        <f t="shared" si="548"/>
        <v>37087</v>
      </c>
      <c r="AZ2011" s="7" t="s">
        <v>319</v>
      </c>
    </row>
    <row r="2012" spans="1:52" hidden="1" outlineLevel="1">
      <c r="A2012" t="s">
        <v>2271</v>
      </c>
      <c r="B2012" t="s">
        <v>664</v>
      </c>
      <c r="C2012" s="24">
        <v>106740</v>
      </c>
      <c r="F2012" s="1">
        <f t="shared" si="557"/>
        <v>76504</v>
      </c>
      <c r="H2012" s="24">
        <v>36624</v>
      </c>
      <c r="I2012" s="1">
        <v>36327</v>
      </c>
      <c r="J2012" s="2" t="str">
        <f t="shared" si="558"/>
        <v/>
      </c>
      <c r="K2012" s="2">
        <f t="shared" si="559"/>
        <v>0.47483791697166161</v>
      </c>
      <c r="L2012" s="10">
        <f t="shared" si="556"/>
        <v>3</v>
      </c>
      <c r="M2012" s="9">
        <f t="shared" si="556"/>
        <v>1</v>
      </c>
      <c r="N2012" s="8">
        <f t="shared" si="556"/>
        <v>2</v>
      </c>
      <c r="O2012" s="2">
        <f t="shared" si="560"/>
        <v>0.25203910906619259</v>
      </c>
      <c r="P2012" s="2">
        <f t="shared" si="561"/>
        <v>0.41481491163860712</v>
      </c>
      <c r="Q2012" s="2">
        <f t="shared" si="562"/>
        <v>0.33164278991948132</v>
      </c>
      <c r="R2012" s="2">
        <f t="shared" si="563"/>
        <v>1.5031893757189163E-3</v>
      </c>
      <c r="S2012" s="1">
        <v>19282</v>
      </c>
      <c r="T2012" s="1">
        <v>31735</v>
      </c>
      <c r="U2012" s="1">
        <v>25372</v>
      </c>
      <c r="V2012" s="1">
        <v>115</v>
      </c>
      <c r="AR2012" t="s">
        <v>2271</v>
      </c>
      <c r="AS2012" t="s">
        <v>664</v>
      </c>
      <c r="AV2012" s="38">
        <v>37</v>
      </c>
      <c r="AW2012" s="40">
        <v>89</v>
      </c>
      <c r="AX2012" s="43">
        <f t="shared" si="548"/>
        <v>37089</v>
      </c>
      <c r="AZ2012" s="7" t="s">
        <v>319</v>
      </c>
    </row>
    <row r="2013" spans="1:52" hidden="1" outlineLevel="1">
      <c r="A2013" t="s">
        <v>907</v>
      </c>
      <c r="B2013" t="s">
        <v>664</v>
      </c>
      <c r="C2013" s="24">
        <v>24669</v>
      </c>
      <c r="F2013" s="1">
        <f t="shared" si="557"/>
        <v>14945</v>
      </c>
      <c r="H2013" s="24">
        <v>6715</v>
      </c>
      <c r="I2013" s="1">
        <v>6537</v>
      </c>
      <c r="J2013" s="2" t="str">
        <f t="shared" si="558"/>
        <v/>
      </c>
      <c r="K2013" s="2">
        <f t="shared" si="559"/>
        <v>0.43740381398461026</v>
      </c>
      <c r="L2013" s="10">
        <f t="shared" si="556"/>
        <v>1</v>
      </c>
      <c r="M2013" s="9">
        <f t="shared" si="556"/>
        <v>2</v>
      </c>
      <c r="N2013" s="8">
        <f t="shared" si="556"/>
        <v>3</v>
      </c>
      <c r="O2013" s="2">
        <f t="shared" si="560"/>
        <v>0.77751756440281028</v>
      </c>
      <c r="P2013" s="2">
        <f t="shared" si="561"/>
        <v>0.11850117096018735</v>
      </c>
      <c r="Q2013" s="2">
        <f t="shared" si="562"/>
        <v>0.10351288056206089</v>
      </c>
      <c r="R2013" s="2">
        <f t="shared" si="563"/>
        <v>4.6838407494148582E-4</v>
      </c>
      <c r="S2013" s="1">
        <v>11620</v>
      </c>
      <c r="T2013" s="1">
        <v>1771</v>
      </c>
      <c r="U2013" s="1">
        <v>1547</v>
      </c>
      <c r="V2013" s="1">
        <v>7</v>
      </c>
      <c r="AR2013" t="s">
        <v>907</v>
      </c>
      <c r="AS2013" t="s">
        <v>664</v>
      </c>
      <c r="AV2013" s="38">
        <v>37</v>
      </c>
      <c r="AW2013" s="40">
        <v>91</v>
      </c>
      <c r="AX2013" s="43">
        <f t="shared" si="548"/>
        <v>37091</v>
      </c>
      <c r="AZ2013" s="7" t="s">
        <v>319</v>
      </c>
    </row>
    <row r="2014" spans="1:52" hidden="1" outlineLevel="1">
      <c r="A2014" t="s">
        <v>1664</v>
      </c>
      <c r="B2014" t="s">
        <v>664</v>
      </c>
      <c r="C2014" s="24">
        <v>46952</v>
      </c>
      <c r="F2014" s="1">
        <f t="shared" si="557"/>
        <v>26515</v>
      </c>
      <c r="H2014" s="24">
        <v>8478</v>
      </c>
      <c r="I2014" s="1">
        <v>8369</v>
      </c>
      <c r="J2014" s="2" t="str">
        <f t="shared" si="558"/>
        <v/>
      </c>
      <c r="K2014" s="2">
        <f t="shared" si="559"/>
        <v>0.31563266075806146</v>
      </c>
      <c r="L2014" s="10">
        <f t="shared" si="556"/>
        <v>1</v>
      </c>
      <c r="M2014" s="9">
        <f t="shared" si="556"/>
        <v>3</v>
      </c>
      <c r="N2014" s="8">
        <f t="shared" si="556"/>
        <v>2</v>
      </c>
      <c r="O2014" s="2">
        <f t="shared" si="560"/>
        <v>0.54033565906090897</v>
      </c>
      <c r="P2014" s="2">
        <f t="shared" si="561"/>
        <v>0.20641146520837261</v>
      </c>
      <c r="Q2014" s="2">
        <f t="shared" si="562"/>
        <v>0.25193286818781824</v>
      </c>
      <c r="R2014" s="2">
        <f t="shared" si="563"/>
        <v>1.3200075429001812E-3</v>
      </c>
      <c r="S2014" s="1">
        <v>14327</v>
      </c>
      <c r="T2014" s="1">
        <v>5473</v>
      </c>
      <c r="U2014" s="1">
        <v>6680</v>
      </c>
      <c r="V2014" s="1">
        <v>35</v>
      </c>
      <c r="AR2014" t="s">
        <v>1664</v>
      </c>
      <c r="AS2014" t="s">
        <v>664</v>
      </c>
      <c r="AV2014" s="38">
        <v>37</v>
      </c>
      <c r="AW2014" s="40">
        <v>93</v>
      </c>
      <c r="AX2014" s="43">
        <f t="shared" si="548"/>
        <v>37093</v>
      </c>
      <c r="AZ2014" s="7" t="s">
        <v>319</v>
      </c>
    </row>
    <row r="2015" spans="1:52" hidden="1" outlineLevel="1">
      <c r="A2015" t="s">
        <v>1254</v>
      </c>
      <c r="B2015" t="s">
        <v>664</v>
      </c>
      <c r="C2015" s="24">
        <v>5810</v>
      </c>
      <c r="F2015" s="1">
        <f t="shared" si="557"/>
        <v>3631</v>
      </c>
      <c r="H2015" s="24">
        <v>1715</v>
      </c>
      <c r="I2015" s="1">
        <v>1683</v>
      </c>
      <c r="J2015" s="2" t="str">
        <f t="shared" si="558"/>
        <v/>
      </c>
      <c r="K2015" s="2">
        <f t="shared" si="559"/>
        <v>0.46350867529606171</v>
      </c>
      <c r="L2015" s="10">
        <f t="shared" si="556"/>
        <v>1</v>
      </c>
      <c r="M2015" s="9">
        <f t="shared" si="556"/>
        <v>3</v>
      </c>
      <c r="N2015" s="8">
        <f t="shared" si="556"/>
        <v>2</v>
      </c>
      <c r="O2015" s="2">
        <f t="shared" si="560"/>
        <v>0.70586615257504814</v>
      </c>
      <c r="P2015" s="2">
        <f t="shared" si="561"/>
        <v>0.13632608096942991</v>
      </c>
      <c r="Q2015" s="2">
        <f t="shared" si="562"/>
        <v>0.15725695400716055</v>
      </c>
      <c r="R2015" s="2">
        <f t="shared" si="563"/>
        <v>5.5081244836138743E-4</v>
      </c>
      <c r="S2015" s="1">
        <v>2563</v>
      </c>
      <c r="T2015" s="1">
        <v>495</v>
      </c>
      <c r="U2015" s="1">
        <v>571</v>
      </c>
      <c r="V2015" s="1">
        <v>2</v>
      </c>
      <c r="AR2015" t="s">
        <v>1254</v>
      </c>
      <c r="AS2015" t="s">
        <v>664</v>
      </c>
      <c r="AV2015" s="38">
        <v>37</v>
      </c>
      <c r="AW2015" s="40">
        <v>95</v>
      </c>
      <c r="AX2015" s="43">
        <f t="shared" si="548"/>
        <v>37095</v>
      </c>
      <c r="AZ2015" s="7" t="s">
        <v>319</v>
      </c>
    </row>
    <row r="2016" spans="1:52" hidden="1" outlineLevel="1">
      <c r="A2016" t="s">
        <v>1678</v>
      </c>
      <c r="B2016" t="s">
        <v>664</v>
      </c>
      <c r="C2016" s="24">
        <v>159437</v>
      </c>
      <c r="F2016" s="1">
        <f t="shared" si="557"/>
        <v>102884</v>
      </c>
      <c r="H2016" s="24">
        <v>43258</v>
      </c>
      <c r="I2016" s="1">
        <v>42684</v>
      </c>
      <c r="J2016" s="2" t="str">
        <f t="shared" si="558"/>
        <v/>
      </c>
      <c r="K2016" s="2">
        <f t="shared" si="559"/>
        <v>0.41487500485984213</v>
      </c>
      <c r="L2016" s="10">
        <f t="shared" si="556"/>
        <v>2</v>
      </c>
      <c r="M2016" s="9">
        <f t="shared" si="556"/>
        <v>1</v>
      </c>
      <c r="N2016" s="8">
        <f t="shared" si="556"/>
        <v>3</v>
      </c>
      <c r="O2016" s="2">
        <f t="shared" si="560"/>
        <v>0.3305664632012752</v>
      </c>
      <c r="P2016" s="2">
        <f t="shared" si="561"/>
        <v>0.41430154348586756</v>
      </c>
      <c r="Q2016" s="2">
        <f t="shared" si="562"/>
        <v>0.25373235877298705</v>
      </c>
      <c r="R2016" s="2">
        <f t="shared" si="563"/>
        <v>1.3996345398701315E-3</v>
      </c>
      <c r="S2016" s="1">
        <v>34010</v>
      </c>
      <c r="T2016" s="1">
        <v>42625</v>
      </c>
      <c r="U2016" s="1">
        <v>26105</v>
      </c>
      <c r="V2016" s="1">
        <v>144</v>
      </c>
      <c r="AR2016" t="s">
        <v>1678</v>
      </c>
      <c r="AS2016" t="s">
        <v>664</v>
      </c>
      <c r="AV2016" s="38">
        <v>37</v>
      </c>
      <c r="AW2016" s="40">
        <v>97</v>
      </c>
      <c r="AX2016" s="43">
        <f t="shared" si="548"/>
        <v>37097</v>
      </c>
      <c r="AZ2016" s="7" t="s">
        <v>319</v>
      </c>
    </row>
    <row r="2017" spans="1:52" hidden="1" outlineLevel="1">
      <c r="A2017" t="s">
        <v>1032</v>
      </c>
      <c r="B2017" t="s">
        <v>664</v>
      </c>
      <c r="C2017" s="24">
        <v>40271</v>
      </c>
      <c r="F2017" s="1">
        <f t="shared" si="557"/>
        <v>26967</v>
      </c>
      <c r="H2017" s="24">
        <v>11409</v>
      </c>
      <c r="I2017" s="1">
        <v>11225</v>
      </c>
      <c r="J2017" s="2" t="str">
        <f t="shared" si="558"/>
        <v/>
      </c>
      <c r="K2017" s="2">
        <f t="shared" si="559"/>
        <v>0.41624949011755108</v>
      </c>
      <c r="L2017" s="10">
        <f t="shared" si="556"/>
        <v>1</v>
      </c>
      <c r="M2017" s="9">
        <f t="shared" si="556"/>
        <v>3</v>
      </c>
      <c r="N2017" s="8">
        <f t="shared" si="556"/>
        <v>2</v>
      </c>
      <c r="O2017" s="2">
        <f t="shared" si="560"/>
        <v>0.44268921274149886</v>
      </c>
      <c r="P2017" s="2">
        <f t="shared" si="561"/>
        <v>0.2623206140838803</v>
      </c>
      <c r="Q2017" s="2">
        <f t="shared" si="562"/>
        <v>0.29365520821745095</v>
      </c>
      <c r="R2017" s="2">
        <f t="shared" si="563"/>
        <v>1.3349649571698929E-3</v>
      </c>
      <c r="S2017" s="1">
        <v>11938</v>
      </c>
      <c r="T2017" s="1">
        <v>7074</v>
      </c>
      <c r="U2017" s="1">
        <v>7919</v>
      </c>
      <c r="V2017" s="1">
        <v>36</v>
      </c>
      <c r="AR2017" t="s">
        <v>1032</v>
      </c>
      <c r="AS2017" t="s">
        <v>664</v>
      </c>
      <c r="AV2017" s="38">
        <v>37</v>
      </c>
      <c r="AW2017" s="40">
        <v>99</v>
      </c>
      <c r="AX2017" s="43">
        <f t="shared" si="548"/>
        <v>37099</v>
      </c>
      <c r="AZ2017" s="7" t="s">
        <v>319</v>
      </c>
    </row>
    <row r="2018" spans="1:52" hidden="1" outlineLevel="1">
      <c r="A2018" t="s">
        <v>1383</v>
      </c>
      <c r="B2018" t="s">
        <v>664</v>
      </c>
      <c r="C2018" s="24">
        <v>168878</v>
      </c>
      <c r="F2018" s="1">
        <f t="shared" si="557"/>
        <v>101738</v>
      </c>
      <c r="H2018" s="24">
        <v>47998</v>
      </c>
      <c r="I2018" s="1">
        <v>47748</v>
      </c>
      <c r="J2018" s="2" t="str">
        <f t="shared" si="558"/>
        <v/>
      </c>
      <c r="K2018" s="2">
        <f t="shared" si="559"/>
        <v>0.46932316341976449</v>
      </c>
      <c r="L2018" s="10">
        <f t="shared" si="556"/>
        <v>1</v>
      </c>
      <c r="M2018" s="9">
        <f t="shared" si="556"/>
        <v>2</v>
      </c>
      <c r="N2018" s="8">
        <f t="shared" si="556"/>
        <v>3</v>
      </c>
      <c r="O2018" s="2">
        <f t="shared" si="560"/>
        <v>0.38518547641982348</v>
      </c>
      <c r="P2018" s="2">
        <f t="shared" si="561"/>
        <v>0.37968114175627593</v>
      </c>
      <c r="Q2018" s="2">
        <f t="shared" si="562"/>
        <v>0.23358037311525684</v>
      </c>
      <c r="R2018" s="2">
        <f t="shared" si="563"/>
        <v>1.5530087086437494E-3</v>
      </c>
      <c r="S2018" s="1">
        <v>39188</v>
      </c>
      <c r="T2018" s="1">
        <v>38628</v>
      </c>
      <c r="U2018" s="1">
        <v>23764</v>
      </c>
      <c r="V2018" s="1">
        <v>158</v>
      </c>
      <c r="AR2018" t="s">
        <v>1383</v>
      </c>
      <c r="AS2018" t="s">
        <v>664</v>
      </c>
      <c r="AV2018" s="38">
        <v>37</v>
      </c>
      <c r="AW2018" s="40">
        <v>101</v>
      </c>
      <c r="AX2018" s="43">
        <f t="shared" si="548"/>
        <v>37101</v>
      </c>
      <c r="AZ2018" s="7" t="s">
        <v>319</v>
      </c>
    </row>
    <row r="2019" spans="1:52" hidden="1" outlineLevel="1">
      <c r="A2019" t="s">
        <v>1512</v>
      </c>
      <c r="B2019" t="s">
        <v>664</v>
      </c>
      <c r="C2019" s="24">
        <v>10153</v>
      </c>
      <c r="F2019" s="1">
        <f t="shared" si="557"/>
        <v>7430</v>
      </c>
      <c r="H2019" s="24">
        <v>3864</v>
      </c>
      <c r="I2019" s="1">
        <v>3744</v>
      </c>
      <c r="J2019" s="2" t="str">
        <f t="shared" si="558"/>
        <v/>
      </c>
      <c r="K2019" s="2">
        <f t="shared" si="559"/>
        <v>0.5039030955585464</v>
      </c>
      <c r="L2019" s="10">
        <f t="shared" si="556"/>
        <v>1</v>
      </c>
      <c r="M2019" s="9">
        <f t="shared" si="556"/>
        <v>2</v>
      </c>
      <c r="N2019" s="8">
        <f t="shared" si="556"/>
        <v>3</v>
      </c>
      <c r="O2019" s="2">
        <f t="shared" si="560"/>
        <v>0.61776581426648725</v>
      </c>
      <c r="P2019" s="2">
        <f t="shared" si="561"/>
        <v>0.2</v>
      </c>
      <c r="Q2019" s="2">
        <f t="shared" si="562"/>
        <v>0.18088829071332435</v>
      </c>
      <c r="R2019" s="2">
        <f t="shared" si="563"/>
        <v>1.3458950201883924E-3</v>
      </c>
      <c r="S2019" s="1">
        <v>4590</v>
      </c>
      <c r="T2019" s="1">
        <v>1486</v>
      </c>
      <c r="U2019" s="1">
        <v>1344</v>
      </c>
      <c r="V2019" s="1">
        <v>10</v>
      </c>
      <c r="AR2019" t="s">
        <v>1512</v>
      </c>
      <c r="AS2019" t="s">
        <v>664</v>
      </c>
      <c r="AV2019" s="38">
        <v>37</v>
      </c>
      <c r="AW2019" s="40">
        <v>103</v>
      </c>
      <c r="AX2019" s="43">
        <f t="shared" si="548"/>
        <v>37103</v>
      </c>
      <c r="AZ2019" s="7" t="s">
        <v>319</v>
      </c>
    </row>
    <row r="2020" spans="1:52" hidden="1" outlineLevel="1">
      <c r="A2020" t="s">
        <v>1600</v>
      </c>
      <c r="B2020" t="s">
        <v>664</v>
      </c>
      <c r="C2020" s="24">
        <v>57866</v>
      </c>
      <c r="F2020" s="1">
        <f t="shared" si="557"/>
        <v>32778</v>
      </c>
      <c r="H2020" s="24">
        <v>14768</v>
      </c>
      <c r="I2020" s="1">
        <v>14682</v>
      </c>
      <c r="J2020" s="2" t="str">
        <f t="shared" si="558"/>
        <v/>
      </c>
      <c r="K2020" s="2">
        <f t="shared" si="559"/>
        <v>0.44792238696686804</v>
      </c>
      <c r="L2020" s="10">
        <f t="shared" si="556"/>
        <v>1</v>
      </c>
      <c r="M2020" s="9">
        <f t="shared" si="556"/>
        <v>2</v>
      </c>
      <c r="N2020" s="8">
        <f t="shared" si="556"/>
        <v>3</v>
      </c>
      <c r="O2020" s="2">
        <f t="shared" si="560"/>
        <v>0.49649154920983585</v>
      </c>
      <c r="P2020" s="2">
        <f t="shared" si="561"/>
        <v>0.28741839038379402</v>
      </c>
      <c r="Q2020" s="2">
        <f t="shared" si="562"/>
        <v>0.21505277930319117</v>
      </c>
      <c r="R2020" s="2">
        <f t="shared" si="563"/>
        <v>1.0372811031789664E-3</v>
      </c>
      <c r="S2020" s="1">
        <v>16274</v>
      </c>
      <c r="T2020" s="1">
        <v>9421</v>
      </c>
      <c r="U2020" s="1">
        <v>7049</v>
      </c>
      <c r="V2020" s="1">
        <v>34</v>
      </c>
      <c r="AR2020" t="s">
        <v>1600</v>
      </c>
      <c r="AS2020" t="s">
        <v>664</v>
      </c>
      <c r="AV2020" s="38">
        <v>37</v>
      </c>
      <c r="AW2020" s="40">
        <v>105</v>
      </c>
      <c r="AX2020" s="43">
        <f t="shared" si="548"/>
        <v>37105</v>
      </c>
      <c r="AZ2020" s="7" t="s">
        <v>319</v>
      </c>
    </row>
    <row r="2021" spans="1:52" hidden="1" outlineLevel="1">
      <c r="A2021" t="s">
        <v>1019</v>
      </c>
      <c r="B2021" t="s">
        <v>664</v>
      </c>
      <c r="C2021" s="24">
        <v>59495</v>
      </c>
      <c r="F2021" s="1">
        <f t="shared" si="557"/>
        <v>37830</v>
      </c>
      <c r="H2021" s="24">
        <v>17987</v>
      </c>
      <c r="I2021" s="1">
        <v>17685</v>
      </c>
      <c r="J2021" s="2" t="str">
        <f t="shared" si="558"/>
        <v/>
      </c>
      <c r="K2021" s="2">
        <f t="shared" si="559"/>
        <v>0.46748612212529739</v>
      </c>
      <c r="L2021" s="10">
        <f t="shared" si="556"/>
        <v>1</v>
      </c>
      <c r="M2021" s="9">
        <f t="shared" si="556"/>
        <v>2</v>
      </c>
      <c r="N2021" s="8">
        <f t="shared" si="556"/>
        <v>3</v>
      </c>
      <c r="O2021" s="2">
        <f t="shared" si="560"/>
        <v>0.61213322759714517</v>
      </c>
      <c r="P2021" s="2">
        <f t="shared" si="561"/>
        <v>0.23589743589743589</v>
      </c>
      <c r="Q2021" s="2">
        <f t="shared" si="562"/>
        <v>0.15128205128205127</v>
      </c>
      <c r="R2021" s="2">
        <f t="shared" si="563"/>
        <v>6.872852233676674E-4</v>
      </c>
      <c r="S2021" s="1">
        <v>23157</v>
      </c>
      <c r="T2021" s="1">
        <v>8924</v>
      </c>
      <c r="U2021" s="1">
        <v>5723</v>
      </c>
      <c r="V2021" s="1">
        <v>26</v>
      </c>
      <c r="AR2021" t="s">
        <v>1019</v>
      </c>
      <c r="AS2021" t="s">
        <v>664</v>
      </c>
      <c r="AV2021" s="38">
        <v>37</v>
      </c>
      <c r="AW2021" s="40">
        <v>107</v>
      </c>
      <c r="AX2021" s="43">
        <f t="shared" si="548"/>
        <v>37107</v>
      </c>
      <c r="AZ2021" s="7" t="s">
        <v>319</v>
      </c>
    </row>
    <row r="2022" spans="1:52" hidden="1" outlineLevel="1">
      <c r="A2022" t="s">
        <v>1585</v>
      </c>
      <c r="B2022" t="s">
        <v>664</v>
      </c>
      <c r="C2022" s="24">
        <v>78265</v>
      </c>
      <c r="F2022" s="1">
        <f t="shared" si="557"/>
        <v>50221</v>
      </c>
      <c r="H2022" s="24">
        <v>23429</v>
      </c>
      <c r="I2022" s="1">
        <v>22924</v>
      </c>
      <c r="J2022" s="2" t="str">
        <f t="shared" si="558"/>
        <v/>
      </c>
      <c r="K2022" s="2">
        <f t="shared" si="559"/>
        <v>0.45646243603273529</v>
      </c>
      <c r="L2022" s="10">
        <f t="shared" si="556"/>
        <v>2</v>
      </c>
      <c r="M2022" s="9">
        <f t="shared" si="556"/>
        <v>1</v>
      </c>
      <c r="N2022" s="8">
        <f t="shared" si="556"/>
        <v>3</v>
      </c>
      <c r="O2022" s="2">
        <f t="shared" si="560"/>
        <v>0.33314748810258654</v>
      </c>
      <c r="P2022" s="2">
        <f t="shared" si="561"/>
        <v>0.42213416698193984</v>
      </c>
      <c r="Q2022" s="2">
        <f t="shared" si="562"/>
        <v>0.24392186535513033</v>
      </c>
      <c r="R2022" s="2">
        <f t="shared" si="563"/>
        <v>7.9647956034328837E-4</v>
      </c>
      <c r="S2022" s="1">
        <v>16731</v>
      </c>
      <c r="T2022" s="1">
        <v>21200</v>
      </c>
      <c r="U2022" s="1">
        <v>12250</v>
      </c>
      <c r="V2022" s="1">
        <v>40</v>
      </c>
      <c r="AR2022" t="s">
        <v>1585</v>
      </c>
      <c r="AS2022" t="s">
        <v>664</v>
      </c>
      <c r="AV2022" s="38">
        <v>37</v>
      </c>
      <c r="AW2022" s="40">
        <v>109</v>
      </c>
      <c r="AX2022" s="43">
        <f t="shared" ref="AX2022:AX2085" si="564">1000*AV2022+AW2022</f>
        <v>37109</v>
      </c>
      <c r="AZ2022" s="7" t="s">
        <v>319</v>
      </c>
    </row>
    <row r="2023" spans="1:52" hidden="1" outlineLevel="1">
      <c r="A2023" t="s">
        <v>1942</v>
      </c>
      <c r="B2023" t="s">
        <v>664</v>
      </c>
      <c r="C2023" s="24">
        <v>44996</v>
      </c>
      <c r="F2023" s="1">
        <f t="shared" si="557"/>
        <v>28009</v>
      </c>
      <c r="H2023" s="24">
        <v>12528</v>
      </c>
      <c r="I2023" s="1">
        <v>12349</v>
      </c>
      <c r="J2023" s="2" t="str">
        <f t="shared" si="558"/>
        <v/>
      </c>
      <c r="K2023" s="2">
        <f t="shared" si="559"/>
        <v>0.44089399835767074</v>
      </c>
      <c r="L2023" s="10">
        <f t="shared" si="556"/>
        <v>1</v>
      </c>
      <c r="M2023" s="9">
        <f t="shared" si="556"/>
        <v>2</v>
      </c>
      <c r="N2023" s="8">
        <f t="shared" si="556"/>
        <v>3</v>
      </c>
      <c r="O2023" s="2">
        <f t="shared" si="560"/>
        <v>0.38480488414438219</v>
      </c>
      <c r="P2023" s="2">
        <f t="shared" si="561"/>
        <v>0.35281516655360778</v>
      </c>
      <c r="Q2023" s="2">
        <f t="shared" si="562"/>
        <v>0.26141597343710948</v>
      </c>
      <c r="R2023" s="2">
        <f t="shared" si="563"/>
        <v>9.6397586490054588E-4</v>
      </c>
      <c r="S2023" s="1">
        <v>10778</v>
      </c>
      <c r="T2023" s="1">
        <v>9882</v>
      </c>
      <c r="U2023" s="1">
        <v>7322</v>
      </c>
      <c r="V2023" s="1">
        <v>27</v>
      </c>
      <c r="AR2023" t="s">
        <v>1942</v>
      </c>
      <c r="AS2023" t="s">
        <v>664</v>
      </c>
      <c r="AV2023" s="38">
        <v>37</v>
      </c>
      <c r="AW2023" s="40">
        <v>111</v>
      </c>
      <c r="AX2023" s="43">
        <f t="shared" si="564"/>
        <v>37111</v>
      </c>
      <c r="AZ2023" s="7" t="s">
        <v>319</v>
      </c>
    </row>
    <row r="2024" spans="1:52" hidden="1" outlineLevel="1">
      <c r="A2024" t="s">
        <v>1159</v>
      </c>
      <c r="B2024" t="s">
        <v>664</v>
      </c>
      <c r="C2024" s="24">
        <v>33922</v>
      </c>
      <c r="F2024" s="1">
        <f t="shared" si="557"/>
        <v>24656</v>
      </c>
      <c r="H2024" s="24">
        <v>13099</v>
      </c>
      <c r="I2024" s="1">
        <v>12933</v>
      </c>
      <c r="J2024" s="2" t="str">
        <f t="shared" si="558"/>
        <v/>
      </c>
      <c r="K2024" s="2">
        <f t="shared" si="559"/>
        <v>0.52453763789746921</v>
      </c>
      <c r="L2024" s="10">
        <f t="shared" si="556"/>
        <v>2</v>
      </c>
      <c r="M2024" s="9">
        <f t="shared" si="556"/>
        <v>1</v>
      </c>
      <c r="N2024" s="8">
        <f t="shared" si="556"/>
        <v>3</v>
      </c>
      <c r="O2024" s="2">
        <f t="shared" si="560"/>
        <v>0.34064730694354317</v>
      </c>
      <c r="P2024" s="2">
        <f t="shared" si="561"/>
        <v>0.39969987021414666</v>
      </c>
      <c r="Q2024" s="2">
        <f t="shared" si="562"/>
        <v>0.2589227774172615</v>
      </c>
      <c r="R2024" s="2">
        <f t="shared" si="563"/>
        <v>7.3004542504867542E-4</v>
      </c>
      <c r="S2024" s="1">
        <v>8399</v>
      </c>
      <c r="T2024" s="1">
        <v>9855</v>
      </c>
      <c r="U2024" s="1">
        <v>6384</v>
      </c>
      <c r="V2024" s="1">
        <v>18</v>
      </c>
      <c r="AR2024" t="s">
        <v>1159</v>
      </c>
      <c r="AS2024" t="s">
        <v>664</v>
      </c>
      <c r="AV2024" s="38">
        <v>37</v>
      </c>
      <c r="AW2024" s="40">
        <v>113</v>
      </c>
      <c r="AX2024" s="43">
        <f t="shared" si="564"/>
        <v>37113</v>
      </c>
      <c r="AZ2024" s="7" t="s">
        <v>319</v>
      </c>
    </row>
    <row r="2025" spans="1:52" hidden="1" outlineLevel="1">
      <c r="A2025" t="s">
        <v>1160</v>
      </c>
      <c r="B2025" t="s">
        <v>664</v>
      </c>
      <c r="C2025" s="24">
        <v>20764</v>
      </c>
      <c r="F2025" s="1">
        <f t="shared" si="557"/>
        <v>16210</v>
      </c>
      <c r="H2025" s="24">
        <v>8313</v>
      </c>
      <c r="I2025" s="1">
        <v>8146</v>
      </c>
      <c r="J2025" s="2" t="str">
        <f t="shared" si="558"/>
        <v/>
      </c>
      <c r="K2025" s="2">
        <f t="shared" si="559"/>
        <v>0.50252930289944475</v>
      </c>
      <c r="L2025" s="10">
        <f t="shared" si="556"/>
        <v>1</v>
      </c>
      <c r="M2025" s="9">
        <f t="shared" si="556"/>
        <v>2</v>
      </c>
      <c r="N2025" s="8">
        <f t="shared" si="556"/>
        <v>3</v>
      </c>
      <c r="O2025" s="2">
        <f t="shared" si="560"/>
        <v>0.4760024676125848</v>
      </c>
      <c r="P2025" s="2">
        <f t="shared" si="561"/>
        <v>0.28050586057988897</v>
      </c>
      <c r="Q2025" s="2">
        <f t="shared" si="562"/>
        <v>0.24213448488587291</v>
      </c>
      <c r="R2025" s="2">
        <f t="shared" si="563"/>
        <v>1.3571869216533194E-3</v>
      </c>
      <c r="S2025" s="1">
        <v>7716</v>
      </c>
      <c r="T2025" s="1">
        <v>4547</v>
      </c>
      <c r="U2025" s="1">
        <v>3925</v>
      </c>
      <c r="V2025" s="1">
        <v>22</v>
      </c>
      <c r="AR2025" t="s">
        <v>1160</v>
      </c>
      <c r="AS2025" t="s">
        <v>664</v>
      </c>
      <c r="AV2025" s="38">
        <v>37</v>
      </c>
      <c r="AW2025" s="40">
        <v>115</v>
      </c>
      <c r="AX2025" s="43">
        <f t="shared" si="564"/>
        <v>37115</v>
      </c>
      <c r="AZ2025" s="7" t="s">
        <v>319</v>
      </c>
    </row>
    <row r="2026" spans="1:52" hidden="1" outlineLevel="1">
      <c r="A2026" t="s">
        <v>1503</v>
      </c>
      <c r="B2026" t="s">
        <v>664</v>
      </c>
      <c r="C2026" s="24">
        <v>24505</v>
      </c>
      <c r="F2026" s="1">
        <f t="shared" si="557"/>
        <v>17890</v>
      </c>
      <c r="H2026" s="24">
        <v>8512</v>
      </c>
      <c r="I2026" s="1">
        <v>8251</v>
      </c>
      <c r="J2026" s="2" t="str">
        <f t="shared" si="558"/>
        <v/>
      </c>
      <c r="K2026" s="2">
        <f t="shared" si="559"/>
        <v>0.46120737842370041</v>
      </c>
      <c r="L2026" s="10">
        <f t="shared" si="556"/>
        <v>1</v>
      </c>
      <c r="M2026" s="9">
        <f t="shared" si="556"/>
        <v>2</v>
      </c>
      <c r="N2026" s="8">
        <f t="shared" si="556"/>
        <v>3</v>
      </c>
      <c r="O2026" s="2">
        <f t="shared" si="560"/>
        <v>0.68658468418110674</v>
      </c>
      <c r="P2026" s="2">
        <f t="shared" si="561"/>
        <v>0.16545556176634993</v>
      </c>
      <c r="Q2026" s="2">
        <f t="shared" si="562"/>
        <v>0.14745667970933482</v>
      </c>
      <c r="R2026" s="2">
        <f t="shared" si="563"/>
        <v>5.0307434320850941E-4</v>
      </c>
      <c r="S2026" s="1">
        <v>12283</v>
      </c>
      <c r="T2026" s="1">
        <v>2960</v>
      </c>
      <c r="U2026" s="1">
        <v>2638</v>
      </c>
      <c r="V2026" s="1">
        <v>9</v>
      </c>
      <c r="AR2026" t="s">
        <v>1503</v>
      </c>
      <c r="AS2026" t="s">
        <v>664</v>
      </c>
      <c r="AV2026" s="38">
        <v>37</v>
      </c>
      <c r="AW2026" s="40">
        <v>117</v>
      </c>
      <c r="AX2026" s="43">
        <f t="shared" si="564"/>
        <v>37117</v>
      </c>
      <c r="AZ2026" s="7" t="s">
        <v>319</v>
      </c>
    </row>
    <row r="2027" spans="1:52" hidden="1" outlineLevel="1">
      <c r="A2027" t="s">
        <v>1962</v>
      </c>
      <c r="B2027" t="s">
        <v>664</v>
      </c>
      <c r="C2027" s="24">
        <v>919628</v>
      </c>
      <c r="F2027" s="1">
        <f t="shared" si="557"/>
        <v>603271</v>
      </c>
      <c r="H2027" s="24">
        <v>228929</v>
      </c>
      <c r="I2027" s="1">
        <v>225859</v>
      </c>
      <c r="J2027" s="2" t="str">
        <f t="shared" si="558"/>
        <v/>
      </c>
      <c r="K2027" s="2">
        <f t="shared" si="559"/>
        <v>0.37439061383689914</v>
      </c>
      <c r="L2027" s="10">
        <f t="shared" si="556"/>
        <v>1</v>
      </c>
      <c r="M2027" s="9">
        <f t="shared" si="556"/>
        <v>2</v>
      </c>
      <c r="N2027" s="8">
        <f t="shared" si="556"/>
        <v>3</v>
      </c>
      <c r="O2027" s="2">
        <f t="shared" si="560"/>
        <v>0.45705827066111249</v>
      </c>
      <c r="P2027" s="2">
        <f t="shared" si="561"/>
        <v>0.28453713173681477</v>
      </c>
      <c r="Q2027" s="2">
        <f t="shared" si="562"/>
        <v>0.25686797475761308</v>
      </c>
      <c r="R2027" s="2">
        <f t="shared" si="563"/>
        <v>1.5366228444596564E-3</v>
      </c>
      <c r="S2027" s="1">
        <v>275730</v>
      </c>
      <c r="T2027" s="1">
        <v>171653</v>
      </c>
      <c r="U2027" s="1">
        <v>154961</v>
      </c>
      <c r="V2027" s="1">
        <v>927</v>
      </c>
      <c r="AR2027" t="s">
        <v>1962</v>
      </c>
      <c r="AS2027" t="s">
        <v>664</v>
      </c>
      <c r="AV2027" s="38">
        <v>37</v>
      </c>
      <c r="AW2027" s="40">
        <v>119</v>
      </c>
      <c r="AX2027" s="43">
        <f t="shared" si="564"/>
        <v>37119</v>
      </c>
      <c r="AZ2027" s="7" t="s">
        <v>319</v>
      </c>
    </row>
    <row r="2028" spans="1:52" hidden="1" outlineLevel="1">
      <c r="A2028" t="s">
        <v>1826</v>
      </c>
      <c r="B2028" t="s">
        <v>664</v>
      </c>
      <c r="C2028" s="24">
        <v>15579</v>
      </c>
      <c r="F2028" s="1">
        <f t="shared" si="557"/>
        <v>11664</v>
      </c>
      <c r="H2028" s="24">
        <v>5511</v>
      </c>
      <c r="I2028" s="1">
        <v>5202</v>
      </c>
      <c r="J2028" s="2" t="str">
        <f t="shared" si="558"/>
        <v/>
      </c>
      <c r="K2028" s="2">
        <f t="shared" si="559"/>
        <v>0.44598765432098764</v>
      </c>
      <c r="L2028" s="10">
        <f t="shared" si="556"/>
        <v>3</v>
      </c>
      <c r="M2028" s="9">
        <f t="shared" si="556"/>
        <v>1</v>
      </c>
      <c r="N2028" s="8">
        <f t="shared" si="556"/>
        <v>2</v>
      </c>
      <c r="O2028" s="2">
        <f t="shared" si="560"/>
        <v>0.11265432098765432</v>
      </c>
      <c r="P2028" s="2">
        <f t="shared" si="561"/>
        <v>0.64540466392318241</v>
      </c>
      <c r="Q2028" s="2">
        <f t="shared" si="562"/>
        <v>0.24116941015089163</v>
      </c>
      <c r="R2028" s="2">
        <f t="shared" si="563"/>
        <v>7.7160493827169163E-4</v>
      </c>
      <c r="S2028" s="1">
        <v>1314</v>
      </c>
      <c r="T2028" s="1">
        <v>7528</v>
      </c>
      <c r="U2028" s="1">
        <v>2813</v>
      </c>
      <c r="V2028" s="1">
        <v>9</v>
      </c>
      <c r="AR2028" t="s">
        <v>1826</v>
      </c>
      <c r="AS2028" t="s">
        <v>664</v>
      </c>
      <c r="AV2028" s="38">
        <v>37</v>
      </c>
      <c r="AW2028" s="40">
        <v>121</v>
      </c>
      <c r="AX2028" s="43">
        <f t="shared" si="564"/>
        <v>37121</v>
      </c>
      <c r="AZ2028" s="7" t="s">
        <v>319</v>
      </c>
    </row>
    <row r="2029" spans="1:52" hidden="1" outlineLevel="1">
      <c r="A2029" t="s">
        <v>859</v>
      </c>
      <c r="B2029" t="s">
        <v>664</v>
      </c>
      <c r="C2029" s="24">
        <v>27798</v>
      </c>
      <c r="F2029" s="1">
        <f t="shared" si="557"/>
        <v>16240</v>
      </c>
      <c r="H2029" s="24">
        <v>7866</v>
      </c>
      <c r="I2029" s="1">
        <v>7769</v>
      </c>
      <c r="J2029" s="2" t="str">
        <f t="shared" si="558"/>
        <v/>
      </c>
      <c r="K2029" s="2">
        <f t="shared" si="559"/>
        <v>0.47838669950738916</v>
      </c>
      <c r="L2029" s="10">
        <f t="shared" si="556"/>
        <v>1</v>
      </c>
      <c r="M2029" s="9">
        <f t="shared" si="556"/>
        <v>2</v>
      </c>
      <c r="N2029" s="8">
        <f t="shared" si="556"/>
        <v>3</v>
      </c>
      <c r="O2029" s="2">
        <f t="shared" si="560"/>
        <v>0.51951970443349749</v>
      </c>
      <c r="P2029" s="2">
        <f t="shared" si="561"/>
        <v>0.28749999999999998</v>
      </c>
      <c r="Q2029" s="2">
        <f t="shared" si="562"/>
        <v>0.19205665024630542</v>
      </c>
      <c r="R2029" s="2">
        <f t="shared" si="563"/>
        <v>9.2364532019711953E-4</v>
      </c>
      <c r="S2029" s="1">
        <v>8437</v>
      </c>
      <c r="T2029" s="1">
        <v>4669</v>
      </c>
      <c r="U2029" s="1">
        <v>3119</v>
      </c>
      <c r="V2029" s="1">
        <v>15</v>
      </c>
      <c r="AR2029" t="s">
        <v>859</v>
      </c>
      <c r="AS2029" t="s">
        <v>664</v>
      </c>
      <c r="AV2029" s="38">
        <v>37</v>
      </c>
      <c r="AW2029" s="40">
        <v>123</v>
      </c>
      <c r="AX2029" s="43">
        <f t="shared" si="564"/>
        <v>37123</v>
      </c>
      <c r="AZ2029" s="7" t="s">
        <v>319</v>
      </c>
    </row>
    <row r="2030" spans="1:52" hidden="1" outlineLevel="1">
      <c r="A2030" t="s">
        <v>1068</v>
      </c>
      <c r="B2030" t="s">
        <v>664</v>
      </c>
      <c r="C2030" s="24">
        <v>88247</v>
      </c>
      <c r="F2030" s="1">
        <f t="shared" si="557"/>
        <v>60597</v>
      </c>
      <c r="H2030" s="24">
        <v>28570</v>
      </c>
      <c r="I2030" s="1">
        <v>28208</v>
      </c>
      <c r="J2030" s="2" t="str">
        <f t="shared" si="558"/>
        <v/>
      </c>
      <c r="K2030" s="2">
        <f t="shared" si="559"/>
        <v>0.46550159248807699</v>
      </c>
      <c r="L2030" s="10">
        <f t="shared" si="556"/>
        <v>2</v>
      </c>
      <c r="M2030" s="9">
        <f t="shared" si="556"/>
        <v>1</v>
      </c>
      <c r="N2030" s="8">
        <f t="shared" si="556"/>
        <v>3</v>
      </c>
      <c r="O2030" s="2">
        <f t="shared" si="560"/>
        <v>0.30315032097298544</v>
      </c>
      <c r="P2030" s="2">
        <f t="shared" si="561"/>
        <v>0.42295823225572221</v>
      </c>
      <c r="Q2030" s="2">
        <f t="shared" si="562"/>
        <v>0.27197716058550753</v>
      </c>
      <c r="R2030" s="2">
        <f t="shared" si="563"/>
        <v>1.9142861857848192E-3</v>
      </c>
      <c r="S2030" s="1">
        <v>18370</v>
      </c>
      <c r="T2030" s="1">
        <v>25630</v>
      </c>
      <c r="U2030" s="1">
        <v>16481</v>
      </c>
      <c r="V2030" s="1">
        <v>116</v>
      </c>
      <c r="AR2030" t="s">
        <v>1068</v>
      </c>
      <c r="AS2030" t="s">
        <v>664</v>
      </c>
      <c r="AV2030" s="38">
        <v>37</v>
      </c>
      <c r="AW2030" s="40">
        <v>125</v>
      </c>
      <c r="AX2030" s="43">
        <f t="shared" si="564"/>
        <v>37125</v>
      </c>
      <c r="AZ2030" s="7" t="s">
        <v>319</v>
      </c>
    </row>
    <row r="2031" spans="1:52" hidden="1" outlineLevel="1">
      <c r="A2031" t="s">
        <v>1020</v>
      </c>
      <c r="B2031" t="s">
        <v>664</v>
      </c>
      <c r="C2031" s="24">
        <v>95840</v>
      </c>
      <c r="F2031" s="1">
        <f t="shared" si="557"/>
        <v>67077</v>
      </c>
      <c r="H2031" s="24">
        <v>31588</v>
      </c>
      <c r="I2031" s="1">
        <v>31128</v>
      </c>
      <c r="J2031" s="2" t="str">
        <f t="shared" si="558"/>
        <v/>
      </c>
      <c r="K2031" s="2">
        <f t="shared" si="559"/>
        <v>0.4640636880003578</v>
      </c>
      <c r="L2031" s="10">
        <f t="shared" si="556"/>
        <v>1</v>
      </c>
      <c r="M2031" s="9">
        <f t="shared" si="556"/>
        <v>2</v>
      </c>
      <c r="N2031" s="8">
        <f t="shared" si="556"/>
        <v>3</v>
      </c>
      <c r="O2031" s="2">
        <f t="shared" si="560"/>
        <v>0.54550740194105285</v>
      </c>
      <c r="P2031" s="2">
        <f t="shared" si="561"/>
        <v>0.29898474887070081</v>
      </c>
      <c r="Q2031" s="2">
        <f t="shared" si="562"/>
        <v>0.15456863008184624</v>
      </c>
      <c r="R2031" s="2">
        <f t="shared" si="563"/>
        <v>9.3921910640010209E-4</v>
      </c>
      <c r="S2031" s="1">
        <v>36591</v>
      </c>
      <c r="T2031" s="1">
        <v>20055</v>
      </c>
      <c r="U2031" s="1">
        <v>10368</v>
      </c>
      <c r="V2031" s="1">
        <v>63</v>
      </c>
      <c r="AR2031" t="s">
        <v>1020</v>
      </c>
      <c r="AS2031" t="s">
        <v>664</v>
      </c>
      <c r="AV2031" s="38">
        <v>37</v>
      </c>
      <c r="AW2031" s="40">
        <v>127</v>
      </c>
      <c r="AX2031" s="43">
        <f t="shared" si="564"/>
        <v>37127</v>
      </c>
      <c r="AZ2031" s="7" t="s">
        <v>319</v>
      </c>
    </row>
    <row r="2032" spans="1:52" hidden="1" outlineLevel="1">
      <c r="A2032" t="s">
        <v>231</v>
      </c>
      <c r="B2032" t="s">
        <v>664</v>
      </c>
      <c r="C2032" s="24">
        <v>202667</v>
      </c>
      <c r="F2032" s="1">
        <f t="shared" ref="F2032:F2067" si="565">SUM(S2032:AG2032)</f>
        <v>146685</v>
      </c>
      <c r="H2032" s="24">
        <v>64704</v>
      </c>
      <c r="I2032" s="1">
        <v>64101</v>
      </c>
      <c r="J2032" s="2" t="str">
        <f t="shared" ref="J2032:J2063" si="566">IF(D2032&gt;0,I2032/D2032,"")</f>
        <v/>
      </c>
      <c r="K2032" s="2">
        <f t="shared" ref="K2032:K2068" si="567">IF(F2032&gt;0,I2032/F2032,"")</f>
        <v>0.43699764802127006</v>
      </c>
      <c r="L2032" s="10">
        <f t="shared" si="556"/>
        <v>1</v>
      </c>
      <c r="M2032" s="9">
        <f t="shared" si="556"/>
        <v>2</v>
      </c>
      <c r="N2032" s="8">
        <f t="shared" si="556"/>
        <v>3</v>
      </c>
      <c r="O2032" s="2">
        <f t="shared" ref="O2032:O2068" si="568">IF(SUM($S2032:$AN2032)=0,"-",S2032/SUM($S2032:$AN2032))</f>
        <v>0.37348058765381598</v>
      </c>
      <c r="P2032" s="2">
        <f t="shared" ref="P2032:P2068" si="569">IF(SUM($S2032:$AN2032)=0,"-",T2032/SUM($S2032:$AN2032))</f>
        <v>0.3412959743668405</v>
      </c>
      <c r="Q2032" s="2">
        <f t="shared" ref="Q2032:Q2068" si="570">IF(SUM($S2032:$AN2032)=0,"-",U2032/SUM($S2032:$AN2032))</f>
        <v>0.28270784333776461</v>
      </c>
      <c r="R2032" s="2">
        <f t="shared" ref="R2032:R2063" si="571">IF(SUM($S2032:$AN2032)=0,"-",(1-O2032-P2032-Q2032))</f>
        <v>2.515594641578911E-3</v>
      </c>
      <c r="S2032" s="1">
        <v>54784</v>
      </c>
      <c r="T2032" s="1">
        <v>50063</v>
      </c>
      <c r="U2032" s="1">
        <v>41469</v>
      </c>
      <c r="V2032" s="1">
        <v>369</v>
      </c>
      <c r="AR2032" t="s">
        <v>231</v>
      </c>
      <c r="AS2032" t="s">
        <v>664</v>
      </c>
      <c r="AV2032" s="38">
        <v>37</v>
      </c>
      <c r="AW2032" s="40">
        <v>129</v>
      </c>
      <c r="AX2032" s="43">
        <f t="shared" si="564"/>
        <v>37129</v>
      </c>
      <c r="AZ2032" s="7" t="s">
        <v>319</v>
      </c>
    </row>
    <row r="2033" spans="1:52" hidden="1" outlineLevel="1">
      <c r="A2033" t="s">
        <v>68</v>
      </c>
      <c r="B2033" t="s">
        <v>664</v>
      </c>
      <c r="C2033" s="24">
        <v>22099</v>
      </c>
      <c r="F2033" s="1">
        <f t="shared" si="565"/>
        <v>14935</v>
      </c>
      <c r="H2033" s="24">
        <v>7721</v>
      </c>
      <c r="I2033" s="1">
        <v>7563</v>
      </c>
      <c r="J2033" s="2" t="str">
        <f t="shared" si="566"/>
        <v/>
      </c>
      <c r="K2033" s="2">
        <f t="shared" si="567"/>
        <v>0.50639437562772016</v>
      </c>
      <c r="L2033" s="10">
        <f t="shared" si="556"/>
        <v>1</v>
      </c>
      <c r="M2033" s="9">
        <f t="shared" si="556"/>
        <v>3</v>
      </c>
      <c r="N2033" s="8">
        <f t="shared" si="556"/>
        <v>2</v>
      </c>
      <c r="O2033" s="2">
        <f t="shared" si="568"/>
        <v>0.79136257114161368</v>
      </c>
      <c r="P2033" s="2">
        <f t="shared" si="569"/>
        <v>8.7244727150987619E-2</v>
      </c>
      <c r="Q2033" s="2">
        <f t="shared" si="570"/>
        <v>0.12112487445597589</v>
      </c>
      <c r="R2033" s="2">
        <f t="shared" si="571"/>
        <v>2.6782725142281139E-4</v>
      </c>
      <c r="S2033" s="1">
        <v>11819</v>
      </c>
      <c r="T2033" s="1">
        <v>1303</v>
      </c>
      <c r="U2033" s="1">
        <v>1809</v>
      </c>
      <c r="V2033" s="1">
        <v>4</v>
      </c>
      <c r="AR2033" t="s">
        <v>68</v>
      </c>
      <c r="AS2033" t="s">
        <v>664</v>
      </c>
      <c r="AV2033" s="38">
        <v>37</v>
      </c>
      <c r="AW2033" s="40">
        <v>131</v>
      </c>
      <c r="AX2033" s="43">
        <f t="shared" si="564"/>
        <v>37131</v>
      </c>
      <c r="AZ2033" s="7" t="s">
        <v>319</v>
      </c>
    </row>
    <row r="2034" spans="1:52" hidden="1" outlineLevel="1">
      <c r="A2034" t="s">
        <v>490</v>
      </c>
      <c r="B2034" t="s">
        <v>664</v>
      </c>
      <c r="C2034" s="24">
        <v>177772</v>
      </c>
      <c r="F2034" s="1">
        <f t="shared" si="565"/>
        <v>87840</v>
      </c>
      <c r="H2034" s="24">
        <v>26753</v>
      </c>
      <c r="I2034" s="1">
        <v>26215</v>
      </c>
      <c r="J2034" s="2" t="str">
        <f t="shared" si="566"/>
        <v/>
      </c>
      <c r="K2034" s="2">
        <f t="shared" si="567"/>
        <v>0.29844034608378872</v>
      </c>
      <c r="L2034" s="10">
        <f t="shared" si="556"/>
        <v>1</v>
      </c>
      <c r="M2034" s="9">
        <f t="shared" si="556"/>
        <v>2</v>
      </c>
      <c r="N2034" s="8">
        <f t="shared" si="556"/>
        <v>3</v>
      </c>
      <c r="O2034" s="2">
        <f t="shared" si="568"/>
        <v>0.35516848816029145</v>
      </c>
      <c r="P2034" s="2">
        <f t="shared" si="569"/>
        <v>0.35420081967213113</v>
      </c>
      <c r="Q2034" s="2">
        <f t="shared" si="570"/>
        <v>0.28860428051001824</v>
      </c>
      <c r="R2034" s="2">
        <f t="shared" si="571"/>
        <v>2.0264116575591795E-3</v>
      </c>
      <c r="S2034" s="1">
        <v>31198</v>
      </c>
      <c r="T2034" s="1">
        <v>31113</v>
      </c>
      <c r="U2034" s="1">
        <v>25351</v>
      </c>
      <c r="V2034" s="1">
        <v>178</v>
      </c>
      <c r="AR2034" t="s">
        <v>490</v>
      </c>
      <c r="AS2034" t="s">
        <v>664</v>
      </c>
      <c r="AV2034" s="38">
        <v>37</v>
      </c>
      <c r="AW2034" s="40">
        <v>133</v>
      </c>
      <c r="AX2034" s="43">
        <f t="shared" si="564"/>
        <v>37133</v>
      </c>
      <c r="AZ2034" s="7" t="s">
        <v>319</v>
      </c>
    </row>
    <row r="2035" spans="1:52" hidden="1" outlineLevel="1">
      <c r="A2035" t="s">
        <v>2799</v>
      </c>
      <c r="B2035" t="s">
        <v>664</v>
      </c>
      <c r="C2035" s="24">
        <v>133801</v>
      </c>
      <c r="F2035" s="1">
        <f t="shared" si="565"/>
        <v>102428</v>
      </c>
      <c r="H2035" s="24">
        <v>46127</v>
      </c>
      <c r="I2035" s="1">
        <v>45820</v>
      </c>
      <c r="J2035" s="2" t="str">
        <f t="shared" si="566"/>
        <v/>
      </c>
      <c r="K2035" s="2">
        <f t="shared" si="567"/>
        <v>0.44733861834654587</v>
      </c>
      <c r="L2035" s="10">
        <f t="shared" si="556"/>
        <v>1</v>
      </c>
      <c r="M2035" s="9">
        <f t="shared" si="556"/>
        <v>3</v>
      </c>
      <c r="N2035" s="8">
        <f t="shared" si="556"/>
        <v>2</v>
      </c>
      <c r="O2035" s="2">
        <f t="shared" si="568"/>
        <v>0.52351895965946815</v>
      </c>
      <c r="P2035" s="2">
        <f t="shared" si="569"/>
        <v>0.18113211231303941</v>
      </c>
      <c r="Q2035" s="2">
        <f t="shared" si="570"/>
        <v>0.2928593743898153</v>
      </c>
      <c r="R2035" s="2">
        <f t="shared" si="571"/>
        <v>2.4895536376771665E-3</v>
      </c>
      <c r="S2035" s="1">
        <v>53623</v>
      </c>
      <c r="T2035" s="1">
        <v>18553</v>
      </c>
      <c r="U2035" s="1">
        <v>29997</v>
      </c>
      <c r="V2035" s="1">
        <v>255</v>
      </c>
      <c r="AR2035" t="s">
        <v>2799</v>
      </c>
      <c r="AS2035" t="s">
        <v>664</v>
      </c>
      <c r="AV2035" s="38">
        <v>37</v>
      </c>
      <c r="AW2035" s="40">
        <v>135</v>
      </c>
      <c r="AX2035" s="43">
        <f t="shared" si="564"/>
        <v>37135</v>
      </c>
      <c r="AZ2035" s="7" t="s">
        <v>319</v>
      </c>
    </row>
    <row r="2036" spans="1:52" hidden="1" outlineLevel="1">
      <c r="A2036" t="s">
        <v>317</v>
      </c>
      <c r="B2036" t="s">
        <v>664</v>
      </c>
      <c r="C2036" s="24">
        <v>13144</v>
      </c>
      <c r="F2036" s="1">
        <f t="shared" si="565"/>
        <v>9243</v>
      </c>
      <c r="H2036" s="24">
        <v>4735</v>
      </c>
      <c r="I2036" s="1">
        <v>4678</v>
      </c>
      <c r="J2036" s="2" t="str">
        <f t="shared" si="566"/>
        <v/>
      </c>
      <c r="K2036" s="2">
        <f t="shared" si="567"/>
        <v>0.50611273396083523</v>
      </c>
      <c r="L2036" s="10">
        <f t="shared" si="556"/>
        <v>1</v>
      </c>
      <c r="M2036" s="9">
        <f t="shared" si="556"/>
        <v>2</v>
      </c>
      <c r="N2036" s="8">
        <f t="shared" si="556"/>
        <v>3</v>
      </c>
      <c r="O2036" s="2">
        <f t="shared" si="568"/>
        <v>0.50178513469652708</v>
      </c>
      <c r="P2036" s="2">
        <f t="shared" si="569"/>
        <v>0.29243752028562153</v>
      </c>
      <c r="Q2036" s="2">
        <f t="shared" si="570"/>
        <v>0.20502001514659743</v>
      </c>
      <c r="R2036" s="2">
        <f t="shared" si="571"/>
        <v>7.573298712539589E-4</v>
      </c>
      <c r="S2036" s="1">
        <v>4638</v>
      </c>
      <c r="T2036" s="1">
        <v>2703</v>
      </c>
      <c r="U2036" s="1">
        <v>1895</v>
      </c>
      <c r="V2036" s="1">
        <v>7</v>
      </c>
      <c r="AR2036" t="s">
        <v>317</v>
      </c>
      <c r="AS2036" t="s">
        <v>664</v>
      </c>
      <c r="AV2036" s="38">
        <v>37</v>
      </c>
      <c r="AW2036" s="40">
        <v>137</v>
      </c>
      <c r="AX2036" s="43">
        <f t="shared" si="564"/>
        <v>37137</v>
      </c>
      <c r="AZ2036" s="7" t="s">
        <v>319</v>
      </c>
    </row>
    <row r="2037" spans="1:52" hidden="1" outlineLevel="1">
      <c r="A2037" t="s">
        <v>467</v>
      </c>
      <c r="B2037" t="s">
        <v>664</v>
      </c>
      <c r="C2037" s="24">
        <v>40661</v>
      </c>
      <c r="F2037" s="1">
        <f t="shared" si="565"/>
        <v>28086</v>
      </c>
      <c r="H2037" s="24">
        <v>9805</v>
      </c>
      <c r="I2037" s="1">
        <v>9611</v>
      </c>
      <c r="J2037" s="2" t="str">
        <f t="shared" si="566"/>
        <v/>
      </c>
      <c r="K2037" s="2">
        <f t="shared" si="567"/>
        <v>0.34219896033611052</v>
      </c>
      <c r="L2037" s="10">
        <f t="shared" si="556"/>
        <v>1</v>
      </c>
      <c r="M2037" s="9">
        <f t="shared" si="556"/>
        <v>3</v>
      </c>
      <c r="N2037" s="8">
        <f t="shared" si="556"/>
        <v>2</v>
      </c>
      <c r="O2037" s="2">
        <f t="shared" si="568"/>
        <v>0.53781243324076056</v>
      </c>
      <c r="P2037" s="2">
        <f t="shared" si="569"/>
        <v>0.20056255785800756</v>
      </c>
      <c r="Q2037" s="2">
        <f t="shared" si="570"/>
        <v>0.2599515772982981</v>
      </c>
      <c r="R2037" s="2">
        <f t="shared" si="571"/>
        <v>1.6734316029337615E-3</v>
      </c>
      <c r="S2037" s="1">
        <v>15105</v>
      </c>
      <c r="T2037" s="1">
        <v>5633</v>
      </c>
      <c r="U2037" s="1">
        <v>7301</v>
      </c>
      <c r="V2037" s="1">
        <v>47</v>
      </c>
      <c r="AR2037" t="s">
        <v>467</v>
      </c>
      <c r="AS2037" t="s">
        <v>664</v>
      </c>
      <c r="AV2037" s="38">
        <v>37</v>
      </c>
      <c r="AW2037" s="40">
        <v>139</v>
      </c>
      <c r="AX2037" s="43">
        <f t="shared" si="564"/>
        <v>37139</v>
      </c>
      <c r="AZ2037" s="7" t="s">
        <v>319</v>
      </c>
    </row>
    <row r="2038" spans="1:52" hidden="1" outlineLevel="1">
      <c r="A2038" t="s">
        <v>237</v>
      </c>
      <c r="B2038" t="s">
        <v>664</v>
      </c>
      <c r="C2038" s="24">
        <v>52217</v>
      </c>
      <c r="F2038" s="1">
        <f t="shared" si="565"/>
        <v>34746</v>
      </c>
      <c r="H2038" s="24">
        <v>16749</v>
      </c>
      <c r="I2038" s="1">
        <v>16524</v>
      </c>
      <c r="J2038" s="2" t="str">
        <f t="shared" si="566"/>
        <v/>
      </c>
      <c r="K2038" s="2">
        <f t="shared" si="567"/>
        <v>0.47556553272319113</v>
      </c>
      <c r="L2038" s="10">
        <f t="shared" si="556"/>
        <v>1</v>
      </c>
      <c r="M2038" s="9">
        <f t="shared" si="556"/>
        <v>2</v>
      </c>
      <c r="N2038" s="8">
        <f t="shared" si="556"/>
        <v>3</v>
      </c>
      <c r="O2038" s="2">
        <f t="shared" si="568"/>
        <v>0.41394692914292291</v>
      </c>
      <c r="P2038" s="2">
        <f t="shared" si="569"/>
        <v>0.34732055488401542</v>
      </c>
      <c r="Q2038" s="2">
        <f t="shared" si="570"/>
        <v>0.23677545616761642</v>
      </c>
      <c r="R2038" s="2">
        <f t="shared" si="571"/>
        <v>1.9570598054451938E-3</v>
      </c>
      <c r="S2038" s="1">
        <v>14383</v>
      </c>
      <c r="T2038" s="1">
        <v>12068</v>
      </c>
      <c r="U2038" s="1">
        <v>8227</v>
      </c>
      <c r="V2038" s="1">
        <v>68</v>
      </c>
      <c r="AR2038" t="s">
        <v>237</v>
      </c>
      <c r="AS2038" t="s">
        <v>664</v>
      </c>
      <c r="AV2038" s="38">
        <v>37</v>
      </c>
      <c r="AW2038" s="40">
        <v>141</v>
      </c>
      <c r="AX2038" s="43">
        <f t="shared" si="564"/>
        <v>37141</v>
      </c>
      <c r="AZ2038" s="7" t="s">
        <v>319</v>
      </c>
    </row>
    <row r="2039" spans="1:52" hidden="1" outlineLevel="1">
      <c r="A2039" t="s">
        <v>655</v>
      </c>
      <c r="B2039" t="s">
        <v>664</v>
      </c>
      <c r="C2039" s="24">
        <v>13453</v>
      </c>
      <c r="F2039" s="1">
        <f t="shared" si="565"/>
        <v>9564</v>
      </c>
      <c r="H2039" s="24">
        <v>4217</v>
      </c>
      <c r="I2039" s="1">
        <v>4103</v>
      </c>
      <c r="J2039" s="2" t="str">
        <f t="shared" si="566"/>
        <v/>
      </c>
      <c r="K2039" s="2">
        <f t="shared" si="567"/>
        <v>0.42900460058552908</v>
      </c>
      <c r="L2039" s="10">
        <f t="shared" si="556"/>
        <v>1</v>
      </c>
      <c r="M2039" s="9">
        <f t="shared" si="556"/>
        <v>3</v>
      </c>
      <c r="N2039" s="8">
        <f t="shared" si="556"/>
        <v>2</v>
      </c>
      <c r="O2039" s="2">
        <f t="shared" si="568"/>
        <v>0.50104558762024254</v>
      </c>
      <c r="P2039" s="2">
        <f t="shared" si="569"/>
        <v>0.23651191969887075</v>
      </c>
      <c r="Q2039" s="2">
        <f t="shared" si="570"/>
        <v>0.2612923462986198</v>
      </c>
      <c r="R2039" s="2">
        <f t="shared" si="571"/>
        <v>1.1501463822669034E-3</v>
      </c>
      <c r="S2039" s="1">
        <v>4792</v>
      </c>
      <c r="T2039" s="1">
        <v>2262</v>
      </c>
      <c r="U2039" s="1">
        <v>2499</v>
      </c>
      <c r="V2039" s="1">
        <v>11</v>
      </c>
      <c r="AR2039" t="s">
        <v>655</v>
      </c>
      <c r="AS2039" t="s">
        <v>664</v>
      </c>
      <c r="AV2039" s="38">
        <v>37</v>
      </c>
      <c r="AW2039" s="40">
        <v>143</v>
      </c>
      <c r="AX2039" s="43">
        <f t="shared" si="564"/>
        <v>37143</v>
      </c>
      <c r="AZ2039" s="7" t="s">
        <v>319</v>
      </c>
    </row>
    <row r="2040" spans="1:52" hidden="1" outlineLevel="1">
      <c r="A2040" t="s">
        <v>1221</v>
      </c>
      <c r="B2040" t="s">
        <v>664</v>
      </c>
      <c r="C2040" s="24">
        <v>39464</v>
      </c>
      <c r="F2040" s="1">
        <f t="shared" si="565"/>
        <v>24953</v>
      </c>
      <c r="H2040" s="24">
        <v>11764</v>
      </c>
      <c r="I2040" s="1">
        <v>11412</v>
      </c>
      <c r="J2040" s="2" t="str">
        <f t="shared" si="566"/>
        <v/>
      </c>
      <c r="K2040" s="2">
        <f t="shared" si="567"/>
        <v>0.45733979882178494</v>
      </c>
      <c r="L2040" s="10">
        <f t="shared" si="556"/>
        <v>1</v>
      </c>
      <c r="M2040" s="9">
        <f t="shared" si="556"/>
        <v>2</v>
      </c>
      <c r="N2040" s="8">
        <f t="shared" si="556"/>
        <v>3</v>
      </c>
      <c r="O2040" s="2">
        <f t="shared" si="568"/>
        <v>0.5457059271430289</v>
      </c>
      <c r="P2040" s="2">
        <f t="shared" si="569"/>
        <v>0.22975193363523425</v>
      </c>
      <c r="Q2040" s="2">
        <f t="shared" si="570"/>
        <v>0.22342002965575281</v>
      </c>
      <c r="R2040" s="2">
        <f t="shared" si="571"/>
        <v>1.1221095659840474E-3</v>
      </c>
      <c r="S2040" s="1">
        <v>13617</v>
      </c>
      <c r="T2040" s="1">
        <v>5733</v>
      </c>
      <c r="U2040" s="1">
        <v>5575</v>
      </c>
      <c r="V2040" s="1">
        <v>28</v>
      </c>
      <c r="AR2040" t="s">
        <v>1221</v>
      </c>
      <c r="AS2040" t="s">
        <v>664</v>
      </c>
      <c r="AV2040" s="38">
        <v>37</v>
      </c>
      <c r="AW2040" s="40">
        <v>145</v>
      </c>
      <c r="AX2040" s="43">
        <f t="shared" si="564"/>
        <v>37145</v>
      </c>
      <c r="AZ2040" s="7" t="s">
        <v>319</v>
      </c>
    </row>
    <row r="2041" spans="1:52" hidden="1" outlineLevel="1">
      <c r="A2041" t="s">
        <v>1142</v>
      </c>
      <c r="B2041" t="s">
        <v>664</v>
      </c>
      <c r="C2041" s="24">
        <v>168148</v>
      </c>
      <c r="F2041" s="1">
        <f t="shared" si="565"/>
        <v>104242</v>
      </c>
      <c r="H2041" s="24">
        <v>41812</v>
      </c>
      <c r="I2041" s="1">
        <v>41485</v>
      </c>
      <c r="J2041" s="2" t="str">
        <f t="shared" si="566"/>
        <v/>
      </c>
      <c r="K2041" s="2">
        <f t="shared" si="567"/>
        <v>0.397968189405422</v>
      </c>
      <c r="L2041" s="10">
        <f t="shared" si="556"/>
        <v>1</v>
      </c>
      <c r="M2041" s="9">
        <f t="shared" si="556"/>
        <v>2</v>
      </c>
      <c r="N2041" s="8">
        <f t="shared" si="556"/>
        <v>3</v>
      </c>
      <c r="O2041" s="2">
        <f t="shared" si="568"/>
        <v>0.5252105677174268</v>
      </c>
      <c r="P2041" s="2">
        <f t="shared" si="569"/>
        <v>0.26466299572149421</v>
      </c>
      <c r="Q2041" s="2">
        <f t="shared" si="570"/>
        <v>0.20845724372134072</v>
      </c>
      <c r="R2041" s="2">
        <f t="shared" si="571"/>
        <v>1.6691928397382649E-3</v>
      </c>
      <c r="S2041" s="1">
        <v>54749</v>
      </c>
      <c r="T2041" s="1">
        <v>27589</v>
      </c>
      <c r="U2041" s="1">
        <v>21730</v>
      </c>
      <c r="V2041" s="1">
        <v>174</v>
      </c>
      <c r="AR2041" t="s">
        <v>1142</v>
      </c>
      <c r="AS2041" t="s">
        <v>664</v>
      </c>
      <c r="AV2041" s="38">
        <v>37</v>
      </c>
      <c r="AW2041" s="40">
        <v>147</v>
      </c>
      <c r="AX2041" s="43">
        <f t="shared" si="564"/>
        <v>37147</v>
      </c>
      <c r="AZ2041" s="7" t="s">
        <v>319</v>
      </c>
    </row>
    <row r="2042" spans="1:52" hidden="1" outlineLevel="1">
      <c r="A2042" t="s">
        <v>1590</v>
      </c>
      <c r="B2042" t="s">
        <v>664</v>
      </c>
      <c r="C2042" s="24">
        <v>20510</v>
      </c>
      <c r="F2042" s="1">
        <f t="shared" si="565"/>
        <v>14934</v>
      </c>
      <c r="H2042" s="24">
        <v>7902</v>
      </c>
      <c r="I2042" s="1">
        <v>7728</v>
      </c>
      <c r="J2042" s="2" t="str">
        <f t="shared" si="566"/>
        <v/>
      </c>
      <c r="K2042" s="2">
        <f t="shared" si="567"/>
        <v>0.51747689835275212</v>
      </c>
      <c r="L2042" s="10">
        <f t="shared" si="556"/>
        <v>2</v>
      </c>
      <c r="M2042" s="9">
        <f t="shared" si="556"/>
        <v>1</v>
      </c>
      <c r="N2042" s="8">
        <f t="shared" si="556"/>
        <v>3</v>
      </c>
      <c r="O2042" s="2">
        <f t="shared" si="568"/>
        <v>0.32965046203294496</v>
      </c>
      <c r="P2042" s="2">
        <f t="shared" si="569"/>
        <v>0.35703763224856033</v>
      </c>
      <c r="Q2042" s="2">
        <f t="shared" si="570"/>
        <v>0.31210660238382215</v>
      </c>
      <c r="R2042" s="2">
        <f t="shared" si="571"/>
        <v>1.2053033346725028E-3</v>
      </c>
      <c r="S2042" s="1">
        <v>4923</v>
      </c>
      <c r="T2042" s="1">
        <v>5332</v>
      </c>
      <c r="U2042" s="1">
        <v>4661</v>
      </c>
      <c r="V2042" s="1">
        <v>18</v>
      </c>
      <c r="AR2042" t="s">
        <v>1590</v>
      </c>
      <c r="AS2042" t="s">
        <v>664</v>
      </c>
      <c r="AV2042" s="38">
        <v>37</v>
      </c>
      <c r="AW2042" s="40">
        <v>149</v>
      </c>
      <c r="AX2042" s="43">
        <f t="shared" si="564"/>
        <v>37149</v>
      </c>
      <c r="AZ2042" s="7" t="s">
        <v>319</v>
      </c>
    </row>
    <row r="2043" spans="1:52" hidden="1" outlineLevel="1">
      <c r="A2043" t="s">
        <v>825</v>
      </c>
      <c r="B2043" t="s">
        <v>664</v>
      </c>
      <c r="C2043" s="24">
        <v>141752</v>
      </c>
      <c r="F2043" s="1">
        <f t="shared" si="565"/>
        <v>86791</v>
      </c>
      <c r="H2043" s="24">
        <v>33331</v>
      </c>
      <c r="I2043" s="1">
        <v>33060</v>
      </c>
      <c r="J2043" s="2" t="str">
        <f t="shared" si="566"/>
        <v/>
      </c>
      <c r="K2043" s="2">
        <f t="shared" si="567"/>
        <v>0.380915071839246</v>
      </c>
      <c r="L2043" s="10">
        <f t="shared" si="556"/>
        <v>2</v>
      </c>
      <c r="M2043" s="9">
        <f t="shared" si="556"/>
        <v>1</v>
      </c>
      <c r="N2043" s="8">
        <f t="shared" si="556"/>
        <v>3</v>
      </c>
      <c r="O2043" s="2">
        <f t="shared" si="568"/>
        <v>0.26173220725651275</v>
      </c>
      <c r="P2043" s="2">
        <f t="shared" si="569"/>
        <v>0.50196448940558358</v>
      </c>
      <c r="Q2043" s="2">
        <f t="shared" si="570"/>
        <v>0.23475936445023102</v>
      </c>
      <c r="R2043" s="2">
        <f t="shared" si="571"/>
        <v>1.5439388876727078E-3</v>
      </c>
      <c r="S2043" s="1">
        <v>22716</v>
      </c>
      <c r="T2043" s="1">
        <v>43566</v>
      </c>
      <c r="U2043" s="1">
        <v>20375</v>
      </c>
      <c r="V2043" s="1">
        <v>134</v>
      </c>
      <c r="AR2043" t="s">
        <v>825</v>
      </c>
      <c r="AS2043" t="s">
        <v>664</v>
      </c>
      <c r="AV2043" s="38">
        <v>37</v>
      </c>
      <c r="AW2043" s="40">
        <v>151</v>
      </c>
      <c r="AX2043" s="43">
        <f t="shared" si="564"/>
        <v>37151</v>
      </c>
      <c r="AZ2043" s="7" t="s">
        <v>319</v>
      </c>
    </row>
    <row r="2044" spans="1:52" hidden="1" outlineLevel="1">
      <c r="A2044" t="s">
        <v>842</v>
      </c>
      <c r="B2044" t="s">
        <v>664</v>
      </c>
      <c r="C2044" s="24">
        <v>46639</v>
      </c>
      <c r="F2044" s="1">
        <f t="shared" si="565"/>
        <v>30323</v>
      </c>
      <c r="H2044" s="24">
        <v>12519</v>
      </c>
      <c r="I2044" s="1">
        <v>12198</v>
      </c>
      <c r="J2044" s="2" t="str">
        <f t="shared" si="566"/>
        <v/>
      </c>
      <c r="K2044" s="2">
        <f t="shared" si="567"/>
        <v>0.40226890479174227</v>
      </c>
      <c r="L2044" s="10">
        <f t="shared" si="556"/>
        <v>1</v>
      </c>
      <c r="M2044" s="9">
        <f t="shared" si="556"/>
        <v>3</v>
      </c>
      <c r="N2044" s="8">
        <f t="shared" si="556"/>
        <v>2</v>
      </c>
      <c r="O2044" s="2">
        <f t="shared" si="568"/>
        <v>0.65306862777429675</v>
      </c>
      <c r="P2044" s="2">
        <f t="shared" si="569"/>
        <v>0.1690795765590476</v>
      </c>
      <c r="Q2044" s="2">
        <f t="shared" si="570"/>
        <v>0.17739009992414997</v>
      </c>
      <c r="R2044" s="2">
        <f t="shared" si="571"/>
        <v>4.6169574250568002E-4</v>
      </c>
      <c r="S2044" s="1">
        <v>19803</v>
      </c>
      <c r="T2044" s="1">
        <v>5127</v>
      </c>
      <c r="U2044" s="1">
        <v>5379</v>
      </c>
      <c r="V2044" s="1">
        <v>14</v>
      </c>
      <c r="AR2044" t="s">
        <v>842</v>
      </c>
      <c r="AS2044" t="s">
        <v>664</v>
      </c>
      <c r="AV2044" s="38">
        <v>37</v>
      </c>
      <c r="AW2044" s="40">
        <v>153</v>
      </c>
      <c r="AX2044" s="43">
        <f t="shared" si="564"/>
        <v>37153</v>
      </c>
      <c r="AZ2044" s="7" t="s">
        <v>319</v>
      </c>
    </row>
    <row r="2045" spans="1:52" hidden="1" outlineLevel="1">
      <c r="A2045" t="s">
        <v>2399</v>
      </c>
      <c r="B2045" t="s">
        <v>664</v>
      </c>
      <c r="C2045" s="24">
        <v>134168</v>
      </c>
      <c r="F2045" s="1">
        <f t="shared" si="565"/>
        <v>69936</v>
      </c>
      <c r="H2045" s="24">
        <v>23527</v>
      </c>
      <c r="I2045" s="1">
        <v>23225</v>
      </c>
      <c r="J2045" s="2" t="str">
        <f t="shared" si="566"/>
        <v/>
      </c>
      <c r="K2045" s="2">
        <f t="shared" si="567"/>
        <v>0.33208933882406771</v>
      </c>
      <c r="L2045" s="10">
        <f t="shared" si="556"/>
        <v>1</v>
      </c>
      <c r="M2045" s="9">
        <f t="shared" si="556"/>
        <v>3</v>
      </c>
      <c r="N2045" s="8">
        <f t="shared" si="556"/>
        <v>2</v>
      </c>
      <c r="O2045" s="2">
        <f t="shared" si="568"/>
        <v>0.74628231525966593</v>
      </c>
      <c r="P2045" s="2">
        <f t="shared" si="569"/>
        <v>0.11081560283687943</v>
      </c>
      <c r="Q2045" s="2">
        <f t="shared" si="570"/>
        <v>0.14212994738046214</v>
      </c>
      <c r="R2045" s="2">
        <f t="shared" si="571"/>
        <v>7.7213452299251806E-4</v>
      </c>
      <c r="S2045" s="1">
        <v>52192</v>
      </c>
      <c r="T2045" s="1">
        <v>7750</v>
      </c>
      <c r="U2045" s="1">
        <v>9940</v>
      </c>
      <c r="V2045" s="1">
        <v>54</v>
      </c>
      <c r="AR2045" t="s">
        <v>2399</v>
      </c>
      <c r="AS2045" t="s">
        <v>664</v>
      </c>
      <c r="AV2045" s="38">
        <v>37</v>
      </c>
      <c r="AW2045" s="40">
        <v>155</v>
      </c>
      <c r="AX2045" s="43">
        <f t="shared" si="564"/>
        <v>37155</v>
      </c>
      <c r="AZ2045" s="7" t="s">
        <v>319</v>
      </c>
    </row>
    <row r="2046" spans="1:52" hidden="1" outlineLevel="1">
      <c r="A2046" t="s">
        <v>77</v>
      </c>
      <c r="B2046" t="s">
        <v>664</v>
      </c>
      <c r="C2046" s="24">
        <v>93643</v>
      </c>
      <c r="F2046" s="1">
        <f t="shared" si="565"/>
        <v>58435</v>
      </c>
      <c r="H2046" s="24">
        <v>26300</v>
      </c>
      <c r="I2046" s="1">
        <v>25597</v>
      </c>
      <c r="J2046" s="2" t="str">
        <f t="shared" si="566"/>
        <v/>
      </c>
      <c r="K2046" s="2">
        <f t="shared" si="567"/>
        <v>0.43804226918798667</v>
      </c>
      <c r="L2046" s="10">
        <f t="shared" si="556"/>
        <v>1</v>
      </c>
      <c r="M2046" s="9">
        <f t="shared" si="556"/>
        <v>2</v>
      </c>
      <c r="N2046" s="8">
        <f t="shared" si="556"/>
        <v>3</v>
      </c>
      <c r="O2046" s="2">
        <f t="shared" si="568"/>
        <v>0.47432189612389836</v>
      </c>
      <c r="P2046" s="2">
        <f t="shared" si="569"/>
        <v>0.31375032086934201</v>
      </c>
      <c r="Q2046" s="2">
        <f t="shared" si="570"/>
        <v>0.21083254898605289</v>
      </c>
      <c r="R2046" s="2">
        <f t="shared" si="571"/>
        <v>1.0952340207066869E-3</v>
      </c>
      <c r="S2046" s="1">
        <v>27717</v>
      </c>
      <c r="T2046" s="1">
        <v>18334</v>
      </c>
      <c r="U2046" s="1">
        <v>12320</v>
      </c>
      <c r="V2046" s="1">
        <v>64</v>
      </c>
      <c r="AR2046" t="s">
        <v>77</v>
      </c>
      <c r="AS2046" t="s">
        <v>664</v>
      </c>
      <c r="AV2046" s="38">
        <v>37</v>
      </c>
      <c r="AW2046" s="40">
        <v>157</v>
      </c>
      <c r="AX2046" s="43">
        <f t="shared" si="564"/>
        <v>37157</v>
      </c>
      <c r="AZ2046" s="7" t="s">
        <v>319</v>
      </c>
    </row>
    <row r="2047" spans="1:52" hidden="1" outlineLevel="1">
      <c r="A2047" t="s">
        <v>2350</v>
      </c>
      <c r="B2047" t="s">
        <v>664</v>
      </c>
      <c r="C2047" s="24">
        <v>138428</v>
      </c>
      <c r="F2047" s="1">
        <f t="shared" si="565"/>
        <v>90519</v>
      </c>
      <c r="H2047" s="24">
        <v>36949</v>
      </c>
      <c r="I2047" s="1">
        <v>35873</v>
      </c>
      <c r="J2047" s="2" t="str">
        <f t="shared" si="566"/>
        <v/>
      </c>
      <c r="K2047" s="2">
        <f t="shared" si="567"/>
        <v>0.39630353848363326</v>
      </c>
      <c r="L2047" s="10">
        <f t="shared" si="556"/>
        <v>2</v>
      </c>
      <c r="M2047" s="9">
        <f t="shared" si="556"/>
        <v>1</v>
      </c>
      <c r="N2047" s="8">
        <f t="shared" si="556"/>
        <v>3</v>
      </c>
      <c r="O2047" s="2">
        <f t="shared" si="568"/>
        <v>0.359372065533203</v>
      </c>
      <c r="P2047" s="2">
        <f t="shared" si="569"/>
        <v>0.41168152542560127</v>
      </c>
      <c r="Q2047" s="2">
        <f t="shared" si="570"/>
        <v>0.22808471149703377</v>
      </c>
      <c r="R2047" s="2">
        <f t="shared" si="571"/>
        <v>8.6169754416196009E-4</v>
      </c>
      <c r="S2047" s="1">
        <v>32530</v>
      </c>
      <c r="T2047" s="1">
        <v>37265</v>
      </c>
      <c r="U2047" s="1">
        <v>20646</v>
      </c>
      <c r="V2047" s="1">
        <v>78</v>
      </c>
      <c r="AR2047" t="s">
        <v>2350</v>
      </c>
      <c r="AS2047" t="s">
        <v>664</v>
      </c>
      <c r="AV2047" s="38">
        <v>37</v>
      </c>
      <c r="AW2047" s="40">
        <v>159</v>
      </c>
      <c r="AX2047" s="43">
        <f t="shared" si="564"/>
        <v>37159</v>
      </c>
      <c r="AZ2047" s="7" t="s">
        <v>319</v>
      </c>
    </row>
    <row r="2048" spans="1:52" hidden="1" outlineLevel="1">
      <c r="A2048" t="s">
        <v>2974</v>
      </c>
      <c r="B2048" t="s">
        <v>664</v>
      </c>
      <c r="C2048" s="24">
        <v>67810</v>
      </c>
      <c r="F2048" s="1">
        <f t="shared" si="565"/>
        <v>42904</v>
      </c>
      <c r="H2048" s="24">
        <v>19189</v>
      </c>
      <c r="I2048" s="1">
        <v>18658</v>
      </c>
      <c r="J2048" s="2" t="str">
        <f t="shared" si="566"/>
        <v/>
      </c>
      <c r="K2048" s="2">
        <f t="shared" si="567"/>
        <v>0.43487786686556035</v>
      </c>
      <c r="L2048" s="10">
        <f t="shared" si="556"/>
        <v>1</v>
      </c>
      <c r="M2048" s="9">
        <f t="shared" si="556"/>
        <v>2</v>
      </c>
      <c r="N2048" s="8">
        <f t="shared" si="556"/>
        <v>3</v>
      </c>
      <c r="O2048" s="2">
        <f t="shared" si="568"/>
        <v>0.43152153645347752</v>
      </c>
      <c r="P2048" s="2">
        <f t="shared" si="569"/>
        <v>0.33421126235316057</v>
      </c>
      <c r="Q2048" s="2">
        <f t="shared" si="570"/>
        <v>0.23312511653925042</v>
      </c>
      <c r="R2048" s="2">
        <f t="shared" si="571"/>
        <v>1.1420846541115581E-3</v>
      </c>
      <c r="S2048" s="1">
        <v>18514</v>
      </c>
      <c r="T2048" s="1">
        <v>14339</v>
      </c>
      <c r="U2048" s="1">
        <v>10002</v>
      </c>
      <c r="V2048" s="1">
        <v>49</v>
      </c>
      <c r="AR2048" t="s">
        <v>2974</v>
      </c>
      <c r="AS2048" t="s">
        <v>664</v>
      </c>
      <c r="AV2048" s="38">
        <v>37</v>
      </c>
      <c r="AW2048" s="40">
        <v>161</v>
      </c>
      <c r="AX2048" s="43">
        <f t="shared" si="564"/>
        <v>37161</v>
      </c>
      <c r="AZ2048" s="7" t="s">
        <v>319</v>
      </c>
    </row>
    <row r="2049" spans="1:52" hidden="1" outlineLevel="1">
      <c r="A2049" t="s">
        <v>2400</v>
      </c>
      <c r="B2049" t="s">
        <v>664</v>
      </c>
      <c r="C2049" s="24">
        <v>63431</v>
      </c>
      <c r="F2049" s="1">
        <f t="shared" si="565"/>
        <v>36811</v>
      </c>
      <c r="H2049" s="24">
        <v>17948</v>
      </c>
      <c r="I2049" s="1">
        <v>17516</v>
      </c>
      <c r="J2049" s="2" t="str">
        <f t="shared" si="566"/>
        <v/>
      </c>
      <c r="K2049" s="2">
        <f t="shared" si="567"/>
        <v>0.47583602727445601</v>
      </c>
      <c r="L2049" s="10">
        <f t="shared" si="556"/>
        <v>1</v>
      </c>
      <c r="M2049" s="9">
        <f t="shared" si="556"/>
        <v>2</v>
      </c>
      <c r="N2049" s="8">
        <f t="shared" si="556"/>
        <v>3</v>
      </c>
      <c r="O2049" s="2">
        <f t="shared" si="568"/>
        <v>0.50368096492896142</v>
      </c>
      <c r="P2049" s="2">
        <f t="shared" si="569"/>
        <v>0.3557360571568281</v>
      </c>
      <c r="Q2049" s="2">
        <f t="shared" si="570"/>
        <v>0.13979516992203417</v>
      </c>
      <c r="R2049" s="2">
        <f t="shared" si="571"/>
        <v>7.8780799217631481E-4</v>
      </c>
      <c r="S2049" s="1">
        <v>18541</v>
      </c>
      <c r="T2049" s="1">
        <v>13095</v>
      </c>
      <c r="U2049" s="1">
        <v>5146</v>
      </c>
      <c r="V2049" s="1">
        <v>29</v>
      </c>
      <c r="AR2049" t="s">
        <v>2400</v>
      </c>
      <c r="AS2049" t="s">
        <v>664</v>
      </c>
      <c r="AV2049" s="38">
        <v>37</v>
      </c>
      <c r="AW2049" s="40">
        <v>163</v>
      </c>
      <c r="AX2049" s="43">
        <f t="shared" si="564"/>
        <v>37163</v>
      </c>
      <c r="AZ2049" s="7" t="s">
        <v>319</v>
      </c>
    </row>
    <row r="2050" spans="1:52" hidden="1" outlineLevel="1">
      <c r="A2050" t="s">
        <v>682</v>
      </c>
      <c r="B2050" t="s">
        <v>664</v>
      </c>
      <c r="C2050" s="24">
        <v>36157</v>
      </c>
      <c r="F2050" s="1">
        <f t="shared" si="565"/>
        <v>22600</v>
      </c>
      <c r="H2050" s="24">
        <v>8575</v>
      </c>
      <c r="I2050" s="1">
        <v>8373</v>
      </c>
      <c r="J2050" s="2" t="str">
        <f t="shared" si="566"/>
        <v/>
      </c>
      <c r="K2050" s="2">
        <f t="shared" si="567"/>
        <v>0.37048672566371682</v>
      </c>
      <c r="L2050" s="10">
        <f t="shared" si="556"/>
        <v>1</v>
      </c>
      <c r="M2050" s="9">
        <f t="shared" si="556"/>
        <v>3</v>
      </c>
      <c r="N2050" s="8">
        <f t="shared" si="556"/>
        <v>2</v>
      </c>
      <c r="O2050" s="2">
        <f t="shared" si="568"/>
        <v>0.62827433628318585</v>
      </c>
      <c r="P2050" s="2">
        <f t="shared" si="569"/>
        <v>0.16323008849557522</v>
      </c>
      <c r="Q2050" s="2">
        <f t="shared" si="570"/>
        <v>0.20792035398230088</v>
      </c>
      <c r="R2050" s="2">
        <f t="shared" si="571"/>
        <v>5.7522123893805066E-4</v>
      </c>
      <c r="S2050" s="1">
        <v>14199</v>
      </c>
      <c r="T2050" s="1">
        <v>3689</v>
      </c>
      <c r="U2050" s="1">
        <v>4699</v>
      </c>
      <c r="V2050" s="1">
        <v>13</v>
      </c>
      <c r="AR2050" t="s">
        <v>682</v>
      </c>
      <c r="AS2050" t="s">
        <v>664</v>
      </c>
      <c r="AV2050" s="38">
        <v>37</v>
      </c>
      <c r="AW2050" s="40">
        <v>165</v>
      </c>
      <c r="AX2050" s="43">
        <f t="shared" si="564"/>
        <v>37165</v>
      </c>
      <c r="AZ2050" s="7" t="s">
        <v>319</v>
      </c>
    </row>
    <row r="2051" spans="1:52" hidden="1" outlineLevel="1">
      <c r="A2051" t="s">
        <v>131</v>
      </c>
      <c r="B2051" t="s">
        <v>664</v>
      </c>
      <c r="C2051" s="24">
        <v>60585</v>
      </c>
      <c r="F2051" s="1">
        <f t="shared" si="565"/>
        <v>38929</v>
      </c>
      <c r="H2051" s="24">
        <v>18856</v>
      </c>
      <c r="I2051" s="1">
        <v>18608</v>
      </c>
      <c r="J2051" s="2" t="str">
        <f t="shared" si="566"/>
        <v/>
      </c>
      <c r="K2051" s="2">
        <f t="shared" si="567"/>
        <v>0.47799840735698323</v>
      </c>
      <c r="L2051" s="10">
        <f t="shared" si="556"/>
        <v>2</v>
      </c>
      <c r="M2051" s="9">
        <f t="shared" si="556"/>
        <v>1</v>
      </c>
      <c r="N2051" s="8">
        <f t="shared" si="556"/>
        <v>3</v>
      </c>
      <c r="O2051" s="2">
        <f t="shared" si="568"/>
        <v>0.3570602892445221</v>
      </c>
      <c r="P2051" s="2">
        <f t="shared" si="569"/>
        <v>0.42934573197359294</v>
      </c>
      <c r="Q2051" s="2">
        <f t="shared" si="570"/>
        <v>0.21259215494875286</v>
      </c>
      <c r="R2051" s="2">
        <f t="shared" si="571"/>
        <v>1.0018238331321594E-3</v>
      </c>
      <c r="S2051" s="1">
        <v>13900</v>
      </c>
      <c r="T2051" s="1">
        <v>16714</v>
      </c>
      <c r="U2051" s="1">
        <v>8276</v>
      </c>
      <c r="V2051" s="1">
        <v>39</v>
      </c>
      <c r="AR2051" t="s">
        <v>131</v>
      </c>
      <c r="AS2051" t="s">
        <v>664</v>
      </c>
      <c r="AV2051" s="38">
        <v>37</v>
      </c>
      <c r="AW2051" s="40">
        <v>167</v>
      </c>
      <c r="AX2051" s="43">
        <f t="shared" si="564"/>
        <v>37167</v>
      </c>
      <c r="AZ2051" s="7" t="s">
        <v>319</v>
      </c>
    </row>
    <row r="2052" spans="1:52" hidden="1" outlineLevel="1">
      <c r="A2052" t="s">
        <v>132</v>
      </c>
      <c r="B2052" t="s">
        <v>664</v>
      </c>
      <c r="C2052" s="24">
        <v>47401</v>
      </c>
      <c r="F2052" s="1">
        <f t="shared" si="565"/>
        <v>30376</v>
      </c>
      <c r="H2052" s="24">
        <v>14585</v>
      </c>
      <c r="I2052" s="1">
        <v>14390</v>
      </c>
      <c r="J2052" s="2" t="str">
        <f t="shared" si="566"/>
        <v/>
      </c>
      <c r="K2052" s="2">
        <f t="shared" si="567"/>
        <v>0.4737292599420595</v>
      </c>
      <c r="L2052" s="10">
        <f t="shared" si="556"/>
        <v>2</v>
      </c>
      <c r="M2052" s="9">
        <f t="shared" si="556"/>
        <v>1</v>
      </c>
      <c r="N2052" s="8">
        <f t="shared" si="556"/>
        <v>3</v>
      </c>
      <c r="O2052" s="2">
        <f t="shared" si="568"/>
        <v>0.32607979984198049</v>
      </c>
      <c r="P2052" s="2">
        <f t="shared" si="569"/>
        <v>0.47524361337898341</v>
      </c>
      <c r="Q2052" s="2">
        <f t="shared" si="570"/>
        <v>0.19703055043455359</v>
      </c>
      <c r="R2052" s="2">
        <f t="shared" si="571"/>
        <v>1.646036344482571E-3</v>
      </c>
      <c r="S2052" s="1">
        <v>9905</v>
      </c>
      <c r="T2052" s="1">
        <v>14436</v>
      </c>
      <c r="U2052" s="1">
        <v>5985</v>
      </c>
      <c r="V2052" s="1">
        <v>50</v>
      </c>
      <c r="AR2052" t="s">
        <v>132</v>
      </c>
      <c r="AS2052" t="s">
        <v>664</v>
      </c>
      <c r="AV2052" s="38">
        <v>37</v>
      </c>
      <c r="AW2052" s="40">
        <v>169</v>
      </c>
      <c r="AX2052" s="43">
        <f t="shared" si="564"/>
        <v>37169</v>
      </c>
      <c r="AZ2052" s="7" t="s">
        <v>319</v>
      </c>
    </row>
    <row r="2053" spans="1:52" hidden="1" outlineLevel="1">
      <c r="A2053" t="s">
        <v>65</v>
      </c>
      <c r="B2053" t="s">
        <v>664</v>
      </c>
      <c r="C2053" s="24">
        <v>73673</v>
      </c>
      <c r="F2053" s="1">
        <f t="shared" si="565"/>
        <v>43884</v>
      </c>
      <c r="H2053" s="24">
        <v>19140</v>
      </c>
      <c r="I2053" s="1">
        <v>18823</v>
      </c>
      <c r="J2053" s="2" t="str">
        <f t="shared" si="566"/>
        <v/>
      </c>
      <c r="K2053" s="2">
        <f t="shared" si="567"/>
        <v>0.42892626014037005</v>
      </c>
      <c r="L2053" s="10">
        <f t="shared" si="556"/>
        <v>1</v>
      </c>
      <c r="M2053" s="9">
        <f t="shared" si="556"/>
        <v>2</v>
      </c>
      <c r="N2053" s="8">
        <f t="shared" si="556"/>
        <v>3</v>
      </c>
      <c r="O2053" s="2">
        <f t="shared" si="568"/>
        <v>0.40372345273903931</v>
      </c>
      <c r="P2053" s="2">
        <f t="shared" si="569"/>
        <v>0.39401604229331877</v>
      </c>
      <c r="Q2053" s="2">
        <f t="shared" si="570"/>
        <v>0.20091605140825813</v>
      </c>
      <c r="R2053" s="2">
        <f t="shared" si="571"/>
        <v>1.3444535593837847E-3</v>
      </c>
      <c r="S2053" s="1">
        <v>17717</v>
      </c>
      <c r="T2053" s="1">
        <v>17291</v>
      </c>
      <c r="U2053" s="1">
        <v>8817</v>
      </c>
      <c r="V2053" s="1">
        <v>59</v>
      </c>
      <c r="AR2053" t="s">
        <v>65</v>
      </c>
      <c r="AS2053" t="s">
        <v>664</v>
      </c>
      <c r="AV2053" s="38">
        <v>37</v>
      </c>
      <c r="AW2053" s="40">
        <v>171</v>
      </c>
      <c r="AX2053" s="43">
        <f t="shared" si="564"/>
        <v>37171</v>
      </c>
      <c r="AZ2053" s="7" t="s">
        <v>319</v>
      </c>
    </row>
    <row r="2054" spans="1:52" hidden="1" outlineLevel="1">
      <c r="A2054" t="s">
        <v>1247</v>
      </c>
      <c r="B2054" t="s">
        <v>664</v>
      </c>
      <c r="C2054" s="24">
        <v>13981</v>
      </c>
      <c r="F2054" s="1">
        <f t="shared" si="565"/>
        <v>9699</v>
      </c>
      <c r="H2054" s="24">
        <v>4649</v>
      </c>
      <c r="I2054" s="1">
        <v>4560</v>
      </c>
      <c r="J2054" s="2" t="str">
        <f t="shared" si="566"/>
        <v/>
      </c>
      <c r="K2054" s="2">
        <f t="shared" si="567"/>
        <v>0.47015156201670277</v>
      </c>
      <c r="L2054" s="10">
        <f t="shared" si="556"/>
        <v>1</v>
      </c>
      <c r="M2054" s="9">
        <f t="shared" si="556"/>
        <v>3</v>
      </c>
      <c r="N2054" s="8">
        <f t="shared" si="556"/>
        <v>2</v>
      </c>
      <c r="O2054" s="2">
        <f t="shared" si="568"/>
        <v>0.45911949685534592</v>
      </c>
      <c r="P2054" s="2">
        <f t="shared" si="569"/>
        <v>0.2565212908547273</v>
      </c>
      <c r="Q2054" s="2">
        <f t="shared" si="570"/>
        <v>0.28270955768635941</v>
      </c>
      <c r="R2054" s="2">
        <f t="shared" si="571"/>
        <v>1.6496546035673632E-3</v>
      </c>
      <c r="S2054" s="1">
        <v>4453</v>
      </c>
      <c r="T2054" s="1">
        <v>2488</v>
      </c>
      <c r="U2054" s="1">
        <v>2742</v>
      </c>
      <c r="V2054" s="1">
        <v>16</v>
      </c>
      <c r="AR2054" t="s">
        <v>1247</v>
      </c>
      <c r="AS2054" t="s">
        <v>664</v>
      </c>
      <c r="AV2054" s="38">
        <v>37</v>
      </c>
      <c r="AW2054" s="40">
        <v>173</v>
      </c>
      <c r="AX2054" s="43">
        <f t="shared" si="564"/>
        <v>37173</v>
      </c>
      <c r="AZ2054" s="7" t="s">
        <v>319</v>
      </c>
    </row>
    <row r="2055" spans="1:52" hidden="1" outlineLevel="1">
      <c r="A2055" t="s">
        <v>1005</v>
      </c>
      <c r="B2055" t="s">
        <v>664</v>
      </c>
      <c r="C2055" s="24">
        <v>33090</v>
      </c>
      <c r="F2055" s="1">
        <f t="shared" si="565"/>
        <v>23549</v>
      </c>
      <c r="H2055" s="24">
        <v>12637</v>
      </c>
      <c r="I2055" s="1">
        <v>12438</v>
      </c>
      <c r="J2055" s="2" t="str">
        <f t="shared" si="566"/>
        <v/>
      </c>
      <c r="K2055" s="2">
        <f t="shared" si="567"/>
        <v>0.52817529406768859</v>
      </c>
      <c r="L2055" s="10">
        <f t="shared" ref="L2055:N2118" si="572">IF(S2055&gt;0,RANK(S2055,$S2055:$AO2055),"")</f>
        <v>2</v>
      </c>
      <c r="M2055" s="9">
        <f t="shared" si="572"/>
        <v>1</v>
      </c>
      <c r="N2055" s="8">
        <f t="shared" si="572"/>
        <v>3</v>
      </c>
      <c r="O2055" s="2">
        <f t="shared" si="568"/>
        <v>0.33708437725593443</v>
      </c>
      <c r="P2055" s="2">
        <f t="shared" si="569"/>
        <v>0.36264809546052912</v>
      </c>
      <c r="Q2055" s="2">
        <f t="shared" si="570"/>
        <v>0.29907851713448552</v>
      </c>
      <c r="R2055" s="2">
        <f t="shared" si="571"/>
        <v>1.1890101490509286E-3</v>
      </c>
      <c r="S2055" s="1">
        <v>7938</v>
      </c>
      <c r="T2055" s="1">
        <v>8540</v>
      </c>
      <c r="U2055" s="1">
        <v>7043</v>
      </c>
      <c r="V2055" s="1">
        <v>28</v>
      </c>
      <c r="AR2055" t="s">
        <v>1005</v>
      </c>
      <c r="AS2055" t="s">
        <v>664</v>
      </c>
      <c r="AV2055" s="38">
        <v>37</v>
      </c>
      <c r="AW2055" s="40">
        <v>175</v>
      </c>
      <c r="AX2055" s="43">
        <f t="shared" si="564"/>
        <v>37175</v>
      </c>
      <c r="AZ2055" s="7" t="s">
        <v>319</v>
      </c>
    </row>
    <row r="2056" spans="1:52" hidden="1" outlineLevel="1">
      <c r="A2056" t="s">
        <v>1162</v>
      </c>
      <c r="B2056" t="s">
        <v>664</v>
      </c>
      <c r="C2056" s="24">
        <v>4407</v>
      </c>
      <c r="F2056" s="1">
        <f t="shared" si="565"/>
        <v>2663</v>
      </c>
      <c r="H2056" s="24">
        <v>1381</v>
      </c>
      <c r="I2056" s="1">
        <v>1343</v>
      </c>
      <c r="J2056" s="2" t="str">
        <f t="shared" si="566"/>
        <v/>
      </c>
      <c r="K2056" s="2">
        <f t="shared" si="567"/>
        <v>0.50431843785204655</v>
      </c>
      <c r="L2056" s="10">
        <f t="shared" si="572"/>
        <v>1</v>
      </c>
      <c r="M2056" s="9">
        <f t="shared" si="572"/>
        <v>3</v>
      </c>
      <c r="N2056" s="8">
        <f t="shared" si="572"/>
        <v>2</v>
      </c>
      <c r="O2056" s="2">
        <f t="shared" si="568"/>
        <v>0.70296657904618853</v>
      </c>
      <c r="P2056" s="2">
        <f t="shared" si="569"/>
        <v>0.11115283514832895</v>
      </c>
      <c r="Q2056" s="2">
        <f t="shared" si="570"/>
        <v>0.18550506947052198</v>
      </c>
      <c r="R2056" s="2">
        <f t="shared" si="571"/>
        <v>3.7551633496052395E-4</v>
      </c>
      <c r="S2056" s="1">
        <v>1872</v>
      </c>
      <c r="T2056" s="1">
        <v>296</v>
      </c>
      <c r="U2056" s="1">
        <v>494</v>
      </c>
      <c r="V2056" s="1">
        <v>1</v>
      </c>
      <c r="AR2056" t="s">
        <v>1162</v>
      </c>
      <c r="AS2056" t="s">
        <v>664</v>
      </c>
      <c r="AV2056" s="38">
        <v>37</v>
      </c>
      <c r="AW2056" s="40">
        <v>177</v>
      </c>
      <c r="AX2056" s="43">
        <f t="shared" si="564"/>
        <v>37177</v>
      </c>
      <c r="AZ2056" s="7" t="s">
        <v>319</v>
      </c>
    </row>
    <row r="2057" spans="1:52" hidden="1" outlineLevel="1">
      <c r="A2057" t="s">
        <v>2267</v>
      </c>
      <c r="B2057" t="s">
        <v>664</v>
      </c>
      <c r="C2057" s="24">
        <v>201292</v>
      </c>
      <c r="F2057" s="1">
        <f t="shared" si="565"/>
        <v>124277</v>
      </c>
      <c r="H2057" s="24">
        <v>50302</v>
      </c>
      <c r="I2057" s="1">
        <v>49801</v>
      </c>
      <c r="J2057" s="2" t="str">
        <f t="shared" si="566"/>
        <v/>
      </c>
      <c r="K2057" s="2">
        <f t="shared" si="567"/>
        <v>0.40072579801572294</v>
      </c>
      <c r="L2057" s="10">
        <f t="shared" si="572"/>
        <v>2</v>
      </c>
      <c r="M2057" s="9">
        <f t="shared" si="572"/>
        <v>1</v>
      </c>
      <c r="N2057" s="8">
        <f t="shared" si="572"/>
        <v>3</v>
      </c>
      <c r="O2057" s="2">
        <f t="shared" si="568"/>
        <v>0.30576051884097621</v>
      </c>
      <c r="P2057" s="2">
        <f t="shared" si="569"/>
        <v>0.43778012021532542</v>
      </c>
      <c r="Q2057" s="2">
        <f t="shared" si="570"/>
        <v>0.25460060992782252</v>
      </c>
      <c r="R2057" s="2">
        <f t="shared" si="571"/>
        <v>1.858751015875848E-3</v>
      </c>
      <c r="S2057" s="1">
        <v>37999</v>
      </c>
      <c r="T2057" s="1">
        <v>54406</v>
      </c>
      <c r="U2057" s="1">
        <v>31641</v>
      </c>
      <c r="V2057" s="1">
        <v>231</v>
      </c>
      <c r="AR2057" t="s">
        <v>2267</v>
      </c>
      <c r="AS2057" t="s">
        <v>664</v>
      </c>
      <c r="AV2057" s="38">
        <v>37</v>
      </c>
      <c r="AW2057" s="40">
        <v>179</v>
      </c>
      <c r="AX2057" s="43">
        <f t="shared" si="564"/>
        <v>37179</v>
      </c>
      <c r="AZ2057" s="7" t="s">
        <v>319</v>
      </c>
    </row>
    <row r="2058" spans="1:52" hidden="1" outlineLevel="1">
      <c r="A2058" t="s">
        <v>640</v>
      </c>
      <c r="B2058" t="s">
        <v>664</v>
      </c>
      <c r="C2058" s="24">
        <v>45422</v>
      </c>
      <c r="F2058" s="1">
        <f t="shared" si="565"/>
        <v>29381</v>
      </c>
      <c r="H2058" s="24">
        <v>14155</v>
      </c>
      <c r="I2058" s="1">
        <v>13663</v>
      </c>
      <c r="J2058" s="2" t="str">
        <f t="shared" si="566"/>
        <v/>
      </c>
      <c r="K2058" s="2">
        <f t="shared" si="567"/>
        <v>0.46502841972703446</v>
      </c>
      <c r="L2058" s="10">
        <f t="shared" si="572"/>
        <v>1</v>
      </c>
      <c r="M2058" s="9">
        <f t="shared" si="572"/>
        <v>3</v>
      </c>
      <c r="N2058" s="8">
        <f t="shared" si="572"/>
        <v>2</v>
      </c>
      <c r="O2058" s="2">
        <f t="shared" si="568"/>
        <v>0.71859364895680877</v>
      </c>
      <c r="P2058" s="2">
        <f t="shared" si="569"/>
        <v>0.13815050542867841</v>
      </c>
      <c r="Q2058" s="2">
        <f t="shared" si="570"/>
        <v>0.14237091998230147</v>
      </c>
      <c r="R2058" s="2">
        <f t="shared" si="571"/>
        <v>8.8492563221134746E-4</v>
      </c>
      <c r="S2058" s="1">
        <v>21113</v>
      </c>
      <c r="T2058" s="1">
        <v>4059</v>
      </c>
      <c r="U2058" s="1">
        <v>4183</v>
      </c>
      <c r="V2058" s="1">
        <v>26</v>
      </c>
      <c r="AR2058" t="s">
        <v>640</v>
      </c>
      <c r="AS2058" t="s">
        <v>664</v>
      </c>
      <c r="AV2058" s="38">
        <v>37</v>
      </c>
      <c r="AW2058" s="40">
        <v>181</v>
      </c>
      <c r="AX2058" s="43">
        <f t="shared" si="564"/>
        <v>37181</v>
      </c>
      <c r="AZ2058" s="7" t="s">
        <v>319</v>
      </c>
    </row>
    <row r="2059" spans="1:52" hidden="1" outlineLevel="1">
      <c r="A2059" t="s">
        <v>776</v>
      </c>
      <c r="B2059" t="s">
        <v>664</v>
      </c>
      <c r="C2059" s="24">
        <v>900993</v>
      </c>
      <c r="F2059" s="1">
        <f t="shared" si="565"/>
        <v>586185</v>
      </c>
      <c r="H2059" s="24">
        <v>279946</v>
      </c>
      <c r="I2059" s="1">
        <v>277875</v>
      </c>
      <c r="J2059" s="2" t="str">
        <f t="shared" si="566"/>
        <v/>
      </c>
      <c r="K2059" s="2">
        <f t="shared" si="567"/>
        <v>0.47403976560300931</v>
      </c>
      <c r="L2059" s="10">
        <f t="shared" si="572"/>
        <v>1</v>
      </c>
      <c r="M2059" s="9">
        <f t="shared" si="572"/>
        <v>2</v>
      </c>
      <c r="N2059" s="8">
        <f t="shared" si="572"/>
        <v>3</v>
      </c>
      <c r="O2059" s="2">
        <f t="shared" si="568"/>
        <v>0.41883535061456706</v>
      </c>
      <c r="P2059" s="2">
        <f t="shared" si="569"/>
        <v>0.30356457432380562</v>
      </c>
      <c r="Q2059" s="2">
        <f t="shared" si="570"/>
        <v>0.27559388247737487</v>
      </c>
      <c r="R2059" s="2">
        <f t="shared" si="571"/>
        <v>2.0061925842524975E-3</v>
      </c>
      <c r="S2059" s="1">
        <v>245515</v>
      </c>
      <c r="T2059" s="1">
        <v>177945</v>
      </c>
      <c r="U2059" s="1">
        <v>161549</v>
      </c>
      <c r="V2059" s="1">
        <v>1176</v>
      </c>
      <c r="AR2059" t="s">
        <v>776</v>
      </c>
      <c r="AS2059" t="s">
        <v>664</v>
      </c>
      <c r="AV2059" s="38">
        <v>37</v>
      </c>
      <c r="AW2059" s="40">
        <v>183</v>
      </c>
      <c r="AX2059" s="43">
        <f t="shared" si="564"/>
        <v>37183</v>
      </c>
      <c r="AZ2059" s="7" t="s">
        <v>319</v>
      </c>
    </row>
    <row r="2060" spans="1:52" hidden="1" outlineLevel="1">
      <c r="A2060" t="s">
        <v>2050</v>
      </c>
      <c r="B2060" t="s">
        <v>664</v>
      </c>
      <c r="C2060" s="24">
        <v>20972</v>
      </c>
      <c r="F2060" s="1">
        <f t="shared" si="565"/>
        <v>13449</v>
      </c>
      <c r="H2060" s="24">
        <v>6560</v>
      </c>
      <c r="I2060" s="1">
        <v>6394</v>
      </c>
      <c r="J2060" s="2" t="str">
        <f t="shared" si="566"/>
        <v/>
      </c>
      <c r="K2060" s="2">
        <f t="shared" si="567"/>
        <v>0.47542568220685555</v>
      </c>
      <c r="L2060" s="10">
        <f t="shared" si="572"/>
        <v>1</v>
      </c>
      <c r="M2060" s="9">
        <f t="shared" si="572"/>
        <v>3</v>
      </c>
      <c r="N2060" s="8">
        <f t="shared" si="572"/>
        <v>2</v>
      </c>
      <c r="O2060" s="2">
        <f t="shared" si="568"/>
        <v>0.74994423377202768</v>
      </c>
      <c r="P2060" s="2">
        <f t="shared" si="569"/>
        <v>0.12127295709718194</v>
      </c>
      <c r="Q2060" s="2">
        <f t="shared" si="570"/>
        <v>0.12744441965945424</v>
      </c>
      <c r="R2060" s="2">
        <f t="shared" si="571"/>
        <v>1.3383894713361322E-3</v>
      </c>
      <c r="S2060" s="1">
        <v>10086</v>
      </c>
      <c r="T2060" s="1">
        <v>1631</v>
      </c>
      <c r="U2060" s="1">
        <v>1714</v>
      </c>
      <c r="V2060" s="1">
        <v>18</v>
      </c>
      <c r="AR2060" t="s">
        <v>2050</v>
      </c>
      <c r="AS2060" t="s">
        <v>664</v>
      </c>
      <c r="AV2060" s="38">
        <v>37</v>
      </c>
      <c r="AW2060" s="40">
        <v>185</v>
      </c>
      <c r="AX2060" s="43">
        <f t="shared" si="564"/>
        <v>37185</v>
      </c>
      <c r="AZ2060" s="7" t="s">
        <v>319</v>
      </c>
    </row>
    <row r="2061" spans="1:52" hidden="1" outlineLevel="1">
      <c r="A2061" t="s">
        <v>2104</v>
      </c>
      <c r="B2061" t="s">
        <v>664</v>
      </c>
      <c r="C2061" s="24">
        <v>13228</v>
      </c>
      <c r="F2061" s="1">
        <f t="shared" si="565"/>
        <v>9069</v>
      </c>
      <c r="H2061" s="24">
        <v>4621</v>
      </c>
      <c r="I2061" s="1">
        <v>4481</v>
      </c>
      <c r="J2061" s="2" t="str">
        <f t="shared" si="566"/>
        <v/>
      </c>
      <c r="K2061" s="2">
        <f t="shared" si="567"/>
        <v>0.49410078288675707</v>
      </c>
      <c r="L2061" s="10">
        <f t="shared" si="572"/>
        <v>1</v>
      </c>
      <c r="M2061" s="9">
        <f t="shared" si="572"/>
        <v>3</v>
      </c>
      <c r="N2061" s="8">
        <f t="shared" si="572"/>
        <v>2</v>
      </c>
      <c r="O2061" s="2">
        <f t="shared" si="568"/>
        <v>0.74495534237512406</v>
      </c>
      <c r="P2061" s="2">
        <f t="shared" si="569"/>
        <v>0.12261550336310509</v>
      </c>
      <c r="Q2061" s="2">
        <f t="shared" si="570"/>
        <v>0.13143676259786086</v>
      </c>
      <c r="R2061" s="2">
        <f t="shared" si="571"/>
        <v>9.9239166390999167E-4</v>
      </c>
      <c r="S2061" s="1">
        <v>6756</v>
      </c>
      <c r="T2061" s="1">
        <v>1112</v>
      </c>
      <c r="U2061" s="1">
        <v>1192</v>
      </c>
      <c r="V2061" s="1">
        <v>9</v>
      </c>
      <c r="AR2061" t="s">
        <v>2104</v>
      </c>
      <c r="AS2061" t="s">
        <v>664</v>
      </c>
      <c r="AV2061" s="38">
        <v>37</v>
      </c>
      <c r="AW2061" s="40">
        <v>187</v>
      </c>
      <c r="AX2061" s="43">
        <f t="shared" si="564"/>
        <v>37187</v>
      </c>
      <c r="AZ2061" s="7" t="s">
        <v>319</v>
      </c>
    </row>
    <row r="2062" spans="1:52" hidden="1" outlineLevel="1">
      <c r="A2062" t="s">
        <v>1960</v>
      </c>
      <c r="B2062" t="s">
        <v>664</v>
      </c>
      <c r="C2062" s="24">
        <v>51079</v>
      </c>
      <c r="F2062" s="1">
        <f t="shared" si="565"/>
        <v>41683</v>
      </c>
      <c r="H2062" s="24">
        <v>17141</v>
      </c>
      <c r="I2062" s="1">
        <v>16867</v>
      </c>
      <c r="J2062" s="2" t="str">
        <f t="shared" si="566"/>
        <v/>
      </c>
      <c r="K2062" s="2">
        <f t="shared" si="567"/>
        <v>0.40464937744404195</v>
      </c>
      <c r="L2062" s="10">
        <f t="shared" si="572"/>
        <v>3</v>
      </c>
      <c r="M2062" s="9">
        <f t="shared" si="572"/>
        <v>1</v>
      </c>
      <c r="N2062" s="8">
        <f t="shared" si="572"/>
        <v>2</v>
      </c>
      <c r="O2062" s="2">
        <f t="shared" si="568"/>
        <v>0.31403689753616582</v>
      </c>
      <c r="P2062" s="2">
        <f t="shared" si="569"/>
        <v>0.35028668761845355</v>
      </c>
      <c r="Q2062" s="2">
        <f t="shared" si="570"/>
        <v>0.3322217690665259</v>
      </c>
      <c r="R2062" s="2">
        <f t="shared" si="571"/>
        <v>3.4546457788547369E-3</v>
      </c>
      <c r="S2062" s="1">
        <v>13090</v>
      </c>
      <c r="T2062" s="1">
        <v>14601</v>
      </c>
      <c r="U2062" s="1">
        <v>13848</v>
      </c>
      <c r="V2062" s="1">
        <v>144</v>
      </c>
      <c r="AR2062" t="s">
        <v>1960</v>
      </c>
      <c r="AS2062" t="s">
        <v>664</v>
      </c>
      <c r="AV2062" s="38">
        <v>37</v>
      </c>
      <c r="AW2062" s="40">
        <v>189</v>
      </c>
      <c r="AX2062" s="43">
        <f t="shared" si="564"/>
        <v>37189</v>
      </c>
      <c r="AZ2062" s="7" t="s">
        <v>319</v>
      </c>
    </row>
    <row r="2063" spans="1:52" hidden="1" outlineLevel="1">
      <c r="A2063" t="s">
        <v>2051</v>
      </c>
      <c r="B2063" t="s">
        <v>664</v>
      </c>
      <c r="C2063" s="24">
        <v>122623</v>
      </c>
      <c r="F2063" s="1">
        <f t="shared" si="565"/>
        <v>70132</v>
      </c>
      <c r="H2063" s="24">
        <v>31060</v>
      </c>
      <c r="I2063" s="1">
        <v>30759</v>
      </c>
      <c r="J2063" s="2" t="str">
        <f t="shared" si="566"/>
        <v/>
      </c>
      <c r="K2063" s="2">
        <f t="shared" si="567"/>
        <v>0.43858723549877376</v>
      </c>
      <c r="L2063" s="10">
        <f t="shared" si="572"/>
        <v>1</v>
      </c>
      <c r="M2063" s="9">
        <f t="shared" si="572"/>
        <v>2</v>
      </c>
      <c r="N2063" s="8">
        <f t="shared" si="572"/>
        <v>3</v>
      </c>
      <c r="O2063" s="2">
        <f t="shared" si="568"/>
        <v>0.49821764672332175</v>
      </c>
      <c r="P2063" s="2">
        <f t="shared" si="569"/>
        <v>0.31519135344778421</v>
      </c>
      <c r="Q2063" s="2">
        <f t="shared" si="570"/>
        <v>0.1852934466434723</v>
      </c>
      <c r="R2063" s="2">
        <f t="shared" si="571"/>
        <v>1.2975531854217959E-3</v>
      </c>
      <c r="S2063" s="1">
        <v>34941</v>
      </c>
      <c r="T2063" s="1">
        <v>22105</v>
      </c>
      <c r="U2063" s="1">
        <v>12995</v>
      </c>
      <c r="V2063" s="1">
        <v>91</v>
      </c>
      <c r="AR2063" t="s">
        <v>2051</v>
      </c>
      <c r="AS2063" t="s">
        <v>664</v>
      </c>
      <c r="AV2063" s="38">
        <v>37</v>
      </c>
      <c r="AW2063" s="40">
        <v>191</v>
      </c>
      <c r="AX2063" s="43">
        <f t="shared" si="564"/>
        <v>37191</v>
      </c>
      <c r="AZ2063" s="7" t="s">
        <v>319</v>
      </c>
    </row>
    <row r="2064" spans="1:52" hidden="1" outlineLevel="1">
      <c r="A2064" t="s">
        <v>2054</v>
      </c>
      <c r="B2064" t="s">
        <v>664</v>
      </c>
      <c r="C2064" s="24">
        <v>69340</v>
      </c>
      <c r="F2064" s="1">
        <f t="shared" si="565"/>
        <v>41895</v>
      </c>
      <c r="H2064" s="24">
        <v>19929</v>
      </c>
      <c r="I2064" s="1">
        <v>19495</v>
      </c>
      <c r="J2064" s="2" t="str">
        <f t="shared" ref="J2064:J2068" si="573">IF(D2064&gt;0,I2064/D2064,"")</f>
        <v/>
      </c>
      <c r="K2064" s="2">
        <f t="shared" si="567"/>
        <v>0.46532999164578109</v>
      </c>
      <c r="L2064" s="10">
        <f t="shared" si="572"/>
        <v>2</v>
      </c>
      <c r="M2064" s="9">
        <f t="shared" si="572"/>
        <v>1</v>
      </c>
      <c r="N2064" s="8">
        <f t="shared" si="572"/>
        <v>3</v>
      </c>
      <c r="O2064" s="2">
        <f t="shared" si="568"/>
        <v>0.28912758085690415</v>
      </c>
      <c r="P2064" s="2">
        <f t="shared" si="569"/>
        <v>0.51660102637546246</v>
      </c>
      <c r="Q2064" s="2">
        <f t="shared" si="570"/>
        <v>0.1933404940923738</v>
      </c>
      <c r="R2064" s="2">
        <f t="shared" ref="R2064:R2068" si="574">IF(SUM($S2064:$AN2064)=0,"-",(1-O2064-P2064-Q2064))</f>
        <v>9.3089867525958381E-4</v>
      </c>
      <c r="S2064" s="1">
        <v>12113</v>
      </c>
      <c r="T2064" s="1">
        <v>21643</v>
      </c>
      <c r="U2064" s="1">
        <v>8100</v>
      </c>
      <c r="V2064" s="1">
        <v>39</v>
      </c>
      <c r="AR2064" t="s">
        <v>2054</v>
      </c>
      <c r="AS2064" t="s">
        <v>664</v>
      </c>
      <c r="AV2064" s="38">
        <v>37</v>
      </c>
      <c r="AW2064" s="40">
        <v>193</v>
      </c>
      <c r="AX2064" s="43">
        <f t="shared" si="564"/>
        <v>37193</v>
      </c>
      <c r="AZ2064" s="7" t="s">
        <v>319</v>
      </c>
    </row>
    <row r="2065" spans="1:52" hidden="1" outlineLevel="1">
      <c r="A2065" t="s">
        <v>1646</v>
      </c>
      <c r="B2065" t="s">
        <v>664</v>
      </c>
      <c r="C2065" s="24">
        <v>81234</v>
      </c>
      <c r="F2065" s="1">
        <f t="shared" si="565"/>
        <v>53314</v>
      </c>
      <c r="H2065" s="24">
        <v>27142</v>
      </c>
      <c r="I2065" s="1">
        <v>26179</v>
      </c>
      <c r="J2065" s="2" t="str">
        <f t="shared" si="573"/>
        <v/>
      </c>
      <c r="K2065" s="2">
        <f t="shared" si="567"/>
        <v>0.49103424991559441</v>
      </c>
      <c r="L2065" s="10">
        <f t="shared" si="572"/>
        <v>1</v>
      </c>
      <c r="M2065" s="9">
        <f t="shared" si="572"/>
        <v>2</v>
      </c>
      <c r="N2065" s="8">
        <f t="shared" si="572"/>
        <v>3</v>
      </c>
      <c r="O2065" s="2">
        <f t="shared" si="568"/>
        <v>0.58483700341373746</v>
      </c>
      <c r="P2065" s="2">
        <f t="shared" si="569"/>
        <v>0.2543421990471546</v>
      </c>
      <c r="Q2065" s="2">
        <f t="shared" si="570"/>
        <v>0.16020182316089582</v>
      </c>
      <c r="R2065" s="2">
        <f t="shared" si="574"/>
        <v>6.1897437821212264E-4</v>
      </c>
      <c r="S2065" s="1">
        <v>31180</v>
      </c>
      <c r="T2065" s="1">
        <v>13560</v>
      </c>
      <c r="U2065" s="1">
        <v>8541</v>
      </c>
      <c r="V2065" s="1">
        <v>33</v>
      </c>
      <c r="AR2065" t="s">
        <v>1646</v>
      </c>
      <c r="AS2065" t="s">
        <v>664</v>
      </c>
      <c r="AV2065" s="38">
        <v>37</v>
      </c>
      <c r="AW2065" s="40">
        <v>195</v>
      </c>
      <c r="AX2065" s="43">
        <f t="shared" si="564"/>
        <v>37195</v>
      </c>
      <c r="AZ2065" s="7" t="s">
        <v>319</v>
      </c>
    </row>
    <row r="2066" spans="1:52" hidden="1" outlineLevel="1">
      <c r="A2066" t="s">
        <v>91</v>
      </c>
      <c r="B2066" t="s">
        <v>664</v>
      </c>
      <c r="C2066" s="24">
        <v>38406</v>
      </c>
      <c r="F2066" s="1">
        <f t="shared" si="565"/>
        <v>23518</v>
      </c>
      <c r="H2066" s="24">
        <v>11747</v>
      </c>
      <c r="I2066" s="1">
        <v>11546</v>
      </c>
      <c r="J2066" s="2" t="str">
        <f t="shared" si="573"/>
        <v/>
      </c>
      <c r="K2066" s="2">
        <f t="shared" si="567"/>
        <v>0.49094310740709246</v>
      </c>
      <c r="L2066" s="10">
        <f t="shared" si="572"/>
        <v>2</v>
      </c>
      <c r="M2066" s="9">
        <f t="shared" si="572"/>
        <v>1</v>
      </c>
      <c r="N2066" s="8">
        <f t="shared" si="572"/>
        <v>3</v>
      </c>
      <c r="O2066" s="2">
        <f t="shared" si="568"/>
        <v>0.221022195764946</v>
      </c>
      <c r="P2066" s="2">
        <f t="shared" si="569"/>
        <v>0.57126456331320685</v>
      </c>
      <c r="Q2066" s="2">
        <f t="shared" si="570"/>
        <v>0.20690534909431074</v>
      </c>
      <c r="R2066" s="2">
        <f t="shared" si="574"/>
        <v>8.0789182753643329E-4</v>
      </c>
      <c r="S2066" s="1">
        <v>5198</v>
      </c>
      <c r="T2066" s="1">
        <v>13435</v>
      </c>
      <c r="U2066" s="1">
        <v>4866</v>
      </c>
      <c r="V2066" s="1">
        <v>19</v>
      </c>
      <c r="AR2066" t="s">
        <v>91</v>
      </c>
      <c r="AS2066" t="s">
        <v>664</v>
      </c>
      <c r="AV2066" s="38">
        <v>37</v>
      </c>
      <c r="AW2066" s="40">
        <v>197</v>
      </c>
      <c r="AX2066" s="43">
        <f t="shared" si="564"/>
        <v>37197</v>
      </c>
      <c r="AZ2066" s="7" t="s">
        <v>319</v>
      </c>
    </row>
    <row r="2067" spans="1:52" hidden="1" outlineLevel="1">
      <c r="A2067" t="s">
        <v>839</v>
      </c>
      <c r="B2067" t="s">
        <v>664</v>
      </c>
      <c r="C2067" s="24">
        <v>17818</v>
      </c>
      <c r="F2067" s="1">
        <f t="shared" si="565"/>
        <v>15075</v>
      </c>
      <c r="H2067" s="24">
        <v>9484</v>
      </c>
      <c r="I2067" s="1">
        <v>9255</v>
      </c>
      <c r="J2067" s="2" t="str">
        <f t="shared" si="573"/>
        <v/>
      </c>
      <c r="K2067" s="2">
        <f t="shared" si="567"/>
        <v>0.61393034825870652</v>
      </c>
      <c r="L2067" s="10">
        <f t="shared" si="572"/>
        <v>1</v>
      </c>
      <c r="M2067" s="9">
        <f t="shared" si="572"/>
        <v>2</v>
      </c>
      <c r="N2067" s="8">
        <f t="shared" si="572"/>
        <v>3</v>
      </c>
      <c r="O2067" s="2">
        <f t="shared" si="568"/>
        <v>0.44132669983416251</v>
      </c>
      <c r="P2067" s="2">
        <f t="shared" si="569"/>
        <v>0.36013266998341625</v>
      </c>
      <c r="Q2067" s="2">
        <f t="shared" si="570"/>
        <v>0.19761194029850745</v>
      </c>
      <c r="R2067" s="2">
        <f t="shared" si="574"/>
        <v>9.2868988391378582E-4</v>
      </c>
      <c r="S2067" s="1">
        <v>6653</v>
      </c>
      <c r="T2067" s="1">
        <v>5429</v>
      </c>
      <c r="U2067" s="1">
        <v>2979</v>
      </c>
      <c r="V2067" s="1">
        <v>14</v>
      </c>
      <c r="AR2067" t="s">
        <v>839</v>
      </c>
      <c r="AS2067" t="s">
        <v>664</v>
      </c>
      <c r="AV2067" s="38">
        <v>37</v>
      </c>
      <c r="AW2067" s="40">
        <v>199</v>
      </c>
      <c r="AX2067" s="43">
        <f t="shared" si="564"/>
        <v>37199</v>
      </c>
      <c r="AZ2067" s="7" t="s">
        <v>319</v>
      </c>
    </row>
    <row r="2068" spans="1:52" collapsed="1">
      <c r="A2068" t="s">
        <v>1876</v>
      </c>
      <c r="B2068" t="s">
        <v>2470</v>
      </c>
      <c r="C2068" s="1">
        <f>SUM(C1968:C2067)</f>
        <v>9535483</v>
      </c>
      <c r="D2068" s="64">
        <v>6998000</v>
      </c>
      <c r="E2068" s="64">
        <v>6632000</v>
      </c>
      <c r="F2068" s="1">
        <f>SUM(F1968:F2067)</f>
        <v>6200703</v>
      </c>
      <c r="H2068" s="1">
        <f>SUM(H1968:H2067)</f>
        <v>2700383</v>
      </c>
      <c r="I2068" s="1">
        <v>2662549</v>
      </c>
      <c r="J2068" s="2">
        <f t="shared" si="573"/>
        <v>0.38047284938553871</v>
      </c>
      <c r="K2068" s="2">
        <f t="shared" si="567"/>
        <v>0.42939469927845281</v>
      </c>
      <c r="L2068" s="10">
        <f t="shared" si="572"/>
        <v>1</v>
      </c>
      <c r="M2068" s="9">
        <f t="shared" si="572"/>
        <v>2</v>
      </c>
      <c r="N2068" s="8">
        <f t="shared" si="572"/>
        <v>3</v>
      </c>
      <c r="O2068" s="2">
        <f t="shared" si="568"/>
        <v>0.44661452096641302</v>
      </c>
      <c r="P2068" s="2">
        <f t="shared" si="569"/>
        <v>0.31585176713027541</v>
      </c>
      <c r="Q2068" s="2">
        <f t="shared" si="570"/>
        <v>0.23604162302242182</v>
      </c>
      <c r="R2068" s="2">
        <f t="shared" si="574"/>
        <v>1.4920888808898081E-3</v>
      </c>
      <c r="S2068" s="1">
        <f>SUM(S1968:S2067)</f>
        <v>2769324</v>
      </c>
      <c r="T2068" s="1">
        <f>SUM(T1968:T2067)</f>
        <v>1958503</v>
      </c>
      <c r="U2068" s="1">
        <f>SUM(U1968:U2067)</f>
        <v>1463624</v>
      </c>
      <c r="V2068" s="1">
        <f>SUM(V1968:V2067)</f>
        <v>9252</v>
      </c>
      <c r="AE2068" s="1">
        <f>SUM(AE1968:AE2067)</f>
        <v>0</v>
      </c>
      <c r="AR2068" t="s">
        <v>1876</v>
      </c>
      <c r="AS2068" t="s">
        <v>2470</v>
      </c>
      <c r="AV2068" s="38">
        <v>37</v>
      </c>
      <c r="AW2068" s="40"/>
      <c r="AX2068" s="38">
        <v>37</v>
      </c>
      <c r="AZ2068" s="7" t="s">
        <v>2225</v>
      </c>
    </row>
    <row r="2069" spans="1:52">
      <c r="C2069" s="24"/>
      <c r="J2069" s="2"/>
      <c r="K2069" s="2"/>
      <c r="N2069" s="8"/>
      <c r="AV2069" s="38"/>
      <c r="AW2069" s="40"/>
      <c r="AX2069" s="43"/>
    </row>
    <row r="2070" spans="1:52" hidden="1" outlineLevel="1">
      <c r="A2070" t="s">
        <v>1784</v>
      </c>
      <c r="B2070" t="s">
        <v>2387</v>
      </c>
      <c r="C2070" s="24">
        <v>2343</v>
      </c>
      <c r="F2070" s="1">
        <v>0</v>
      </c>
      <c r="H2070" s="1">
        <v>1203</v>
      </c>
      <c r="I2070" s="1">
        <v>1185</v>
      </c>
      <c r="J2070" s="2" t="str">
        <f t="shared" ref="J2070:J2101" si="575">IF(D2070&gt;0,I2070/D2070,"")</f>
        <v/>
      </c>
      <c r="K2070" s="2" t="str">
        <f t="shared" ref="K2070:K2101" si="576">IF(F2070&gt;0,I2070/F2070,"")</f>
        <v/>
      </c>
      <c r="L2070" s="10" t="str">
        <f t="shared" si="572"/>
        <v/>
      </c>
      <c r="M2070" s="9" t="str">
        <f t="shared" si="572"/>
        <v/>
      </c>
      <c r="N2070" s="8" t="str">
        <f t="shared" si="572"/>
        <v/>
      </c>
      <c r="O2070" s="2" t="str">
        <f t="shared" ref="O2070:O2101" si="577">IF(SUM($S2070:$AN2070)=0,"-",S2070/SUM($S2070:$AN2070))</f>
        <v>-</v>
      </c>
      <c r="P2070" s="2" t="str">
        <f t="shared" ref="P2070:P2101" si="578">IF(SUM($S2070:$AN2070)=0,"-",T2070/SUM($S2070:$AN2070))</f>
        <v>-</v>
      </c>
      <c r="Q2070" s="2" t="str">
        <f t="shared" ref="Q2070:Q2101" si="579">IF(SUM($S2070:$AN2070)=0,"-",U2070/SUM($S2070:$AN2070))</f>
        <v>-</v>
      </c>
      <c r="R2070" s="2" t="str">
        <f t="shared" ref="R2070:R2101" si="580">IF(SUM($S2070:$AN2070)=0,"-",(1-O2070-P2070-Q2070))</f>
        <v>-</v>
      </c>
      <c r="AR2070" t="s">
        <v>1784</v>
      </c>
      <c r="AS2070" t="s">
        <v>2387</v>
      </c>
      <c r="AV2070" s="38">
        <v>38</v>
      </c>
      <c r="AW2070" s="40">
        <v>1</v>
      </c>
      <c r="AX2070" s="43">
        <f t="shared" si="564"/>
        <v>38001</v>
      </c>
      <c r="AZ2070" s="7" t="s">
        <v>319</v>
      </c>
    </row>
    <row r="2071" spans="1:52" hidden="1" outlineLevel="1">
      <c r="A2071" t="s">
        <v>1852</v>
      </c>
      <c r="B2071" t="s">
        <v>2387</v>
      </c>
      <c r="C2071" s="24">
        <v>11066</v>
      </c>
      <c r="F2071" s="1">
        <v>0</v>
      </c>
      <c r="H2071" s="1">
        <v>4801</v>
      </c>
      <c r="I2071" s="1">
        <v>4745</v>
      </c>
      <c r="J2071" s="2" t="str">
        <f t="shared" si="575"/>
        <v/>
      </c>
      <c r="K2071" s="2" t="str">
        <f t="shared" si="576"/>
        <v/>
      </c>
      <c r="L2071" s="10" t="str">
        <f t="shared" si="572"/>
        <v/>
      </c>
      <c r="M2071" s="9" t="str">
        <f t="shared" si="572"/>
        <v/>
      </c>
      <c r="N2071" s="8" t="str">
        <f t="shared" si="572"/>
        <v/>
      </c>
      <c r="O2071" s="2" t="str">
        <f t="shared" si="577"/>
        <v>-</v>
      </c>
      <c r="P2071" s="2" t="str">
        <f t="shared" si="578"/>
        <v>-</v>
      </c>
      <c r="Q2071" s="2" t="str">
        <f t="shared" si="579"/>
        <v>-</v>
      </c>
      <c r="R2071" s="2" t="str">
        <f t="shared" si="580"/>
        <v>-</v>
      </c>
      <c r="AR2071" t="s">
        <v>1852</v>
      </c>
      <c r="AS2071" t="s">
        <v>2387</v>
      </c>
      <c r="AV2071" s="38">
        <v>38</v>
      </c>
      <c r="AW2071" s="40">
        <v>3</v>
      </c>
      <c r="AX2071" s="43">
        <f t="shared" si="564"/>
        <v>38003</v>
      </c>
      <c r="AZ2071" s="7" t="s">
        <v>319</v>
      </c>
    </row>
    <row r="2072" spans="1:52" hidden="1" outlineLevel="1">
      <c r="A2072" t="s">
        <v>1240</v>
      </c>
      <c r="B2072" t="s">
        <v>2387</v>
      </c>
      <c r="C2072" s="24">
        <v>6660</v>
      </c>
      <c r="F2072" s="1">
        <v>0</v>
      </c>
      <c r="H2072" s="1">
        <v>1810</v>
      </c>
      <c r="I2072" s="1">
        <v>1781</v>
      </c>
      <c r="J2072" s="2" t="str">
        <f t="shared" si="575"/>
        <v/>
      </c>
      <c r="K2072" s="2" t="str">
        <f t="shared" si="576"/>
        <v/>
      </c>
      <c r="L2072" s="10" t="str">
        <f t="shared" si="572"/>
        <v/>
      </c>
      <c r="M2072" s="9" t="str">
        <f t="shared" si="572"/>
        <v/>
      </c>
      <c r="N2072" s="8" t="str">
        <f t="shared" si="572"/>
        <v/>
      </c>
      <c r="O2072" s="2" t="str">
        <f t="shared" si="577"/>
        <v>-</v>
      </c>
      <c r="P2072" s="2" t="str">
        <f t="shared" si="578"/>
        <v>-</v>
      </c>
      <c r="Q2072" s="2" t="str">
        <f t="shared" si="579"/>
        <v>-</v>
      </c>
      <c r="R2072" s="2" t="str">
        <f t="shared" si="580"/>
        <v>-</v>
      </c>
      <c r="AR2072" t="s">
        <v>1240</v>
      </c>
      <c r="AS2072" t="s">
        <v>2387</v>
      </c>
      <c r="AV2072" s="38">
        <v>38</v>
      </c>
      <c r="AW2072" s="40">
        <v>5</v>
      </c>
      <c r="AX2072" s="43">
        <f t="shared" si="564"/>
        <v>38005</v>
      </c>
      <c r="AZ2072" s="7" t="s">
        <v>319</v>
      </c>
    </row>
    <row r="2073" spans="1:52" hidden="1" outlineLevel="1">
      <c r="A2073" t="s">
        <v>2951</v>
      </c>
      <c r="B2073" t="s">
        <v>2387</v>
      </c>
      <c r="C2073" s="24">
        <v>783</v>
      </c>
      <c r="F2073" s="1">
        <v>0</v>
      </c>
      <c r="H2073" s="1">
        <v>512</v>
      </c>
      <c r="I2073" s="1">
        <v>496</v>
      </c>
      <c r="J2073" s="2" t="str">
        <f t="shared" si="575"/>
        <v/>
      </c>
      <c r="K2073" s="2" t="str">
        <f t="shared" si="576"/>
        <v/>
      </c>
      <c r="L2073" s="10" t="str">
        <f t="shared" si="572"/>
        <v/>
      </c>
      <c r="M2073" s="9" t="str">
        <f t="shared" si="572"/>
        <v/>
      </c>
      <c r="N2073" s="8" t="str">
        <f t="shared" si="572"/>
        <v/>
      </c>
      <c r="O2073" s="2" t="str">
        <f t="shared" si="577"/>
        <v>-</v>
      </c>
      <c r="P2073" s="2" t="str">
        <f t="shared" si="578"/>
        <v>-</v>
      </c>
      <c r="Q2073" s="2" t="str">
        <f t="shared" si="579"/>
        <v>-</v>
      </c>
      <c r="R2073" s="2" t="str">
        <f t="shared" si="580"/>
        <v>-</v>
      </c>
      <c r="AR2073" t="s">
        <v>2951</v>
      </c>
      <c r="AS2073" t="s">
        <v>2387</v>
      </c>
      <c r="AV2073" s="38">
        <v>38</v>
      </c>
      <c r="AW2073" s="40">
        <v>7</v>
      </c>
      <c r="AX2073" s="43">
        <f t="shared" si="564"/>
        <v>38007</v>
      </c>
      <c r="AZ2073" s="7" t="s">
        <v>319</v>
      </c>
    </row>
    <row r="2074" spans="1:52" hidden="1" outlineLevel="1">
      <c r="A2074" t="s">
        <v>1279</v>
      </c>
      <c r="B2074" t="s">
        <v>2387</v>
      </c>
      <c r="C2074" s="24">
        <v>6429</v>
      </c>
      <c r="F2074" s="1">
        <v>0</v>
      </c>
      <c r="H2074" s="1">
        <v>2998</v>
      </c>
      <c r="I2074" s="1">
        <v>2941</v>
      </c>
      <c r="J2074" s="2" t="str">
        <f t="shared" si="575"/>
        <v/>
      </c>
      <c r="K2074" s="2" t="str">
        <f t="shared" si="576"/>
        <v/>
      </c>
      <c r="L2074" s="10" t="str">
        <f t="shared" si="572"/>
        <v/>
      </c>
      <c r="M2074" s="9" t="str">
        <f t="shared" si="572"/>
        <v/>
      </c>
      <c r="N2074" s="8" t="str">
        <f t="shared" si="572"/>
        <v/>
      </c>
      <c r="O2074" s="2" t="str">
        <f t="shared" si="577"/>
        <v>-</v>
      </c>
      <c r="P2074" s="2" t="str">
        <f t="shared" si="578"/>
        <v>-</v>
      </c>
      <c r="Q2074" s="2" t="str">
        <f t="shared" si="579"/>
        <v>-</v>
      </c>
      <c r="R2074" s="2" t="str">
        <f t="shared" si="580"/>
        <v>-</v>
      </c>
      <c r="AR2074" t="s">
        <v>1279</v>
      </c>
      <c r="AS2074" t="s">
        <v>2387</v>
      </c>
      <c r="AV2074" s="38">
        <v>38</v>
      </c>
      <c r="AW2074" s="40">
        <v>9</v>
      </c>
      <c r="AX2074" s="43">
        <f t="shared" si="564"/>
        <v>38009</v>
      </c>
      <c r="AZ2074" s="7" t="s">
        <v>319</v>
      </c>
    </row>
    <row r="2075" spans="1:52" hidden="1" outlineLevel="1">
      <c r="A2075" t="s">
        <v>2092</v>
      </c>
      <c r="B2075" t="s">
        <v>2387</v>
      </c>
      <c r="C2075" s="24">
        <v>3151</v>
      </c>
      <c r="F2075" s="1">
        <v>0</v>
      </c>
      <c r="H2075" s="1">
        <v>1472</v>
      </c>
      <c r="I2075" s="1">
        <v>1436</v>
      </c>
      <c r="J2075" s="2" t="str">
        <f t="shared" si="575"/>
        <v/>
      </c>
      <c r="K2075" s="2" t="str">
        <f t="shared" si="576"/>
        <v/>
      </c>
      <c r="L2075" s="10" t="str">
        <f t="shared" si="572"/>
        <v/>
      </c>
      <c r="M2075" s="9" t="str">
        <f t="shared" si="572"/>
        <v/>
      </c>
      <c r="N2075" s="8" t="str">
        <f t="shared" si="572"/>
        <v/>
      </c>
      <c r="O2075" s="2" t="str">
        <f t="shared" si="577"/>
        <v>-</v>
      </c>
      <c r="P2075" s="2" t="str">
        <f t="shared" si="578"/>
        <v>-</v>
      </c>
      <c r="Q2075" s="2" t="str">
        <f t="shared" si="579"/>
        <v>-</v>
      </c>
      <c r="R2075" s="2" t="str">
        <f t="shared" si="580"/>
        <v>-</v>
      </c>
      <c r="AR2075" t="s">
        <v>2092</v>
      </c>
      <c r="AS2075" t="s">
        <v>2387</v>
      </c>
      <c r="AV2075" s="38">
        <v>38</v>
      </c>
      <c r="AW2075" s="40">
        <v>11</v>
      </c>
      <c r="AX2075" s="43">
        <f t="shared" si="564"/>
        <v>38011</v>
      </c>
      <c r="AZ2075" s="7" t="s">
        <v>319</v>
      </c>
    </row>
    <row r="2076" spans="1:52" hidden="1" outlineLevel="1">
      <c r="A2076" t="s">
        <v>161</v>
      </c>
      <c r="B2076" t="s">
        <v>2387</v>
      </c>
      <c r="C2076" s="24">
        <v>1968</v>
      </c>
      <c r="F2076" s="1">
        <v>0</v>
      </c>
      <c r="H2076" s="1">
        <v>796</v>
      </c>
      <c r="I2076" s="1">
        <v>781</v>
      </c>
      <c r="J2076" s="2" t="str">
        <f t="shared" si="575"/>
        <v/>
      </c>
      <c r="K2076" s="2" t="str">
        <f t="shared" si="576"/>
        <v/>
      </c>
      <c r="L2076" s="10" t="str">
        <f t="shared" si="572"/>
        <v/>
      </c>
      <c r="M2076" s="9" t="str">
        <f t="shared" si="572"/>
        <v/>
      </c>
      <c r="N2076" s="8" t="str">
        <f t="shared" si="572"/>
        <v/>
      </c>
      <c r="O2076" s="2" t="str">
        <f t="shared" si="577"/>
        <v>-</v>
      </c>
      <c r="P2076" s="2" t="str">
        <f t="shared" si="578"/>
        <v>-</v>
      </c>
      <c r="Q2076" s="2" t="str">
        <f t="shared" si="579"/>
        <v>-</v>
      </c>
      <c r="R2076" s="2" t="str">
        <f t="shared" si="580"/>
        <v>-</v>
      </c>
      <c r="AR2076" t="s">
        <v>161</v>
      </c>
      <c r="AS2076" t="s">
        <v>2387</v>
      </c>
      <c r="AV2076" s="38">
        <v>38</v>
      </c>
      <c r="AW2076" s="40">
        <v>13</v>
      </c>
      <c r="AX2076" s="43">
        <f t="shared" si="564"/>
        <v>38013</v>
      </c>
      <c r="AZ2076" s="7" t="s">
        <v>319</v>
      </c>
    </row>
    <row r="2077" spans="1:52" hidden="1" outlineLevel="1">
      <c r="A2077" t="s">
        <v>3007</v>
      </c>
      <c r="B2077" t="s">
        <v>2387</v>
      </c>
      <c r="C2077" s="24">
        <v>81308</v>
      </c>
      <c r="F2077" s="1">
        <v>0</v>
      </c>
      <c r="H2077" s="1">
        <v>32831</v>
      </c>
      <c r="I2077" s="1">
        <v>32349</v>
      </c>
      <c r="J2077" s="2" t="str">
        <f t="shared" si="575"/>
        <v/>
      </c>
      <c r="K2077" s="2" t="str">
        <f t="shared" si="576"/>
        <v/>
      </c>
      <c r="L2077" s="10" t="str">
        <f t="shared" si="572"/>
        <v/>
      </c>
      <c r="M2077" s="9" t="str">
        <f t="shared" si="572"/>
        <v/>
      </c>
      <c r="N2077" s="8" t="str">
        <f t="shared" si="572"/>
        <v/>
      </c>
      <c r="O2077" s="2" t="str">
        <f t="shared" si="577"/>
        <v>-</v>
      </c>
      <c r="P2077" s="2" t="str">
        <f t="shared" si="578"/>
        <v>-</v>
      </c>
      <c r="Q2077" s="2" t="str">
        <f t="shared" si="579"/>
        <v>-</v>
      </c>
      <c r="R2077" s="2" t="str">
        <f t="shared" si="580"/>
        <v>-</v>
      </c>
      <c r="AR2077" t="s">
        <v>3007</v>
      </c>
      <c r="AS2077" t="s">
        <v>2387</v>
      </c>
      <c r="AV2077" s="38">
        <v>38</v>
      </c>
      <c r="AW2077" s="40">
        <v>15</v>
      </c>
      <c r="AX2077" s="43">
        <f t="shared" si="564"/>
        <v>38015</v>
      </c>
      <c r="AZ2077" s="7" t="s">
        <v>319</v>
      </c>
    </row>
    <row r="2078" spans="1:52" hidden="1" outlineLevel="1">
      <c r="A2078" t="s">
        <v>2739</v>
      </c>
      <c r="B2078" t="s">
        <v>2387</v>
      </c>
      <c r="C2078" s="24">
        <v>149778</v>
      </c>
      <c r="F2078" s="1">
        <v>0</v>
      </c>
      <c r="H2078" s="1">
        <v>48791</v>
      </c>
      <c r="I2078" s="1">
        <v>48332</v>
      </c>
      <c r="J2078" s="2" t="str">
        <f t="shared" si="575"/>
        <v/>
      </c>
      <c r="K2078" s="2" t="str">
        <f t="shared" si="576"/>
        <v/>
      </c>
      <c r="L2078" s="10" t="str">
        <f t="shared" si="572"/>
        <v/>
      </c>
      <c r="M2078" s="9" t="str">
        <f t="shared" si="572"/>
        <v/>
      </c>
      <c r="N2078" s="8" t="str">
        <f t="shared" si="572"/>
        <v/>
      </c>
      <c r="O2078" s="2" t="str">
        <f t="shared" si="577"/>
        <v>-</v>
      </c>
      <c r="P2078" s="2" t="str">
        <f t="shared" si="578"/>
        <v>-</v>
      </c>
      <c r="Q2078" s="2" t="str">
        <f t="shared" si="579"/>
        <v>-</v>
      </c>
      <c r="R2078" s="2" t="str">
        <f t="shared" si="580"/>
        <v>-</v>
      </c>
      <c r="AR2078" t="s">
        <v>2739</v>
      </c>
      <c r="AS2078" t="s">
        <v>2387</v>
      </c>
      <c r="AV2078" s="38">
        <v>38</v>
      </c>
      <c r="AW2078" s="40">
        <v>17</v>
      </c>
      <c r="AX2078" s="43">
        <f t="shared" si="564"/>
        <v>38017</v>
      </c>
      <c r="AZ2078" s="7" t="s">
        <v>319</v>
      </c>
    </row>
    <row r="2079" spans="1:52" hidden="1" outlineLevel="1">
      <c r="A2079" t="s">
        <v>2530</v>
      </c>
      <c r="B2079" t="s">
        <v>2387</v>
      </c>
      <c r="C2079" s="24">
        <v>3993</v>
      </c>
      <c r="F2079" s="1">
        <v>0</v>
      </c>
      <c r="H2079" s="1">
        <v>1868</v>
      </c>
      <c r="I2079" s="1">
        <v>1807</v>
      </c>
      <c r="J2079" s="2" t="str">
        <f t="shared" si="575"/>
        <v/>
      </c>
      <c r="K2079" s="2" t="str">
        <f t="shared" si="576"/>
        <v/>
      </c>
      <c r="L2079" s="10" t="str">
        <f t="shared" si="572"/>
        <v/>
      </c>
      <c r="M2079" s="9" t="str">
        <f t="shared" si="572"/>
        <v/>
      </c>
      <c r="N2079" s="8" t="str">
        <f t="shared" si="572"/>
        <v/>
      </c>
      <c r="O2079" s="2" t="str">
        <f t="shared" si="577"/>
        <v>-</v>
      </c>
      <c r="P2079" s="2" t="str">
        <f t="shared" si="578"/>
        <v>-</v>
      </c>
      <c r="Q2079" s="2" t="str">
        <f t="shared" si="579"/>
        <v>-</v>
      </c>
      <c r="R2079" s="2" t="str">
        <f t="shared" si="580"/>
        <v>-</v>
      </c>
      <c r="AR2079" t="s">
        <v>2530</v>
      </c>
      <c r="AS2079" t="s">
        <v>2387</v>
      </c>
      <c r="AV2079" s="38">
        <v>38</v>
      </c>
      <c r="AW2079" s="40">
        <v>19</v>
      </c>
      <c r="AX2079" s="43">
        <f t="shared" si="564"/>
        <v>38019</v>
      </c>
      <c r="AZ2079" s="7" t="s">
        <v>319</v>
      </c>
    </row>
    <row r="2080" spans="1:52" hidden="1" outlineLevel="1">
      <c r="A2080" t="s">
        <v>1191</v>
      </c>
      <c r="B2080" t="s">
        <v>2387</v>
      </c>
      <c r="C2080" s="24">
        <v>5289</v>
      </c>
      <c r="F2080" s="1">
        <v>0</v>
      </c>
      <c r="H2080" s="1">
        <v>2043</v>
      </c>
      <c r="I2080" s="1">
        <v>2003</v>
      </c>
      <c r="J2080" s="2" t="str">
        <f t="shared" si="575"/>
        <v/>
      </c>
      <c r="K2080" s="2" t="str">
        <f t="shared" si="576"/>
        <v/>
      </c>
      <c r="L2080" s="10" t="str">
        <f t="shared" si="572"/>
        <v/>
      </c>
      <c r="M2080" s="9" t="str">
        <f t="shared" si="572"/>
        <v/>
      </c>
      <c r="N2080" s="8" t="str">
        <f t="shared" si="572"/>
        <v/>
      </c>
      <c r="O2080" s="2" t="str">
        <f t="shared" si="577"/>
        <v>-</v>
      </c>
      <c r="P2080" s="2" t="str">
        <f t="shared" si="578"/>
        <v>-</v>
      </c>
      <c r="Q2080" s="2" t="str">
        <f t="shared" si="579"/>
        <v>-</v>
      </c>
      <c r="R2080" s="2" t="str">
        <f t="shared" si="580"/>
        <v>-</v>
      </c>
      <c r="AR2080" t="s">
        <v>1191</v>
      </c>
      <c r="AS2080" t="s">
        <v>2387</v>
      </c>
      <c r="AV2080" s="38">
        <v>38</v>
      </c>
      <c r="AW2080" s="40">
        <v>21</v>
      </c>
      <c r="AX2080" s="43">
        <f t="shared" si="564"/>
        <v>38021</v>
      </c>
      <c r="AZ2080" s="7" t="s">
        <v>319</v>
      </c>
    </row>
    <row r="2081" spans="1:52" hidden="1" outlineLevel="1">
      <c r="A2081" t="s">
        <v>2391</v>
      </c>
      <c r="B2081" t="s">
        <v>2387</v>
      </c>
      <c r="C2081" s="24">
        <v>2071</v>
      </c>
      <c r="F2081" s="1">
        <v>0</v>
      </c>
      <c r="H2081" s="1">
        <v>912</v>
      </c>
      <c r="I2081" s="1">
        <v>894</v>
      </c>
      <c r="J2081" s="2" t="str">
        <f t="shared" si="575"/>
        <v/>
      </c>
      <c r="K2081" s="2" t="str">
        <f t="shared" si="576"/>
        <v/>
      </c>
      <c r="L2081" s="10" t="str">
        <f t="shared" si="572"/>
        <v/>
      </c>
      <c r="M2081" s="9" t="str">
        <f t="shared" si="572"/>
        <v/>
      </c>
      <c r="N2081" s="8" t="str">
        <f t="shared" si="572"/>
        <v/>
      </c>
      <c r="O2081" s="2" t="str">
        <f t="shared" si="577"/>
        <v>-</v>
      </c>
      <c r="P2081" s="2" t="str">
        <f t="shared" si="578"/>
        <v>-</v>
      </c>
      <c r="Q2081" s="2" t="str">
        <f t="shared" si="579"/>
        <v>-</v>
      </c>
      <c r="R2081" s="2" t="str">
        <f t="shared" si="580"/>
        <v>-</v>
      </c>
      <c r="AR2081" t="s">
        <v>2391</v>
      </c>
      <c r="AS2081" t="s">
        <v>2387</v>
      </c>
      <c r="AV2081" s="38">
        <v>38</v>
      </c>
      <c r="AW2081" s="40">
        <v>23</v>
      </c>
      <c r="AX2081" s="43">
        <f t="shared" si="564"/>
        <v>38023</v>
      </c>
      <c r="AZ2081" s="7" t="s">
        <v>319</v>
      </c>
    </row>
    <row r="2082" spans="1:52" hidden="1" outlineLevel="1">
      <c r="A2082" t="s">
        <v>654</v>
      </c>
      <c r="B2082" t="s">
        <v>2387</v>
      </c>
      <c r="C2082" s="24">
        <v>3536</v>
      </c>
      <c r="F2082" s="1">
        <v>0</v>
      </c>
      <c r="H2082" s="1">
        <v>1574</v>
      </c>
      <c r="I2082" s="1">
        <v>1540</v>
      </c>
      <c r="J2082" s="2" t="str">
        <f t="shared" si="575"/>
        <v/>
      </c>
      <c r="K2082" s="2" t="str">
        <f t="shared" si="576"/>
        <v/>
      </c>
      <c r="L2082" s="10" t="str">
        <f t="shared" si="572"/>
        <v/>
      </c>
      <c r="M2082" s="9" t="str">
        <f t="shared" si="572"/>
        <v/>
      </c>
      <c r="N2082" s="8" t="str">
        <f t="shared" si="572"/>
        <v/>
      </c>
      <c r="O2082" s="2" t="str">
        <f t="shared" si="577"/>
        <v>-</v>
      </c>
      <c r="P2082" s="2" t="str">
        <f t="shared" si="578"/>
        <v>-</v>
      </c>
      <c r="Q2082" s="2" t="str">
        <f t="shared" si="579"/>
        <v>-</v>
      </c>
      <c r="R2082" s="2" t="str">
        <f t="shared" si="580"/>
        <v>-</v>
      </c>
      <c r="AR2082" t="s">
        <v>654</v>
      </c>
      <c r="AS2082" t="s">
        <v>2387</v>
      </c>
      <c r="AV2082" s="38">
        <v>38</v>
      </c>
      <c r="AW2082" s="40">
        <v>25</v>
      </c>
      <c r="AX2082" s="43">
        <f t="shared" si="564"/>
        <v>38025</v>
      </c>
      <c r="AZ2082" s="7" t="s">
        <v>319</v>
      </c>
    </row>
    <row r="2083" spans="1:52" hidden="1" outlineLevel="1">
      <c r="A2083" t="s">
        <v>362</v>
      </c>
      <c r="B2083" t="s">
        <v>2387</v>
      </c>
      <c r="C2083" s="24">
        <v>2385</v>
      </c>
      <c r="F2083" s="1">
        <v>0</v>
      </c>
      <c r="H2083" s="1">
        <v>1028</v>
      </c>
      <c r="I2083" s="1">
        <v>1007</v>
      </c>
      <c r="J2083" s="2" t="str">
        <f t="shared" si="575"/>
        <v/>
      </c>
      <c r="K2083" s="2" t="str">
        <f t="shared" si="576"/>
        <v/>
      </c>
      <c r="L2083" s="10" t="str">
        <f t="shared" si="572"/>
        <v/>
      </c>
      <c r="M2083" s="9" t="str">
        <f t="shared" si="572"/>
        <v/>
      </c>
      <c r="N2083" s="8" t="str">
        <f t="shared" si="572"/>
        <v/>
      </c>
      <c r="O2083" s="2" t="str">
        <f t="shared" si="577"/>
        <v>-</v>
      </c>
      <c r="P2083" s="2" t="str">
        <f t="shared" si="578"/>
        <v>-</v>
      </c>
      <c r="Q2083" s="2" t="str">
        <f t="shared" si="579"/>
        <v>-</v>
      </c>
      <c r="R2083" s="2" t="str">
        <f t="shared" si="580"/>
        <v>-</v>
      </c>
      <c r="AR2083" t="s">
        <v>362</v>
      </c>
      <c r="AS2083" t="s">
        <v>2387</v>
      </c>
      <c r="AV2083" s="38">
        <v>38</v>
      </c>
      <c r="AW2083" s="40">
        <v>27</v>
      </c>
      <c r="AX2083" s="43">
        <f t="shared" si="564"/>
        <v>38027</v>
      </c>
      <c r="AZ2083" s="7" t="s">
        <v>319</v>
      </c>
    </row>
    <row r="2084" spans="1:52" hidden="1" outlineLevel="1">
      <c r="A2084" t="s">
        <v>2392</v>
      </c>
      <c r="B2084" t="s">
        <v>2387</v>
      </c>
      <c r="C2084" s="24">
        <v>3550</v>
      </c>
      <c r="F2084" s="1">
        <v>0</v>
      </c>
      <c r="H2084" s="1">
        <v>1580</v>
      </c>
      <c r="I2084" s="1">
        <v>1543</v>
      </c>
      <c r="J2084" s="2" t="str">
        <f t="shared" si="575"/>
        <v/>
      </c>
      <c r="K2084" s="2" t="str">
        <f t="shared" si="576"/>
        <v/>
      </c>
      <c r="L2084" s="10" t="str">
        <f t="shared" si="572"/>
        <v/>
      </c>
      <c r="M2084" s="9" t="str">
        <f t="shared" si="572"/>
        <v/>
      </c>
      <c r="N2084" s="8" t="str">
        <f t="shared" si="572"/>
        <v/>
      </c>
      <c r="O2084" s="2" t="str">
        <f t="shared" si="577"/>
        <v>-</v>
      </c>
      <c r="P2084" s="2" t="str">
        <f t="shared" si="578"/>
        <v>-</v>
      </c>
      <c r="Q2084" s="2" t="str">
        <f t="shared" si="579"/>
        <v>-</v>
      </c>
      <c r="R2084" s="2" t="str">
        <f t="shared" si="580"/>
        <v>-</v>
      </c>
      <c r="AR2084" t="s">
        <v>2392</v>
      </c>
      <c r="AS2084" t="s">
        <v>2387</v>
      </c>
      <c r="AV2084" s="38">
        <v>38</v>
      </c>
      <c r="AW2084" s="40">
        <v>29</v>
      </c>
      <c r="AX2084" s="43">
        <f t="shared" si="564"/>
        <v>38029</v>
      </c>
      <c r="AZ2084" s="7" t="s">
        <v>319</v>
      </c>
    </row>
    <row r="2085" spans="1:52" hidden="1" outlineLevel="1">
      <c r="A2085" t="s">
        <v>2393</v>
      </c>
      <c r="B2085" t="s">
        <v>2387</v>
      </c>
      <c r="C2085" s="24">
        <v>3343</v>
      </c>
      <c r="F2085" s="1">
        <v>0</v>
      </c>
      <c r="H2085" s="1">
        <v>1479</v>
      </c>
      <c r="I2085" s="1">
        <v>1447</v>
      </c>
      <c r="J2085" s="2" t="str">
        <f t="shared" si="575"/>
        <v/>
      </c>
      <c r="K2085" s="2" t="str">
        <f t="shared" si="576"/>
        <v/>
      </c>
      <c r="L2085" s="10" t="str">
        <f t="shared" si="572"/>
        <v/>
      </c>
      <c r="M2085" s="9" t="str">
        <f t="shared" si="572"/>
        <v/>
      </c>
      <c r="N2085" s="8" t="str">
        <f t="shared" si="572"/>
        <v/>
      </c>
      <c r="O2085" s="2" t="str">
        <f t="shared" si="577"/>
        <v>-</v>
      </c>
      <c r="P2085" s="2" t="str">
        <f t="shared" si="578"/>
        <v>-</v>
      </c>
      <c r="Q2085" s="2" t="str">
        <f t="shared" si="579"/>
        <v>-</v>
      </c>
      <c r="R2085" s="2" t="str">
        <f t="shared" si="580"/>
        <v>-</v>
      </c>
      <c r="AR2085" t="s">
        <v>2393</v>
      </c>
      <c r="AS2085" t="s">
        <v>2387</v>
      </c>
      <c r="AV2085" s="38">
        <v>38</v>
      </c>
      <c r="AW2085" s="40">
        <v>31</v>
      </c>
      <c r="AX2085" s="43">
        <f t="shared" si="564"/>
        <v>38031</v>
      </c>
      <c r="AZ2085" s="7" t="s">
        <v>319</v>
      </c>
    </row>
    <row r="2086" spans="1:52" hidden="1" outlineLevel="1">
      <c r="A2086" t="s">
        <v>2405</v>
      </c>
      <c r="B2086" t="s">
        <v>2387</v>
      </c>
      <c r="C2086" s="24">
        <v>1680</v>
      </c>
      <c r="F2086" s="1">
        <v>0</v>
      </c>
      <c r="H2086" s="1">
        <v>751</v>
      </c>
      <c r="I2086" s="1">
        <v>736</v>
      </c>
      <c r="J2086" s="2" t="str">
        <f t="shared" si="575"/>
        <v/>
      </c>
      <c r="K2086" s="2" t="str">
        <f t="shared" si="576"/>
        <v/>
      </c>
      <c r="L2086" s="10" t="str">
        <f t="shared" si="572"/>
        <v/>
      </c>
      <c r="M2086" s="9" t="str">
        <f t="shared" si="572"/>
        <v/>
      </c>
      <c r="N2086" s="8" t="str">
        <f t="shared" si="572"/>
        <v/>
      </c>
      <c r="O2086" s="2" t="str">
        <f t="shared" si="577"/>
        <v>-</v>
      </c>
      <c r="P2086" s="2" t="str">
        <f t="shared" si="578"/>
        <v>-</v>
      </c>
      <c r="Q2086" s="2" t="str">
        <f t="shared" si="579"/>
        <v>-</v>
      </c>
      <c r="R2086" s="2" t="str">
        <f t="shared" si="580"/>
        <v>-</v>
      </c>
      <c r="AR2086" t="s">
        <v>2405</v>
      </c>
      <c r="AS2086" t="s">
        <v>2387</v>
      </c>
      <c r="AV2086" s="38">
        <v>38</v>
      </c>
      <c r="AW2086" s="40">
        <v>33</v>
      </c>
      <c r="AX2086" s="43">
        <f t="shared" ref="AX2086:AX2149" si="581">1000*AV2086+AW2086</f>
        <v>38033</v>
      </c>
      <c r="AZ2086" s="7" t="s">
        <v>319</v>
      </c>
    </row>
    <row r="2087" spans="1:52" hidden="1" outlineLevel="1">
      <c r="A2087" t="s">
        <v>2603</v>
      </c>
      <c r="B2087" t="s">
        <v>2387</v>
      </c>
      <c r="C2087" s="24">
        <v>66861</v>
      </c>
      <c r="F2087" s="1">
        <v>0</v>
      </c>
      <c r="H2087" s="1">
        <v>20481</v>
      </c>
      <c r="I2087" s="1">
        <v>20289</v>
      </c>
      <c r="J2087" s="2" t="str">
        <f t="shared" si="575"/>
        <v/>
      </c>
      <c r="K2087" s="2" t="str">
        <f t="shared" si="576"/>
        <v/>
      </c>
      <c r="L2087" s="10" t="str">
        <f t="shared" si="572"/>
        <v/>
      </c>
      <c r="M2087" s="9" t="str">
        <f t="shared" si="572"/>
        <v/>
      </c>
      <c r="N2087" s="8" t="str">
        <f t="shared" si="572"/>
        <v/>
      </c>
      <c r="O2087" s="2" t="str">
        <f t="shared" si="577"/>
        <v>-</v>
      </c>
      <c r="P2087" s="2" t="str">
        <f t="shared" si="578"/>
        <v>-</v>
      </c>
      <c r="Q2087" s="2" t="str">
        <f t="shared" si="579"/>
        <v>-</v>
      </c>
      <c r="R2087" s="2" t="str">
        <f t="shared" si="580"/>
        <v>-</v>
      </c>
      <c r="AR2087" t="s">
        <v>2603</v>
      </c>
      <c r="AS2087" t="s">
        <v>2387</v>
      </c>
      <c r="AV2087" s="38">
        <v>38</v>
      </c>
      <c r="AW2087" s="40">
        <v>35</v>
      </c>
      <c r="AX2087" s="43">
        <f t="shared" si="581"/>
        <v>38035</v>
      </c>
      <c r="AZ2087" s="7" t="s">
        <v>319</v>
      </c>
    </row>
    <row r="2088" spans="1:52" hidden="1" outlineLevel="1">
      <c r="A2088" t="s">
        <v>1042</v>
      </c>
      <c r="B2088" t="s">
        <v>2387</v>
      </c>
      <c r="C2088" s="24">
        <v>2394</v>
      </c>
      <c r="F2088" s="1">
        <v>0</v>
      </c>
      <c r="H2088" s="1">
        <v>1173</v>
      </c>
      <c r="I2088" s="1">
        <v>1139</v>
      </c>
      <c r="J2088" s="2" t="str">
        <f t="shared" si="575"/>
        <v/>
      </c>
      <c r="K2088" s="2" t="str">
        <f t="shared" si="576"/>
        <v/>
      </c>
      <c r="L2088" s="10" t="str">
        <f t="shared" si="572"/>
        <v/>
      </c>
      <c r="M2088" s="9" t="str">
        <f t="shared" si="572"/>
        <v/>
      </c>
      <c r="N2088" s="8" t="str">
        <f t="shared" si="572"/>
        <v/>
      </c>
      <c r="O2088" s="2" t="str">
        <f t="shared" si="577"/>
        <v>-</v>
      </c>
      <c r="P2088" s="2" t="str">
        <f t="shared" si="578"/>
        <v>-</v>
      </c>
      <c r="Q2088" s="2" t="str">
        <f t="shared" si="579"/>
        <v>-</v>
      </c>
      <c r="R2088" s="2" t="str">
        <f t="shared" si="580"/>
        <v>-</v>
      </c>
      <c r="AR2088" t="s">
        <v>1042</v>
      </c>
      <c r="AS2088" t="s">
        <v>2387</v>
      </c>
      <c r="AV2088" s="38">
        <v>38</v>
      </c>
      <c r="AW2088" s="40">
        <v>37</v>
      </c>
      <c r="AX2088" s="43">
        <f t="shared" si="581"/>
        <v>38037</v>
      </c>
      <c r="AZ2088" s="7" t="s">
        <v>319</v>
      </c>
    </row>
    <row r="2089" spans="1:52" hidden="1" outlineLevel="1">
      <c r="A2089" t="s">
        <v>253</v>
      </c>
      <c r="B2089" t="s">
        <v>2387</v>
      </c>
      <c r="C2089" s="24">
        <v>2420</v>
      </c>
      <c r="F2089" s="1">
        <v>0</v>
      </c>
      <c r="H2089" s="1">
        <v>1147</v>
      </c>
      <c r="I2089" s="1">
        <v>1125</v>
      </c>
      <c r="J2089" s="2" t="str">
        <f t="shared" si="575"/>
        <v/>
      </c>
      <c r="K2089" s="2" t="str">
        <f t="shared" si="576"/>
        <v/>
      </c>
      <c r="L2089" s="10" t="str">
        <f t="shared" si="572"/>
        <v/>
      </c>
      <c r="M2089" s="9" t="str">
        <f t="shared" si="572"/>
        <v/>
      </c>
      <c r="N2089" s="8" t="str">
        <f t="shared" si="572"/>
        <v/>
      </c>
      <c r="O2089" s="2" t="str">
        <f t="shared" si="577"/>
        <v>-</v>
      </c>
      <c r="P2089" s="2" t="str">
        <f t="shared" si="578"/>
        <v>-</v>
      </c>
      <c r="Q2089" s="2" t="str">
        <f t="shared" si="579"/>
        <v>-</v>
      </c>
      <c r="R2089" s="2" t="str">
        <f t="shared" si="580"/>
        <v>-</v>
      </c>
      <c r="AR2089" t="s">
        <v>253</v>
      </c>
      <c r="AS2089" t="s">
        <v>2387</v>
      </c>
      <c r="AV2089" s="38">
        <v>38</v>
      </c>
      <c r="AW2089" s="40">
        <v>39</v>
      </c>
      <c r="AX2089" s="43">
        <f t="shared" si="581"/>
        <v>38039</v>
      </c>
      <c r="AZ2089" s="7" t="s">
        <v>319</v>
      </c>
    </row>
    <row r="2090" spans="1:52" hidden="1" outlineLevel="1">
      <c r="A2090" t="s">
        <v>691</v>
      </c>
      <c r="B2090" t="s">
        <v>2387</v>
      </c>
      <c r="C2090" s="24">
        <v>2477</v>
      </c>
      <c r="F2090" s="1">
        <v>0</v>
      </c>
      <c r="H2090" s="1">
        <v>1179</v>
      </c>
      <c r="I2090" s="1">
        <v>1151</v>
      </c>
      <c r="J2090" s="2" t="str">
        <f t="shared" si="575"/>
        <v/>
      </c>
      <c r="K2090" s="2" t="str">
        <f t="shared" si="576"/>
        <v/>
      </c>
      <c r="L2090" s="10" t="str">
        <f t="shared" si="572"/>
        <v/>
      </c>
      <c r="M2090" s="9" t="str">
        <f t="shared" si="572"/>
        <v/>
      </c>
      <c r="N2090" s="8" t="str">
        <f t="shared" si="572"/>
        <v/>
      </c>
      <c r="O2090" s="2" t="str">
        <f t="shared" si="577"/>
        <v>-</v>
      </c>
      <c r="P2090" s="2" t="str">
        <f t="shared" si="578"/>
        <v>-</v>
      </c>
      <c r="Q2090" s="2" t="str">
        <f t="shared" si="579"/>
        <v>-</v>
      </c>
      <c r="R2090" s="2" t="str">
        <f t="shared" si="580"/>
        <v>-</v>
      </c>
      <c r="AR2090" t="s">
        <v>691</v>
      </c>
      <c r="AS2090" t="s">
        <v>2387</v>
      </c>
      <c r="AV2090" s="38">
        <v>38</v>
      </c>
      <c r="AW2090" s="40">
        <v>41</v>
      </c>
      <c r="AX2090" s="43">
        <f t="shared" si="581"/>
        <v>38041</v>
      </c>
      <c r="AZ2090" s="7" t="s">
        <v>319</v>
      </c>
    </row>
    <row r="2091" spans="1:52" hidden="1" outlineLevel="1">
      <c r="A2091" t="s">
        <v>526</v>
      </c>
      <c r="B2091" t="s">
        <v>2387</v>
      </c>
      <c r="C2091" s="24">
        <v>2435</v>
      </c>
      <c r="F2091" s="1">
        <v>0</v>
      </c>
      <c r="H2091" s="1">
        <v>1171</v>
      </c>
      <c r="I2091" s="1">
        <v>1143</v>
      </c>
      <c r="J2091" s="2" t="str">
        <f t="shared" si="575"/>
        <v/>
      </c>
      <c r="K2091" s="2" t="str">
        <f t="shared" si="576"/>
        <v/>
      </c>
      <c r="L2091" s="10" t="str">
        <f t="shared" si="572"/>
        <v/>
      </c>
      <c r="M2091" s="9" t="str">
        <f t="shared" si="572"/>
        <v/>
      </c>
      <c r="N2091" s="8" t="str">
        <f t="shared" si="572"/>
        <v/>
      </c>
      <c r="O2091" s="2" t="str">
        <f t="shared" si="577"/>
        <v>-</v>
      </c>
      <c r="P2091" s="2" t="str">
        <f t="shared" si="578"/>
        <v>-</v>
      </c>
      <c r="Q2091" s="2" t="str">
        <f t="shared" si="579"/>
        <v>-</v>
      </c>
      <c r="R2091" s="2" t="str">
        <f t="shared" si="580"/>
        <v>-</v>
      </c>
      <c r="AR2091" t="s">
        <v>526</v>
      </c>
      <c r="AS2091" t="s">
        <v>2387</v>
      </c>
      <c r="AV2091" s="38">
        <v>38</v>
      </c>
      <c r="AW2091" s="40">
        <v>43</v>
      </c>
      <c r="AX2091" s="43">
        <f t="shared" si="581"/>
        <v>38043</v>
      </c>
      <c r="AZ2091" s="7" t="s">
        <v>319</v>
      </c>
    </row>
    <row r="2092" spans="1:52" hidden="1" outlineLevel="1">
      <c r="A2092" t="s">
        <v>1614</v>
      </c>
      <c r="B2092" t="s">
        <v>2387</v>
      </c>
      <c r="C2092" s="24">
        <v>4139</v>
      </c>
      <c r="F2092" s="1">
        <v>0</v>
      </c>
      <c r="H2092" s="1">
        <v>2105</v>
      </c>
      <c r="I2092" s="1">
        <v>2074</v>
      </c>
      <c r="J2092" s="2" t="str">
        <f t="shared" si="575"/>
        <v/>
      </c>
      <c r="K2092" s="2" t="str">
        <f t="shared" si="576"/>
        <v/>
      </c>
      <c r="L2092" s="10" t="str">
        <f t="shared" si="572"/>
        <v/>
      </c>
      <c r="M2092" s="9" t="str">
        <f t="shared" si="572"/>
        <v/>
      </c>
      <c r="N2092" s="8" t="str">
        <f t="shared" si="572"/>
        <v/>
      </c>
      <c r="O2092" s="2" t="str">
        <f t="shared" si="577"/>
        <v>-</v>
      </c>
      <c r="P2092" s="2" t="str">
        <f t="shared" si="578"/>
        <v>-</v>
      </c>
      <c r="Q2092" s="2" t="str">
        <f t="shared" si="579"/>
        <v>-</v>
      </c>
      <c r="R2092" s="2" t="str">
        <f t="shared" si="580"/>
        <v>-</v>
      </c>
      <c r="AR2092" t="s">
        <v>1614</v>
      </c>
      <c r="AS2092" t="s">
        <v>2387</v>
      </c>
      <c r="AV2092" s="38">
        <v>38</v>
      </c>
      <c r="AW2092" s="40">
        <v>45</v>
      </c>
      <c r="AX2092" s="43">
        <f t="shared" si="581"/>
        <v>38045</v>
      </c>
      <c r="AZ2092" s="7" t="s">
        <v>319</v>
      </c>
    </row>
    <row r="2093" spans="1:52" hidden="1" outlineLevel="1">
      <c r="A2093" t="s">
        <v>2935</v>
      </c>
      <c r="B2093" t="s">
        <v>2387</v>
      </c>
      <c r="C2093" s="24">
        <v>1990</v>
      </c>
      <c r="F2093" s="1">
        <v>0</v>
      </c>
      <c r="H2093" s="1">
        <v>981</v>
      </c>
      <c r="I2093" s="1">
        <v>948</v>
      </c>
      <c r="J2093" s="2" t="str">
        <f t="shared" si="575"/>
        <v/>
      </c>
      <c r="K2093" s="2" t="str">
        <f t="shared" si="576"/>
        <v/>
      </c>
      <c r="L2093" s="10" t="str">
        <f t="shared" si="572"/>
        <v/>
      </c>
      <c r="M2093" s="9" t="str">
        <f t="shared" si="572"/>
        <v/>
      </c>
      <c r="N2093" s="8" t="str">
        <f t="shared" si="572"/>
        <v/>
      </c>
      <c r="O2093" s="2" t="str">
        <f t="shared" si="577"/>
        <v>-</v>
      </c>
      <c r="P2093" s="2" t="str">
        <f t="shared" si="578"/>
        <v>-</v>
      </c>
      <c r="Q2093" s="2" t="str">
        <f t="shared" si="579"/>
        <v>-</v>
      </c>
      <c r="R2093" s="2" t="str">
        <f t="shared" si="580"/>
        <v>-</v>
      </c>
      <c r="AR2093" t="s">
        <v>2935</v>
      </c>
      <c r="AS2093" t="s">
        <v>2387</v>
      </c>
      <c r="AV2093" s="38">
        <v>38</v>
      </c>
      <c r="AW2093" s="40">
        <v>47</v>
      </c>
      <c r="AX2093" s="43">
        <f t="shared" si="581"/>
        <v>38047</v>
      </c>
      <c r="AZ2093" s="7" t="s">
        <v>319</v>
      </c>
    </row>
    <row r="2094" spans="1:52" hidden="1" outlineLevel="1">
      <c r="A2094" t="s">
        <v>2022</v>
      </c>
      <c r="B2094" t="s">
        <v>2387</v>
      </c>
      <c r="C2094" s="24">
        <v>5395</v>
      </c>
      <c r="F2094" s="1">
        <v>0</v>
      </c>
      <c r="H2094" s="1">
        <v>2374</v>
      </c>
      <c r="I2094" s="1">
        <v>2304</v>
      </c>
      <c r="J2094" s="2" t="str">
        <f t="shared" si="575"/>
        <v/>
      </c>
      <c r="K2094" s="2" t="str">
        <f t="shared" si="576"/>
        <v/>
      </c>
      <c r="L2094" s="10" t="str">
        <f t="shared" si="572"/>
        <v/>
      </c>
      <c r="M2094" s="9" t="str">
        <f t="shared" si="572"/>
        <v/>
      </c>
      <c r="N2094" s="8" t="str">
        <f t="shared" si="572"/>
        <v/>
      </c>
      <c r="O2094" s="2" t="str">
        <f t="shared" si="577"/>
        <v>-</v>
      </c>
      <c r="P2094" s="2" t="str">
        <f t="shared" si="578"/>
        <v>-</v>
      </c>
      <c r="Q2094" s="2" t="str">
        <f t="shared" si="579"/>
        <v>-</v>
      </c>
      <c r="R2094" s="2" t="str">
        <f t="shared" si="580"/>
        <v>-</v>
      </c>
      <c r="AR2094" t="s">
        <v>2022</v>
      </c>
      <c r="AS2094" t="s">
        <v>2387</v>
      </c>
      <c r="AV2094" s="38">
        <v>38</v>
      </c>
      <c r="AW2094" s="40">
        <v>49</v>
      </c>
      <c r="AX2094" s="43">
        <f t="shared" si="581"/>
        <v>38049</v>
      </c>
      <c r="AZ2094" s="7" t="s">
        <v>319</v>
      </c>
    </row>
    <row r="2095" spans="1:52" hidden="1" outlineLevel="1">
      <c r="A2095" t="s">
        <v>2070</v>
      </c>
      <c r="B2095" t="s">
        <v>2387</v>
      </c>
      <c r="C2095" s="24">
        <v>2809</v>
      </c>
      <c r="F2095" s="1">
        <v>0</v>
      </c>
      <c r="H2095" s="1">
        <v>1401</v>
      </c>
      <c r="I2095" s="1">
        <v>1374</v>
      </c>
      <c r="J2095" s="2" t="str">
        <f t="shared" si="575"/>
        <v/>
      </c>
      <c r="K2095" s="2" t="str">
        <f t="shared" si="576"/>
        <v/>
      </c>
      <c r="L2095" s="10" t="str">
        <f t="shared" si="572"/>
        <v/>
      </c>
      <c r="M2095" s="9" t="str">
        <f t="shared" si="572"/>
        <v/>
      </c>
      <c r="N2095" s="8" t="str">
        <f t="shared" si="572"/>
        <v/>
      </c>
      <c r="O2095" s="2" t="str">
        <f t="shared" si="577"/>
        <v>-</v>
      </c>
      <c r="P2095" s="2" t="str">
        <f t="shared" si="578"/>
        <v>-</v>
      </c>
      <c r="Q2095" s="2" t="str">
        <f t="shared" si="579"/>
        <v>-</v>
      </c>
      <c r="R2095" s="2" t="str">
        <f t="shared" si="580"/>
        <v>-</v>
      </c>
      <c r="AR2095" t="s">
        <v>2070</v>
      </c>
      <c r="AS2095" t="s">
        <v>2387</v>
      </c>
      <c r="AV2095" s="38">
        <v>38</v>
      </c>
      <c r="AW2095" s="40">
        <v>51</v>
      </c>
      <c r="AX2095" s="43">
        <f t="shared" si="581"/>
        <v>38051</v>
      </c>
      <c r="AZ2095" s="7" t="s">
        <v>319</v>
      </c>
    </row>
    <row r="2096" spans="1:52" hidden="1" outlineLevel="1">
      <c r="A2096" t="s">
        <v>2670</v>
      </c>
      <c r="B2096" t="s">
        <v>2387</v>
      </c>
      <c r="C2096" s="24">
        <v>6360</v>
      </c>
      <c r="F2096" s="1">
        <v>0</v>
      </c>
      <c r="H2096" s="1">
        <v>2193</v>
      </c>
      <c r="I2096" s="1">
        <v>2152</v>
      </c>
      <c r="J2096" s="2" t="str">
        <f t="shared" si="575"/>
        <v/>
      </c>
      <c r="K2096" s="2" t="str">
        <f t="shared" si="576"/>
        <v/>
      </c>
      <c r="L2096" s="10" t="str">
        <f t="shared" si="572"/>
        <v/>
      </c>
      <c r="M2096" s="9" t="str">
        <f t="shared" si="572"/>
        <v/>
      </c>
      <c r="N2096" s="8" t="str">
        <f t="shared" si="572"/>
        <v/>
      </c>
      <c r="O2096" s="2" t="str">
        <f t="shared" si="577"/>
        <v>-</v>
      </c>
      <c r="P2096" s="2" t="str">
        <f t="shared" si="578"/>
        <v>-</v>
      </c>
      <c r="Q2096" s="2" t="str">
        <f t="shared" si="579"/>
        <v>-</v>
      </c>
      <c r="R2096" s="2" t="str">
        <f t="shared" si="580"/>
        <v>-</v>
      </c>
      <c r="AR2096" t="s">
        <v>2670</v>
      </c>
      <c r="AS2096" t="s">
        <v>2387</v>
      </c>
      <c r="AV2096" s="38">
        <v>38</v>
      </c>
      <c r="AW2096" s="40">
        <v>53</v>
      </c>
      <c r="AX2096" s="43">
        <f t="shared" si="581"/>
        <v>38053</v>
      </c>
      <c r="AZ2096" s="7" t="s">
        <v>319</v>
      </c>
    </row>
    <row r="2097" spans="1:52" hidden="1" outlineLevel="1">
      <c r="A2097" t="s">
        <v>2220</v>
      </c>
      <c r="B2097" t="s">
        <v>2387</v>
      </c>
      <c r="C2097" s="24">
        <v>8962</v>
      </c>
      <c r="F2097" s="1">
        <v>0</v>
      </c>
      <c r="H2097" s="1">
        <v>3987</v>
      </c>
      <c r="I2097" s="1">
        <v>3908</v>
      </c>
      <c r="J2097" s="2" t="str">
        <f t="shared" si="575"/>
        <v/>
      </c>
      <c r="K2097" s="2" t="str">
        <f t="shared" si="576"/>
        <v/>
      </c>
      <c r="L2097" s="10" t="str">
        <f t="shared" si="572"/>
        <v/>
      </c>
      <c r="M2097" s="9" t="str">
        <f t="shared" si="572"/>
        <v/>
      </c>
      <c r="N2097" s="8" t="str">
        <f t="shared" si="572"/>
        <v/>
      </c>
      <c r="O2097" s="2" t="str">
        <f t="shared" si="577"/>
        <v>-</v>
      </c>
      <c r="P2097" s="2" t="str">
        <f t="shared" si="578"/>
        <v>-</v>
      </c>
      <c r="Q2097" s="2" t="str">
        <f t="shared" si="579"/>
        <v>-</v>
      </c>
      <c r="R2097" s="2" t="str">
        <f t="shared" si="580"/>
        <v>-</v>
      </c>
      <c r="AR2097" t="s">
        <v>2220</v>
      </c>
      <c r="AS2097" t="s">
        <v>2387</v>
      </c>
      <c r="AV2097" s="38">
        <v>38</v>
      </c>
      <c r="AW2097" s="40">
        <v>55</v>
      </c>
      <c r="AX2097" s="43">
        <f t="shared" si="581"/>
        <v>38055</v>
      </c>
      <c r="AZ2097" s="7" t="s">
        <v>319</v>
      </c>
    </row>
    <row r="2098" spans="1:52" hidden="1" outlineLevel="1">
      <c r="A2098" t="s">
        <v>2199</v>
      </c>
      <c r="B2098" t="s">
        <v>2387</v>
      </c>
      <c r="C2098" s="24">
        <v>8424</v>
      </c>
      <c r="F2098" s="1">
        <v>0</v>
      </c>
      <c r="H2098" s="1">
        <v>3676</v>
      </c>
      <c r="I2098" s="1">
        <v>3590</v>
      </c>
      <c r="J2098" s="2" t="str">
        <f t="shared" si="575"/>
        <v/>
      </c>
      <c r="K2098" s="2" t="str">
        <f t="shared" si="576"/>
        <v/>
      </c>
      <c r="L2098" s="10" t="str">
        <f t="shared" si="572"/>
        <v/>
      </c>
      <c r="M2098" s="9" t="str">
        <f t="shared" si="572"/>
        <v/>
      </c>
      <c r="N2098" s="8" t="str">
        <f t="shared" si="572"/>
        <v/>
      </c>
      <c r="O2098" s="2" t="str">
        <f t="shared" si="577"/>
        <v>-</v>
      </c>
      <c r="P2098" s="2" t="str">
        <f t="shared" si="578"/>
        <v>-</v>
      </c>
      <c r="Q2098" s="2" t="str">
        <f t="shared" si="579"/>
        <v>-</v>
      </c>
      <c r="R2098" s="2" t="str">
        <f t="shared" si="580"/>
        <v>-</v>
      </c>
      <c r="AR2098" t="s">
        <v>2199</v>
      </c>
      <c r="AS2098" t="s">
        <v>2387</v>
      </c>
      <c r="AV2098" s="38">
        <v>38</v>
      </c>
      <c r="AW2098" s="40">
        <v>57</v>
      </c>
      <c r="AX2098" s="43">
        <f t="shared" si="581"/>
        <v>38057</v>
      </c>
      <c r="AZ2098" s="7" t="s">
        <v>319</v>
      </c>
    </row>
    <row r="2099" spans="1:52" hidden="1" outlineLevel="1">
      <c r="A2099" t="s">
        <v>2231</v>
      </c>
      <c r="B2099" t="s">
        <v>2387</v>
      </c>
      <c r="C2099" s="24">
        <v>27471</v>
      </c>
      <c r="F2099" s="1">
        <v>0</v>
      </c>
      <c r="H2099" s="1">
        <v>9975</v>
      </c>
      <c r="I2099" s="1">
        <v>9818</v>
      </c>
      <c r="J2099" s="2" t="str">
        <f t="shared" si="575"/>
        <v/>
      </c>
      <c r="K2099" s="2" t="str">
        <f t="shared" si="576"/>
        <v/>
      </c>
      <c r="L2099" s="10" t="str">
        <f t="shared" si="572"/>
        <v/>
      </c>
      <c r="M2099" s="9" t="str">
        <f t="shared" si="572"/>
        <v/>
      </c>
      <c r="N2099" s="8" t="str">
        <f t="shared" si="572"/>
        <v/>
      </c>
      <c r="O2099" s="2" t="str">
        <f t="shared" si="577"/>
        <v>-</v>
      </c>
      <c r="P2099" s="2" t="str">
        <f t="shared" si="578"/>
        <v>-</v>
      </c>
      <c r="Q2099" s="2" t="str">
        <f t="shared" si="579"/>
        <v>-</v>
      </c>
      <c r="R2099" s="2" t="str">
        <f t="shared" si="580"/>
        <v>-</v>
      </c>
      <c r="AR2099" t="s">
        <v>2231</v>
      </c>
      <c r="AS2099" t="s">
        <v>2387</v>
      </c>
      <c r="AV2099" s="38">
        <v>38</v>
      </c>
      <c r="AW2099" s="40">
        <v>59</v>
      </c>
      <c r="AX2099" s="43">
        <f t="shared" si="581"/>
        <v>38059</v>
      </c>
      <c r="AZ2099" s="7" t="s">
        <v>319</v>
      </c>
    </row>
    <row r="2100" spans="1:52" hidden="1" outlineLevel="1">
      <c r="A2100" t="s">
        <v>519</v>
      </c>
      <c r="B2100" t="s">
        <v>2387</v>
      </c>
      <c r="C2100" s="24">
        <v>7673</v>
      </c>
      <c r="F2100" s="1">
        <v>0</v>
      </c>
      <c r="H2100" s="1">
        <v>2189</v>
      </c>
      <c r="I2100" s="1">
        <v>2161</v>
      </c>
      <c r="J2100" s="2" t="str">
        <f t="shared" si="575"/>
        <v/>
      </c>
      <c r="K2100" s="2" t="str">
        <f t="shared" si="576"/>
        <v/>
      </c>
      <c r="L2100" s="10" t="str">
        <f t="shared" si="572"/>
        <v/>
      </c>
      <c r="M2100" s="9" t="str">
        <f t="shared" si="572"/>
        <v/>
      </c>
      <c r="N2100" s="8" t="str">
        <f t="shared" si="572"/>
        <v/>
      </c>
      <c r="O2100" s="2" t="str">
        <f t="shared" si="577"/>
        <v>-</v>
      </c>
      <c r="P2100" s="2" t="str">
        <f t="shared" si="578"/>
        <v>-</v>
      </c>
      <c r="Q2100" s="2" t="str">
        <f t="shared" si="579"/>
        <v>-</v>
      </c>
      <c r="R2100" s="2" t="str">
        <f t="shared" si="580"/>
        <v>-</v>
      </c>
      <c r="AR2100" t="s">
        <v>519</v>
      </c>
      <c r="AS2100" t="s">
        <v>2387</v>
      </c>
      <c r="AV2100" s="38">
        <v>38</v>
      </c>
      <c r="AW2100" s="40">
        <v>61</v>
      </c>
      <c r="AX2100" s="43">
        <f t="shared" si="581"/>
        <v>38061</v>
      </c>
      <c r="AZ2100" s="7" t="s">
        <v>319</v>
      </c>
    </row>
    <row r="2101" spans="1:52" hidden="1" outlineLevel="1">
      <c r="A2101" t="s">
        <v>2429</v>
      </c>
      <c r="B2101" t="s">
        <v>2387</v>
      </c>
      <c r="C2101" s="24">
        <v>3126</v>
      </c>
      <c r="F2101" s="1">
        <v>0</v>
      </c>
      <c r="H2101" s="1">
        <v>1590</v>
      </c>
      <c r="I2101" s="1">
        <v>1562</v>
      </c>
      <c r="J2101" s="2" t="str">
        <f t="shared" si="575"/>
        <v/>
      </c>
      <c r="K2101" s="2" t="str">
        <f t="shared" si="576"/>
        <v/>
      </c>
      <c r="L2101" s="10" t="str">
        <f t="shared" si="572"/>
        <v/>
      </c>
      <c r="M2101" s="9" t="str">
        <f t="shared" si="572"/>
        <v/>
      </c>
      <c r="N2101" s="8" t="str">
        <f t="shared" si="572"/>
        <v/>
      </c>
      <c r="O2101" s="2" t="str">
        <f t="shared" si="577"/>
        <v>-</v>
      </c>
      <c r="P2101" s="2" t="str">
        <f t="shared" si="578"/>
        <v>-</v>
      </c>
      <c r="Q2101" s="2" t="str">
        <f t="shared" si="579"/>
        <v>-</v>
      </c>
      <c r="R2101" s="2" t="str">
        <f t="shared" si="580"/>
        <v>-</v>
      </c>
      <c r="AR2101" t="s">
        <v>2429</v>
      </c>
      <c r="AS2101" t="s">
        <v>2387</v>
      </c>
      <c r="AV2101" s="38">
        <v>38</v>
      </c>
      <c r="AW2101" s="40">
        <v>63</v>
      </c>
      <c r="AX2101" s="43">
        <f t="shared" si="581"/>
        <v>38063</v>
      </c>
      <c r="AZ2101" s="7" t="s">
        <v>319</v>
      </c>
    </row>
    <row r="2102" spans="1:52" hidden="1" outlineLevel="1">
      <c r="A2102" t="s">
        <v>953</v>
      </c>
      <c r="B2102" t="s">
        <v>2387</v>
      </c>
      <c r="C2102" s="24">
        <v>1846</v>
      </c>
      <c r="F2102" s="1">
        <v>0</v>
      </c>
      <c r="H2102" s="1">
        <v>910</v>
      </c>
      <c r="I2102" s="1">
        <v>893</v>
      </c>
      <c r="J2102" s="2" t="str">
        <f t="shared" ref="J2102:J2123" si="582">IF(D2102&gt;0,I2102/D2102,"")</f>
        <v/>
      </c>
      <c r="K2102" s="2" t="str">
        <f t="shared" ref="K2102:K2123" si="583">IF(F2102&gt;0,I2102/F2102,"")</f>
        <v/>
      </c>
      <c r="L2102" s="10" t="str">
        <f t="shared" si="572"/>
        <v/>
      </c>
      <c r="M2102" s="9" t="str">
        <f t="shared" si="572"/>
        <v/>
      </c>
      <c r="N2102" s="8" t="str">
        <f t="shared" si="572"/>
        <v/>
      </c>
      <c r="O2102" s="2" t="str">
        <f t="shared" ref="O2102:O2123" si="584">IF(SUM($S2102:$AN2102)=0,"-",S2102/SUM($S2102:$AN2102))</f>
        <v>-</v>
      </c>
      <c r="P2102" s="2" t="str">
        <f t="shared" ref="P2102:P2123" si="585">IF(SUM($S2102:$AN2102)=0,"-",T2102/SUM($S2102:$AN2102))</f>
        <v>-</v>
      </c>
      <c r="Q2102" s="2" t="str">
        <f t="shared" ref="Q2102:Q2123" si="586">IF(SUM($S2102:$AN2102)=0,"-",U2102/SUM($S2102:$AN2102))</f>
        <v>-</v>
      </c>
      <c r="R2102" s="2" t="str">
        <f t="shared" ref="R2102:R2123" si="587">IF(SUM($S2102:$AN2102)=0,"-",(1-O2102-P2102-Q2102))</f>
        <v>-</v>
      </c>
      <c r="AR2102" t="s">
        <v>953</v>
      </c>
      <c r="AS2102" t="s">
        <v>2387</v>
      </c>
      <c r="AV2102" s="38">
        <v>38</v>
      </c>
      <c r="AW2102" s="40">
        <v>65</v>
      </c>
      <c r="AX2102" s="43">
        <f t="shared" si="581"/>
        <v>38065</v>
      </c>
      <c r="AZ2102" s="7" t="s">
        <v>319</v>
      </c>
    </row>
    <row r="2103" spans="1:52" hidden="1" outlineLevel="1">
      <c r="A2103" t="s">
        <v>1233</v>
      </c>
      <c r="B2103" t="s">
        <v>2387</v>
      </c>
      <c r="C2103" s="24">
        <v>7413</v>
      </c>
      <c r="F2103" s="1">
        <v>0</v>
      </c>
      <c r="H2103" s="1">
        <v>2693</v>
      </c>
      <c r="I2103" s="1">
        <v>2650</v>
      </c>
      <c r="J2103" s="2" t="str">
        <f t="shared" si="582"/>
        <v/>
      </c>
      <c r="K2103" s="2" t="str">
        <f t="shared" si="583"/>
        <v/>
      </c>
      <c r="L2103" s="10" t="str">
        <f t="shared" si="572"/>
        <v/>
      </c>
      <c r="M2103" s="9" t="str">
        <f t="shared" si="572"/>
        <v/>
      </c>
      <c r="N2103" s="8" t="str">
        <f t="shared" si="572"/>
        <v/>
      </c>
      <c r="O2103" s="2" t="str">
        <f t="shared" si="584"/>
        <v>-</v>
      </c>
      <c r="P2103" s="2" t="str">
        <f t="shared" si="585"/>
        <v>-</v>
      </c>
      <c r="Q2103" s="2" t="str">
        <f t="shared" si="586"/>
        <v>-</v>
      </c>
      <c r="R2103" s="2" t="str">
        <f t="shared" si="587"/>
        <v>-</v>
      </c>
      <c r="AR2103" t="s">
        <v>1233</v>
      </c>
      <c r="AS2103" t="s">
        <v>2387</v>
      </c>
      <c r="AV2103" s="38">
        <v>38</v>
      </c>
      <c r="AW2103" s="40">
        <v>67</v>
      </c>
      <c r="AX2103" s="43">
        <f t="shared" si="581"/>
        <v>38067</v>
      </c>
      <c r="AZ2103" s="7" t="s">
        <v>319</v>
      </c>
    </row>
    <row r="2104" spans="1:52" hidden="1" outlineLevel="1">
      <c r="A2104" t="s">
        <v>2811</v>
      </c>
      <c r="B2104" t="s">
        <v>2387</v>
      </c>
      <c r="C2104" s="24">
        <v>4357</v>
      </c>
      <c r="F2104" s="1">
        <v>0</v>
      </c>
      <c r="H2104" s="1">
        <v>1955</v>
      </c>
      <c r="I2104" s="1">
        <v>1901</v>
      </c>
      <c r="J2104" s="2" t="str">
        <f t="shared" si="582"/>
        <v/>
      </c>
      <c r="K2104" s="2" t="str">
        <f t="shared" si="583"/>
        <v/>
      </c>
      <c r="L2104" s="10" t="str">
        <f t="shared" si="572"/>
        <v/>
      </c>
      <c r="M2104" s="9" t="str">
        <f t="shared" si="572"/>
        <v/>
      </c>
      <c r="N2104" s="8" t="str">
        <f t="shared" si="572"/>
        <v/>
      </c>
      <c r="O2104" s="2" t="str">
        <f t="shared" si="584"/>
        <v>-</v>
      </c>
      <c r="P2104" s="2" t="str">
        <f t="shared" si="585"/>
        <v>-</v>
      </c>
      <c r="Q2104" s="2" t="str">
        <f t="shared" si="586"/>
        <v>-</v>
      </c>
      <c r="R2104" s="2" t="str">
        <f t="shared" si="587"/>
        <v>-</v>
      </c>
      <c r="AR2104" t="s">
        <v>2811</v>
      </c>
      <c r="AS2104" t="s">
        <v>2387</v>
      </c>
      <c r="AV2104" s="38">
        <v>38</v>
      </c>
      <c r="AW2104" s="40">
        <v>69</v>
      </c>
      <c r="AX2104" s="43">
        <f t="shared" si="581"/>
        <v>38069</v>
      </c>
      <c r="AZ2104" s="7" t="s">
        <v>319</v>
      </c>
    </row>
    <row r="2105" spans="1:52" hidden="1" outlineLevel="1">
      <c r="A2105" t="s">
        <v>2593</v>
      </c>
      <c r="B2105" t="s">
        <v>2387</v>
      </c>
      <c r="C2105" s="24">
        <v>11451</v>
      </c>
      <c r="F2105" s="1">
        <v>0</v>
      </c>
      <c r="H2105" s="1">
        <v>4249</v>
      </c>
      <c r="I2105" s="1">
        <v>4168</v>
      </c>
      <c r="J2105" s="2" t="str">
        <f t="shared" si="582"/>
        <v/>
      </c>
      <c r="K2105" s="2" t="str">
        <f t="shared" si="583"/>
        <v/>
      </c>
      <c r="L2105" s="10" t="str">
        <f t="shared" si="572"/>
        <v/>
      </c>
      <c r="M2105" s="9" t="str">
        <f t="shared" si="572"/>
        <v/>
      </c>
      <c r="N2105" s="8" t="str">
        <f t="shared" si="572"/>
        <v/>
      </c>
      <c r="O2105" s="2" t="str">
        <f t="shared" si="584"/>
        <v>-</v>
      </c>
      <c r="P2105" s="2" t="str">
        <f t="shared" si="585"/>
        <v>-</v>
      </c>
      <c r="Q2105" s="2" t="str">
        <f t="shared" si="586"/>
        <v>-</v>
      </c>
      <c r="R2105" s="2" t="str">
        <f t="shared" si="587"/>
        <v>-</v>
      </c>
      <c r="AR2105" t="s">
        <v>2593</v>
      </c>
      <c r="AS2105" t="s">
        <v>2387</v>
      </c>
      <c r="AV2105" s="38">
        <v>38</v>
      </c>
      <c r="AW2105" s="40">
        <v>71</v>
      </c>
      <c r="AX2105" s="43">
        <f t="shared" si="581"/>
        <v>38071</v>
      </c>
      <c r="AZ2105" s="7" t="s">
        <v>319</v>
      </c>
    </row>
    <row r="2106" spans="1:52" hidden="1" outlineLevel="1">
      <c r="A2106" t="s">
        <v>877</v>
      </c>
      <c r="B2106" t="s">
        <v>2387</v>
      </c>
      <c r="C2106" s="24">
        <v>5457</v>
      </c>
      <c r="F2106" s="1">
        <v>0</v>
      </c>
      <c r="H2106" s="1">
        <v>1901</v>
      </c>
      <c r="I2106" s="1">
        <v>1869</v>
      </c>
      <c r="J2106" s="2" t="str">
        <f t="shared" si="582"/>
        <v/>
      </c>
      <c r="K2106" s="2" t="str">
        <f t="shared" si="583"/>
        <v/>
      </c>
      <c r="L2106" s="10" t="str">
        <f t="shared" si="572"/>
        <v/>
      </c>
      <c r="M2106" s="9" t="str">
        <f t="shared" si="572"/>
        <v/>
      </c>
      <c r="N2106" s="8" t="str">
        <f t="shared" si="572"/>
        <v/>
      </c>
      <c r="O2106" s="2" t="str">
        <f t="shared" si="584"/>
        <v>-</v>
      </c>
      <c r="P2106" s="2" t="str">
        <f t="shared" si="585"/>
        <v>-</v>
      </c>
      <c r="Q2106" s="2" t="str">
        <f t="shared" si="586"/>
        <v>-</v>
      </c>
      <c r="R2106" s="2" t="str">
        <f t="shared" si="587"/>
        <v>-</v>
      </c>
      <c r="AR2106" t="s">
        <v>877</v>
      </c>
      <c r="AS2106" t="s">
        <v>2387</v>
      </c>
      <c r="AV2106" s="38">
        <v>38</v>
      </c>
      <c r="AW2106" s="40">
        <v>73</v>
      </c>
      <c r="AX2106" s="43">
        <f t="shared" si="581"/>
        <v>38073</v>
      </c>
      <c r="AZ2106" s="7" t="s">
        <v>319</v>
      </c>
    </row>
    <row r="2107" spans="1:52" hidden="1" outlineLevel="1">
      <c r="A2107" t="s">
        <v>1087</v>
      </c>
      <c r="B2107" t="s">
        <v>2387</v>
      </c>
      <c r="C2107" s="24">
        <v>2470</v>
      </c>
      <c r="F2107" s="1">
        <v>0</v>
      </c>
      <c r="H2107" s="1">
        <v>1064</v>
      </c>
      <c r="I2107" s="1">
        <v>1038</v>
      </c>
      <c r="J2107" s="2" t="str">
        <f t="shared" si="582"/>
        <v/>
      </c>
      <c r="K2107" s="2" t="str">
        <f t="shared" si="583"/>
        <v/>
      </c>
      <c r="L2107" s="10" t="str">
        <f t="shared" si="572"/>
        <v/>
      </c>
      <c r="M2107" s="9" t="str">
        <f t="shared" si="572"/>
        <v/>
      </c>
      <c r="N2107" s="8" t="str">
        <f t="shared" si="572"/>
        <v/>
      </c>
      <c r="O2107" s="2" t="str">
        <f t="shared" si="584"/>
        <v>-</v>
      </c>
      <c r="P2107" s="2" t="str">
        <f t="shared" si="585"/>
        <v>-</v>
      </c>
      <c r="Q2107" s="2" t="str">
        <f t="shared" si="586"/>
        <v>-</v>
      </c>
      <c r="R2107" s="2" t="str">
        <f t="shared" si="587"/>
        <v>-</v>
      </c>
      <c r="AR2107" t="s">
        <v>1087</v>
      </c>
      <c r="AS2107" t="s">
        <v>2387</v>
      </c>
      <c r="AV2107" s="38">
        <v>38</v>
      </c>
      <c r="AW2107" s="40">
        <v>75</v>
      </c>
      <c r="AX2107" s="43">
        <f t="shared" si="581"/>
        <v>38075</v>
      </c>
      <c r="AZ2107" s="7" t="s">
        <v>319</v>
      </c>
    </row>
    <row r="2108" spans="1:52" hidden="1" outlineLevel="1">
      <c r="A2108" t="s">
        <v>2818</v>
      </c>
      <c r="B2108" t="s">
        <v>2387</v>
      </c>
      <c r="C2108" s="24">
        <v>16321</v>
      </c>
      <c r="F2108" s="1">
        <v>0</v>
      </c>
      <c r="H2108" s="1">
        <v>5690</v>
      </c>
      <c r="I2108" s="1">
        <v>5602</v>
      </c>
      <c r="J2108" s="2" t="str">
        <f t="shared" si="582"/>
        <v/>
      </c>
      <c r="K2108" s="2" t="str">
        <f t="shared" si="583"/>
        <v/>
      </c>
      <c r="L2108" s="10" t="str">
        <f t="shared" si="572"/>
        <v/>
      </c>
      <c r="M2108" s="9" t="str">
        <f t="shared" si="572"/>
        <v/>
      </c>
      <c r="N2108" s="8" t="str">
        <f t="shared" si="572"/>
        <v/>
      </c>
      <c r="O2108" s="2" t="str">
        <f t="shared" si="584"/>
        <v>-</v>
      </c>
      <c r="P2108" s="2" t="str">
        <f t="shared" si="585"/>
        <v>-</v>
      </c>
      <c r="Q2108" s="2" t="str">
        <f t="shared" si="586"/>
        <v>-</v>
      </c>
      <c r="R2108" s="2" t="str">
        <f t="shared" si="587"/>
        <v>-</v>
      </c>
      <c r="AR2108" t="s">
        <v>2818</v>
      </c>
      <c r="AS2108" t="s">
        <v>2387</v>
      </c>
      <c r="AV2108" s="38">
        <v>38</v>
      </c>
      <c r="AW2108" s="40">
        <v>77</v>
      </c>
      <c r="AX2108" s="43">
        <f t="shared" si="581"/>
        <v>38077</v>
      </c>
      <c r="AZ2108" s="7" t="s">
        <v>319</v>
      </c>
    </row>
    <row r="2109" spans="1:52" hidden="1" outlineLevel="1">
      <c r="A2109" t="s">
        <v>698</v>
      </c>
      <c r="B2109" t="s">
        <v>2387</v>
      </c>
      <c r="C2109" s="24">
        <v>13937</v>
      </c>
      <c r="F2109" s="1">
        <v>0</v>
      </c>
      <c r="H2109" s="1">
        <v>4087</v>
      </c>
      <c r="I2109" s="1">
        <v>3960</v>
      </c>
      <c r="J2109" s="2" t="str">
        <f t="shared" si="582"/>
        <v/>
      </c>
      <c r="K2109" s="2" t="str">
        <f t="shared" si="583"/>
        <v/>
      </c>
      <c r="L2109" s="10" t="str">
        <f t="shared" si="572"/>
        <v/>
      </c>
      <c r="M2109" s="9" t="str">
        <f t="shared" si="572"/>
        <v/>
      </c>
      <c r="N2109" s="8" t="str">
        <f t="shared" si="572"/>
        <v/>
      </c>
      <c r="O2109" s="2" t="str">
        <f t="shared" si="584"/>
        <v>-</v>
      </c>
      <c r="P2109" s="2" t="str">
        <f t="shared" si="585"/>
        <v>-</v>
      </c>
      <c r="Q2109" s="2" t="str">
        <f t="shared" si="586"/>
        <v>-</v>
      </c>
      <c r="R2109" s="2" t="str">
        <f t="shared" si="587"/>
        <v>-</v>
      </c>
      <c r="AR2109" t="s">
        <v>698</v>
      </c>
      <c r="AS2109" t="s">
        <v>2387</v>
      </c>
      <c r="AV2109" s="38">
        <v>38</v>
      </c>
      <c r="AW2109" s="40">
        <v>79</v>
      </c>
      <c r="AX2109" s="43">
        <f t="shared" si="581"/>
        <v>38079</v>
      </c>
      <c r="AZ2109" s="7" t="s">
        <v>319</v>
      </c>
    </row>
    <row r="2110" spans="1:52" hidden="1" outlineLevel="1">
      <c r="A2110" t="s">
        <v>288</v>
      </c>
      <c r="B2110" t="s">
        <v>2387</v>
      </c>
      <c r="C2110" s="24">
        <v>3829</v>
      </c>
      <c r="F2110" s="1">
        <v>0</v>
      </c>
      <c r="H2110" s="1">
        <v>1624</v>
      </c>
      <c r="I2110" s="1">
        <v>1599</v>
      </c>
      <c r="J2110" s="2" t="str">
        <f t="shared" si="582"/>
        <v/>
      </c>
      <c r="K2110" s="2" t="str">
        <f t="shared" si="583"/>
        <v/>
      </c>
      <c r="L2110" s="10" t="str">
        <f t="shared" si="572"/>
        <v/>
      </c>
      <c r="M2110" s="9" t="str">
        <f t="shared" si="572"/>
        <v/>
      </c>
      <c r="N2110" s="8" t="str">
        <f t="shared" si="572"/>
        <v/>
      </c>
      <c r="O2110" s="2" t="str">
        <f t="shared" si="584"/>
        <v>-</v>
      </c>
      <c r="P2110" s="2" t="str">
        <f t="shared" si="585"/>
        <v>-</v>
      </c>
      <c r="Q2110" s="2" t="str">
        <f t="shared" si="586"/>
        <v>-</v>
      </c>
      <c r="R2110" s="2" t="str">
        <f t="shared" si="587"/>
        <v>-</v>
      </c>
      <c r="AR2110" t="s">
        <v>288</v>
      </c>
      <c r="AS2110" t="s">
        <v>2387</v>
      </c>
      <c r="AV2110" s="38">
        <v>38</v>
      </c>
      <c r="AW2110" s="40">
        <v>81</v>
      </c>
      <c r="AX2110" s="43">
        <f t="shared" si="581"/>
        <v>38081</v>
      </c>
      <c r="AZ2110" s="7" t="s">
        <v>319</v>
      </c>
    </row>
    <row r="2111" spans="1:52" hidden="1" outlineLevel="1">
      <c r="A2111" t="s">
        <v>1368</v>
      </c>
      <c r="B2111" t="s">
        <v>2387</v>
      </c>
      <c r="C2111" s="24">
        <v>1321</v>
      </c>
      <c r="F2111" s="1">
        <v>0</v>
      </c>
      <c r="H2111" s="1">
        <v>786</v>
      </c>
      <c r="I2111" s="1">
        <v>766</v>
      </c>
      <c r="J2111" s="2" t="str">
        <f t="shared" si="582"/>
        <v/>
      </c>
      <c r="K2111" s="2" t="str">
        <f t="shared" si="583"/>
        <v/>
      </c>
      <c r="L2111" s="10" t="str">
        <f t="shared" si="572"/>
        <v/>
      </c>
      <c r="M2111" s="9" t="str">
        <f t="shared" si="572"/>
        <v/>
      </c>
      <c r="N2111" s="8" t="str">
        <f t="shared" si="572"/>
        <v/>
      </c>
      <c r="O2111" s="2" t="str">
        <f t="shared" si="584"/>
        <v>-</v>
      </c>
      <c r="P2111" s="2" t="str">
        <f t="shared" si="585"/>
        <v>-</v>
      </c>
      <c r="Q2111" s="2" t="str">
        <f t="shared" si="586"/>
        <v>-</v>
      </c>
      <c r="R2111" s="2" t="str">
        <f t="shared" si="587"/>
        <v>-</v>
      </c>
      <c r="AR2111" t="s">
        <v>1368</v>
      </c>
      <c r="AS2111" t="s">
        <v>2387</v>
      </c>
      <c r="AV2111" s="38">
        <v>38</v>
      </c>
      <c r="AW2111" s="40">
        <v>83</v>
      </c>
      <c r="AX2111" s="43">
        <f t="shared" si="581"/>
        <v>38083</v>
      </c>
      <c r="AZ2111" s="7" t="s">
        <v>319</v>
      </c>
    </row>
    <row r="2112" spans="1:52" hidden="1" outlineLevel="1">
      <c r="A2112" t="s">
        <v>2287</v>
      </c>
      <c r="B2112" t="s">
        <v>2387</v>
      </c>
      <c r="C2112" s="24">
        <v>4153</v>
      </c>
      <c r="F2112" s="1">
        <v>0</v>
      </c>
      <c r="H2112" s="1">
        <v>807</v>
      </c>
      <c r="I2112" s="1">
        <v>776</v>
      </c>
      <c r="J2112" s="2" t="str">
        <f t="shared" si="582"/>
        <v/>
      </c>
      <c r="K2112" s="2" t="str">
        <f t="shared" si="583"/>
        <v/>
      </c>
      <c r="L2112" s="10" t="str">
        <f t="shared" si="572"/>
        <v/>
      </c>
      <c r="M2112" s="9" t="str">
        <f t="shared" si="572"/>
        <v/>
      </c>
      <c r="N2112" s="8" t="str">
        <f t="shared" si="572"/>
        <v/>
      </c>
      <c r="O2112" s="2" t="str">
        <f t="shared" si="584"/>
        <v>-</v>
      </c>
      <c r="P2112" s="2" t="str">
        <f t="shared" si="585"/>
        <v>-</v>
      </c>
      <c r="Q2112" s="2" t="str">
        <f t="shared" si="586"/>
        <v>-</v>
      </c>
      <c r="R2112" s="2" t="str">
        <f t="shared" si="587"/>
        <v>-</v>
      </c>
      <c r="AR2112" t="s">
        <v>2287</v>
      </c>
      <c r="AS2112" t="s">
        <v>2387</v>
      </c>
      <c r="AV2112" s="38">
        <v>38</v>
      </c>
      <c r="AW2112" s="40">
        <v>85</v>
      </c>
      <c r="AX2112" s="43">
        <f t="shared" si="581"/>
        <v>38085</v>
      </c>
      <c r="AZ2112" s="7" t="s">
        <v>319</v>
      </c>
    </row>
    <row r="2113" spans="1:52" hidden="1" outlineLevel="1">
      <c r="A2113" t="s">
        <v>289</v>
      </c>
      <c r="B2113" t="s">
        <v>2387</v>
      </c>
      <c r="C2113" s="24">
        <v>727</v>
      </c>
      <c r="F2113" s="1">
        <v>0</v>
      </c>
      <c r="H2113" s="1">
        <v>343</v>
      </c>
      <c r="I2113" s="1">
        <v>339</v>
      </c>
      <c r="J2113" s="2" t="str">
        <f t="shared" si="582"/>
        <v/>
      </c>
      <c r="K2113" s="2" t="str">
        <f t="shared" si="583"/>
        <v/>
      </c>
      <c r="L2113" s="10" t="str">
        <f t="shared" si="572"/>
        <v/>
      </c>
      <c r="M2113" s="9" t="str">
        <f t="shared" si="572"/>
        <v/>
      </c>
      <c r="N2113" s="8" t="str">
        <f t="shared" si="572"/>
        <v/>
      </c>
      <c r="O2113" s="2" t="str">
        <f t="shared" si="584"/>
        <v>-</v>
      </c>
      <c r="P2113" s="2" t="str">
        <f t="shared" si="585"/>
        <v>-</v>
      </c>
      <c r="Q2113" s="2" t="str">
        <f t="shared" si="586"/>
        <v>-</v>
      </c>
      <c r="R2113" s="2" t="str">
        <f t="shared" si="587"/>
        <v>-</v>
      </c>
      <c r="AR2113" t="s">
        <v>289</v>
      </c>
      <c r="AS2113" t="s">
        <v>2387</v>
      </c>
      <c r="AV2113" s="38">
        <v>38</v>
      </c>
      <c r="AW2113" s="40">
        <v>87</v>
      </c>
      <c r="AX2113" s="43">
        <f t="shared" si="581"/>
        <v>38087</v>
      </c>
      <c r="AZ2113" s="7" t="s">
        <v>319</v>
      </c>
    </row>
    <row r="2114" spans="1:52" hidden="1" outlineLevel="1">
      <c r="A2114" t="s">
        <v>2776</v>
      </c>
      <c r="B2114" t="s">
        <v>2387</v>
      </c>
      <c r="C2114" s="24">
        <v>24199</v>
      </c>
      <c r="F2114" s="1">
        <v>0</v>
      </c>
      <c r="H2114" s="1">
        <v>7793</v>
      </c>
      <c r="I2114" s="1">
        <v>7674</v>
      </c>
      <c r="J2114" s="2" t="str">
        <f t="shared" si="582"/>
        <v/>
      </c>
      <c r="K2114" s="2" t="str">
        <f t="shared" si="583"/>
        <v/>
      </c>
      <c r="L2114" s="10" t="str">
        <f t="shared" si="572"/>
        <v/>
      </c>
      <c r="M2114" s="9" t="str">
        <f t="shared" si="572"/>
        <v/>
      </c>
      <c r="N2114" s="8" t="str">
        <f t="shared" si="572"/>
        <v/>
      </c>
      <c r="O2114" s="2" t="str">
        <f t="shared" si="584"/>
        <v>-</v>
      </c>
      <c r="P2114" s="2" t="str">
        <f t="shared" si="585"/>
        <v>-</v>
      </c>
      <c r="Q2114" s="2" t="str">
        <f t="shared" si="586"/>
        <v>-</v>
      </c>
      <c r="R2114" s="2" t="str">
        <f t="shared" si="587"/>
        <v>-</v>
      </c>
      <c r="AR2114" t="s">
        <v>2776</v>
      </c>
      <c r="AS2114" t="s">
        <v>2387</v>
      </c>
      <c r="AV2114" s="38">
        <v>38</v>
      </c>
      <c r="AW2114" s="40">
        <v>89</v>
      </c>
      <c r="AX2114" s="43">
        <f t="shared" si="581"/>
        <v>38089</v>
      </c>
      <c r="AZ2114" s="7" t="s">
        <v>319</v>
      </c>
    </row>
    <row r="2115" spans="1:52" hidden="1" outlineLevel="1">
      <c r="A2115" t="s">
        <v>1616</v>
      </c>
      <c r="B2115" t="s">
        <v>2387</v>
      </c>
      <c r="C2115" s="24">
        <v>1975</v>
      </c>
      <c r="F2115" s="1">
        <v>0</v>
      </c>
      <c r="H2115" s="1">
        <v>911</v>
      </c>
      <c r="I2115" s="1">
        <v>898</v>
      </c>
      <c r="J2115" s="2" t="str">
        <f t="shared" si="582"/>
        <v/>
      </c>
      <c r="K2115" s="2" t="str">
        <f t="shared" si="583"/>
        <v/>
      </c>
      <c r="L2115" s="10" t="str">
        <f t="shared" si="572"/>
        <v/>
      </c>
      <c r="M2115" s="9" t="str">
        <f t="shared" si="572"/>
        <v/>
      </c>
      <c r="N2115" s="8" t="str">
        <f t="shared" si="572"/>
        <v/>
      </c>
      <c r="O2115" s="2" t="str">
        <f t="shared" si="584"/>
        <v>-</v>
      </c>
      <c r="P2115" s="2" t="str">
        <f t="shared" si="585"/>
        <v>-</v>
      </c>
      <c r="Q2115" s="2" t="str">
        <f t="shared" si="586"/>
        <v>-</v>
      </c>
      <c r="R2115" s="2" t="str">
        <f t="shared" si="587"/>
        <v>-</v>
      </c>
      <c r="AR2115" t="s">
        <v>1616</v>
      </c>
      <c r="AS2115" t="s">
        <v>2387</v>
      </c>
      <c r="AV2115" s="38">
        <v>38</v>
      </c>
      <c r="AW2115" s="40">
        <v>91</v>
      </c>
      <c r="AX2115" s="43">
        <f t="shared" si="581"/>
        <v>38091</v>
      </c>
      <c r="AZ2115" s="7" t="s">
        <v>319</v>
      </c>
    </row>
    <row r="2116" spans="1:52" hidden="1" outlineLevel="1">
      <c r="A2116" t="s">
        <v>878</v>
      </c>
      <c r="B2116" t="s">
        <v>2387</v>
      </c>
      <c r="C2116" s="24">
        <v>21100</v>
      </c>
      <c r="F2116" s="1">
        <v>0</v>
      </c>
      <c r="H2116" s="1">
        <v>7853</v>
      </c>
      <c r="I2116" s="1">
        <v>7658</v>
      </c>
      <c r="J2116" s="2" t="str">
        <f t="shared" si="582"/>
        <v/>
      </c>
      <c r="K2116" s="2" t="str">
        <f t="shared" si="583"/>
        <v/>
      </c>
      <c r="L2116" s="10" t="str">
        <f t="shared" si="572"/>
        <v/>
      </c>
      <c r="M2116" s="9" t="str">
        <f t="shared" si="572"/>
        <v/>
      </c>
      <c r="N2116" s="8" t="str">
        <f t="shared" si="572"/>
        <v/>
      </c>
      <c r="O2116" s="2" t="str">
        <f t="shared" si="584"/>
        <v>-</v>
      </c>
      <c r="P2116" s="2" t="str">
        <f t="shared" si="585"/>
        <v>-</v>
      </c>
      <c r="Q2116" s="2" t="str">
        <f t="shared" si="586"/>
        <v>-</v>
      </c>
      <c r="R2116" s="2" t="str">
        <f t="shared" si="587"/>
        <v>-</v>
      </c>
      <c r="AR2116" t="s">
        <v>878</v>
      </c>
      <c r="AS2116" t="s">
        <v>2387</v>
      </c>
      <c r="AV2116" s="38">
        <v>38</v>
      </c>
      <c r="AW2116" s="40">
        <v>93</v>
      </c>
      <c r="AX2116" s="43">
        <f t="shared" si="581"/>
        <v>38093</v>
      </c>
      <c r="AZ2116" s="7" t="s">
        <v>319</v>
      </c>
    </row>
    <row r="2117" spans="1:52" hidden="1" outlineLevel="1">
      <c r="A2117" t="s">
        <v>2064</v>
      </c>
      <c r="B2117" t="s">
        <v>2387</v>
      </c>
      <c r="C2117" s="24">
        <v>2246</v>
      </c>
      <c r="F2117" s="1">
        <v>0</v>
      </c>
      <c r="H2117" s="1">
        <v>1044</v>
      </c>
      <c r="I2117" s="1">
        <v>1022</v>
      </c>
      <c r="J2117" s="2" t="str">
        <f t="shared" si="582"/>
        <v/>
      </c>
      <c r="K2117" s="2" t="str">
        <f t="shared" si="583"/>
        <v/>
      </c>
      <c r="L2117" s="10" t="str">
        <f t="shared" si="572"/>
        <v/>
      </c>
      <c r="M2117" s="9" t="str">
        <f t="shared" si="572"/>
        <v/>
      </c>
      <c r="N2117" s="8" t="str">
        <f t="shared" si="572"/>
        <v/>
      </c>
      <c r="O2117" s="2" t="str">
        <f t="shared" si="584"/>
        <v>-</v>
      </c>
      <c r="P2117" s="2" t="str">
        <f t="shared" si="585"/>
        <v>-</v>
      </c>
      <c r="Q2117" s="2" t="str">
        <f t="shared" si="586"/>
        <v>-</v>
      </c>
      <c r="R2117" s="2" t="str">
        <f t="shared" si="587"/>
        <v>-</v>
      </c>
      <c r="AR2117" t="s">
        <v>2064</v>
      </c>
      <c r="AS2117" t="s">
        <v>2387</v>
      </c>
      <c r="AV2117" s="38">
        <v>38</v>
      </c>
      <c r="AW2117" s="40">
        <v>95</v>
      </c>
      <c r="AX2117" s="43">
        <f t="shared" si="581"/>
        <v>38095</v>
      </c>
      <c r="AZ2117" s="7" t="s">
        <v>319</v>
      </c>
    </row>
    <row r="2118" spans="1:52" hidden="1" outlineLevel="1">
      <c r="A2118" t="s">
        <v>3002</v>
      </c>
      <c r="B2118" t="s">
        <v>2387</v>
      </c>
      <c r="C2118" s="24">
        <v>8121</v>
      </c>
      <c r="F2118" s="1">
        <v>0</v>
      </c>
      <c r="H2118" s="1">
        <v>3100</v>
      </c>
      <c r="I2118" s="1">
        <v>3066</v>
      </c>
      <c r="J2118" s="2" t="str">
        <f t="shared" si="582"/>
        <v/>
      </c>
      <c r="K2118" s="2" t="str">
        <f t="shared" si="583"/>
        <v/>
      </c>
      <c r="L2118" s="10" t="str">
        <f t="shared" si="572"/>
        <v/>
      </c>
      <c r="M2118" s="9" t="str">
        <f t="shared" si="572"/>
        <v/>
      </c>
      <c r="N2118" s="8" t="str">
        <f t="shared" si="572"/>
        <v/>
      </c>
      <c r="O2118" s="2" t="str">
        <f t="shared" si="584"/>
        <v>-</v>
      </c>
      <c r="P2118" s="2" t="str">
        <f t="shared" si="585"/>
        <v>-</v>
      </c>
      <c r="Q2118" s="2" t="str">
        <f t="shared" si="586"/>
        <v>-</v>
      </c>
      <c r="R2118" s="2" t="str">
        <f t="shared" si="587"/>
        <v>-</v>
      </c>
      <c r="AR2118" t="s">
        <v>3002</v>
      </c>
      <c r="AS2118" t="s">
        <v>2387</v>
      </c>
      <c r="AV2118" s="38">
        <v>38</v>
      </c>
      <c r="AW2118" s="40">
        <v>97</v>
      </c>
      <c r="AX2118" s="43">
        <f t="shared" si="581"/>
        <v>38097</v>
      </c>
      <c r="AZ2118" s="7" t="s">
        <v>319</v>
      </c>
    </row>
    <row r="2119" spans="1:52" hidden="1" outlineLevel="1">
      <c r="A2119" t="s">
        <v>2972</v>
      </c>
      <c r="B2119" t="s">
        <v>2387</v>
      </c>
      <c r="C2119" s="24">
        <v>11119</v>
      </c>
      <c r="F2119" s="1">
        <v>0</v>
      </c>
      <c r="H2119" s="1">
        <v>4120</v>
      </c>
      <c r="I2119" s="1">
        <v>4038</v>
      </c>
      <c r="J2119" s="2" t="str">
        <f t="shared" si="582"/>
        <v/>
      </c>
      <c r="K2119" s="2" t="str">
        <f t="shared" si="583"/>
        <v/>
      </c>
      <c r="L2119" s="10" t="str">
        <f t="shared" ref="L2119:N2182" si="588">IF(S2119&gt;0,RANK(S2119,$S2119:$AO2119),"")</f>
        <v/>
      </c>
      <c r="M2119" s="9" t="str">
        <f t="shared" si="588"/>
        <v/>
      </c>
      <c r="N2119" s="8" t="str">
        <f t="shared" si="588"/>
        <v/>
      </c>
      <c r="O2119" s="2" t="str">
        <f t="shared" si="584"/>
        <v>-</v>
      </c>
      <c r="P2119" s="2" t="str">
        <f t="shared" si="585"/>
        <v>-</v>
      </c>
      <c r="Q2119" s="2" t="str">
        <f t="shared" si="586"/>
        <v>-</v>
      </c>
      <c r="R2119" s="2" t="str">
        <f t="shared" si="587"/>
        <v>-</v>
      </c>
      <c r="AR2119" t="s">
        <v>2972</v>
      </c>
      <c r="AS2119" t="s">
        <v>2387</v>
      </c>
      <c r="AV2119" s="38">
        <v>38</v>
      </c>
      <c r="AW2119" s="40">
        <v>99</v>
      </c>
      <c r="AX2119" s="43">
        <f t="shared" si="581"/>
        <v>38099</v>
      </c>
      <c r="AZ2119" s="7" t="s">
        <v>319</v>
      </c>
    </row>
    <row r="2120" spans="1:52" hidden="1" outlineLevel="1">
      <c r="A2120" t="s">
        <v>656</v>
      </c>
      <c r="B2120" t="s">
        <v>2387</v>
      </c>
      <c r="C2120" s="24">
        <v>61675</v>
      </c>
      <c r="F2120" s="1">
        <v>0</v>
      </c>
      <c r="H2120" s="1">
        <v>19296</v>
      </c>
      <c r="I2120" s="1">
        <v>19013</v>
      </c>
      <c r="J2120" s="2" t="str">
        <f t="shared" si="582"/>
        <v/>
      </c>
      <c r="K2120" s="2" t="str">
        <f t="shared" si="583"/>
        <v/>
      </c>
      <c r="L2120" s="10" t="str">
        <f t="shared" si="588"/>
        <v/>
      </c>
      <c r="M2120" s="9" t="str">
        <f t="shared" si="588"/>
        <v/>
      </c>
      <c r="N2120" s="8" t="str">
        <f t="shared" si="588"/>
        <v/>
      </c>
      <c r="O2120" s="2" t="str">
        <f t="shared" si="584"/>
        <v>-</v>
      </c>
      <c r="P2120" s="2" t="str">
        <f t="shared" si="585"/>
        <v>-</v>
      </c>
      <c r="Q2120" s="2" t="str">
        <f t="shared" si="586"/>
        <v>-</v>
      </c>
      <c r="R2120" s="2" t="str">
        <f t="shared" si="587"/>
        <v>-</v>
      </c>
      <c r="AR2120" t="s">
        <v>656</v>
      </c>
      <c r="AS2120" t="s">
        <v>2387</v>
      </c>
      <c r="AV2120" s="38">
        <v>38</v>
      </c>
      <c r="AW2120" s="40">
        <v>101</v>
      </c>
      <c r="AX2120" s="43">
        <f t="shared" si="581"/>
        <v>38101</v>
      </c>
      <c r="AZ2120" s="7" t="s">
        <v>319</v>
      </c>
    </row>
    <row r="2121" spans="1:52" hidden="1" outlineLevel="1">
      <c r="A2121" t="s">
        <v>1985</v>
      </c>
      <c r="B2121" t="s">
        <v>2387</v>
      </c>
      <c r="C2121" s="24">
        <v>4207</v>
      </c>
      <c r="F2121" s="1">
        <v>0</v>
      </c>
      <c r="H2121" s="1">
        <v>2206</v>
      </c>
      <c r="I2121" s="1">
        <v>2168</v>
      </c>
      <c r="J2121" s="2" t="str">
        <f t="shared" si="582"/>
        <v/>
      </c>
      <c r="K2121" s="2" t="str">
        <f t="shared" si="583"/>
        <v/>
      </c>
      <c r="L2121" s="10" t="str">
        <f t="shared" si="588"/>
        <v/>
      </c>
      <c r="M2121" s="9" t="str">
        <f t="shared" si="588"/>
        <v/>
      </c>
      <c r="N2121" s="8" t="str">
        <f t="shared" si="588"/>
        <v/>
      </c>
      <c r="O2121" s="2" t="str">
        <f t="shared" si="584"/>
        <v>-</v>
      </c>
      <c r="P2121" s="2" t="str">
        <f t="shared" si="585"/>
        <v>-</v>
      </c>
      <c r="Q2121" s="2" t="str">
        <f t="shared" si="586"/>
        <v>-</v>
      </c>
      <c r="R2121" s="2" t="str">
        <f t="shared" si="587"/>
        <v>-</v>
      </c>
      <c r="AR2121" t="s">
        <v>1985</v>
      </c>
      <c r="AS2121" t="s">
        <v>2387</v>
      </c>
      <c r="AV2121" s="38">
        <v>38</v>
      </c>
      <c r="AW2121" s="40">
        <v>103</v>
      </c>
      <c r="AX2121" s="43">
        <f t="shared" si="581"/>
        <v>38103</v>
      </c>
      <c r="AZ2121" s="7" t="s">
        <v>319</v>
      </c>
    </row>
    <row r="2122" spans="1:52" hidden="1" outlineLevel="1">
      <c r="A2122" t="s">
        <v>1369</v>
      </c>
      <c r="B2122" t="s">
        <v>2387</v>
      </c>
      <c r="C2122" s="24">
        <v>22398</v>
      </c>
      <c r="F2122" s="1">
        <v>0</v>
      </c>
      <c r="H2122" s="1">
        <v>6373</v>
      </c>
      <c r="I2122" s="1">
        <v>6278</v>
      </c>
      <c r="J2122" s="2" t="str">
        <f t="shared" si="582"/>
        <v/>
      </c>
      <c r="K2122" s="2" t="str">
        <f t="shared" si="583"/>
        <v/>
      </c>
      <c r="L2122" s="10" t="str">
        <f t="shared" si="588"/>
        <v/>
      </c>
      <c r="M2122" s="9" t="str">
        <f t="shared" si="588"/>
        <v/>
      </c>
      <c r="N2122" s="8" t="str">
        <f t="shared" si="588"/>
        <v/>
      </c>
      <c r="O2122" s="2" t="str">
        <f t="shared" si="584"/>
        <v>-</v>
      </c>
      <c r="P2122" s="2" t="str">
        <f t="shared" si="585"/>
        <v>-</v>
      </c>
      <c r="Q2122" s="2" t="str">
        <f t="shared" si="586"/>
        <v>-</v>
      </c>
      <c r="R2122" s="2" t="str">
        <f t="shared" si="587"/>
        <v>-</v>
      </c>
      <c r="AR2122" t="s">
        <v>1369</v>
      </c>
      <c r="AS2122" t="s">
        <v>2387</v>
      </c>
      <c r="AV2122" s="38">
        <v>38</v>
      </c>
      <c r="AW2122" s="40">
        <v>105</v>
      </c>
      <c r="AX2122" s="43">
        <f t="shared" si="581"/>
        <v>38105</v>
      </c>
      <c r="AZ2122" s="7" t="s">
        <v>319</v>
      </c>
    </row>
    <row r="2123" spans="1:52" collapsed="1">
      <c r="A2123" t="s">
        <v>604</v>
      </c>
      <c r="B2123" t="s">
        <v>2470</v>
      </c>
      <c r="C2123" s="19">
        <f>SUM(C2070:C2122)</f>
        <v>672591</v>
      </c>
      <c r="D2123" s="64">
        <v>488000</v>
      </c>
      <c r="E2123" s="64">
        <v>477000</v>
      </c>
      <c r="F2123" s="19">
        <v>0</v>
      </c>
      <c r="G2123" s="19"/>
      <c r="H2123" s="19">
        <f>SUM(H2070:H2122)</f>
        <v>240876</v>
      </c>
      <c r="I2123" s="1">
        <v>237137</v>
      </c>
      <c r="J2123" s="2">
        <f t="shared" si="582"/>
        <v>0.48593647540983609</v>
      </c>
      <c r="K2123" s="2" t="str">
        <f t="shared" si="583"/>
        <v/>
      </c>
      <c r="L2123" s="10" t="str">
        <f t="shared" si="588"/>
        <v/>
      </c>
      <c r="M2123" s="9" t="str">
        <f t="shared" si="588"/>
        <v/>
      </c>
      <c r="N2123" s="8" t="str">
        <f t="shared" si="588"/>
        <v/>
      </c>
      <c r="O2123" s="2" t="str">
        <f t="shared" si="584"/>
        <v>-</v>
      </c>
      <c r="P2123" s="2" t="str">
        <f t="shared" si="585"/>
        <v>-</v>
      </c>
      <c r="Q2123" s="2" t="str">
        <f t="shared" si="586"/>
        <v>-</v>
      </c>
      <c r="R2123" s="2" t="str">
        <f t="shared" si="587"/>
        <v>-</v>
      </c>
      <c r="AR2123" t="s">
        <v>604</v>
      </c>
      <c r="AS2123" t="s">
        <v>2470</v>
      </c>
      <c r="AV2123" s="38">
        <v>38</v>
      </c>
      <c r="AW2123" s="40"/>
      <c r="AX2123" s="38">
        <v>38</v>
      </c>
      <c r="AZ2123" s="7" t="s">
        <v>2225</v>
      </c>
    </row>
    <row r="2124" spans="1:52">
      <c r="C2124" s="24"/>
      <c r="J2124" s="2"/>
      <c r="K2124" s="2"/>
      <c r="N2124" s="8"/>
      <c r="AV2124" s="38"/>
      <c r="AW2124" s="40"/>
      <c r="AX2124" s="43"/>
    </row>
    <row r="2125" spans="1:52" hidden="1" outlineLevel="1">
      <c r="A2125" t="s">
        <v>1784</v>
      </c>
      <c r="B2125" t="s">
        <v>2288</v>
      </c>
      <c r="C2125" s="24">
        <v>28550</v>
      </c>
      <c r="F2125" s="1">
        <v>18373</v>
      </c>
      <c r="H2125" s="1">
        <v>8577</v>
      </c>
      <c r="I2125" s="1">
        <v>8180</v>
      </c>
      <c r="J2125" s="2" t="str">
        <f t="shared" ref="J2125:J2156" si="589">IF(D2125&gt;0,I2125/D2125,"")</f>
        <v/>
      </c>
      <c r="K2125" s="2">
        <f t="shared" ref="K2125:K2156" si="590">IF(F2125&gt;0,I2125/F2125,"")</f>
        <v>0.44521852718663257</v>
      </c>
      <c r="L2125" s="10" t="str">
        <f t="shared" si="588"/>
        <v/>
      </c>
      <c r="M2125" s="9" t="str">
        <f t="shared" si="588"/>
        <v/>
      </c>
      <c r="N2125" s="8" t="str">
        <f t="shared" si="588"/>
        <v/>
      </c>
      <c r="O2125" s="2" t="str">
        <f t="shared" ref="O2125:O2156" si="591">IF(SUM($S2125:$AN2125)=0,"-",S2125/SUM($S2125:$AN2125))</f>
        <v>-</v>
      </c>
      <c r="P2125" s="2" t="str">
        <f t="shared" ref="P2125:P2156" si="592">IF(SUM($S2125:$AN2125)=0,"-",T2125/SUM($S2125:$AN2125))</f>
        <v>-</v>
      </c>
      <c r="Q2125" s="2" t="str">
        <f t="shared" ref="Q2125:Q2156" si="593">IF(SUM($S2125:$AN2125)=0,"-",U2125/SUM($S2125:$AN2125))</f>
        <v>-</v>
      </c>
      <c r="R2125" s="2" t="str">
        <f t="shared" ref="R2125:R2156" si="594">IF(SUM($S2125:$AN2125)=0,"-",(1-O2125-P2125-Q2125))</f>
        <v>-</v>
      </c>
      <c r="AR2125" t="s">
        <v>1784</v>
      </c>
      <c r="AS2125" t="s">
        <v>2288</v>
      </c>
      <c r="AV2125" s="38">
        <v>39</v>
      </c>
      <c r="AW2125" s="40">
        <v>1</v>
      </c>
      <c r="AX2125" s="43">
        <f t="shared" si="581"/>
        <v>39001</v>
      </c>
      <c r="AZ2125" s="7" t="s">
        <v>319</v>
      </c>
    </row>
    <row r="2126" spans="1:52" hidden="1" outlineLevel="1">
      <c r="A2126" t="s">
        <v>1851</v>
      </c>
      <c r="B2126" t="s">
        <v>2288</v>
      </c>
      <c r="C2126" s="24">
        <v>106331</v>
      </c>
      <c r="F2126" s="1">
        <v>69931</v>
      </c>
      <c r="H2126" s="1">
        <v>33867</v>
      </c>
      <c r="I2126" s="1">
        <v>33380</v>
      </c>
      <c r="J2126" s="2" t="str">
        <f t="shared" si="589"/>
        <v/>
      </c>
      <c r="K2126" s="2">
        <f t="shared" si="590"/>
        <v>0.4773276515422345</v>
      </c>
      <c r="L2126" s="10" t="str">
        <f t="shared" si="588"/>
        <v/>
      </c>
      <c r="M2126" s="9" t="str">
        <f t="shared" si="588"/>
        <v/>
      </c>
      <c r="N2126" s="8" t="str">
        <f t="shared" si="588"/>
        <v/>
      </c>
      <c r="O2126" s="2" t="str">
        <f t="shared" si="591"/>
        <v>-</v>
      </c>
      <c r="P2126" s="2" t="str">
        <f t="shared" si="592"/>
        <v>-</v>
      </c>
      <c r="Q2126" s="2" t="str">
        <f t="shared" si="593"/>
        <v>-</v>
      </c>
      <c r="R2126" s="2" t="str">
        <f t="shared" si="594"/>
        <v>-</v>
      </c>
      <c r="AR2126" t="s">
        <v>1851</v>
      </c>
      <c r="AS2126" t="s">
        <v>2288</v>
      </c>
      <c r="AV2126" s="38">
        <v>39</v>
      </c>
      <c r="AW2126" s="40">
        <v>3</v>
      </c>
      <c r="AX2126" s="43">
        <f t="shared" si="581"/>
        <v>39003</v>
      </c>
      <c r="AZ2126" s="7" t="s">
        <v>319</v>
      </c>
    </row>
    <row r="2127" spans="1:52" hidden="1" outlineLevel="1">
      <c r="A2127" t="s">
        <v>2657</v>
      </c>
      <c r="B2127" t="s">
        <v>2288</v>
      </c>
      <c r="C2127" s="24">
        <v>53139</v>
      </c>
      <c r="F2127" s="1">
        <v>35768</v>
      </c>
      <c r="H2127" s="1">
        <v>17713</v>
      </c>
      <c r="I2127" s="1">
        <v>17169</v>
      </c>
      <c r="J2127" s="2" t="str">
        <f t="shared" si="589"/>
        <v/>
      </c>
      <c r="K2127" s="2">
        <f t="shared" si="590"/>
        <v>0.48001006486244691</v>
      </c>
      <c r="L2127" s="10" t="str">
        <f t="shared" si="588"/>
        <v/>
      </c>
      <c r="M2127" s="9" t="str">
        <f t="shared" si="588"/>
        <v/>
      </c>
      <c r="N2127" s="8" t="str">
        <f t="shared" si="588"/>
        <v/>
      </c>
      <c r="O2127" s="2" t="str">
        <f t="shared" si="591"/>
        <v>-</v>
      </c>
      <c r="P2127" s="2" t="str">
        <f t="shared" si="592"/>
        <v>-</v>
      </c>
      <c r="Q2127" s="2" t="str">
        <f t="shared" si="593"/>
        <v>-</v>
      </c>
      <c r="R2127" s="2" t="str">
        <f t="shared" si="594"/>
        <v>-</v>
      </c>
      <c r="AR2127" t="s">
        <v>2657</v>
      </c>
      <c r="AS2127" t="s">
        <v>2288</v>
      </c>
      <c r="AV2127" s="38">
        <v>39</v>
      </c>
      <c r="AW2127" s="40">
        <v>5</v>
      </c>
      <c r="AX2127" s="43">
        <f t="shared" si="581"/>
        <v>39005</v>
      </c>
      <c r="AZ2127" s="7" t="s">
        <v>319</v>
      </c>
    </row>
    <row r="2128" spans="1:52" hidden="1" outlineLevel="1">
      <c r="A2128" t="s">
        <v>1900</v>
      </c>
      <c r="B2128" t="s">
        <v>2288</v>
      </c>
      <c r="C2128" s="24">
        <v>101497</v>
      </c>
      <c r="F2128" s="1">
        <v>65801</v>
      </c>
      <c r="H2128" s="1">
        <v>30902</v>
      </c>
      <c r="I2128" s="1">
        <v>30042</v>
      </c>
      <c r="J2128" s="2" t="str">
        <f t="shared" si="589"/>
        <v/>
      </c>
      <c r="K2128" s="2">
        <f t="shared" si="590"/>
        <v>0.45655841096639871</v>
      </c>
      <c r="L2128" s="10" t="str">
        <f t="shared" si="588"/>
        <v/>
      </c>
      <c r="M2128" s="9" t="str">
        <f t="shared" si="588"/>
        <v/>
      </c>
      <c r="N2128" s="8" t="str">
        <f t="shared" si="588"/>
        <v/>
      </c>
      <c r="O2128" s="2" t="str">
        <f t="shared" si="591"/>
        <v>-</v>
      </c>
      <c r="P2128" s="2" t="str">
        <f t="shared" si="592"/>
        <v>-</v>
      </c>
      <c r="Q2128" s="2" t="str">
        <f t="shared" si="593"/>
        <v>-</v>
      </c>
      <c r="R2128" s="2" t="str">
        <f t="shared" si="594"/>
        <v>-</v>
      </c>
      <c r="AR2128" t="s">
        <v>1900</v>
      </c>
      <c r="AS2128" t="s">
        <v>2288</v>
      </c>
      <c r="AV2128" s="38">
        <v>39</v>
      </c>
      <c r="AW2128" s="40">
        <v>7</v>
      </c>
      <c r="AX2128" s="43">
        <f t="shared" si="581"/>
        <v>39007</v>
      </c>
      <c r="AZ2128" s="7" t="s">
        <v>319</v>
      </c>
    </row>
    <row r="2129" spans="1:52" hidden="1" outlineLevel="1">
      <c r="A2129" t="s">
        <v>1288</v>
      </c>
      <c r="B2129" t="s">
        <v>2288</v>
      </c>
      <c r="C2129" s="24">
        <v>64757</v>
      </c>
      <c r="F2129" s="1">
        <v>49440</v>
      </c>
      <c r="H2129" s="1">
        <v>17513</v>
      </c>
      <c r="I2129" s="1">
        <v>16973</v>
      </c>
      <c r="J2129" s="2" t="str">
        <f t="shared" si="589"/>
        <v/>
      </c>
      <c r="K2129" s="2">
        <f t="shared" si="590"/>
        <v>0.34330501618122977</v>
      </c>
      <c r="L2129" s="10" t="str">
        <f t="shared" si="588"/>
        <v/>
      </c>
      <c r="M2129" s="9" t="str">
        <f t="shared" si="588"/>
        <v/>
      </c>
      <c r="N2129" s="8" t="str">
        <f t="shared" si="588"/>
        <v/>
      </c>
      <c r="O2129" s="2" t="str">
        <f t="shared" si="591"/>
        <v>-</v>
      </c>
      <c r="P2129" s="2" t="str">
        <f t="shared" si="592"/>
        <v>-</v>
      </c>
      <c r="Q2129" s="2" t="str">
        <f t="shared" si="593"/>
        <v>-</v>
      </c>
      <c r="R2129" s="2" t="str">
        <f t="shared" si="594"/>
        <v>-</v>
      </c>
      <c r="AR2129" t="s">
        <v>1288</v>
      </c>
      <c r="AS2129" t="s">
        <v>2288</v>
      </c>
      <c r="AV2129" s="38">
        <v>39</v>
      </c>
      <c r="AW2129" s="40">
        <v>9</v>
      </c>
      <c r="AX2129" s="43">
        <f t="shared" si="581"/>
        <v>39009</v>
      </c>
      <c r="AZ2129" s="7" t="s">
        <v>319</v>
      </c>
    </row>
    <row r="2130" spans="1:52" hidden="1" outlineLevel="1">
      <c r="A2130" t="s">
        <v>2535</v>
      </c>
      <c r="B2130" t="s">
        <v>2288</v>
      </c>
      <c r="C2130" s="24">
        <v>45949</v>
      </c>
      <c r="F2130" s="1">
        <v>32800</v>
      </c>
      <c r="H2130" s="1">
        <v>16800</v>
      </c>
      <c r="I2130" s="1">
        <v>16544</v>
      </c>
      <c r="J2130" s="2" t="str">
        <f t="shared" si="589"/>
        <v/>
      </c>
      <c r="K2130" s="2">
        <f t="shared" si="590"/>
        <v>0.50439024390243903</v>
      </c>
      <c r="L2130" s="10" t="str">
        <f t="shared" si="588"/>
        <v/>
      </c>
      <c r="M2130" s="9" t="str">
        <f t="shared" si="588"/>
        <v/>
      </c>
      <c r="N2130" s="8" t="str">
        <f t="shared" si="588"/>
        <v/>
      </c>
      <c r="O2130" s="2" t="str">
        <f t="shared" si="591"/>
        <v>-</v>
      </c>
      <c r="P2130" s="2" t="str">
        <f t="shared" si="592"/>
        <v>-</v>
      </c>
      <c r="Q2130" s="2" t="str">
        <f t="shared" si="593"/>
        <v>-</v>
      </c>
      <c r="R2130" s="2" t="str">
        <f t="shared" si="594"/>
        <v>-</v>
      </c>
      <c r="AR2130" t="s">
        <v>2535</v>
      </c>
      <c r="AS2130" t="s">
        <v>2288</v>
      </c>
      <c r="AV2130" s="38">
        <v>39</v>
      </c>
      <c r="AW2130" s="40">
        <v>11</v>
      </c>
      <c r="AX2130" s="43">
        <f t="shared" si="581"/>
        <v>39011</v>
      </c>
      <c r="AZ2130" s="7" t="s">
        <v>319</v>
      </c>
    </row>
    <row r="2131" spans="1:52" hidden="1" outlineLevel="1">
      <c r="A2131" t="s">
        <v>1975</v>
      </c>
      <c r="B2131" t="s">
        <v>2288</v>
      </c>
      <c r="C2131" s="24">
        <v>70400</v>
      </c>
      <c r="F2131" s="1">
        <v>47834</v>
      </c>
      <c r="H2131" s="1">
        <v>24136</v>
      </c>
      <c r="I2131" s="1">
        <v>23567</v>
      </c>
      <c r="J2131" s="2" t="str">
        <f t="shared" si="589"/>
        <v/>
      </c>
      <c r="K2131" s="2">
        <f t="shared" si="590"/>
        <v>0.49268302880796089</v>
      </c>
      <c r="L2131" s="10" t="str">
        <f t="shared" si="588"/>
        <v/>
      </c>
      <c r="M2131" s="9" t="str">
        <f t="shared" si="588"/>
        <v/>
      </c>
      <c r="N2131" s="8" t="str">
        <f t="shared" si="588"/>
        <v/>
      </c>
      <c r="O2131" s="2" t="str">
        <f t="shared" si="591"/>
        <v>-</v>
      </c>
      <c r="P2131" s="2" t="str">
        <f t="shared" si="592"/>
        <v>-</v>
      </c>
      <c r="Q2131" s="2" t="str">
        <f t="shared" si="593"/>
        <v>-</v>
      </c>
      <c r="R2131" s="2" t="str">
        <f t="shared" si="594"/>
        <v>-</v>
      </c>
      <c r="AR2131" t="s">
        <v>1975</v>
      </c>
      <c r="AS2131" t="s">
        <v>2288</v>
      </c>
      <c r="AV2131" s="38">
        <v>39</v>
      </c>
      <c r="AW2131" s="40">
        <v>13</v>
      </c>
      <c r="AX2131" s="43">
        <f t="shared" si="581"/>
        <v>39013</v>
      </c>
      <c r="AZ2131" s="7" t="s">
        <v>319</v>
      </c>
    </row>
    <row r="2132" spans="1:52" hidden="1" outlineLevel="1">
      <c r="A2132" t="s">
        <v>1356</v>
      </c>
      <c r="B2132" t="s">
        <v>2288</v>
      </c>
      <c r="C2132" s="24">
        <v>44846</v>
      </c>
      <c r="F2132" s="1">
        <v>29579</v>
      </c>
      <c r="H2132" s="1">
        <v>13683</v>
      </c>
      <c r="I2132" s="1">
        <v>13298</v>
      </c>
      <c r="J2132" s="2" t="str">
        <f t="shared" si="589"/>
        <v/>
      </c>
      <c r="K2132" s="2">
        <f t="shared" si="590"/>
        <v>0.44957571249873218</v>
      </c>
      <c r="L2132" s="10" t="str">
        <f t="shared" si="588"/>
        <v/>
      </c>
      <c r="M2132" s="9" t="str">
        <f t="shared" si="588"/>
        <v/>
      </c>
      <c r="N2132" s="8" t="str">
        <f t="shared" si="588"/>
        <v/>
      </c>
      <c r="O2132" s="2" t="str">
        <f t="shared" si="591"/>
        <v>-</v>
      </c>
      <c r="P2132" s="2" t="str">
        <f t="shared" si="592"/>
        <v>-</v>
      </c>
      <c r="Q2132" s="2" t="str">
        <f t="shared" si="593"/>
        <v>-</v>
      </c>
      <c r="R2132" s="2" t="str">
        <f t="shared" si="594"/>
        <v>-</v>
      </c>
      <c r="AR2132" t="s">
        <v>1356</v>
      </c>
      <c r="AS2132" t="s">
        <v>2288</v>
      </c>
      <c r="AV2132" s="38">
        <v>39</v>
      </c>
      <c r="AW2132" s="40">
        <v>15</v>
      </c>
      <c r="AX2132" s="43">
        <f t="shared" si="581"/>
        <v>39015</v>
      </c>
      <c r="AZ2132" s="7" t="s">
        <v>319</v>
      </c>
    </row>
    <row r="2133" spans="1:52" hidden="1" outlineLevel="1">
      <c r="A2133" t="s">
        <v>778</v>
      </c>
      <c r="B2133" t="s">
        <v>2288</v>
      </c>
      <c r="C2133" s="24">
        <v>368130</v>
      </c>
      <c r="F2133" s="1">
        <v>240541</v>
      </c>
      <c r="H2133" s="1">
        <v>121742</v>
      </c>
      <c r="I2133" s="1">
        <v>119044</v>
      </c>
      <c r="J2133" s="2" t="str">
        <f t="shared" si="589"/>
        <v/>
      </c>
      <c r="K2133" s="2">
        <f t="shared" si="590"/>
        <v>0.49490107715524589</v>
      </c>
      <c r="L2133" s="10" t="str">
        <f t="shared" si="588"/>
        <v/>
      </c>
      <c r="M2133" s="9" t="str">
        <f t="shared" si="588"/>
        <v/>
      </c>
      <c r="N2133" s="8" t="str">
        <f t="shared" si="588"/>
        <v/>
      </c>
      <c r="O2133" s="2" t="str">
        <f t="shared" si="591"/>
        <v>-</v>
      </c>
      <c r="P2133" s="2" t="str">
        <f t="shared" si="592"/>
        <v>-</v>
      </c>
      <c r="Q2133" s="2" t="str">
        <f t="shared" si="593"/>
        <v>-</v>
      </c>
      <c r="R2133" s="2" t="str">
        <f t="shared" si="594"/>
        <v>-</v>
      </c>
      <c r="AR2133" t="s">
        <v>778</v>
      </c>
      <c r="AS2133" t="s">
        <v>2288</v>
      </c>
      <c r="AV2133" s="38">
        <v>39</v>
      </c>
      <c r="AW2133" s="40">
        <v>17</v>
      </c>
      <c r="AX2133" s="43">
        <f t="shared" si="581"/>
        <v>39017</v>
      </c>
      <c r="AZ2133" s="7" t="s">
        <v>319</v>
      </c>
    </row>
    <row r="2134" spans="1:52" hidden="1" outlineLevel="1">
      <c r="A2134" t="s">
        <v>2778</v>
      </c>
      <c r="B2134" t="s">
        <v>2288</v>
      </c>
      <c r="C2134" s="24">
        <v>28836</v>
      </c>
      <c r="F2134" s="1">
        <v>19838</v>
      </c>
      <c r="H2134" s="1">
        <v>10205</v>
      </c>
      <c r="I2134" s="1">
        <v>9914</v>
      </c>
      <c r="J2134" s="2" t="str">
        <f t="shared" si="589"/>
        <v/>
      </c>
      <c r="K2134" s="2">
        <f t="shared" si="590"/>
        <v>0.4997479584635548</v>
      </c>
      <c r="L2134" s="10" t="str">
        <f t="shared" si="588"/>
        <v/>
      </c>
      <c r="M2134" s="9" t="str">
        <f t="shared" si="588"/>
        <v/>
      </c>
      <c r="N2134" s="8" t="str">
        <f t="shared" si="588"/>
        <v/>
      </c>
      <c r="O2134" s="2" t="str">
        <f t="shared" si="591"/>
        <v>-</v>
      </c>
      <c r="P2134" s="2" t="str">
        <f t="shared" si="592"/>
        <v>-</v>
      </c>
      <c r="Q2134" s="2" t="str">
        <f t="shared" si="593"/>
        <v>-</v>
      </c>
      <c r="R2134" s="2" t="str">
        <f t="shared" si="594"/>
        <v>-</v>
      </c>
      <c r="AR2134" t="s">
        <v>2778</v>
      </c>
      <c r="AS2134" t="s">
        <v>2288</v>
      </c>
      <c r="AV2134" s="38">
        <v>39</v>
      </c>
      <c r="AW2134" s="40">
        <v>19</v>
      </c>
      <c r="AX2134" s="43">
        <f t="shared" si="581"/>
        <v>39019</v>
      </c>
      <c r="AZ2134" s="7" t="s">
        <v>319</v>
      </c>
    </row>
    <row r="2135" spans="1:52" hidden="1" outlineLevel="1">
      <c r="A2135" t="s">
        <v>1546</v>
      </c>
      <c r="B2135" t="s">
        <v>2288</v>
      </c>
      <c r="C2135" s="24">
        <v>40097</v>
      </c>
      <c r="F2135" s="1">
        <v>26707</v>
      </c>
      <c r="H2135" s="1">
        <v>13903</v>
      </c>
      <c r="I2135" s="1">
        <v>13600</v>
      </c>
      <c r="J2135" s="2" t="str">
        <f t="shared" si="589"/>
        <v/>
      </c>
      <c r="K2135" s="2">
        <f t="shared" si="590"/>
        <v>0.50922978994271162</v>
      </c>
      <c r="L2135" s="10" t="str">
        <f t="shared" si="588"/>
        <v/>
      </c>
      <c r="M2135" s="9" t="str">
        <f t="shared" si="588"/>
        <v/>
      </c>
      <c r="N2135" s="8" t="str">
        <f t="shared" si="588"/>
        <v/>
      </c>
      <c r="O2135" s="2" t="str">
        <f t="shared" si="591"/>
        <v>-</v>
      </c>
      <c r="P2135" s="2" t="str">
        <f t="shared" si="592"/>
        <v>-</v>
      </c>
      <c r="Q2135" s="2" t="str">
        <f t="shared" si="593"/>
        <v>-</v>
      </c>
      <c r="R2135" s="2" t="str">
        <f t="shared" si="594"/>
        <v>-</v>
      </c>
      <c r="AR2135" t="s">
        <v>1546</v>
      </c>
      <c r="AS2135" t="s">
        <v>2288</v>
      </c>
      <c r="AV2135" s="38">
        <v>39</v>
      </c>
      <c r="AW2135" s="40">
        <v>21</v>
      </c>
      <c r="AX2135" s="43">
        <f t="shared" si="581"/>
        <v>39021</v>
      </c>
      <c r="AZ2135" s="7" t="s">
        <v>319</v>
      </c>
    </row>
    <row r="2136" spans="1:52" hidden="1" outlineLevel="1">
      <c r="A2136" t="s">
        <v>652</v>
      </c>
      <c r="B2136" t="s">
        <v>2288</v>
      </c>
      <c r="C2136" s="24">
        <v>138333</v>
      </c>
      <c r="F2136" s="1">
        <v>92438</v>
      </c>
      <c r="H2136" s="1">
        <v>47004</v>
      </c>
      <c r="I2136" s="1">
        <v>46030</v>
      </c>
      <c r="J2136" s="2" t="str">
        <f t="shared" si="589"/>
        <v/>
      </c>
      <c r="K2136" s="2">
        <f t="shared" si="590"/>
        <v>0.49795538631298819</v>
      </c>
      <c r="L2136" s="10" t="str">
        <f t="shared" si="588"/>
        <v/>
      </c>
      <c r="M2136" s="9" t="str">
        <f t="shared" si="588"/>
        <v/>
      </c>
      <c r="N2136" s="8" t="str">
        <f t="shared" si="588"/>
        <v/>
      </c>
      <c r="O2136" s="2" t="str">
        <f t="shared" si="591"/>
        <v>-</v>
      </c>
      <c r="P2136" s="2" t="str">
        <f t="shared" si="592"/>
        <v>-</v>
      </c>
      <c r="Q2136" s="2" t="str">
        <f t="shared" si="593"/>
        <v>-</v>
      </c>
      <c r="R2136" s="2" t="str">
        <f t="shared" si="594"/>
        <v>-</v>
      </c>
      <c r="AR2136" t="s">
        <v>652</v>
      </c>
      <c r="AS2136" t="s">
        <v>2288</v>
      </c>
      <c r="AV2136" s="38">
        <v>39</v>
      </c>
      <c r="AW2136" s="40">
        <v>23</v>
      </c>
      <c r="AX2136" s="43">
        <f t="shared" si="581"/>
        <v>39023</v>
      </c>
      <c r="AZ2136" s="7" t="s">
        <v>319</v>
      </c>
    </row>
    <row r="2137" spans="1:52" hidden="1" outlineLevel="1">
      <c r="A2137" t="s">
        <v>1228</v>
      </c>
      <c r="B2137" t="s">
        <v>2288</v>
      </c>
      <c r="C2137" s="24">
        <v>197363</v>
      </c>
      <c r="F2137" s="1">
        <v>132696</v>
      </c>
      <c r="H2137" s="1">
        <v>65412</v>
      </c>
      <c r="I2137" s="1">
        <v>63928</v>
      </c>
      <c r="J2137" s="2" t="str">
        <f t="shared" si="589"/>
        <v/>
      </c>
      <c r="K2137" s="2">
        <f t="shared" si="590"/>
        <v>0.48176282630976064</v>
      </c>
      <c r="L2137" s="10" t="str">
        <f t="shared" si="588"/>
        <v/>
      </c>
      <c r="M2137" s="9" t="str">
        <f t="shared" si="588"/>
        <v/>
      </c>
      <c r="N2137" s="8" t="str">
        <f t="shared" si="588"/>
        <v/>
      </c>
      <c r="O2137" s="2" t="str">
        <f t="shared" si="591"/>
        <v>-</v>
      </c>
      <c r="P2137" s="2" t="str">
        <f t="shared" si="592"/>
        <v>-</v>
      </c>
      <c r="Q2137" s="2" t="str">
        <f t="shared" si="593"/>
        <v>-</v>
      </c>
      <c r="R2137" s="2" t="str">
        <f t="shared" si="594"/>
        <v>-</v>
      </c>
      <c r="AR2137" t="s">
        <v>1228</v>
      </c>
      <c r="AS2137" t="s">
        <v>2288</v>
      </c>
      <c r="AV2137" s="38">
        <v>39</v>
      </c>
      <c r="AW2137" s="40">
        <v>25</v>
      </c>
      <c r="AX2137" s="43">
        <f t="shared" si="581"/>
        <v>39025</v>
      </c>
      <c r="AZ2137" s="7" t="s">
        <v>319</v>
      </c>
    </row>
    <row r="2138" spans="1:52" hidden="1" outlineLevel="1">
      <c r="A2138" t="s">
        <v>1387</v>
      </c>
      <c r="B2138" t="s">
        <v>2288</v>
      </c>
      <c r="C2138" s="24">
        <v>42040</v>
      </c>
      <c r="F2138" s="1">
        <v>26722</v>
      </c>
      <c r="H2138" s="1">
        <v>12395</v>
      </c>
      <c r="I2138" s="1">
        <v>12144</v>
      </c>
      <c r="J2138" s="2" t="str">
        <f t="shared" si="589"/>
        <v/>
      </c>
      <c r="K2138" s="2">
        <f t="shared" si="590"/>
        <v>0.45445700172142806</v>
      </c>
      <c r="L2138" s="10" t="str">
        <f t="shared" si="588"/>
        <v/>
      </c>
      <c r="M2138" s="9" t="str">
        <f t="shared" si="588"/>
        <v/>
      </c>
      <c r="N2138" s="8" t="str">
        <f t="shared" si="588"/>
        <v/>
      </c>
      <c r="O2138" s="2" t="str">
        <f t="shared" si="591"/>
        <v>-</v>
      </c>
      <c r="P2138" s="2" t="str">
        <f t="shared" si="592"/>
        <v>-</v>
      </c>
      <c r="Q2138" s="2" t="str">
        <f t="shared" si="593"/>
        <v>-</v>
      </c>
      <c r="R2138" s="2" t="str">
        <f t="shared" si="594"/>
        <v>-</v>
      </c>
      <c r="AR2138" t="s">
        <v>1387</v>
      </c>
      <c r="AS2138" t="s">
        <v>2288</v>
      </c>
      <c r="AV2138" s="38">
        <v>39</v>
      </c>
      <c r="AW2138" s="40">
        <v>27</v>
      </c>
      <c r="AX2138" s="43">
        <f t="shared" si="581"/>
        <v>39027</v>
      </c>
      <c r="AZ2138" s="7" t="s">
        <v>319</v>
      </c>
    </row>
    <row r="2139" spans="1:52" hidden="1" outlineLevel="1">
      <c r="A2139" t="s">
        <v>1057</v>
      </c>
      <c r="B2139" t="s">
        <v>2288</v>
      </c>
      <c r="C2139" s="24">
        <v>107841</v>
      </c>
      <c r="F2139" s="1">
        <v>71043</v>
      </c>
      <c r="H2139" s="1">
        <v>34211</v>
      </c>
      <c r="I2139" s="1">
        <v>33457</v>
      </c>
      <c r="J2139" s="2" t="str">
        <f t="shared" si="589"/>
        <v/>
      </c>
      <c r="K2139" s="2">
        <f t="shared" si="590"/>
        <v>0.47094013484790903</v>
      </c>
      <c r="L2139" s="10" t="str">
        <f t="shared" si="588"/>
        <v/>
      </c>
      <c r="M2139" s="9" t="str">
        <f t="shared" si="588"/>
        <v/>
      </c>
      <c r="N2139" s="8" t="str">
        <f t="shared" si="588"/>
        <v/>
      </c>
      <c r="O2139" s="2" t="str">
        <f t="shared" si="591"/>
        <v>-</v>
      </c>
      <c r="P2139" s="2" t="str">
        <f t="shared" si="592"/>
        <v>-</v>
      </c>
      <c r="Q2139" s="2" t="str">
        <f t="shared" si="593"/>
        <v>-</v>
      </c>
      <c r="R2139" s="2" t="str">
        <f t="shared" si="594"/>
        <v>-</v>
      </c>
      <c r="AR2139" t="s">
        <v>1057</v>
      </c>
      <c r="AS2139" t="s">
        <v>2288</v>
      </c>
      <c r="AV2139" s="38">
        <v>39</v>
      </c>
      <c r="AW2139" s="40">
        <v>29</v>
      </c>
      <c r="AX2139" s="43">
        <f t="shared" si="581"/>
        <v>39029</v>
      </c>
      <c r="AZ2139" s="7" t="s">
        <v>319</v>
      </c>
    </row>
    <row r="2140" spans="1:52" hidden="1" outlineLevel="1">
      <c r="A2140" t="s">
        <v>1072</v>
      </c>
      <c r="B2140" t="s">
        <v>2288</v>
      </c>
      <c r="C2140" s="24">
        <v>36901</v>
      </c>
      <c r="F2140" s="1">
        <v>21234</v>
      </c>
      <c r="H2140" s="1">
        <v>12488</v>
      </c>
      <c r="I2140" s="1">
        <v>12148</v>
      </c>
      <c r="J2140" s="2" t="str">
        <f t="shared" si="589"/>
        <v/>
      </c>
      <c r="K2140" s="2">
        <f t="shared" si="590"/>
        <v>0.57210134689648673</v>
      </c>
      <c r="L2140" s="10" t="str">
        <f t="shared" si="588"/>
        <v/>
      </c>
      <c r="M2140" s="9" t="str">
        <f t="shared" si="588"/>
        <v/>
      </c>
      <c r="N2140" s="8" t="str">
        <f t="shared" si="588"/>
        <v/>
      </c>
      <c r="O2140" s="2" t="str">
        <f t="shared" si="591"/>
        <v>-</v>
      </c>
      <c r="P2140" s="2" t="str">
        <f t="shared" si="592"/>
        <v>-</v>
      </c>
      <c r="Q2140" s="2" t="str">
        <f t="shared" si="593"/>
        <v>-</v>
      </c>
      <c r="R2140" s="2" t="str">
        <f t="shared" si="594"/>
        <v>-</v>
      </c>
      <c r="AR2140" t="s">
        <v>1072</v>
      </c>
      <c r="AS2140" t="s">
        <v>2288</v>
      </c>
      <c r="AV2140" s="38">
        <v>39</v>
      </c>
      <c r="AW2140" s="40">
        <v>31</v>
      </c>
      <c r="AX2140" s="43">
        <f t="shared" si="581"/>
        <v>39031</v>
      </c>
      <c r="AZ2140" s="7" t="s">
        <v>319</v>
      </c>
    </row>
    <row r="2141" spans="1:52" hidden="1" outlineLevel="1">
      <c r="A2141" t="s">
        <v>341</v>
      </c>
      <c r="B2141" t="s">
        <v>2288</v>
      </c>
      <c r="C2141" s="24">
        <v>43784</v>
      </c>
      <c r="F2141" s="1">
        <v>29170</v>
      </c>
      <c r="H2141" s="1">
        <v>14325</v>
      </c>
      <c r="I2141" s="1">
        <v>13697</v>
      </c>
      <c r="J2141" s="2" t="str">
        <f t="shared" si="589"/>
        <v/>
      </c>
      <c r="K2141" s="2">
        <f t="shared" si="590"/>
        <v>0.46955776482687694</v>
      </c>
      <c r="L2141" s="10" t="str">
        <f t="shared" si="588"/>
        <v/>
      </c>
      <c r="M2141" s="9" t="str">
        <f t="shared" si="588"/>
        <v/>
      </c>
      <c r="N2141" s="8" t="str">
        <f t="shared" si="588"/>
        <v/>
      </c>
      <c r="O2141" s="2" t="str">
        <f t="shared" si="591"/>
        <v>-</v>
      </c>
      <c r="P2141" s="2" t="str">
        <f t="shared" si="592"/>
        <v>-</v>
      </c>
      <c r="Q2141" s="2" t="str">
        <f t="shared" si="593"/>
        <v>-</v>
      </c>
      <c r="R2141" s="2" t="str">
        <f t="shared" si="594"/>
        <v>-</v>
      </c>
      <c r="AR2141" t="s">
        <v>341</v>
      </c>
      <c r="AS2141" t="s">
        <v>2288</v>
      </c>
      <c r="AV2141" s="38">
        <v>39</v>
      </c>
      <c r="AW2141" s="40">
        <v>33</v>
      </c>
      <c r="AX2141" s="43">
        <f t="shared" si="581"/>
        <v>39033</v>
      </c>
      <c r="AZ2141" s="7" t="s">
        <v>319</v>
      </c>
    </row>
    <row r="2142" spans="1:52" hidden="1" outlineLevel="1">
      <c r="A2142" t="s">
        <v>1644</v>
      </c>
      <c r="B2142" t="s">
        <v>2288</v>
      </c>
      <c r="C2142" s="24">
        <v>1280122</v>
      </c>
      <c r="F2142" s="1">
        <v>978267</v>
      </c>
      <c r="H2142" s="1">
        <v>432051</v>
      </c>
      <c r="I2142" s="1">
        <v>416890</v>
      </c>
      <c r="J2142" s="2" t="str">
        <f t="shared" si="589"/>
        <v/>
      </c>
      <c r="K2142" s="2">
        <f t="shared" si="590"/>
        <v>0.42615155167249841</v>
      </c>
      <c r="L2142" s="10" t="str">
        <f t="shared" si="588"/>
        <v/>
      </c>
      <c r="M2142" s="9" t="str">
        <f t="shared" si="588"/>
        <v/>
      </c>
      <c r="N2142" s="8" t="str">
        <f t="shared" si="588"/>
        <v/>
      </c>
      <c r="O2142" s="2" t="str">
        <f t="shared" si="591"/>
        <v>-</v>
      </c>
      <c r="P2142" s="2" t="str">
        <f t="shared" si="592"/>
        <v>-</v>
      </c>
      <c r="Q2142" s="2" t="str">
        <f t="shared" si="593"/>
        <v>-</v>
      </c>
      <c r="R2142" s="2" t="str">
        <f t="shared" si="594"/>
        <v>-</v>
      </c>
      <c r="AR2142" t="s">
        <v>1644</v>
      </c>
      <c r="AS2142" t="s">
        <v>2288</v>
      </c>
      <c r="AV2142" s="38">
        <v>39</v>
      </c>
      <c r="AW2142" s="40">
        <v>35</v>
      </c>
      <c r="AX2142" s="43">
        <f t="shared" si="581"/>
        <v>39035</v>
      </c>
      <c r="AZ2142" s="7" t="s">
        <v>319</v>
      </c>
    </row>
    <row r="2143" spans="1:52" hidden="1" outlineLevel="1">
      <c r="A2143" t="s">
        <v>1998</v>
      </c>
      <c r="B2143" t="s">
        <v>2288</v>
      </c>
      <c r="C2143" s="24">
        <v>52959</v>
      </c>
      <c r="F2143" s="1">
        <v>35378</v>
      </c>
      <c r="H2143" s="1">
        <v>19270</v>
      </c>
      <c r="I2143" s="1">
        <v>18899</v>
      </c>
      <c r="J2143" s="2" t="str">
        <f t="shared" si="589"/>
        <v/>
      </c>
      <c r="K2143" s="2">
        <f t="shared" si="590"/>
        <v>0.53420204646955738</v>
      </c>
      <c r="L2143" s="10" t="str">
        <f t="shared" si="588"/>
        <v/>
      </c>
      <c r="M2143" s="9" t="str">
        <f t="shared" si="588"/>
        <v/>
      </c>
      <c r="N2143" s="8" t="str">
        <f t="shared" si="588"/>
        <v/>
      </c>
      <c r="O2143" s="2" t="str">
        <f t="shared" si="591"/>
        <v>-</v>
      </c>
      <c r="P2143" s="2" t="str">
        <f t="shared" si="592"/>
        <v>-</v>
      </c>
      <c r="Q2143" s="2" t="str">
        <f t="shared" si="593"/>
        <v>-</v>
      </c>
      <c r="R2143" s="2" t="str">
        <f t="shared" si="594"/>
        <v>-</v>
      </c>
      <c r="AR2143" t="s">
        <v>1998</v>
      </c>
      <c r="AS2143" t="s">
        <v>2288</v>
      </c>
      <c r="AV2143" s="38">
        <v>39</v>
      </c>
      <c r="AW2143" s="40">
        <v>37</v>
      </c>
      <c r="AX2143" s="43">
        <f t="shared" si="581"/>
        <v>39037</v>
      </c>
      <c r="AZ2143" s="7" t="s">
        <v>319</v>
      </c>
    </row>
    <row r="2144" spans="1:52" hidden="1" outlineLevel="1">
      <c r="A2144" t="s">
        <v>2993</v>
      </c>
      <c r="B2144" t="s">
        <v>2288</v>
      </c>
      <c r="C2144" s="24">
        <v>39037</v>
      </c>
      <c r="F2144" s="1">
        <v>26347</v>
      </c>
      <c r="H2144" s="1">
        <v>13176</v>
      </c>
      <c r="I2144" s="1">
        <v>12792</v>
      </c>
      <c r="J2144" s="2" t="str">
        <f t="shared" si="589"/>
        <v/>
      </c>
      <c r="K2144" s="2">
        <f t="shared" si="590"/>
        <v>0.48552017307473339</v>
      </c>
      <c r="L2144" s="10" t="str">
        <f t="shared" si="588"/>
        <v/>
      </c>
      <c r="M2144" s="9" t="str">
        <f t="shared" si="588"/>
        <v/>
      </c>
      <c r="N2144" s="8" t="str">
        <f t="shared" si="588"/>
        <v/>
      </c>
      <c r="O2144" s="2" t="str">
        <f t="shared" si="591"/>
        <v>-</v>
      </c>
      <c r="P2144" s="2" t="str">
        <f t="shared" si="592"/>
        <v>-</v>
      </c>
      <c r="Q2144" s="2" t="str">
        <f t="shared" si="593"/>
        <v>-</v>
      </c>
      <c r="R2144" s="2" t="str">
        <f t="shared" si="594"/>
        <v>-</v>
      </c>
      <c r="AR2144" t="s">
        <v>2993</v>
      </c>
      <c r="AS2144" t="s">
        <v>2288</v>
      </c>
      <c r="AV2144" s="38">
        <v>39</v>
      </c>
      <c r="AW2144" s="40">
        <v>39</v>
      </c>
      <c r="AX2144" s="43">
        <f t="shared" si="581"/>
        <v>39039</v>
      </c>
      <c r="AZ2144" s="7" t="s">
        <v>319</v>
      </c>
    </row>
    <row r="2145" spans="1:52" hidden="1" outlineLevel="1">
      <c r="A2145" t="s">
        <v>976</v>
      </c>
      <c r="B2145" t="s">
        <v>2288</v>
      </c>
      <c r="C2145" s="24">
        <v>174214</v>
      </c>
      <c r="F2145" s="1">
        <v>119690</v>
      </c>
      <c r="H2145" s="1">
        <v>69509</v>
      </c>
      <c r="I2145" s="1">
        <v>68388</v>
      </c>
      <c r="J2145" s="2" t="str">
        <f t="shared" si="589"/>
        <v/>
      </c>
      <c r="K2145" s="2">
        <f t="shared" si="590"/>
        <v>0.57137605480825471</v>
      </c>
      <c r="L2145" s="10" t="str">
        <f t="shared" si="588"/>
        <v/>
      </c>
      <c r="M2145" s="9" t="str">
        <f t="shared" si="588"/>
        <v/>
      </c>
      <c r="N2145" s="8" t="str">
        <f t="shared" si="588"/>
        <v/>
      </c>
      <c r="O2145" s="2" t="str">
        <f t="shared" si="591"/>
        <v>-</v>
      </c>
      <c r="P2145" s="2" t="str">
        <f t="shared" si="592"/>
        <v>-</v>
      </c>
      <c r="Q2145" s="2" t="str">
        <f t="shared" si="593"/>
        <v>-</v>
      </c>
      <c r="R2145" s="2" t="str">
        <f t="shared" si="594"/>
        <v>-</v>
      </c>
      <c r="AR2145" t="s">
        <v>976</v>
      </c>
      <c r="AS2145" t="s">
        <v>2288</v>
      </c>
      <c r="AV2145" s="38">
        <v>39</v>
      </c>
      <c r="AW2145" s="40">
        <v>41</v>
      </c>
      <c r="AX2145" s="43">
        <f t="shared" si="581"/>
        <v>39041</v>
      </c>
      <c r="AZ2145" s="7" t="s">
        <v>319</v>
      </c>
    </row>
    <row r="2146" spans="1:52" hidden="1" outlineLevel="1">
      <c r="A2146" t="s">
        <v>2179</v>
      </c>
      <c r="B2146" t="s">
        <v>2288</v>
      </c>
      <c r="C2146" s="24">
        <v>77079</v>
      </c>
      <c r="F2146" s="1">
        <v>53980</v>
      </c>
      <c r="H2146" s="1">
        <v>29466</v>
      </c>
      <c r="I2146" s="1">
        <v>27881</v>
      </c>
      <c r="J2146" s="2" t="str">
        <f t="shared" si="589"/>
        <v/>
      </c>
      <c r="K2146" s="2">
        <f t="shared" si="590"/>
        <v>0.51650611337532415</v>
      </c>
      <c r="L2146" s="10" t="str">
        <f t="shared" si="588"/>
        <v/>
      </c>
      <c r="M2146" s="9" t="str">
        <f t="shared" si="588"/>
        <v/>
      </c>
      <c r="N2146" s="8" t="str">
        <f t="shared" si="588"/>
        <v/>
      </c>
      <c r="O2146" s="2" t="str">
        <f t="shared" si="591"/>
        <v>-</v>
      </c>
      <c r="P2146" s="2" t="str">
        <f t="shared" si="592"/>
        <v>-</v>
      </c>
      <c r="Q2146" s="2" t="str">
        <f t="shared" si="593"/>
        <v>-</v>
      </c>
      <c r="R2146" s="2" t="str">
        <f t="shared" si="594"/>
        <v>-</v>
      </c>
      <c r="AR2146" t="s">
        <v>2179</v>
      </c>
      <c r="AS2146" t="s">
        <v>2288</v>
      </c>
      <c r="AV2146" s="38">
        <v>39</v>
      </c>
      <c r="AW2146" s="40">
        <v>43</v>
      </c>
      <c r="AX2146" s="43">
        <f t="shared" si="581"/>
        <v>39043</v>
      </c>
      <c r="AZ2146" s="7" t="s">
        <v>319</v>
      </c>
    </row>
    <row r="2147" spans="1:52" hidden="1" outlineLevel="1">
      <c r="A2147" t="s">
        <v>2183</v>
      </c>
      <c r="B2147" t="s">
        <v>2288</v>
      </c>
      <c r="C2147" s="24">
        <v>146156</v>
      </c>
      <c r="F2147" s="1">
        <v>102716</v>
      </c>
      <c r="H2147" s="1">
        <v>51100</v>
      </c>
      <c r="I2147" s="1">
        <v>49279</v>
      </c>
      <c r="J2147" s="2" t="str">
        <f t="shared" si="589"/>
        <v/>
      </c>
      <c r="K2147" s="2">
        <f t="shared" si="590"/>
        <v>0.47975972584602206</v>
      </c>
      <c r="L2147" s="10" t="str">
        <f t="shared" si="588"/>
        <v/>
      </c>
      <c r="M2147" s="9" t="str">
        <f t="shared" si="588"/>
        <v/>
      </c>
      <c r="N2147" s="8" t="str">
        <f t="shared" si="588"/>
        <v/>
      </c>
      <c r="O2147" s="2" t="str">
        <f t="shared" si="591"/>
        <v>-</v>
      </c>
      <c r="P2147" s="2" t="str">
        <f t="shared" si="592"/>
        <v>-</v>
      </c>
      <c r="Q2147" s="2" t="str">
        <f t="shared" si="593"/>
        <v>-</v>
      </c>
      <c r="R2147" s="2" t="str">
        <f t="shared" si="594"/>
        <v>-</v>
      </c>
      <c r="AR2147" t="s">
        <v>2183</v>
      </c>
      <c r="AS2147" t="s">
        <v>2288</v>
      </c>
      <c r="AV2147" s="38">
        <v>39</v>
      </c>
      <c r="AW2147" s="40">
        <v>45</v>
      </c>
      <c r="AX2147" s="43">
        <f t="shared" si="581"/>
        <v>39045</v>
      </c>
      <c r="AZ2147" s="7" t="s">
        <v>319</v>
      </c>
    </row>
    <row r="2148" spans="1:52" hidden="1" outlineLevel="1">
      <c r="A2148" t="s">
        <v>1642</v>
      </c>
      <c r="B2148" t="s">
        <v>2288</v>
      </c>
      <c r="C2148" s="24">
        <v>29030</v>
      </c>
      <c r="F2148" s="1">
        <v>16312</v>
      </c>
      <c r="H2148" s="1">
        <v>7903</v>
      </c>
      <c r="I2148" s="1">
        <v>7699</v>
      </c>
      <c r="J2148" s="2" t="str">
        <f t="shared" si="589"/>
        <v/>
      </c>
      <c r="K2148" s="2">
        <f t="shared" si="590"/>
        <v>0.47198381559588032</v>
      </c>
      <c r="L2148" s="10" t="str">
        <f t="shared" si="588"/>
        <v/>
      </c>
      <c r="M2148" s="9" t="str">
        <f t="shared" si="588"/>
        <v/>
      </c>
      <c r="N2148" s="8" t="str">
        <f t="shared" si="588"/>
        <v/>
      </c>
      <c r="O2148" s="2" t="str">
        <f t="shared" si="591"/>
        <v>-</v>
      </c>
      <c r="P2148" s="2" t="str">
        <f t="shared" si="592"/>
        <v>-</v>
      </c>
      <c r="Q2148" s="2" t="str">
        <f t="shared" si="593"/>
        <v>-</v>
      </c>
      <c r="R2148" s="2" t="str">
        <f t="shared" si="594"/>
        <v>-</v>
      </c>
      <c r="AR2148" t="s">
        <v>1642</v>
      </c>
      <c r="AS2148" t="s">
        <v>2288</v>
      </c>
      <c r="AV2148" s="38">
        <v>39</v>
      </c>
      <c r="AW2148" s="40">
        <v>47</v>
      </c>
      <c r="AX2148" s="43">
        <f t="shared" si="581"/>
        <v>39047</v>
      </c>
      <c r="AZ2148" s="7" t="s">
        <v>319</v>
      </c>
    </row>
    <row r="2149" spans="1:52" hidden="1" outlineLevel="1">
      <c r="A2149" t="s">
        <v>1480</v>
      </c>
      <c r="B2149" t="s">
        <v>2288</v>
      </c>
      <c r="C2149" s="24">
        <v>1163414</v>
      </c>
      <c r="F2149" s="1">
        <v>811831</v>
      </c>
      <c r="H2149" s="1">
        <v>388698</v>
      </c>
      <c r="I2149" s="1">
        <v>378249</v>
      </c>
      <c r="J2149" s="2" t="str">
        <f t="shared" si="589"/>
        <v/>
      </c>
      <c r="K2149" s="2">
        <f t="shared" si="590"/>
        <v>0.46592086283967971</v>
      </c>
      <c r="L2149" s="10" t="str">
        <f t="shared" si="588"/>
        <v/>
      </c>
      <c r="M2149" s="9" t="str">
        <f t="shared" si="588"/>
        <v/>
      </c>
      <c r="N2149" s="8" t="str">
        <f t="shared" si="588"/>
        <v/>
      </c>
      <c r="O2149" s="2" t="str">
        <f t="shared" si="591"/>
        <v>-</v>
      </c>
      <c r="P2149" s="2" t="str">
        <f t="shared" si="592"/>
        <v>-</v>
      </c>
      <c r="Q2149" s="2" t="str">
        <f t="shared" si="593"/>
        <v>-</v>
      </c>
      <c r="R2149" s="2" t="str">
        <f t="shared" si="594"/>
        <v>-</v>
      </c>
      <c r="AR2149" t="s">
        <v>1480</v>
      </c>
      <c r="AS2149" t="s">
        <v>2288</v>
      </c>
      <c r="AV2149" s="38">
        <v>39</v>
      </c>
      <c r="AW2149" s="40">
        <v>49</v>
      </c>
      <c r="AX2149" s="43">
        <f t="shared" si="581"/>
        <v>39049</v>
      </c>
      <c r="AZ2149" s="7" t="s">
        <v>319</v>
      </c>
    </row>
    <row r="2150" spans="1:52" hidden="1" outlineLevel="1">
      <c r="A2150" t="s">
        <v>728</v>
      </c>
      <c r="B2150" t="s">
        <v>2288</v>
      </c>
      <c r="C2150" s="24">
        <v>42698</v>
      </c>
      <c r="F2150" s="1">
        <v>30562</v>
      </c>
      <c r="H2150" s="1">
        <v>14821</v>
      </c>
      <c r="I2150" s="1">
        <v>14358</v>
      </c>
      <c r="J2150" s="2" t="str">
        <f t="shared" si="589"/>
        <v/>
      </c>
      <c r="K2150" s="2">
        <f t="shared" si="590"/>
        <v>0.46979909691774097</v>
      </c>
      <c r="L2150" s="10" t="str">
        <f t="shared" si="588"/>
        <v/>
      </c>
      <c r="M2150" s="9" t="str">
        <f t="shared" si="588"/>
        <v/>
      </c>
      <c r="N2150" s="8" t="str">
        <f t="shared" si="588"/>
        <v/>
      </c>
      <c r="O2150" s="2" t="str">
        <f t="shared" si="591"/>
        <v>-</v>
      </c>
      <c r="P2150" s="2" t="str">
        <f t="shared" si="592"/>
        <v>-</v>
      </c>
      <c r="Q2150" s="2" t="str">
        <f t="shared" si="593"/>
        <v>-</v>
      </c>
      <c r="R2150" s="2" t="str">
        <f t="shared" si="594"/>
        <v>-</v>
      </c>
      <c r="AR2150" t="s">
        <v>728</v>
      </c>
      <c r="AS2150" t="s">
        <v>2288</v>
      </c>
      <c r="AV2150" s="38">
        <v>39</v>
      </c>
      <c r="AW2150" s="40">
        <v>51</v>
      </c>
      <c r="AX2150" s="43">
        <f t="shared" ref="AX2150:AX2212" si="595">1000*AV2150+AW2150</f>
        <v>39051</v>
      </c>
      <c r="AZ2150" s="7" t="s">
        <v>319</v>
      </c>
    </row>
    <row r="2151" spans="1:52" hidden="1" outlineLevel="1">
      <c r="A2151" t="s">
        <v>2598</v>
      </c>
      <c r="B2151" t="s">
        <v>2288</v>
      </c>
      <c r="C2151" s="24">
        <v>30934</v>
      </c>
      <c r="F2151" s="1">
        <v>21535</v>
      </c>
      <c r="H2151" s="1">
        <v>9795</v>
      </c>
      <c r="I2151" s="1">
        <v>9331</v>
      </c>
      <c r="J2151" s="2" t="str">
        <f t="shared" si="589"/>
        <v/>
      </c>
      <c r="K2151" s="2">
        <f t="shared" si="590"/>
        <v>0.43329463663803114</v>
      </c>
      <c r="L2151" s="10" t="str">
        <f t="shared" si="588"/>
        <v/>
      </c>
      <c r="M2151" s="9" t="str">
        <f t="shared" si="588"/>
        <v/>
      </c>
      <c r="N2151" s="8" t="str">
        <f t="shared" si="588"/>
        <v/>
      </c>
      <c r="O2151" s="2" t="str">
        <f t="shared" si="591"/>
        <v>-</v>
      </c>
      <c r="P2151" s="2" t="str">
        <f t="shared" si="592"/>
        <v>-</v>
      </c>
      <c r="Q2151" s="2" t="str">
        <f t="shared" si="593"/>
        <v>-</v>
      </c>
      <c r="R2151" s="2" t="str">
        <f t="shared" si="594"/>
        <v>-</v>
      </c>
      <c r="AR2151" t="s">
        <v>2598</v>
      </c>
      <c r="AS2151" t="s">
        <v>2288</v>
      </c>
      <c r="AV2151" s="38">
        <v>39</v>
      </c>
      <c r="AW2151" s="40">
        <v>53</v>
      </c>
      <c r="AX2151" s="43">
        <f t="shared" si="595"/>
        <v>39053</v>
      </c>
      <c r="AZ2151" s="7" t="s">
        <v>319</v>
      </c>
    </row>
    <row r="2152" spans="1:52" hidden="1" outlineLevel="1">
      <c r="A2152" t="s">
        <v>2599</v>
      </c>
      <c r="B2152" t="s">
        <v>2288</v>
      </c>
      <c r="C2152" s="24">
        <v>93389</v>
      </c>
      <c r="F2152" s="1">
        <v>65507</v>
      </c>
      <c r="H2152" s="1">
        <v>38101</v>
      </c>
      <c r="I2152" s="1">
        <v>36687</v>
      </c>
      <c r="J2152" s="2" t="str">
        <f t="shared" si="589"/>
        <v/>
      </c>
      <c r="K2152" s="2">
        <f t="shared" si="590"/>
        <v>0.56004701787595224</v>
      </c>
      <c r="L2152" s="10" t="str">
        <f t="shared" si="588"/>
        <v/>
      </c>
      <c r="M2152" s="9" t="str">
        <f t="shared" si="588"/>
        <v/>
      </c>
      <c r="N2152" s="8" t="str">
        <f t="shared" si="588"/>
        <v/>
      </c>
      <c r="O2152" s="2" t="str">
        <f t="shared" si="591"/>
        <v>-</v>
      </c>
      <c r="P2152" s="2" t="str">
        <f t="shared" si="592"/>
        <v>-</v>
      </c>
      <c r="Q2152" s="2" t="str">
        <f t="shared" si="593"/>
        <v>-</v>
      </c>
      <c r="R2152" s="2" t="str">
        <f t="shared" si="594"/>
        <v>-</v>
      </c>
      <c r="AR2152" t="s">
        <v>2599</v>
      </c>
      <c r="AS2152" t="s">
        <v>2288</v>
      </c>
      <c r="AV2152" s="38">
        <v>39</v>
      </c>
      <c r="AW2152" s="40">
        <v>55</v>
      </c>
      <c r="AX2152" s="43">
        <f t="shared" si="595"/>
        <v>39055</v>
      </c>
      <c r="AZ2152" s="7" t="s">
        <v>319</v>
      </c>
    </row>
    <row r="2153" spans="1:52" hidden="1" outlineLevel="1">
      <c r="A2153" t="s">
        <v>87</v>
      </c>
      <c r="B2153" t="s">
        <v>2288</v>
      </c>
      <c r="C2153" s="24">
        <v>161573</v>
      </c>
      <c r="F2153" s="1">
        <v>116552</v>
      </c>
      <c r="H2153" s="1">
        <v>59352</v>
      </c>
      <c r="I2153" s="1">
        <v>58207</v>
      </c>
      <c r="J2153" s="2" t="str">
        <f t="shared" si="589"/>
        <v/>
      </c>
      <c r="K2153" s="2">
        <f t="shared" si="590"/>
        <v>0.49940798956688859</v>
      </c>
      <c r="L2153" s="10" t="str">
        <f t="shared" si="588"/>
        <v/>
      </c>
      <c r="M2153" s="9" t="str">
        <f t="shared" si="588"/>
        <v/>
      </c>
      <c r="N2153" s="8" t="str">
        <f t="shared" si="588"/>
        <v/>
      </c>
      <c r="O2153" s="2" t="str">
        <f t="shared" si="591"/>
        <v>-</v>
      </c>
      <c r="P2153" s="2" t="str">
        <f t="shared" si="592"/>
        <v>-</v>
      </c>
      <c r="Q2153" s="2" t="str">
        <f t="shared" si="593"/>
        <v>-</v>
      </c>
      <c r="R2153" s="2" t="str">
        <f t="shared" si="594"/>
        <v>-</v>
      </c>
      <c r="AR2153" t="s">
        <v>87</v>
      </c>
      <c r="AS2153" t="s">
        <v>2288</v>
      </c>
      <c r="AV2153" s="38">
        <v>39</v>
      </c>
      <c r="AW2153" s="40">
        <v>57</v>
      </c>
      <c r="AX2153" s="43">
        <f t="shared" si="595"/>
        <v>39057</v>
      </c>
      <c r="AZ2153" s="7" t="s">
        <v>319</v>
      </c>
    </row>
    <row r="2154" spans="1:52" hidden="1" outlineLevel="1">
      <c r="A2154" t="s">
        <v>1992</v>
      </c>
      <c r="B2154" t="s">
        <v>2288</v>
      </c>
      <c r="C2154" s="24">
        <v>40087</v>
      </c>
      <c r="F2154" s="1">
        <v>25810</v>
      </c>
      <c r="H2154" s="1">
        <v>12420</v>
      </c>
      <c r="I2154" s="1">
        <v>12056</v>
      </c>
      <c r="J2154" s="2" t="str">
        <f t="shared" si="589"/>
        <v/>
      </c>
      <c r="K2154" s="2">
        <f t="shared" si="590"/>
        <v>0.46710577295621852</v>
      </c>
      <c r="L2154" s="10" t="str">
        <f t="shared" si="588"/>
        <v/>
      </c>
      <c r="M2154" s="9" t="str">
        <f t="shared" si="588"/>
        <v/>
      </c>
      <c r="N2154" s="8" t="str">
        <f t="shared" si="588"/>
        <v/>
      </c>
      <c r="O2154" s="2" t="str">
        <f t="shared" si="591"/>
        <v>-</v>
      </c>
      <c r="P2154" s="2" t="str">
        <f t="shared" si="592"/>
        <v>-</v>
      </c>
      <c r="Q2154" s="2" t="str">
        <f t="shared" si="593"/>
        <v>-</v>
      </c>
      <c r="R2154" s="2" t="str">
        <f t="shared" si="594"/>
        <v>-</v>
      </c>
      <c r="AR2154" t="s">
        <v>1992</v>
      </c>
      <c r="AS2154" t="s">
        <v>2288</v>
      </c>
      <c r="AV2154" s="38">
        <v>39</v>
      </c>
      <c r="AW2154" s="40">
        <v>59</v>
      </c>
      <c r="AX2154" s="43">
        <f t="shared" si="595"/>
        <v>39059</v>
      </c>
      <c r="AZ2154" s="7" t="s">
        <v>319</v>
      </c>
    </row>
    <row r="2155" spans="1:52" hidden="1" outlineLevel="1">
      <c r="A2155" t="s">
        <v>1492</v>
      </c>
      <c r="B2155" t="s">
        <v>2288</v>
      </c>
      <c r="C2155" s="24">
        <v>802374</v>
      </c>
      <c r="F2155" s="1">
        <v>565418</v>
      </c>
      <c r="H2155" s="1">
        <v>289791</v>
      </c>
      <c r="I2155" s="1">
        <v>285701</v>
      </c>
      <c r="J2155" s="2" t="str">
        <f t="shared" si="589"/>
        <v/>
      </c>
      <c r="K2155" s="2">
        <f t="shared" si="590"/>
        <v>0.50529166032917239</v>
      </c>
      <c r="L2155" s="10" t="str">
        <f t="shared" si="588"/>
        <v/>
      </c>
      <c r="M2155" s="9" t="str">
        <f t="shared" si="588"/>
        <v/>
      </c>
      <c r="N2155" s="8" t="str">
        <f t="shared" si="588"/>
        <v/>
      </c>
      <c r="O2155" s="2" t="str">
        <f t="shared" si="591"/>
        <v>-</v>
      </c>
      <c r="P2155" s="2" t="str">
        <f t="shared" si="592"/>
        <v>-</v>
      </c>
      <c r="Q2155" s="2" t="str">
        <f t="shared" si="593"/>
        <v>-</v>
      </c>
      <c r="R2155" s="2" t="str">
        <f t="shared" si="594"/>
        <v>-</v>
      </c>
      <c r="AR2155" t="s">
        <v>1492</v>
      </c>
      <c r="AS2155" t="s">
        <v>2288</v>
      </c>
      <c r="AV2155" s="38">
        <v>39</v>
      </c>
      <c r="AW2155" s="40">
        <v>61</v>
      </c>
      <c r="AX2155" s="43">
        <f t="shared" si="595"/>
        <v>39061</v>
      </c>
      <c r="AZ2155" s="7" t="s">
        <v>319</v>
      </c>
    </row>
    <row r="2156" spans="1:52" hidden="1" outlineLevel="1">
      <c r="A2156" t="s">
        <v>2538</v>
      </c>
      <c r="B2156" t="s">
        <v>2288</v>
      </c>
      <c r="C2156" s="24">
        <v>74782</v>
      </c>
      <c r="F2156" s="1">
        <v>54834</v>
      </c>
      <c r="H2156" s="1">
        <v>24904</v>
      </c>
      <c r="I2156" s="1">
        <v>24184</v>
      </c>
      <c r="J2156" s="2" t="str">
        <f t="shared" si="589"/>
        <v/>
      </c>
      <c r="K2156" s="2">
        <f t="shared" si="590"/>
        <v>0.44104023051391472</v>
      </c>
      <c r="L2156" s="10" t="str">
        <f t="shared" si="588"/>
        <v/>
      </c>
      <c r="M2156" s="9" t="str">
        <f t="shared" si="588"/>
        <v/>
      </c>
      <c r="N2156" s="8" t="str">
        <f t="shared" si="588"/>
        <v/>
      </c>
      <c r="O2156" s="2" t="str">
        <f t="shared" si="591"/>
        <v>-</v>
      </c>
      <c r="P2156" s="2" t="str">
        <f t="shared" si="592"/>
        <v>-</v>
      </c>
      <c r="Q2156" s="2" t="str">
        <f t="shared" si="593"/>
        <v>-</v>
      </c>
      <c r="R2156" s="2" t="str">
        <f t="shared" si="594"/>
        <v>-</v>
      </c>
      <c r="AR2156" t="s">
        <v>2538</v>
      </c>
      <c r="AS2156" t="s">
        <v>2288</v>
      </c>
      <c r="AV2156" s="38">
        <v>39</v>
      </c>
      <c r="AW2156" s="40">
        <v>63</v>
      </c>
      <c r="AX2156" s="43">
        <f t="shared" si="595"/>
        <v>39063</v>
      </c>
      <c r="AZ2156" s="7" t="s">
        <v>319</v>
      </c>
    </row>
    <row r="2157" spans="1:52" hidden="1" outlineLevel="1">
      <c r="A2157" t="s">
        <v>1158</v>
      </c>
      <c r="B2157" t="s">
        <v>2288</v>
      </c>
      <c r="C2157" s="24">
        <v>32058</v>
      </c>
      <c r="F2157" s="1">
        <v>18224</v>
      </c>
      <c r="H2157" s="1">
        <v>9177</v>
      </c>
      <c r="I2157" s="1">
        <v>8824</v>
      </c>
      <c r="J2157" s="2" t="str">
        <f t="shared" ref="J2157:J2188" si="596">IF(D2157&gt;0,I2157/D2157,"")</f>
        <v/>
      </c>
      <c r="K2157" s="2">
        <f t="shared" ref="K2157:K2188" si="597">IF(F2157&gt;0,I2157/F2157,"")</f>
        <v>0.48419666374012293</v>
      </c>
      <c r="L2157" s="10" t="str">
        <f t="shared" si="588"/>
        <v/>
      </c>
      <c r="M2157" s="9" t="str">
        <f t="shared" si="588"/>
        <v/>
      </c>
      <c r="N2157" s="8" t="str">
        <f t="shared" si="588"/>
        <v/>
      </c>
      <c r="O2157" s="2" t="str">
        <f t="shared" ref="O2157:O2188" si="598">IF(SUM($S2157:$AN2157)=0,"-",S2157/SUM($S2157:$AN2157))</f>
        <v>-</v>
      </c>
      <c r="P2157" s="2" t="str">
        <f t="shared" ref="P2157:P2188" si="599">IF(SUM($S2157:$AN2157)=0,"-",T2157/SUM($S2157:$AN2157))</f>
        <v>-</v>
      </c>
      <c r="Q2157" s="2" t="str">
        <f t="shared" ref="Q2157:Q2188" si="600">IF(SUM($S2157:$AN2157)=0,"-",U2157/SUM($S2157:$AN2157))</f>
        <v>-</v>
      </c>
      <c r="R2157" s="2" t="str">
        <f t="shared" ref="R2157:R2188" si="601">IF(SUM($S2157:$AN2157)=0,"-",(1-O2157-P2157-Q2157))</f>
        <v>-</v>
      </c>
      <c r="AR2157" t="s">
        <v>1158</v>
      </c>
      <c r="AS2157" t="s">
        <v>2288</v>
      </c>
      <c r="AV2157" s="38">
        <v>39</v>
      </c>
      <c r="AW2157" s="40">
        <v>65</v>
      </c>
      <c r="AX2157" s="43">
        <f t="shared" si="595"/>
        <v>39065</v>
      </c>
      <c r="AZ2157" s="7" t="s">
        <v>319</v>
      </c>
    </row>
    <row r="2158" spans="1:52" hidden="1" outlineLevel="1">
      <c r="A2158" t="s">
        <v>597</v>
      </c>
      <c r="B2158" t="s">
        <v>2288</v>
      </c>
      <c r="C2158" s="24">
        <v>15864</v>
      </c>
      <c r="F2158" s="1">
        <v>11266</v>
      </c>
      <c r="H2158" s="1">
        <v>5764</v>
      </c>
      <c r="I2158" s="1">
        <v>5648</v>
      </c>
      <c r="J2158" s="2" t="str">
        <f t="shared" si="596"/>
        <v/>
      </c>
      <c r="K2158" s="2">
        <f t="shared" si="597"/>
        <v>0.50133143973016159</v>
      </c>
      <c r="L2158" s="10" t="str">
        <f t="shared" si="588"/>
        <v/>
      </c>
      <c r="M2158" s="9" t="str">
        <f t="shared" si="588"/>
        <v/>
      </c>
      <c r="N2158" s="8" t="str">
        <f t="shared" si="588"/>
        <v/>
      </c>
      <c r="O2158" s="2" t="str">
        <f t="shared" si="598"/>
        <v>-</v>
      </c>
      <c r="P2158" s="2" t="str">
        <f t="shared" si="599"/>
        <v>-</v>
      </c>
      <c r="Q2158" s="2" t="str">
        <f t="shared" si="600"/>
        <v>-</v>
      </c>
      <c r="R2158" s="2" t="str">
        <f t="shared" si="601"/>
        <v>-</v>
      </c>
      <c r="AR2158" t="s">
        <v>597</v>
      </c>
      <c r="AS2158" t="s">
        <v>2288</v>
      </c>
      <c r="AV2158" s="38">
        <v>39</v>
      </c>
      <c r="AW2158" s="40">
        <v>67</v>
      </c>
      <c r="AX2158" s="43">
        <f t="shared" si="595"/>
        <v>39067</v>
      </c>
      <c r="AZ2158" s="7" t="s">
        <v>319</v>
      </c>
    </row>
    <row r="2159" spans="1:52" hidden="1" outlineLevel="1">
      <c r="A2159" t="s">
        <v>1320</v>
      </c>
      <c r="B2159" t="s">
        <v>2288</v>
      </c>
      <c r="C2159" s="24">
        <v>28215</v>
      </c>
      <c r="F2159" s="1">
        <v>20582</v>
      </c>
      <c r="H2159" s="1">
        <v>10130</v>
      </c>
      <c r="I2159" s="1">
        <v>9862</v>
      </c>
      <c r="J2159" s="2" t="str">
        <f t="shared" si="596"/>
        <v/>
      </c>
      <c r="K2159" s="2">
        <f t="shared" si="597"/>
        <v>0.47915654455349332</v>
      </c>
      <c r="L2159" s="10" t="str">
        <f t="shared" si="588"/>
        <v/>
      </c>
      <c r="M2159" s="9" t="str">
        <f t="shared" si="588"/>
        <v/>
      </c>
      <c r="N2159" s="8" t="str">
        <f t="shared" si="588"/>
        <v/>
      </c>
      <c r="O2159" s="2" t="str">
        <f t="shared" si="598"/>
        <v>-</v>
      </c>
      <c r="P2159" s="2" t="str">
        <f t="shared" si="599"/>
        <v>-</v>
      </c>
      <c r="Q2159" s="2" t="str">
        <f t="shared" si="600"/>
        <v>-</v>
      </c>
      <c r="R2159" s="2" t="str">
        <f t="shared" si="601"/>
        <v>-</v>
      </c>
      <c r="AR2159" t="s">
        <v>1320</v>
      </c>
      <c r="AS2159" t="s">
        <v>2288</v>
      </c>
      <c r="AV2159" s="38">
        <v>39</v>
      </c>
      <c r="AW2159" s="40">
        <v>69</v>
      </c>
      <c r="AX2159" s="43">
        <f t="shared" si="595"/>
        <v>39069</v>
      </c>
      <c r="AZ2159" s="7" t="s">
        <v>319</v>
      </c>
    </row>
    <row r="2160" spans="1:52" hidden="1" outlineLevel="1">
      <c r="A2160" t="s">
        <v>1881</v>
      </c>
      <c r="B2160" t="s">
        <v>2288</v>
      </c>
      <c r="C2160" s="24">
        <v>43589</v>
      </c>
      <c r="F2160" s="1">
        <v>27608</v>
      </c>
      <c r="H2160" s="1">
        <v>12465</v>
      </c>
      <c r="I2160" s="1">
        <v>12093</v>
      </c>
      <c r="J2160" s="2" t="str">
        <f t="shared" si="596"/>
        <v/>
      </c>
      <c r="K2160" s="2">
        <f t="shared" si="597"/>
        <v>0.43802521008403361</v>
      </c>
      <c r="L2160" s="10" t="str">
        <f t="shared" si="588"/>
        <v/>
      </c>
      <c r="M2160" s="9" t="str">
        <f t="shared" si="588"/>
        <v/>
      </c>
      <c r="N2160" s="8" t="str">
        <f t="shared" si="588"/>
        <v/>
      </c>
      <c r="O2160" s="2" t="str">
        <f t="shared" si="598"/>
        <v>-</v>
      </c>
      <c r="P2160" s="2" t="str">
        <f t="shared" si="599"/>
        <v>-</v>
      </c>
      <c r="Q2160" s="2" t="str">
        <f t="shared" si="600"/>
        <v>-</v>
      </c>
      <c r="R2160" s="2" t="str">
        <f t="shared" si="601"/>
        <v>-</v>
      </c>
      <c r="AR2160" t="s">
        <v>1881</v>
      </c>
      <c r="AS2160" t="s">
        <v>2288</v>
      </c>
      <c r="AV2160" s="38">
        <v>39</v>
      </c>
      <c r="AW2160" s="40">
        <v>71</v>
      </c>
      <c r="AX2160" s="43">
        <f t="shared" si="595"/>
        <v>39071</v>
      </c>
      <c r="AZ2160" s="7" t="s">
        <v>319</v>
      </c>
    </row>
    <row r="2161" spans="1:52" hidden="1" outlineLevel="1">
      <c r="A2161" t="s">
        <v>1199</v>
      </c>
      <c r="B2161" t="s">
        <v>2288</v>
      </c>
      <c r="C2161" s="24">
        <v>29380</v>
      </c>
      <c r="F2161" s="1">
        <v>18634</v>
      </c>
      <c r="H2161" s="1">
        <v>9190</v>
      </c>
      <c r="I2161" s="1">
        <v>8825</v>
      </c>
      <c r="J2161" s="2" t="str">
        <f t="shared" si="596"/>
        <v/>
      </c>
      <c r="K2161" s="2">
        <f t="shared" si="597"/>
        <v>0.4735966512826017</v>
      </c>
      <c r="L2161" s="10" t="str">
        <f t="shared" si="588"/>
        <v/>
      </c>
      <c r="M2161" s="9" t="str">
        <f t="shared" si="588"/>
        <v/>
      </c>
      <c r="N2161" s="8" t="str">
        <f t="shared" si="588"/>
        <v/>
      </c>
      <c r="O2161" s="2" t="str">
        <f t="shared" si="598"/>
        <v>-</v>
      </c>
      <c r="P2161" s="2" t="str">
        <f t="shared" si="599"/>
        <v>-</v>
      </c>
      <c r="Q2161" s="2" t="str">
        <f t="shared" si="600"/>
        <v>-</v>
      </c>
      <c r="R2161" s="2" t="str">
        <f t="shared" si="601"/>
        <v>-</v>
      </c>
      <c r="AR2161" t="s">
        <v>1199</v>
      </c>
      <c r="AS2161" t="s">
        <v>2288</v>
      </c>
      <c r="AV2161" s="38">
        <v>39</v>
      </c>
      <c r="AW2161" s="40">
        <v>73</v>
      </c>
      <c r="AX2161" s="43">
        <f t="shared" si="595"/>
        <v>39073</v>
      </c>
      <c r="AZ2161" s="7" t="s">
        <v>319</v>
      </c>
    </row>
    <row r="2162" spans="1:52" hidden="1" outlineLevel="1">
      <c r="A2162" t="s">
        <v>2945</v>
      </c>
      <c r="B2162" t="s">
        <v>2288</v>
      </c>
      <c r="C2162" s="24">
        <v>42366</v>
      </c>
      <c r="F2162" s="1">
        <v>17807</v>
      </c>
      <c r="H2162" s="1">
        <v>9283</v>
      </c>
      <c r="I2162" s="1">
        <v>8757</v>
      </c>
      <c r="J2162" s="2" t="str">
        <f t="shared" si="596"/>
        <v/>
      </c>
      <c r="K2162" s="2">
        <f t="shared" si="597"/>
        <v>0.49177289829842197</v>
      </c>
      <c r="L2162" s="10" t="str">
        <f t="shared" si="588"/>
        <v/>
      </c>
      <c r="M2162" s="9" t="str">
        <f t="shared" si="588"/>
        <v/>
      </c>
      <c r="N2162" s="8" t="str">
        <f t="shared" si="588"/>
        <v/>
      </c>
      <c r="O2162" s="2" t="str">
        <f t="shared" si="598"/>
        <v>-</v>
      </c>
      <c r="P2162" s="2" t="str">
        <f t="shared" si="599"/>
        <v>-</v>
      </c>
      <c r="Q2162" s="2" t="str">
        <f t="shared" si="600"/>
        <v>-</v>
      </c>
      <c r="R2162" s="2" t="str">
        <f t="shared" si="601"/>
        <v>-</v>
      </c>
      <c r="AR2162" t="s">
        <v>2945</v>
      </c>
      <c r="AS2162" t="s">
        <v>2288</v>
      </c>
      <c r="AV2162" s="38">
        <v>39</v>
      </c>
      <c r="AW2162" s="40">
        <v>75</v>
      </c>
      <c r="AX2162" s="43">
        <f t="shared" si="595"/>
        <v>39075</v>
      </c>
      <c r="AZ2162" s="7" t="s">
        <v>319</v>
      </c>
    </row>
    <row r="2163" spans="1:52" hidden="1" outlineLevel="1">
      <c r="A2163" t="s">
        <v>2980</v>
      </c>
      <c r="B2163" t="s">
        <v>2288</v>
      </c>
      <c r="C2163" s="24">
        <v>59626</v>
      </c>
      <c r="F2163" s="1">
        <v>36993</v>
      </c>
      <c r="H2163" s="1">
        <v>16897</v>
      </c>
      <c r="I2163" s="1">
        <v>16116</v>
      </c>
      <c r="J2163" s="2" t="str">
        <f t="shared" si="596"/>
        <v/>
      </c>
      <c r="K2163" s="2">
        <f t="shared" si="597"/>
        <v>0.43564998783553643</v>
      </c>
      <c r="L2163" s="10" t="str">
        <f t="shared" si="588"/>
        <v/>
      </c>
      <c r="M2163" s="9" t="str">
        <f t="shared" si="588"/>
        <v/>
      </c>
      <c r="N2163" s="8" t="str">
        <f t="shared" si="588"/>
        <v/>
      </c>
      <c r="O2163" s="2" t="str">
        <f t="shared" si="598"/>
        <v>-</v>
      </c>
      <c r="P2163" s="2" t="str">
        <f t="shared" si="599"/>
        <v>-</v>
      </c>
      <c r="Q2163" s="2" t="str">
        <f t="shared" si="600"/>
        <v>-</v>
      </c>
      <c r="R2163" s="2" t="str">
        <f t="shared" si="601"/>
        <v>-</v>
      </c>
      <c r="AR2163" t="s">
        <v>2980</v>
      </c>
      <c r="AS2163" t="s">
        <v>2288</v>
      </c>
      <c r="AV2163" s="38">
        <v>39</v>
      </c>
      <c r="AW2163" s="40">
        <v>77</v>
      </c>
      <c r="AX2163" s="43">
        <f t="shared" si="595"/>
        <v>39077</v>
      </c>
      <c r="AZ2163" s="7" t="s">
        <v>319</v>
      </c>
    </row>
    <row r="2164" spans="1:52" hidden="1" outlineLevel="1">
      <c r="A2164" t="s">
        <v>1032</v>
      </c>
      <c r="B2164" t="s">
        <v>2288</v>
      </c>
      <c r="C2164" s="24">
        <v>33225</v>
      </c>
      <c r="F2164" s="1">
        <v>23283</v>
      </c>
      <c r="H2164" s="1">
        <v>10330</v>
      </c>
      <c r="I2164" s="1">
        <v>9852</v>
      </c>
      <c r="J2164" s="2" t="str">
        <f t="shared" si="596"/>
        <v/>
      </c>
      <c r="K2164" s="2">
        <f t="shared" si="597"/>
        <v>0.42314134776446333</v>
      </c>
      <c r="L2164" s="10" t="str">
        <f t="shared" si="588"/>
        <v/>
      </c>
      <c r="M2164" s="9" t="str">
        <f t="shared" si="588"/>
        <v/>
      </c>
      <c r="N2164" s="8" t="str">
        <f t="shared" si="588"/>
        <v/>
      </c>
      <c r="O2164" s="2" t="str">
        <f t="shared" si="598"/>
        <v>-</v>
      </c>
      <c r="P2164" s="2" t="str">
        <f t="shared" si="599"/>
        <v>-</v>
      </c>
      <c r="Q2164" s="2" t="str">
        <f t="shared" si="600"/>
        <v>-</v>
      </c>
      <c r="R2164" s="2" t="str">
        <f t="shared" si="601"/>
        <v>-</v>
      </c>
      <c r="AR2164" t="s">
        <v>1032</v>
      </c>
      <c r="AS2164" t="s">
        <v>2288</v>
      </c>
      <c r="AV2164" s="38">
        <v>39</v>
      </c>
      <c r="AW2164" s="40">
        <v>79</v>
      </c>
      <c r="AX2164" s="43">
        <f t="shared" si="595"/>
        <v>39079</v>
      </c>
      <c r="AZ2164" s="7" t="s">
        <v>319</v>
      </c>
    </row>
    <row r="2165" spans="1:52" hidden="1" outlineLevel="1">
      <c r="A2165" t="s">
        <v>1357</v>
      </c>
      <c r="B2165" t="s">
        <v>2288</v>
      </c>
      <c r="C2165" s="24">
        <v>69709</v>
      </c>
      <c r="F2165" s="1">
        <v>51116</v>
      </c>
      <c r="H2165" s="1">
        <v>25238</v>
      </c>
      <c r="I2165" s="1">
        <v>24450</v>
      </c>
      <c r="J2165" s="2" t="str">
        <f t="shared" si="596"/>
        <v/>
      </c>
      <c r="K2165" s="2">
        <f t="shared" si="597"/>
        <v>0.47832381250489081</v>
      </c>
      <c r="L2165" s="10" t="str">
        <f t="shared" si="588"/>
        <v/>
      </c>
      <c r="M2165" s="9" t="str">
        <f t="shared" si="588"/>
        <v/>
      </c>
      <c r="N2165" s="8" t="str">
        <f t="shared" si="588"/>
        <v/>
      </c>
      <c r="O2165" s="2" t="str">
        <f t="shared" si="598"/>
        <v>-</v>
      </c>
      <c r="P2165" s="2" t="str">
        <f t="shared" si="599"/>
        <v>-</v>
      </c>
      <c r="Q2165" s="2" t="str">
        <f t="shared" si="600"/>
        <v>-</v>
      </c>
      <c r="R2165" s="2" t="str">
        <f t="shared" si="601"/>
        <v>-</v>
      </c>
      <c r="AR2165" t="s">
        <v>1357</v>
      </c>
      <c r="AS2165" t="s">
        <v>2288</v>
      </c>
      <c r="AV2165" s="38">
        <v>39</v>
      </c>
      <c r="AW2165" s="40">
        <v>81</v>
      </c>
      <c r="AX2165" s="43">
        <f t="shared" si="595"/>
        <v>39081</v>
      </c>
      <c r="AZ2165" s="7" t="s">
        <v>319</v>
      </c>
    </row>
    <row r="2166" spans="1:52" hidden="1" outlineLevel="1">
      <c r="A2166" t="s">
        <v>1847</v>
      </c>
      <c r="B2166" t="s">
        <v>2288</v>
      </c>
      <c r="C2166" s="24">
        <v>60921</v>
      </c>
      <c r="F2166" s="1">
        <v>40304</v>
      </c>
      <c r="H2166" s="1">
        <v>20929</v>
      </c>
      <c r="I2166" s="1">
        <v>20322</v>
      </c>
      <c r="J2166" s="2" t="str">
        <f t="shared" si="596"/>
        <v/>
      </c>
      <c r="K2166" s="2">
        <f t="shared" si="597"/>
        <v>0.50421794362842398</v>
      </c>
      <c r="L2166" s="10" t="str">
        <f t="shared" si="588"/>
        <v/>
      </c>
      <c r="M2166" s="9" t="str">
        <f t="shared" si="588"/>
        <v/>
      </c>
      <c r="N2166" s="8" t="str">
        <f t="shared" si="588"/>
        <v/>
      </c>
      <c r="O2166" s="2" t="str">
        <f t="shared" si="598"/>
        <v>-</v>
      </c>
      <c r="P2166" s="2" t="str">
        <f t="shared" si="599"/>
        <v>-</v>
      </c>
      <c r="Q2166" s="2" t="str">
        <f t="shared" si="600"/>
        <v>-</v>
      </c>
      <c r="R2166" s="2" t="str">
        <f t="shared" si="601"/>
        <v>-</v>
      </c>
      <c r="AR2166" t="s">
        <v>1847</v>
      </c>
      <c r="AS2166" t="s">
        <v>2288</v>
      </c>
      <c r="AV2166" s="38">
        <v>39</v>
      </c>
      <c r="AW2166" s="40">
        <v>83</v>
      </c>
      <c r="AX2166" s="43">
        <f t="shared" si="595"/>
        <v>39083</v>
      </c>
      <c r="AZ2166" s="7" t="s">
        <v>319</v>
      </c>
    </row>
    <row r="2167" spans="1:52" hidden="1" outlineLevel="1">
      <c r="A2167" t="s">
        <v>2028</v>
      </c>
      <c r="B2167" t="s">
        <v>2288</v>
      </c>
      <c r="C2167" s="24">
        <v>230041</v>
      </c>
      <c r="F2167" s="1">
        <v>157732</v>
      </c>
      <c r="H2167" s="1">
        <v>80811</v>
      </c>
      <c r="I2167" s="1">
        <v>78629</v>
      </c>
      <c r="J2167" s="2" t="str">
        <f t="shared" si="596"/>
        <v/>
      </c>
      <c r="K2167" s="2">
        <f t="shared" si="597"/>
        <v>0.49849745137321533</v>
      </c>
      <c r="L2167" s="10" t="str">
        <f t="shared" si="588"/>
        <v/>
      </c>
      <c r="M2167" s="9" t="str">
        <f t="shared" si="588"/>
        <v/>
      </c>
      <c r="N2167" s="8" t="str">
        <f t="shared" si="588"/>
        <v/>
      </c>
      <c r="O2167" s="2" t="str">
        <f t="shared" si="598"/>
        <v>-</v>
      </c>
      <c r="P2167" s="2" t="str">
        <f t="shared" si="599"/>
        <v>-</v>
      </c>
      <c r="Q2167" s="2" t="str">
        <f t="shared" si="600"/>
        <v>-</v>
      </c>
      <c r="R2167" s="2" t="str">
        <f t="shared" si="601"/>
        <v>-</v>
      </c>
      <c r="AR2167" t="s">
        <v>2028</v>
      </c>
      <c r="AS2167" t="s">
        <v>2288</v>
      </c>
      <c r="AV2167" s="38">
        <v>39</v>
      </c>
      <c r="AW2167" s="40">
        <v>85</v>
      </c>
      <c r="AX2167" s="43">
        <f t="shared" si="595"/>
        <v>39085</v>
      </c>
      <c r="AZ2167" s="7" t="s">
        <v>319</v>
      </c>
    </row>
    <row r="2168" spans="1:52" hidden="1" outlineLevel="1">
      <c r="A2168" t="s">
        <v>1450</v>
      </c>
      <c r="B2168" t="s">
        <v>2288</v>
      </c>
      <c r="C2168" s="24">
        <v>62450</v>
      </c>
      <c r="F2168" s="1">
        <v>47438</v>
      </c>
      <c r="H2168" s="1">
        <v>18270</v>
      </c>
      <c r="I2168" s="1">
        <v>17780</v>
      </c>
      <c r="J2168" s="2" t="str">
        <f t="shared" si="596"/>
        <v/>
      </c>
      <c r="K2168" s="2">
        <f t="shared" si="597"/>
        <v>0.37480500864286015</v>
      </c>
      <c r="L2168" s="10" t="str">
        <f t="shared" si="588"/>
        <v/>
      </c>
      <c r="M2168" s="9" t="str">
        <f t="shared" si="588"/>
        <v/>
      </c>
      <c r="N2168" s="8" t="str">
        <f t="shared" si="588"/>
        <v/>
      </c>
      <c r="O2168" s="2" t="str">
        <f t="shared" si="598"/>
        <v>-</v>
      </c>
      <c r="P2168" s="2" t="str">
        <f t="shared" si="599"/>
        <v>-</v>
      </c>
      <c r="Q2168" s="2" t="str">
        <f t="shared" si="600"/>
        <v>-</v>
      </c>
      <c r="R2168" s="2" t="str">
        <f t="shared" si="601"/>
        <v>-</v>
      </c>
      <c r="AR2168" t="s">
        <v>1450</v>
      </c>
      <c r="AS2168" t="s">
        <v>2288</v>
      </c>
      <c r="AV2168" s="38">
        <v>39</v>
      </c>
      <c r="AW2168" s="40">
        <v>87</v>
      </c>
      <c r="AX2168" s="43">
        <f t="shared" si="595"/>
        <v>39087</v>
      </c>
      <c r="AZ2168" s="7" t="s">
        <v>319</v>
      </c>
    </row>
    <row r="2169" spans="1:52" hidden="1" outlineLevel="1">
      <c r="A2169" t="s">
        <v>1220</v>
      </c>
      <c r="B2169" t="s">
        <v>2288</v>
      </c>
      <c r="C2169" s="24">
        <v>166492</v>
      </c>
      <c r="F2169" s="1">
        <v>113245</v>
      </c>
      <c r="H2169" s="1">
        <v>60432</v>
      </c>
      <c r="I2169" s="1">
        <v>58687</v>
      </c>
      <c r="J2169" s="2" t="str">
        <f t="shared" si="596"/>
        <v/>
      </c>
      <c r="K2169" s="2">
        <f t="shared" si="597"/>
        <v>0.51823038544748112</v>
      </c>
      <c r="L2169" s="10" t="str">
        <f t="shared" si="588"/>
        <v/>
      </c>
      <c r="M2169" s="9" t="str">
        <f t="shared" si="588"/>
        <v/>
      </c>
      <c r="N2169" s="8" t="str">
        <f t="shared" si="588"/>
        <v/>
      </c>
      <c r="O2169" s="2" t="str">
        <f t="shared" si="598"/>
        <v>-</v>
      </c>
      <c r="P2169" s="2" t="str">
        <f t="shared" si="599"/>
        <v>-</v>
      </c>
      <c r="Q2169" s="2" t="str">
        <f t="shared" si="600"/>
        <v>-</v>
      </c>
      <c r="R2169" s="2" t="str">
        <f t="shared" si="601"/>
        <v>-</v>
      </c>
      <c r="AR2169" t="s">
        <v>1220</v>
      </c>
      <c r="AS2169" t="s">
        <v>2288</v>
      </c>
      <c r="AV2169" s="38">
        <v>39</v>
      </c>
      <c r="AW2169" s="40">
        <v>89</v>
      </c>
      <c r="AX2169" s="43">
        <f t="shared" si="595"/>
        <v>39089</v>
      </c>
      <c r="AZ2169" s="7" t="s">
        <v>319</v>
      </c>
    </row>
    <row r="2170" spans="1:52" hidden="1" outlineLevel="1">
      <c r="A2170" t="s">
        <v>2935</v>
      </c>
      <c r="B2170" t="s">
        <v>2288</v>
      </c>
      <c r="C2170" s="24">
        <v>45858</v>
      </c>
      <c r="F2170" s="1">
        <v>30865</v>
      </c>
      <c r="H2170" s="1">
        <v>15012</v>
      </c>
      <c r="I2170" s="1">
        <v>14725</v>
      </c>
      <c r="J2170" s="2" t="str">
        <f t="shared" si="596"/>
        <v/>
      </c>
      <c r="K2170" s="2">
        <f t="shared" si="597"/>
        <v>0.47707759598250443</v>
      </c>
      <c r="L2170" s="10" t="str">
        <f t="shared" si="588"/>
        <v/>
      </c>
      <c r="M2170" s="9" t="str">
        <f t="shared" si="588"/>
        <v/>
      </c>
      <c r="N2170" s="8" t="str">
        <f t="shared" si="588"/>
        <v/>
      </c>
      <c r="O2170" s="2" t="str">
        <f t="shared" si="598"/>
        <v>-</v>
      </c>
      <c r="P2170" s="2" t="str">
        <f t="shared" si="599"/>
        <v>-</v>
      </c>
      <c r="Q2170" s="2" t="str">
        <f t="shared" si="600"/>
        <v>-</v>
      </c>
      <c r="R2170" s="2" t="str">
        <f t="shared" si="601"/>
        <v>-</v>
      </c>
      <c r="AR2170" t="s">
        <v>2935</v>
      </c>
      <c r="AS2170" t="s">
        <v>2288</v>
      </c>
      <c r="AV2170" s="38">
        <v>39</v>
      </c>
      <c r="AW2170" s="40">
        <v>91</v>
      </c>
      <c r="AX2170" s="43">
        <f t="shared" si="595"/>
        <v>39091</v>
      </c>
      <c r="AZ2170" s="7" t="s">
        <v>319</v>
      </c>
    </row>
    <row r="2171" spans="1:52" hidden="1" outlineLevel="1">
      <c r="A2171" t="s">
        <v>2740</v>
      </c>
      <c r="B2171" t="s">
        <v>2288</v>
      </c>
      <c r="C2171" s="24">
        <v>301356</v>
      </c>
      <c r="F2171" s="1">
        <v>206660</v>
      </c>
      <c r="H2171" s="1">
        <v>104131</v>
      </c>
      <c r="I2171" s="1">
        <v>95576</v>
      </c>
      <c r="J2171" s="2" t="str">
        <f t="shared" si="596"/>
        <v/>
      </c>
      <c r="K2171" s="2">
        <f t="shared" si="597"/>
        <v>0.4624794348204781</v>
      </c>
      <c r="L2171" s="10" t="str">
        <f t="shared" si="588"/>
        <v/>
      </c>
      <c r="M2171" s="9" t="str">
        <f t="shared" si="588"/>
        <v/>
      </c>
      <c r="N2171" s="8" t="str">
        <f t="shared" si="588"/>
        <v/>
      </c>
      <c r="O2171" s="2" t="str">
        <f t="shared" si="598"/>
        <v>-</v>
      </c>
      <c r="P2171" s="2" t="str">
        <f t="shared" si="599"/>
        <v>-</v>
      </c>
      <c r="Q2171" s="2" t="str">
        <f t="shared" si="600"/>
        <v>-</v>
      </c>
      <c r="R2171" s="2" t="str">
        <f t="shared" si="601"/>
        <v>-</v>
      </c>
      <c r="AR2171" t="s">
        <v>2740</v>
      </c>
      <c r="AS2171" t="s">
        <v>2288</v>
      </c>
      <c r="AV2171" s="38">
        <v>39</v>
      </c>
      <c r="AW2171" s="40">
        <v>93</v>
      </c>
      <c r="AX2171" s="43">
        <f t="shared" si="595"/>
        <v>39093</v>
      </c>
      <c r="AZ2171" s="7" t="s">
        <v>319</v>
      </c>
    </row>
    <row r="2172" spans="1:52" hidden="1" outlineLevel="1">
      <c r="A2172" t="s">
        <v>590</v>
      </c>
      <c r="B2172" t="s">
        <v>2288</v>
      </c>
      <c r="C2172" s="24">
        <v>441815</v>
      </c>
      <c r="F2172" s="1">
        <v>317046</v>
      </c>
      <c r="H2172" s="1">
        <v>147029</v>
      </c>
      <c r="I2172" s="1">
        <v>142556</v>
      </c>
      <c r="J2172" s="2" t="str">
        <f t="shared" si="596"/>
        <v/>
      </c>
      <c r="K2172" s="2">
        <f t="shared" si="597"/>
        <v>0.44963822284463451</v>
      </c>
      <c r="L2172" s="10" t="str">
        <f t="shared" si="588"/>
        <v/>
      </c>
      <c r="M2172" s="9" t="str">
        <f t="shared" si="588"/>
        <v/>
      </c>
      <c r="N2172" s="8" t="str">
        <f t="shared" si="588"/>
        <v/>
      </c>
      <c r="O2172" s="2" t="str">
        <f t="shared" si="598"/>
        <v>-</v>
      </c>
      <c r="P2172" s="2" t="str">
        <f t="shared" si="599"/>
        <v>-</v>
      </c>
      <c r="Q2172" s="2" t="str">
        <f t="shared" si="600"/>
        <v>-</v>
      </c>
      <c r="R2172" s="2" t="str">
        <f t="shared" si="601"/>
        <v>-</v>
      </c>
      <c r="AR2172" t="s">
        <v>590</v>
      </c>
      <c r="AS2172" t="s">
        <v>2288</v>
      </c>
      <c r="AV2172" s="38">
        <v>39</v>
      </c>
      <c r="AW2172" s="40">
        <v>95</v>
      </c>
      <c r="AX2172" s="43">
        <f t="shared" si="595"/>
        <v>39095</v>
      </c>
      <c r="AZ2172" s="7" t="s">
        <v>319</v>
      </c>
    </row>
    <row r="2173" spans="1:52" hidden="1" outlineLevel="1">
      <c r="A2173" t="s">
        <v>1160</v>
      </c>
      <c r="B2173" t="s">
        <v>2288</v>
      </c>
      <c r="C2173" s="24">
        <v>43435</v>
      </c>
      <c r="F2173" s="1">
        <v>24792</v>
      </c>
      <c r="H2173" s="1">
        <v>13047</v>
      </c>
      <c r="I2173" s="1">
        <v>12730</v>
      </c>
      <c r="J2173" s="2" t="str">
        <f t="shared" si="596"/>
        <v/>
      </c>
      <c r="K2173" s="2">
        <f t="shared" si="597"/>
        <v>0.51347208777024844</v>
      </c>
      <c r="L2173" s="10" t="str">
        <f t="shared" si="588"/>
        <v/>
      </c>
      <c r="M2173" s="9" t="str">
        <f t="shared" si="588"/>
        <v/>
      </c>
      <c r="N2173" s="8" t="str">
        <f t="shared" si="588"/>
        <v/>
      </c>
      <c r="O2173" s="2" t="str">
        <f t="shared" si="598"/>
        <v>-</v>
      </c>
      <c r="P2173" s="2" t="str">
        <f t="shared" si="599"/>
        <v>-</v>
      </c>
      <c r="Q2173" s="2" t="str">
        <f t="shared" si="600"/>
        <v>-</v>
      </c>
      <c r="R2173" s="2" t="str">
        <f t="shared" si="601"/>
        <v>-</v>
      </c>
      <c r="AR2173" t="s">
        <v>1160</v>
      </c>
      <c r="AS2173" t="s">
        <v>2288</v>
      </c>
      <c r="AV2173" s="38">
        <v>39</v>
      </c>
      <c r="AW2173" s="40">
        <v>97</v>
      </c>
      <c r="AX2173" s="43">
        <f t="shared" si="595"/>
        <v>39097</v>
      </c>
      <c r="AZ2173" s="7" t="s">
        <v>319</v>
      </c>
    </row>
    <row r="2174" spans="1:52" hidden="1" outlineLevel="1">
      <c r="A2174" t="s">
        <v>588</v>
      </c>
      <c r="B2174" t="s">
        <v>2288</v>
      </c>
      <c r="C2174" s="24">
        <v>238823</v>
      </c>
      <c r="F2174" s="1">
        <v>181759</v>
      </c>
      <c r="H2174" s="1">
        <v>87414</v>
      </c>
      <c r="I2174" s="1">
        <v>85275</v>
      </c>
      <c r="J2174" s="2" t="str">
        <f t="shared" si="596"/>
        <v/>
      </c>
      <c r="K2174" s="2">
        <f t="shared" si="597"/>
        <v>0.46916521327692162</v>
      </c>
      <c r="L2174" s="10" t="str">
        <f t="shared" si="588"/>
        <v/>
      </c>
      <c r="M2174" s="9" t="str">
        <f t="shared" si="588"/>
        <v/>
      </c>
      <c r="N2174" s="8" t="str">
        <f t="shared" si="588"/>
        <v/>
      </c>
      <c r="O2174" s="2" t="str">
        <f t="shared" si="598"/>
        <v>-</v>
      </c>
      <c r="P2174" s="2" t="str">
        <f t="shared" si="599"/>
        <v>-</v>
      </c>
      <c r="Q2174" s="2" t="str">
        <f t="shared" si="600"/>
        <v>-</v>
      </c>
      <c r="R2174" s="2" t="str">
        <f t="shared" si="601"/>
        <v>-</v>
      </c>
      <c r="AR2174" t="s">
        <v>588</v>
      </c>
      <c r="AS2174" t="s">
        <v>2288</v>
      </c>
      <c r="AV2174" s="38">
        <v>39</v>
      </c>
      <c r="AW2174" s="40">
        <v>99</v>
      </c>
      <c r="AX2174" s="43">
        <f t="shared" si="595"/>
        <v>39099</v>
      </c>
      <c r="AZ2174" s="7" t="s">
        <v>319</v>
      </c>
    </row>
    <row r="2175" spans="1:52" hidden="1" outlineLevel="1">
      <c r="A2175" t="s">
        <v>2712</v>
      </c>
      <c r="B2175" t="s">
        <v>2288</v>
      </c>
      <c r="C2175" s="24">
        <v>66501</v>
      </c>
      <c r="F2175" s="1">
        <v>41017</v>
      </c>
      <c r="H2175" s="1">
        <v>20802</v>
      </c>
      <c r="I2175" s="1">
        <v>19446</v>
      </c>
      <c r="J2175" s="2" t="str">
        <f t="shared" si="596"/>
        <v/>
      </c>
      <c r="K2175" s="2">
        <f t="shared" si="597"/>
        <v>0.47409610649242995</v>
      </c>
      <c r="L2175" s="10" t="str">
        <f t="shared" si="588"/>
        <v/>
      </c>
      <c r="M2175" s="9" t="str">
        <f t="shared" si="588"/>
        <v/>
      </c>
      <c r="N2175" s="8" t="str">
        <f t="shared" si="588"/>
        <v/>
      </c>
      <c r="O2175" s="2" t="str">
        <f t="shared" si="598"/>
        <v>-</v>
      </c>
      <c r="P2175" s="2" t="str">
        <f t="shared" si="599"/>
        <v>-</v>
      </c>
      <c r="Q2175" s="2" t="str">
        <f t="shared" si="600"/>
        <v>-</v>
      </c>
      <c r="R2175" s="2" t="str">
        <f t="shared" si="601"/>
        <v>-</v>
      </c>
      <c r="AR2175" t="s">
        <v>2712</v>
      </c>
      <c r="AS2175" t="s">
        <v>2288</v>
      </c>
      <c r="AV2175" s="38">
        <v>39</v>
      </c>
      <c r="AW2175" s="40">
        <v>101</v>
      </c>
      <c r="AX2175" s="43">
        <f t="shared" si="595"/>
        <v>39101</v>
      </c>
      <c r="AZ2175" s="7" t="s">
        <v>319</v>
      </c>
    </row>
    <row r="2176" spans="1:52" hidden="1" outlineLevel="1">
      <c r="A2176" t="s">
        <v>250</v>
      </c>
      <c r="B2176" t="s">
        <v>2288</v>
      </c>
      <c r="C2176" s="24">
        <v>172332</v>
      </c>
      <c r="F2176" s="1">
        <v>125684</v>
      </c>
      <c r="H2176" s="1">
        <v>64256</v>
      </c>
      <c r="I2176" s="1">
        <v>61621</v>
      </c>
      <c r="J2176" s="2" t="str">
        <f t="shared" si="596"/>
        <v/>
      </c>
      <c r="K2176" s="2">
        <f t="shared" si="597"/>
        <v>0.49028515960663249</v>
      </c>
      <c r="L2176" s="10" t="str">
        <f t="shared" si="588"/>
        <v/>
      </c>
      <c r="M2176" s="9" t="str">
        <f t="shared" si="588"/>
        <v/>
      </c>
      <c r="N2176" s="8" t="str">
        <f t="shared" si="588"/>
        <v/>
      </c>
      <c r="O2176" s="2" t="str">
        <f t="shared" si="598"/>
        <v>-</v>
      </c>
      <c r="P2176" s="2" t="str">
        <f t="shared" si="599"/>
        <v>-</v>
      </c>
      <c r="Q2176" s="2" t="str">
        <f t="shared" si="600"/>
        <v>-</v>
      </c>
      <c r="R2176" s="2" t="str">
        <f t="shared" si="601"/>
        <v>-</v>
      </c>
      <c r="AR2176" t="s">
        <v>250</v>
      </c>
      <c r="AS2176" t="s">
        <v>2288</v>
      </c>
      <c r="AV2176" s="38">
        <v>39</v>
      </c>
      <c r="AW2176" s="40">
        <v>103</v>
      </c>
      <c r="AX2176" s="43">
        <f t="shared" si="595"/>
        <v>39103</v>
      </c>
      <c r="AZ2176" s="7" t="s">
        <v>319</v>
      </c>
    </row>
    <row r="2177" spans="1:52" hidden="1" outlineLevel="1">
      <c r="A2177" t="s">
        <v>241</v>
      </c>
      <c r="B2177" t="s">
        <v>2288</v>
      </c>
      <c r="C2177" s="24">
        <v>23770</v>
      </c>
      <c r="F2177" s="1">
        <v>16042</v>
      </c>
      <c r="H2177" s="1">
        <v>7210</v>
      </c>
      <c r="I2177" s="1">
        <v>6958</v>
      </c>
      <c r="J2177" s="2" t="str">
        <f t="shared" si="596"/>
        <v/>
      </c>
      <c r="K2177" s="2">
        <f t="shared" si="597"/>
        <v>0.43373644184016957</v>
      </c>
      <c r="L2177" s="10" t="str">
        <f t="shared" si="588"/>
        <v/>
      </c>
      <c r="M2177" s="9" t="str">
        <f t="shared" si="588"/>
        <v/>
      </c>
      <c r="N2177" s="8" t="str">
        <f t="shared" si="588"/>
        <v/>
      </c>
      <c r="O2177" s="2" t="str">
        <f t="shared" si="598"/>
        <v>-</v>
      </c>
      <c r="P2177" s="2" t="str">
        <f t="shared" si="599"/>
        <v>-</v>
      </c>
      <c r="Q2177" s="2" t="str">
        <f t="shared" si="600"/>
        <v>-</v>
      </c>
      <c r="R2177" s="2" t="str">
        <f t="shared" si="601"/>
        <v>-</v>
      </c>
      <c r="AR2177" t="s">
        <v>241</v>
      </c>
      <c r="AS2177" t="s">
        <v>2288</v>
      </c>
      <c r="AV2177" s="38">
        <v>39</v>
      </c>
      <c r="AW2177" s="40">
        <v>105</v>
      </c>
      <c r="AX2177" s="43">
        <f t="shared" si="595"/>
        <v>39105</v>
      </c>
      <c r="AZ2177" s="7" t="s">
        <v>319</v>
      </c>
    </row>
    <row r="2178" spans="1:52" hidden="1" outlineLevel="1">
      <c r="A2178" t="s">
        <v>2199</v>
      </c>
      <c r="B2178" t="s">
        <v>2288</v>
      </c>
      <c r="C2178" s="24">
        <v>40814</v>
      </c>
      <c r="F2178" s="1">
        <v>28609</v>
      </c>
      <c r="H2178" s="1">
        <v>16309</v>
      </c>
      <c r="I2178" s="1">
        <v>15906</v>
      </c>
      <c r="J2178" s="2" t="str">
        <f t="shared" si="596"/>
        <v/>
      </c>
      <c r="K2178" s="2">
        <f t="shared" si="597"/>
        <v>0.55597888776259219</v>
      </c>
      <c r="L2178" s="10" t="str">
        <f t="shared" si="588"/>
        <v/>
      </c>
      <c r="M2178" s="9" t="str">
        <f t="shared" si="588"/>
        <v/>
      </c>
      <c r="N2178" s="8" t="str">
        <f t="shared" si="588"/>
        <v/>
      </c>
      <c r="O2178" s="2" t="str">
        <f t="shared" si="598"/>
        <v>-</v>
      </c>
      <c r="P2178" s="2" t="str">
        <f t="shared" si="599"/>
        <v>-</v>
      </c>
      <c r="Q2178" s="2" t="str">
        <f t="shared" si="600"/>
        <v>-</v>
      </c>
      <c r="R2178" s="2" t="str">
        <f t="shared" si="601"/>
        <v>-</v>
      </c>
      <c r="AR2178" t="s">
        <v>2199</v>
      </c>
      <c r="AS2178" t="s">
        <v>2288</v>
      </c>
      <c r="AV2178" s="38">
        <v>39</v>
      </c>
      <c r="AW2178" s="40">
        <v>107</v>
      </c>
      <c r="AX2178" s="43">
        <f t="shared" si="595"/>
        <v>39107</v>
      </c>
      <c r="AZ2178" s="7" t="s">
        <v>319</v>
      </c>
    </row>
    <row r="2179" spans="1:52" hidden="1" outlineLevel="1">
      <c r="A2179" t="s">
        <v>2168</v>
      </c>
      <c r="B2179" t="s">
        <v>2288</v>
      </c>
      <c r="C2179" s="24">
        <v>102506</v>
      </c>
      <c r="F2179" s="1">
        <v>71894</v>
      </c>
      <c r="H2179" s="1">
        <v>38985</v>
      </c>
      <c r="I2179" s="1">
        <v>37076</v>
      </c>
      <c r="J2179" s="2" t="str">
        <f t="shared" si="596"/>
        <v/>
      </c>
      <c r="K2179" s="2">
        <f t="shared" si="597"/>
        <v>0.51570367485464708</v>
      </c>
      <c r="L2179" s="10" t="str">
        <f t="shared" si="588"/>
        <v/>
      </c>
      <c r="M2179" s="9" t="str">
        <f t="shared" si="588"/>
        <v/>
      </c>
      <c r="N2179" s="8" t="str">
        <f t="shared" si="588"/>
        <v/>
      </c>
      <c r="O2179" s="2" t="str">
        <f t="shared" si="598"/>
        <v>-</v>
      </c>
      <c r="P2179" s="2" t="str">
        <f t="shared" si="599"/>
        <v>-</v>
      </c>
      <c r="Q2179" s="2" t="str">
        <f t="shared" si="600"/>
        <v>-</v>
      </c>
      <c r="R2179" s="2" t="str">
        <f t="shared" si="601"/>
        <v>-</v>
      </c>
      <c r="AR2179" t="s">
        <v>2168</v>
      </c>
      <c r="AS2179" t="s">
        <v>2288</v>
      </c>
      <c r="AV2179" s="38">
        <v>39</v>
      </c>
      <c r="AW2179" s="40">
        <v>109</v>
      </c>
      <c r="AX2179" s="43">
        <f t="shared" si="595"/>
        <v>39109</v>
      </c>
      <c r="AZ2179" s="7" t="s">
        <v>319</v>
      </c>
    </row>
    <row r="2180" spans="1:52" hidden="1" outlineLevel="1">
      <c r="A2180" t="s">
        <v>1952</v>
      </c>
      <c r="B2180" t="s">
        <v>2288</v>
      </c>
      <c r="C2180" s="24">
        <v>14642</v>
      </c>
      <c r="F2180" s="1">
        <v>10272</v>
      </c>
      <c r="H2180" s="1">
        <v>5572</v>
      </c>
      <c r="I2180" s="1">
        <v>5384</v>
      </c>
      <c r="J2180" s="2" t="str">
        <f t="shared" si="596"/>
        <v/>
      </c>
      <c r="K2180" s="2">
        <f t="shared" si="597"/>
        <v>0.52414330218068539</v>
      </c>
      <c r="L2180" s="10" t="str">
        <f t="shared" si="588"/>
        <v/>
      </c>
      <c r="M2180" s="9" t="str">
        <f t="shared" si="588"/>
        <v/>
      </c>
      <c r="N2180" s="8" t="str">
        <f t="shared" si="588"/>
        <v/>
      </c>
      <c r="O2180" s="2" t="str">
        <f t="shared" si="598"/>
        <v>-</v>
      </c>
      <c r="P2180" s="2" t="str">
        <f t="shared" si="599"/>
        <v>-</v>
      </c>
      <c r="Q2180" s="2" t="str">
        <f t="shared" si="600"/>
        <v>-</v>
      </c>
      <c r="R2180" s="2" t="str">
        <f t="shared" si="601"/>
        <v>-</v>
      </c>
      <c r="AR2180" t="s">
        <v>1952</v>
      </c>
      <c r="AS2180" t="s">
        <v>2288</v>
      </c>
      <c r="AV2180" s="38">
        <v>39</v>
      </c>
      <c r="AW2180" s="40">
        <v>111</v>
      </c>
      <c r="AX2180" s="43">
        <f t="shared" si="595"/>
        <v>39111</v>
      </c>
      <c r="AZ2180" s="7" t="s">
        <v>319</v>
      </c>
    </row>
    <row r="2181" spans="1:52" hidden="1" outlineLevel="1">
      <c r="A2181" t="s">
        <v>859</v>
      </c>
      <c r="B2181" t="s">
        <v>2288</v>
      </c>
      <c r="C2181" s="24">
        <v>535153</v>
      </c>
      <c r="F2181" s="1">
        <v>385652</v>
      </c>
      <c r="H2181" s="1">
        <v>188491</v>
      </c>
      <c r="I2181" s="1">
        <v>183909</v>
      </c>
      <c r="J2181" s="2" t="str">
        <f t="shared" si="596"/>
        <v/>
      </c>
      <c r="K2181" s="2">
        <f t="shared" si="597"/>
        <v>0.47687811809610736</v>
      </c>
      <c r="L2181" s="10" t="str">
        <f t="shared" si="588"/>
        <v/>
      </c>
      <c r="M2181" s="9" t="str">
        <f t="shared" si="588"/>
        <v/>
      </c>
      <c r="N2181" s="8" t="str">
        <f t="shared" si="588"/>
        <v/>
      </c>
      <c r="O2181" s="2" t="str">
        <f t="shared" si="598"/>
        <v>-</v>
      </c>
      <c r="P2181" s="2" t="str">
        <f t="shared" si="599"/>
        <v>-</v>
      </c>
      <c r="Q2181" s="2" t="str">
        <f t="shared" si="600"/>
        <v>-</v>
      </c>
      <c r="R2181" s="2" t="str">
        <f t="shared" si="601"/>
        <v>-</v>
      </c>
      <c r="AR2181" t="s">
        <v>859</v>
      </c>
      <c r="AS2181" t="s">
        <v>2288</v>
      </c>
      <c r="AV2181" s="38">
        <v>39</v>
      </c>
      <c r="AW2181" s="40">
        <v>113</v>
      </c>
      <c r="AX2181" s="43">
        <f t="shared" si="595"/>
        <v>39113</v>
      </c>
      <c r="AZ2181" s="7" t="s">
        <v>319</v>
      </c>
    </row>
    <row r="2182" spans="1:52" hidden="1" outlineLevel="1">
      <c r="A2182" t="s">
        <v>1727</v>
      </c>
      <c r="B2182" t="s">
        <v>2288</v>
      </c>
      <c r="C2182" s="24">
        <v>15054</v>
      </c>
      <c r="F2182" s="1">
        <v>9240</v>
      </c>
      <c r="H2182" s="1">
        <v>4910</v>
      </c>
      <c r="I2182" s="1">
        <v>4756</v>
      </c>
      <c r="J2182" s="2" t="str">
        <f t="shared" si="596"/>
        <v/>
      </c>
      <c r="K2182" s="2">
        <f t="shared" si="597"/>
        <v>0.51471861471861469</v>
      </c>
      <c r="L2182" s="10" t="str">
        <f t="shared" si="588"/>
        <v/>
      </c>
      <c r="M2182" s="9" t="str">
        <f t="shared" si="588"/>
        <v/>
      </c>
      <c r="N2182" s="8" t="str">
        <f t="shared" si="588"/>
        <v/>
      </c>
      <c r="O2182" s="2" t="str">
        <f t="shared" si="598"/>
        <v>-</v>
      </c>
      <c r="P2182" s="2" t="str">
        <f t="shared" si="599"/>
        <v>-</v>
      </c>
      <c r="Q2182" s="2" t="str">
        <f t="shared" si="600"/>
        <v>-</v>
      </c>
      <c r="R2182" s="2" t="str">
        <f t="shared" si="601"/>
        <v>-</v>
      </c>
      <c r="AR2182" t="s">
        <v>1727</v>
      </c>
      <c r="AS2182" t="s">
        <v>2288</v>
      </c>
      <c r="AV2182" s="38">
        <v>39</v>
      </c>
      <c r="AW2182" s="40">
        <v>115</v>
      </c>
      <c r="AX2182" s="43">
        <f t="shared" si="595"/>
        <v>39115</v>
      </c>
      <c r="AZ2182" s="7" t="s">
        <v>319</v>
      </c>
    </row>
    <row r="2183" spans="1:52" hidden="1" outlineLevel="1">
      <c r="A2183" t="s">
        <v>463</v>
      </c>
      <c r="B2183" t="s">
        <v>2288</v>
      </c>
      <c r="C2183" s="24">
        <v>34827</v>
      </c>
      <c r="F2183" s="1">
        <v>25986</v>
      </c>
      <c r="H2183" s="1">
        <v>11965</v>
      </c>
      <c r="I2183" s="1">
        <v>11432</v>
      </c>
      <c r="J2183" s="2" t="str">
        <f t="shared" si="596"/>
        <v/>
      </c>
      <c r="K2183" s="2">
        <f t="shared" si="597"/>
        <v>0.43992919264219194</v>
      </c>
      <c r="L2183" s="10" t="str">
        <f t="shared" ref="L2183:N2246" si="602">IF(S2183&gt;0,RANK(S2183,$S2183:$AO2183),"")</f>
        <v/>
      </c>
      <c r="M2183" s="9" t="str">
        <f t="shared" si="602"/>
        <v/>
      </c>
      <c r="N2183" s="8" t="str">
        <f t="shared" si="602"/>
        <v/>
      </c>
      <c r="O2183" s="2" t="str">
        <f t="shared" si="598"/>
        <v>-</v>
      </c>
      <c r="P2183" s="2" t="str">
        <f t="shared" si="599"/>
        <v>-</v>
      </c>
      <c r="Q2183" s="2" t="str">
        <f t="shared" si="600"/>
        <v>-</v>
      </c>
      <c r="R2183" s="2" t="str">
        <f t="shared" si="601"/>
        <v>-</v>
      </c>
      <c r="AR2183" t="s">
        <v>463</v>
      </c>
      <c r="AS2183" t="s">
        <v>2288</v>
      </c>
      <c r="AV2183" s="38">
        <v>39</v>
      </c>
      <c r="AW2183" s="40">
        <v>117</v>
      </c>
      <c r="AX2183" s="43">
        <f t="shared" si="595"/>
        <v>39117</v>
      </c>
      <c r="AZ2183" s="7" t="s">
        <v>319</v>
      </c>
    </row>
    <row r="2184" spans="1:52" hidden="1" outlineLevel="1">
      <c r="A2184" t="s">
        <v>1893</v>
      </c>
      <c r="B2184" t="s">
        <v>2288</v>
      </c>
      <c r="C2184" s="24">
        <v>86074</v>
      </c>
      <c r="F2184" s="1">
        <v>54477</v>
      </c>
      <c r="H2184" s="1">
        <v>26630</v>
      </c>
      <c r="I2184" s="1">
        <v>26083</v>
      </c>
      <c r="J2184" s="2" t="str">
        <f t="shared" si="596"/>
        <v/>
      </c>
      <c r="K2184" s="2">
        <f t="shared" si="597"/>
        <v>0.47878921379664813</v>
      </c>
      <c r="L2184" s="10" t="str">
        <f t="shared" si="602"/>
        <v/>
      </c>
      <c r="M2184" s="9" t="str">
        <f t="shared" si="602"/>
        <v/>
      </c>
      <c r="N2184" s="8" t="str">
        <f t="shared" si="602"/>
        <v/>
      </c>
      <c r="O2184" s="2" t="str">
        <f t="shared" si="598"/>
        <v>-</v>
      </c>
      <c r="P2184" s="2" t="str">
        <f t="shared" si="599"/>
        <v>-</v>
      </c>
      <c r="Q2184" s="2" t="str">
        <f t="shared" si="600"/>
        <v>-</v>
      </c>
      <c r="R2184" s="2" t="str">
        <f t="shared" si="601"/>
        <v>-</v>
      </c>
      <c r="AR2184" t="s">
        <v>1893</v>
      </c>
      <c r="AS2184" t="s">
        <v>2288</v>
      </c>
      <c r="AV2184" s="38">
        <v>39</v>
      </c>
      <c r="AW2184" s="40">
        <v>119</v>
      </c>
      <c r="AX2184" s="43">
        <f t="shared" si="595"/>
        <v>39119</v>
      </c>
      <c r="AZ2184" s="7" t="s">
        <v>319</v>
      </c>
    </row>
    <row r="2185" spans="1:52" hidden="1" outlineLevel="1">
      <c r="A2185" t="s">
        <v>2300</v>
      </c>
      <c r="B2185" t="s">
        <v>2288</v>
      </c>
      <c r="C2185" s="24">
        <v>14645</v>
      </c>
      <c r="F2185" s="1">
        <v>8814</v>
      </c>
      <c r="H2185" s="1">
        <v>5658</v>
      </c>
      <c r="I2185" s="1">
        <v>5157</v>
      </c>
      <c r="J2185" s="2" t="str">
        <f t="shared" si="596"/>
        <v/>
      </c>
      <c r="K2185" s="2">
        <f t="shared" si="597"/>
        <v>0.58509189925119132</v>
      </c>
      <c r="L2185" s="10" t="str">
        <f t="shared" si="602"/>
        <v/>
      </c>
      <c r="M2185" s="9" t="str">
        <f t="shared" si="602"/>
        <v/>
      </c>
      <c r="N2185" s="8" t="str">
        <f t="shared" si="602"/>
        <v/>
      </c>
      <c r="O2185" s="2" t="str">
        <f t="shared" si="598"/>
        <v>-</v>
      </c>
      <c r="P2185" s="2" t="str">
        <f t="shared" si="599"/>
        <v>-</v>
      </c>
      <c r="Q2185" s="2" t="str">
        <f t="shared" si="600"/>
        <v>-</v>
      </c>
      <c r="R2185" s="2" t="str">
        <f t="shared" si="601"/>
        <v>-</v>
      </c>
      <c r="AR2185" t="s">
        <v>2300</v>
      </c>
      <c r="AS2185" t="s">
        <v>2288</v>
      </c>
      <c r="AV2185" s="38">
        <v>39</v>
      </c>
      <c r="AW2185" s="40">
        <v>121</v>
      </c>
      <c r="AX2185" s="43">
        <f t="shared" si="595"/>
        <v>39121</v>
      </c>
      <c r="AZ2185" s="7" t="s">
        <v>319</v>
      </c>
    </row>
    <row r="2186" spans="1:52" hidden="1" outlineLevel="1">
      <c r="A2186" t="s">
        <v>2615</v>
      </c>
      <c r="B2186" t="s">
        <v>2288</v>
      </c>
      <c r="C2186" s="24">
        <v>41428</v>
      </c>
      <c r="F2186" s="1">
        <v>30395</v>
      </c>
      <c r="H2186" s="1">
        <v>16392</v>
      </c>
      <c r="I2186" s="1">
        <v>15925</v>
      </c>
      <c r="J2186" s="2" t="str">
        <f t="shared" si="596"/>
        <v/>
      </c>
      <c r="K2186" s="2">
        <f t="shared" si="597"/>
        <v>0.52393485770685966</v>
      </c>
      <c r="L2186" s="10" t="str">
        <f t="shared" si="602"/>
        <v/>
      </c>
      <c r="M2186" s="9" t="str">
        <f t="shared" si="602"/>
        <v/>
      </c>
      <c r="N2186" s="8" t="str">
        <f t="shared" si="602"/>
        <v/>
      </c>
      <c r="O2186" s="2" t="str">
        <f t="shared" si="598"/>
        <v>-</v>
      </c>
      <c r="P2186" s="2" t="str">
        <f t="shared" si="599"/>
        <v>-</v>
      </c>
      <c r="Q2186" s="2" t="str">
        <f t="shared" si="600"/>
        <v>-</v>
      </c>
      <c r="R2186" s="2" t="str">
        <f t="shared" si="601"/>
        <v>-</v>
      </c>
      <c r="AR2186" t="s">
        <v>2615</v>
      </c>
      <c r="AS2186" t="s">
        <v>2288</v>
      </c>
      <c r="AV2186" s="38">
        <v>39</v>
      </c>
      <c r="AW2186" s="40">
        <v>123</v>
      </c>
      <c r="AX2186" s="43">
        <f t="shared" si="595"/>
        <v>39123</v>
      </c>
      <c r="AZ2186" s="7" t="s">
        <v>319</v>
      </c>
    </row>
    <row r="2187" spans="1:52" hidden="1" outlineLevel="1">
      <c r="A2187" t="s">
        <v>2004</v>
      </c>
      <c r="B2187" t="s">
        <v>2288</v>
      </c>
      <c r="C2187" s="24">
        <v>19614</v>
      </c>
      <c r="F2187" s="1">
        <v>13407</v>
      </c>
      <c r="H2187" s="1">
        <v>7048</v>
      </c>
      <c r="I2187" s="1">
        <v>6829</v>
      </c>
      <c r="J2187" s="2" t="str">
        <f t="shared" si="596"/>
        <v/>
      </c>
      <c r="K2187" s="2">
        <f t="shared" si="597"/>
        <v>0.50936078168121135</v>
      </c>
      <c r="L2187" s="10" t="str">
        <f t="shared" si="602"/>
        <v/>
      </c>
      <c r="M2187" s="9" t="str">
        <f t="shared" si="602"/>
        <v/>
      </c>
      <c r="N2187" s="8" t="str">
        <f t="shared" si="602"/>
        <v/>
      </c>
      <c r="O2187" s="2" t="str">
        <f t="shared" si="598"/>
        <v>-</v>
      </c>
      <c r="P2187" s="2" t="str">
        <f t="shared" si="599"/>
        <v>-</v>
      </c>
      <c r="Q2187" s="2" t="str">
        <f t="shared" si="600"/>
        <v>-</v>
      </c>
      <c r="R2187" s="2" t="str">
        <f t="shared" si="601"/>
        <v>-</v>
      </c>
      <c r="AR2187" t="s">
        <v>2004</v>
      </c>
      <c r="AS2187" t="s">
        <v>2288</v>
      </c>
      <c r="AV2187" s="38">
        <v>39</v>
      </c>
      <c r="AW2187" s="40">
        <v>125</v>
      </c>
      <c r="AX2187" s="43">
        <f t="shared" si="595"/>
        <v>39125</v>
      </c>
      <c r="AZ2187" s="7" t="s">
        <v>319</v>
      </c>
    </row>
    <row r="2188" spans="1:52" hidden="1" outlineLevel="1">
      <c r="A2188" t="s">
        <v>187</v>
      </c>
      <c r="B2188" t="s">
        <v>2288</v>
      </c>
      <c r="C2188" s="24">
        <v>36058</v>
      </c>
      <c r="F2188" s="1">
        <v>23712</v>
      </c>
      <c r="H2188" s="1">
        <v>10323</v>
      </c>
      <c r="I2188" s="1">
        <v>9967</v>
      </c>
      <c r="J2188" s="2" t="str">
        <f t="shared" si="596"/>
        <v/>
      </c>
      <c r="K2188" s="2">
        <f t="shared" si="597"/>
        <v>0.42033569500674761</v>
      </c>
      <c r="L2188" s="10" t="str">
        <f t="shared" si="602"/>
        <v/>
      </c>
      <c r="M2188" s="9" t="str">
        <f t="shared" si="602"/>
        <v/>
      </c>
      <c r="N2188" s="8" t="str">
        <f t="shared" si="602"/>
        <v/>
      </c>
      <c r="O2188" s="2" t="str">
        <f t="shared" si="598"/>
        <v>-</v>
      </c>
      <c r="P2188" s="2" t="str">
        <f t="shared" si="599"/>
        <v>-</v>
      </c>
      <c r="Q2188" s="2" t="str">
        <f t="shared" si="600"/>
        <v>-</v>
      </c>
      <c r="R2188" s="2" t="str">
        <f t="shared" si="601"/>
        <v>-</v>
      </c>
      <c r="AR2188" t="s">
        <v>187</v>
      </c>
      <c r="AS2188" t="s">
        <v>2288</v>
      </c>
      <c r="AV2188" s="38">
        <v>39</v>
      </c>
      <c r="AW2188" s="40">
        <v>127</v>
      </c>
      <c r="AX2188" s="43">
        <f t="shared" si="595"/>
        <v>39127</v>
      </c>
      <c r="AZ2188" s="7" t="s">
        <v>319</v>
      </c>
    </row>
    <row r="2189" spans="1:52" hidden="1" outlineLevel="1">
      <c r="A2189" t="s">
        <v>2447</v>
      </c>
      <c r="B2189" t="s">
        <v>2288</v>
      </c>
      <c r="C2189" s="24">
        <v>55698</v>
      </c>
      <c r="F2189" s="1">
        <v>32751</v>
      </c>
      <c r="H2189" s="1">
        <v>17349</v>
      </c>
      <c r="I2189" s="1">
        <v>16635</v>
      </c>
      <c r="J2189" s="2" t="str">
        <f t="shared" ref="J2189:J2213" si="603">IF(D2189&gt;0,I2189/D2189,"")</f>
        <v/>
      </c>
      <c r="K2189" s="2">
        <f t="shared" ref="K2189:K2213" si="604">IF(F2189&gt;0,I2189/F2189,"")</f>
        <v>0.50792342218558217</v>
      </c>
      <c r="L2189" s="10" t="str">
        <f t="shared" si="602"/>
        <v/>
      </c>
      <c r="M2189" s="9" t="str">
        <f t="shared" si="602"/>
        <v/>
      </c>
      <c r="N2189" s="8" t="str">
        <f t="shared" si="602"/>
        <v/>
      </c>
      <c r="O2189" s="2" t="str">
        <f t="shared" ref="O2189:O2213" si="605">IF(SUM($S2189:$AN2189)=0,"-",S2189/SUM($S2189:$AN2189))</f>
        <v>-</v>
      </c>
      <c r="P2189" s="2" t="str">
        <f t="shared" ref="P2189:P2213" si="606">IF(SUM($S2189:$AN2189)=0,"-",T2189/SUM($S2189:$AN2189))</f>
        <v>-</v>
      </c>
      <c r="Q2189" s="2" t="str">
        <f t="shared" ref="Q2189:Q2213" si="607">IF(SUM($S2189:$AN2189)=0,"-",U2189/SUM($S2189:$AN2189))</f>
        <v>-</v>
      </c>
      <c r="R2189" s="2" t="str">
        <f t="shared" ref="R2189:R2213" si="608">IF(SUM($S2189:$AN2189)=0,"-",(1-O2189-P2189-Q2189))</f>
        <v>-</v>
      </c>
      <c r="AR2189" t="s">
        <v>2447</v>
      </c>
      <c r="AS2189" t="s">
        <v>2288</v>
      </c>
      <c r="AV2189" s="38">
        <v>39</v>
      </c>
      <c r="AW2189" s="40">
        <v>129</v>
      </c>
      <c r="AX2189" s="43">
        <f t="shared" si="595"/>
        <v>39129</v>
      </c>
      <c r="AZ2189" s="7" t="s">
        <v>319</v>
      </c>
    </row>
    <row r="2190" spans="1:52" hidden="1" outlineLevel="1">
      <c r="A2190" t="s">
        <v>1065</v>
      </c>
      <c r="B2190" t="s">
        <v>2288</v>
      </c>
      <c r="C2190" s="24">
        <v>28709</v>
      </c>
      <c r="F2190" s="1">
        <v>19120</v>
      </c>
      <c r="H2190" s="1">
        <v>8956</v>
      </c>
      <c r="I2190" s="1">
        <v>8359</v>
      </c>
      <c r="J2190" s="2" t="str">
        <f t="shared" si="603"/>
        <v/>
      </c>
      <c r="K2190" s="2">
        <f t="shared" si="604"/>
        <v>0.43718619246861923</v>
      </c>
      <c r="L2190" s="10" t="str">
        <f t="shared" si="602"/>
        <v/>
      </c>
      <c r="M2190" s="9" t="str">
        <f t="shared" si="602"/>
        <v/>
      </c>
      <c r="N2190" s="8" t="str">
        <f t="shared" si="602"/>
        <v/>
      </c>
      <c r="O2190" s="2" t="str">
        <f t="shared" si="605"/>
        <v>-</v>
      </c>
      <c r="P2190" s="2" t="str">
        <f t="shared" si="606"/>
        <v>-</v>
      </c>
      <c r="Q2190" s="2" t="str">
        <f t="shared" si="607"/>
        <v>-</v>
      </c>
      <c r="R2190" s="2" t="str">
        <f t="shared" si="608"/>
        <v>-</v>
      </c>
      <c r="AR2190" t="s">
        <v>1065</v>
      </c>
      <c r="AS2190" t="s">
        <v>2288</v>
      </c>
      <c r="AV2190" s="38">
        <v>39</v>
      </c>
      <c r="AW2190" s="40">
        <v>131</v>
      </c>
      <c r="AX2190" s="43">
        <f t="shared" si="595"/>
        <v>39131</v>
      </c>
      <c r="AZ2190" s="7" t="s">
        <v>319</v>
      </c>
    </row>
    <row r="2191" spans="1:52" hidden="1" outlineLevel="1">
      <c r="A2191" t="s">
        <v>902</v>
      </c>
      <c r="B2191" t="s">
        <v>2288</v>
      </c>
      <c r="C2191" s="24">
        <v>161419</v>
      </c>
      <c r="F2191" s="1">
        <v>110446</v>
      </c>
      <c r="H2191" s="1">
        <v>50755</v>
      </c>
      <c r="I2191" s="1">
        <v>49111</v>
      </c>
      <c r="J2191" s="2" t="str">
        <f t="shared" si="603"/>
        <v/>
      </c>
      <c r="K2191" s="2">
        <f t="shared" si="604"/>
        <v>0.44466073918475996</v>
      </c>
      <c r="L2191" s="10" t="str">
        <f t="shared" si="602"/>
        <v/>
      </c>
      <c r="M2191" s="9" t="str">
        <f t="shared" si="602"/>
        <v/>
      </c>
      <c r="N2191" s="8" t="str">
        <f t="shared" si="602"/>
        <v/>
      </c>
      <c r="O2191" s="2" t="str">
        <f t="shared" si="605"/>
        <v>-</v>
      </c>
      <c r="P2191" s="2" t="str">
        <f t="shared" si="606"/>
        <v>-</v>
      </c>
      <c r="Q2191" s="2" t="str">
        <f t="shared" si="607"/>
        <v>-</v>
      </c>
      <c r="R2191" s="2" t="str">
        <f t="shared" si="608"/>
        <v>-</v>
      </c>
      <c r="AR2191" t="s">
        <v>902</v>
      </c>
      <c r="AS2191" t="s">
        <v>2288</v>
      </c>
      <c r="AV2191" s="38">
        <v>39</v>
      </c>
      <c r="AW2191" s="40">
        <v>133</v>
      </c>
      <c r="AX2191" s="43">
        <f t="shared" si="595"/>
        <v>39133</v>
      </c>
      <c r="AZ2191" s="7" t="s">
        <v>319</v>
      </c>
    </row>
    <row r="2192" spans="1:52" hidden="1" outlineLevel="1">
      <c r="A2192" t="s">
        <v>1812</v>
      </c>
      <c r="B2192" t="s">
        <v>2288</v>
      </c>
      <c r="C2192" s="24">
        <v>42270</v>
      </c>
      <c r="F2192" s="1">
        <v>28323</v>
      </c>
      <c r="H2192" s="1">
        <v>15328</v>
      </c>
      <c r="I2192" s="1">
        <v>15061</v>
      </c>
      <c r="J2192" s="2" t="str">
        <f t="shared" si="603"/>
        <v/>
      </c>
      <c r="K2192" s="2">
        <f t="shared" si="604"/>
        <v>0.53175864138685869</v>
      </c>
      <c r="L2192" s="10" t="str">
        <f t="shared" si="602"/>
        <v/>
      </c>
      <c r="M2192" s="9" t="str">
        <f t="shared" si="602"/>
        <v/>
      </c>
      <c r="N2192" s="8" t="str">
        <f t="shared" si="602"/>
        <v/>
      </c>
      <c r="O2192" s="2" t="str">
        <f t="shared" si="605"/>
        <v>-</v>
      </c>
      <c r="P2192" s="2" t="str">
        <f t="shared" si="606"/>
        <v>-</v>
      </c>
      <c r="Q2192" s="2" t="str">
        <f t="shared" si="607"/>
        <v>-</v>
      </c>
      <c r="R2192" s="2" t="str">
        <f t="shared" si="608"/>
        <v>-</v>
      </c>
      <c r="AR2192" t="s">
        <v>1812</v>
      </c>
      <c r="AS2192" t="s">
        <v>2288</v>
      </c>
      <c r="AV2192" s="38">
        <v>39</v>
      </c>
      <c r="AW2192" s="40">
        <v>135</v>
      </c>
      <c r="AX2192" s="43">
        <f t="shared" si="595"/>
        <v>39135</v>
      </c>
      <c r="AZ2192" s="7" t="s">
        <v>319</v>
      </c>
    </row>
    <row r="2193" spans="1:52" hidden="1" outlineLevel="1">
      <c r="A2193" t="s">
        <v>2211</v>
      </c>
      <c r="B2193" t="s">
        <v>2288</v>
      </c>
      <c r="C2193" s="24">
        <v>34499</v>
      </c>
      <c r="F2193" s="1">
        <v>24328</v>
      </c>
      <c r="H2193" s="1">
        <v>13706</v>
      </c>
      <c r="I2193" s="1">
        <v>13341</v>
      </c>
      <c r="J2193" s="2" t="str">
        <f t="shared" si="603"/>
        <v/>
      </c>
      <c r="K2193" s="2">
        <f t="shared" si="604"/>
        <v>0.54838046695166065</v>
      </c>
      <c r="L2193" s="10" t="str">
        <f t="shared" si="602"/>
        <v/>
      </c>
      <c r="M2193" s="9" t="str">
        <f t="shared" si="602"/>
        <v/>
      </c>
      <c r="N2193" s="8" t="str">
        <f t="shared" si="602"/>
        <v/>
      </c>
      <c r="O2193" s="2" t="str">
        <f t="shared" si="605"/>
        <v>-</v>
      </c>
      <c r="P2193" s="2" t="str">
        <f t="shared" si="606"/>
        <v>-</v>
      </c>
      <c r="Q2193" s="2" t="str">
        <f t="shared" si="607"/>
        <v>-</v>
      </c>
      <c r="R2193" s="2" t="str">
        <f t="shared" si="608"/>
        <v>-</v>
      </c>
      <c r="AR2193" t="s">
        <v>2211</v>
      </c>
      <c r="AS2193" t="s">
        <v>2288</v>
      </c>
      <c r="AV2193" s="38">
        <v>39</v>
      </c>
      <c r="AW2193" s="40">
        <v>137</v>
      </c>
      <c r="AX2193" s="43">
        <f t="shared" si="595"/>
        <v>39137</v>
      </c>
      <c r="AZ2193" s="7" t="s">
        <v>319</v>
      </c>
    </row>
    <row r="2194" spans="1:52" hidden="1" outlineLevel="1">
      <c r="A2194" t="s">
        <v>2818</v>
      </c>
      <c r="B2194" t="s">
        <v>2288</v>
      </c>
      <c r="C2194" s="24">
        <v>124475</v>
      </c>
      <c r="F2194" s="1">
        <v>87138</v>
      </c>
      <c r="H2194" s="1">
        <v>41980</v>
      </c>
      <c r="I2194" s="1">
        <v>40357</v>
      </c>
      <c r="J2194" s="2" t="str">
        <f t="shared" si="603"/>
        <v/>
      </c>
      <c r="K2194" s="2">
        <f t="shared" si="604"/>
        <v>0.4631389290550621</v>
      </c>
      <c r="L2194" s="10" t="str">
        <f t="shared" si="602"/>
        <v/>
      </c>
      <c r="M2194" s="9" t="str">
        <f t="shared" si="602"/>
        <v/>
      </c>
      <c r="N2194" s="8" t="str">
        <f t="shared" si="602"/>
        <v/>
      </c>
      <c r="O2194" s="2" t="str">
        <f t="shared" si="605"/>
        <v>-</v>
      </c>
      <c r="P2194" s="2" t="str">
        <f t="shared" si="606"/>
        <v>-</v>
      </c>
      <c r="Q2194" s="2" t="str">
        <f t="shared" si="607"/>
        <v>-</v>
      </c>
      <c r="R2194" s="2" t="str">
        <f t="shared" si="608"/>
        <v>-</v>
      </c>
      <c r="AR2194" t="s">
        <v>2818</v>
      </c>
      <c r="AS2194" t="s">
        <v>2288</v>
      </c>
      <c r="AV2194" s="38">
        <v>39</v>
      </c>
      <c r="AW2194" s="40">
        <v>139</v>
      </c>
      <c r="AX2194" s="43">
        <f t="shared" si="595"/>
        <v>39139</v>
      </c>
      <c r="AZ2194" s="7" t="s">
        <v>319</v>
      </c>
    </row>
    <row r="2195" spans="1:52" hidden="1" outlineLevel="1">
      <c r="A2195" t="s">
        <v>772</v>
      </c>
      <c r="B2195" t="s">
        <v>2288</v>
      </c>
      <c r="C2195" s="24">
        <v>78064</v>
      </c>
      <c r="F2195" s="1">
        <v>45332</v>
      </c>
      <c r="H2195" s="1">
        <v>22429</v>
      </c>
      <c r="I2195" s="1">
        <v>21682</v>
      </c>
      <c r="J2195" s="2" t="str">
        <f t="shared" si="603"/>
        <v/>
      </c>
      <c r="K2195" s="2">
        <f t="shared" si="604"/>
        <v>0.47829347921997706</v>
      </c>
      <c r="L2195" s="10" t="str">
        <f t="shared" si="602"/>
        <v/>
      </c>
      <c r="M2195" s="9" t="str">
        <f t="shared" si="602"/>
        <v/>
      </c>
      <c r="N2195" s="8" t="str">
        <f t="shared" si="602"/>
        <v/>
      </c>
      <c r="O2195" s="2" t="str">
        <f t="shared" si="605"/>
        <v>-</v>
      </c>
      <c r="P2195" s="2" t="str">
        <f t="shared" si="606"/>
        <v>-</v>
      </c>
      <c r="Q2195" s="2" t="str">
        <f t="shared" si="607"/>
        <v>-</v>
      </c>
      <c r="R2195" s="2" t="str">
        <f t="shared" si="608"/>
        <v>-</v>
      </c>
      <c r="AR2195" t="s">
        <v>772</v>
      </c>
      <c r="AS2195" t="s">
        <v>2288</v>
      </c>
      <c r="AV2195" s="38">
        <v>39</v>
      </c>
      <c r="AW2195" s="40">
        <v>141</v>
      </c>
      <c r="AX2195" s="43">
        <f t="shared" si="595"/>
        <v>39141</v>
      </c>
      <c r="AZ2195" s="7" t="s">
        <v>319</v>
      </c>
    </row>
    <row r="2196" spans="1:52" hidden="1" outlineLevel="1">
      <c r="A2196" t="s">
        <v>2655</v>
      </c>
      <c r="B2196" t="s">
        <v>2288</v>
      </c>
      <c r="C2196" s="24">
        <v>60944</v>
      </c>
      <c r="F2196" s="1">
        <v>39531</v>
      </c>
      <c r="H2196" s="1">
        <v>20282</v>
      </c>
      <c r="I2196" s="1">
        <v>19673</v>
      </c>
      <c r="J2196" s="2" t="str">
        <f t="shared" si="603"/>
        <v/>
      </c>
      <c r="K2196" s="2">
        <f t="shared" si="604"/>
        <v>0.49766006425337078</v>
      </c>
      <c r="L2196" s="10" t="str">
        <f t="shared" si="602"/>
        <v/>
      </c>
      <c r="M2196" s="9" t="str">
        <f t="shared" si="602"/>
        <v/>
      </c>
      <c r="N2196" s="8" t="str">
        <f t="shared" si="602"/>
        <v/>
      </c>
      <c r="O2196" s="2" t="str">
        <f t="shared" si="605"/>
        <v>-</v>
      </c>
      <c r="P2196" s="2" t="str">
        <f t="shared" si="606"/>
        <v>-</v>
      </c>
      <c r="Q2196" s="2" t="str">
        <f t="shared" si="607"/>
        <v>-</v>
      </c>
      <c r="R2196" s="2" t="str">
        <f t="shared" si="608"/>
        <v>-</v>
      </c>
      <c r="AR2196" t="s">
        <v>2655</v>
      </c>
      <c r="AS2196" t="s">
        <v>2288</v>
      </c>
      <c r="AV2196" s="38">
        <v>39</v>
      </c>
      <c r="AW2196" s="40">
        <v>143</v>
      </c>
      <c r="AX2196" s="43">
        <f t="shared" si="595"/>
        <v>39143</v>
      </c>
      <c r="AZ2196" s="7" t="s">
        <v>319</v>
      </c>
    </row>
    <row r="2197" spans="1:52" hidden="1" outlineLevel="1">
      <c r="A2197" t="s">
        <v>2156</v>
      </c>
      <c r="B2197" t="s">
        <v>2288</v>
      </c>
      <c r="C2197" s="24">
        <v>79499</v>
      </c>
      <c r="F2197" s="1">
        <v>47167</v>
      </c>
      <c r="H2197" s="1">
        <v>24137</v>
      </c>
      <c r="I2197" s="1">
        <v>23020</v>
      </c>
      <c r="J2197" s="2" t="str">
        <f t="shared" si="603"/>
        <v/>
      </c>
      <c r="K2197" s="2">
        <f t="shared" si="604"/>
        <v>0.48805308796404268</v>
      </c>
      <c r="L2197" s="10" t="str">
        <f t="shared" si="602"/>
        <v/>
      </c>
      <c r="M2197" s="9" t="str">
        <f t="shared" si="602"/>
        <v/>
      </c>
      <c r="N2197" s="8" t="str">
        <f t="shared" si="602"/>
        <v/>
      </c>
      <c r="O2197" s="2" t="str">
        <f t="shared" si="605"/>
        <v>-</v>
      </c>
      <c r="P2197" s="2" t="str">
        <f t="shared" si="606"/>
        <v>-</v>
      </c>
      <c r="Q2197" s="2" t="str">
        <f t="shared" si="607"/>
        <v>-</v>
      </c>
      <c r="R2197" s="2" t="str">
        <f t="shared" si="608"/>
        <v>-</v>
      </c>
      <c r="AR2197" t="s">
        <v>2156</v>
      </c>
      <c r="AS2197" t="s">
        <v>2288</v>
      </c>
      <c r="AV2197" s="38">
        <v>39</v>
      </c>
      <c r="AW2197" s="40">
        <v>145</v>
      </c>
      <c r="AX2197" s="43">
        <f t="shared" si="595"/>
        <v>39145</v>
      </c>
      <c r="AZ2197" s="7" t="s">
        <v>319</v>
      </c>
    </row>
    <row r="2198" spans="1:52" hidden="1" outlineLevel="1">
      <c r="A2198" t="s">
        <v>1208</v>
      </c>
      <c r="B2198" t="s">
        <v>2288</v>
      </c>
      <c r="C2198" s="24">
        <v>56745</v>
      </c>
      <c r="F2198" s="1">
        <v>37148</v>
      </c>
      <c r="H2198" s="1">
        <v>18352</v>
      </c>
      <c r="I2198" s="1">
        <v>17724</v>
      </c>
      <c r="J2198" s="2" t="str">
        <f t="shared" si="603"/>
        <v/>
      </c>
      <c r="K2198" s="2">
        <f t="shared" si="604"/>
        <v>0.47711855281576399</v>
      </c>
      <c r="L2198" s="10" t="str">
        <f t="shared" si="602"/>
        <v/>
      </c>
      <c r="M2198" s="9" t="str">
        <f t="shared" si="602"/>
        <v/>
      </c>
      <c r="N2198" s="8" t="str">
        <f t="shared" si="602"/>
        <v/>
      </c>
      <c r="O2198" s="2" t="str">
        <f t="shared" si="605"/>
        <v>-</v>
      </c>
      <c r="P2198" s="2" t="str">
        <f t="shared" si="606"/>
        <v>-</v>
      </c>
      <c r="Q2198" s="2" t="str">
        <f t="shared" si="607"/>
        <v>-</v>
      </c>
      <c r="R2198" s="2" t="str">
        <f t="shared" si="608"/>
        <v>-</v>
      </c>
      <c r="AR2198" t="s">
        <v>1208</v>
      </c>
      <c r="AS2198" t="s">
        <v>2288</v>
      </c>
      <c r="AV2198" s="38">
        <v>39</v>
      </c>
      <c r="AW2198" s="40">
        <v>147</v>
      </c>
      <c r="AX2198" s="43">
        <f t="shared" si="595"/>
        <v>39147</v>
      </c>
      <c r="AZ2198" s="7" t="s">
        <v>319</v>
      </c>
    </row>
    <row r="2199" spans="1:52" hidden="1" outlineLevel="1">
      <c r="A2199" t="s">
        <v>1566</v>
      </c>
      <c r="B2199" t="s">
        <v>2288</v>
      </c>
      <c r="C2199" s="24">
        <v>49423</v>
      </c>
      <c r="F2199" s="1">
        <v>31973</v>
      </c>
      <c r="H2199" s="1">
        <v>18343</v>
      </c>
      <c r="I2199" s="1">
        <v>18000</v>
      </c>
      <c r="J2199" s="2" t="str">
        <f t="shared" si="603"/>
        <v/>
      </c>
      <c r="K2199" s="2">
        <f t="shared" si="604"/>
        <v>0.56297501016482654</v>
      </c>
      <c r="L2199" s="10" t="str">
        <f t="shared" si="602"/>
        <v/>
      </c>
      <c r="M2199" s="9" t="str">
        <f t="shared" si="602"/>
        <v/>
      </c>
      <c r="N2199" s="8" t="str">
        <f t="shared" si="602"/>
        <v/>
      </c>
      <c r="O2199" s="2" t="str">
        <f t="shared" si="605"/>
        <v>-</v>
      </c>
      <c r="P2199" s="2" t="str">
        <f t="shared" si="606"/>
        <v>-</v>
      </c>
      <c r="Q2199" s="2" t="str">
        <f t="shared" si="607"/>
        <v>-</v>
      </c>
      <c r="R2199" s="2" t="str">
        <f t="shared" si="608"/>
        <v>-</v>
      </c>
      <c r="AR2199" t="s">
        <v>1566</v>
      </c>
      <c r="AS2199" t="s">
        <v>2288</v>
      </c>
      <c r="AV2199" s="38">
        <v>39</v>
      </c>
      <c r="AW2199" s="40">
        <v>149</v>
      </c>
      <c r="AX2199" s="43">
        <f t="shared" si="595"/>
        <v>39149</v>
      </c>
      <c r="AZ2199" s="7" t="s">
        <v>319</v>
      </c>
    </row>
    <row r="2200" spans="1:52" hidden="1" outlineLevel="1">
      <c r="A2200" t="s">
        <v>2776</v>
      </c>
      <c r="B2200" t="s">
        <v>2288</v>
      </c>
      <c r="C2200" s="24">
        <v>375586</v>
      </c>
      <c r="F2200" s="1">
        <v>267350</v>
      </c>
      <c r="H2200" s="1">
        <v>130341</v>
      </c>
      <c r="I2200" s="1">
        <v>127789</v>
      </c>
      <c r="J2200" s="2" t="str">
        <f t="shared" si="603"/>
        <v/>
      </c>
      <c r="K2200" s="2">
        <f t="shared" si="604"/>
        <v>0.47798391621469982</v>
      </c>
      <c r="L2200" s="10" t="str">
        <f t="shared" si="602"/>
        <v/>
      </c>
      <c r="M2200" s="9" t="str">
        <f t="shared" si="602"/>
        <v/>
      </c>
      <c r="N2200" s="8" t="str">
        <f t="shared" si="602"/>
        <v/>
      </c>
      <c r="O2200" s="2" t="str">
        <f t="shared" si="605"/>
        <v>-</v>
      </c>
      <c r="P2200" s="2" t="str">
        <f t="shared" si="606"/>
        <v>-</v>
      </c>
      <c r="Q2200" s="2" t="str">
        <f t="shared" si="607"/>
        <v>-</v>
      </c>
      <c r="R2200" s="2" t="str">
        <f t="shared" si="608"/>
        <v>-</v>
      </c>
      <c r="AR2200" t="s">
        <v>2776</v>
      </c>
      <c r="AS2200" t="s">
        <v>2288</v>
      </c>
      <c r="AV2200" s="38">
        <v>39</v>
      </c>
      <c r="AW2200" s="40">
        <v>151</v>
      </c>
      <c r="AX2200" s="43">
        <f t="shared" si="595"/>
        <v>39151</v>
      </c>
      <c r="AZ2200" s="7" t="s">
        <v>319</v>
      </c>
    </row>
    <row r="2201" spans="1:52" hidden="1" outlineLevel="1">
      <c r="A2201" t="s">
        <v>63</v>
      </c>
      <c r="B2201" t="s">
        <v>2288</v>
      </c>
      <c r="C2201" s="24">
        <v>541781</v>
      </c>
      <c r="F2201" s="1">
        <v>371028</v>
      </c>
      <c r="H2201" s="1">
        <v>197000</v>
      </c>
      <c r="I2201" s="1">
        <v>177053</v>
      </c>
      <c r="J2201" s="2" t="str">
        <f t="shared" si="603"/>
        <v/>
      </c>
      <c r="K2201" s="2">
        <f t="shared" si="604"/>
        <v>0.47719579115322835</v>
      </c>
      <c r="L2201" s="10" t="str">
        <f t="shared" si="602"/>
        <v/>
      </c>
      <c r="M2201" s="9" t="str">
        <f t="shared" si="602"/>
        <v/>
      </c>
      <c r="N2201" s="8" t="str">
        <f t="shared" si="602"/>
        <v/>
      </c>
      <c r="O2201" s="2" t="str">
        <f t="shared" si="605"/>
        <v>-</v>
      </c>
      <c r="P2201" s="2" t="str">
        <f t="shared" si="606"/>
        <v>-</v>
      </c>
      <c r="Q2201" s="2" t="str">
        <f t="shared" si="607"/>
        <v>-</v>
      </c>
      <c r="R2201" s="2" t="str">
        <f t="shared" si="608"/>
        <v>-</v>
      </c>
      <c r="AR2201" t="s">
        <v>63</v>
      </c>
      <c r="AS2201" t="s">
        <v>2288</v>
      </c>
      <c r="AV2201" s="38">
        <v>39</v>
      </c>
      <c r="AW2201" s="40">
        <v>153</v>
      </c>
      <c r="AX2201" s="43">
        <f t="shared" si="595"/>
        <v>39153</v>
      </c>
      <c r="AZ2201" s="7" t="s">
        <v>319</v>
      </c>
    </row>
    <row r="2202" spans="1:52" hidden="1" outlineLevel="1">
      <c r="A2202" t="s">
        <v>2654</v>
      </c>
      <c r="B2202" t="s">
        <v>2288</v>
      </c>
      <c r="C2202" s="24">
        <v>210312</v>
      </c>
      <c r="F2202" s="1">
        <v>149685</v>
      </c>
      <c r="H2202" s="1">
        <v>74386</v>
      </c>
      <c r="I2202" s="1">
        <v>73493</v>
      </c>
      <c r="J2202" s="2" t="str">
        <f t="shared" si="603"/>
        <v/>
      </c>
      <c r="K2202" s="2">
        <f t="shared" si="604"/>
        <v>0.49098440057453985</v>
      </c>
      <c r="L2202" s="10" t="str">
        <f t="shared" si="602"/>
        <v/>
      </c>
      <c r="M2202" s="9" t="str">
        <f t="shared" si="602"/>
        <v/>
      </c>
      <c r="N2202" s="8" t="str">
        <f t="shared" si="602"/>
        <v/>
      </c>
      <c r="O2202" s="2" t="str">
        <f t="shared" si="605"/>
        <v>-</v>
      </c>
      <c r="P2202" s="2" t="str">
        <f t="shared" si="606"/>
        <v>-</v>
      </c>
      <c r="Q2202" s="2" t="str">
        <f t="shared" si="607"/>
        <v>-</v>
      </c>
      <c r="R2202" s="2" t="str">
        <f t="shared" si="608"/>
        <v>-</v>
      </c>
      <c r="AR2202" t="s">
        <v>2654</v>
      </c>
      <c r="AS2202" t="s">
        <v>2288</v>
      </c>
      <c r="AV2202" s="38">
        <v>39</v>
      </c>
      <c r="AW2202" s="40">
        <v>155</v>
      </c>
      <c r="AX2202" s="43">
        <f t="shared" si="595"/>
        <v>39155</v>
      </c>
      <c r="AZ2202" s="7" t="s">
        <v>319</v>
      </c>
    </row>
    <row r="2203" spans="1:52" hidden="1" outlineLevel="1">
      <c r="A2203" t="s">
        <v>911</v>
      </c>
      <c r="B2203" t="s">
        <v>2288</v>
      </c>
      <c r="C2203" s="24">
        <v>92582</v>
      </c>
      <c r="F2203" s="1">
        <v>59920</v>
      </c>
      <c r="H2203" s="1">
        <v>29875</v>
      </c>
      <c r="I2203" s="1">
        <v>29231</v>
      </c>
      <c r="J2203" s="2" t="str">
        <f t="shared" si="603"/>
        <v/>
      </c>
      <c r="K2203" s="2">
        <f t="shared" si="604"/>
        <v>0.48783377837116154</v>
      </c>
      <c r="L2203" s="10" t="str">
        <f t="shared" si="602"/>
        <v/>
      </c>
      <c r="M2203" s="9" t="str">
        <f t="shared" si="602"/>
        <v/>
      </c>
      <c r="N2203" s="8" t="str">
        <f t="shared" si="602"/>
        <v/>
      </c>
      <c r="O2203" s="2" t="str">
        <f t="shared" si="605"/>
        <v>-</v>
      </c>
      <c r="P2203" s="2" t="str">
        <f t="shared" si="606"/>
        <v>-</v>
      </c>
      <c r="Q2203" s="2" t="str">
        <f t="shared" si="607"/>
        <v>-</v>
      </c>
      <c r="R2203" s="2" t="str">
        <f t="shared" si="608"/>
        <v>-</v>
      </c>
      <c r="AR2203" t="s">
        <v>911</v>
      </c>
      <c r="AS2203" t="s">
        <v>2288</v>
      </c>
      <c r="AV2203" s="38">
        <v>39</v>
      </c>
      <c r="AW2203" s="40">
        <v>157</v>
      </c>
      <c r="AX2203" s="43">
        <f t="shared" si="595"/>
        <v>39157</v>
      </c>
      <c r="AZ2203" s="7" t="s">
        <v>319</v>
      </c>
    </row>
    <row r="2204" spans="1:52" hidden="1" outlineLevel="1">
      <c r="A2204" t="s">
        <v>2267</v>
      </c>
      <c r="B2204" t="s">
        <v>2288</v>
      </c>
      <c r="C2204" s="24">
        <v>52300</v>
      </c>
      <c r="F2204" s="1">
        <v>34147</v>
      </c>
      <c r="H2204" s="1">
        <v>17912</v>
      </c>
      <c r="I2204" s="1">
        <v>17653</v>
      </c>
      <c r="J2204" s="2" t="str">
        <f t="shared" si="603"/>
        <v/>
      </c>
      <c r="K2204" s="2">
        <f t="shared" si="604"/>
        <v>0.51697074413564881</v>
      </c>
      <c r="L2204" s="10" t="str">
        <f t="shared" si="602"/>
        <v/>
      </c>
      <c r="M2204" s="9" t="str">
        <f t="shared" si="602"/>
        <v/>
      </c>
      <c r="N2204" s="8" t="str">
        <f t="shared" si="602"/>
        <v/>
      </c>
      <c r="O2204" s="2" t="str">
        <f t="shared" si="605"/>
        <v>-</v>
      </c>
      <c r="P2204" s="2" t="str">
        <f t="shared" si="606"/>
        <v>-</v>
      </c>
      <c r="Q2204" s="2" t="str">
        <f t="shared" si="607"/>
        <v>-</v>
      </c>
      <c r="R2204" s="2" t="str">
        <f t="shared" si="608"/>
        <v>-</v>
      </c>
      <c r="AR2204" t="s">
        <v>2267</v>
      </c>
      <c r="AS2204" t="s">
        <v>2288</v>
      </c>
      <c r="AV2204" s="38">
        <v>39</v>
      </c>
      <c r="AW2204" s="40">
        <v>159</v>
      </c>
      <c r="AX2204" s="43">
        <f t="shared" si="595"/>
        <v>39159</v>
      </c>
      <c r="AZ2204" s="7" t="s">
        <v>319</v>
      </c>
    </row>
    <row r="2205" spans="1:52" hidden="1" outlineLevel="1">
      <c r="A2205" t="s">
        <v>230</v>
      </c>
      <c r="B2205" t="s">
        <v>2288</v>
      </c>
      <c r="C2205" s="24">
        <v>28744</v>
      </c>
      <c r="F2205" s="1">
        <v>20406</v>
      </c>
      <c r="H2205" s="1">
        <v>10277</v>
      </c>
      <c r="I2205" s="1">
        <v>10027</v>
      </c>
      <c r="J2205" s="2" t="str">
        <f t="shared" si="603"/>
        <v/>
      </c>
      <c r="K2205" s="2">
        <f t="shared" si="604"/>
        <v>0.49137508575909045</v>
      </c>
      <c r="L2205" s="10" t="str">
        <f t="shared" si="602"/>
        <v/>
      </c>
      <c r="M2205" s="9" t="str">
        <f t="shared" si="602"/>
        <v/>
      </c>
      <c r="N2205" s="8" t="str">
        <f t="shared" si="602"/>
        <v/>
      </c>
      <c r="O2205" s="2" t="str">
        <f t="shared" si="605"/>
        <v>-</v>
      </c>
      <c r="P2205" s="2" t="str">
        <f t="shared" si="606"/>
        <v>-</v>
      </c>
      <c r="Q2205" s="2" t="str">
        <f t="shared" si="607"/>
        <v>-</v>
      </c>
      <c r="R2205" s="2" t="str">
        <f t="shared" si="608"/>
        <v>-</v>
      </c>
      <c r="AR2205" t="s">
        <v>230</v>
      </c>
      <c r="AS2205" t="s">
        <v>2288</v>
      </c>
      <c r="AV2205" s="38">
        <v>39</v>
      </c>
      <c r="AW2205" s="40">
        <v>161</v>
      </c>
      <c r="AX2205" s="43">
        <f t="shared" si="595"/>
        <v>39161</v>
      </c>
      <c r="AZ2205" s="7" t="s">
        <v>319</v>
      </c>
    </row>
    <row r="2206" spans="1:52" hidden="1" outlineLevel="1">
      <c r="A2206" t="s">
        <v>948</v>
      </c>
      <c r="B2206" t="s">
        <v>2288</v>
      </c>
      <c r="C2206" s="24">
        <v>13435</v>
      </c>
      <c r="F2206" s="1">
        <v>9056</v>
      </c>
      <c r="H2206" s="1">
        <v>4475</v>
      </c>
      <c r="I2206" s="1">
        <v>4237</v>
      </c>
      <c r="J2206" s="2" t="str">
        <f t="shared" si="603"/>
        <v/>
      </c>
      <c r="K2206" s="2">
        <f t="shared" si="604"/>
        <v>0.46786660777385158</v>
      </c>
      <c r="L2206" s="10" t="str">
        <f t="shared" si="602"/>
        <v/>
      </c>
      <c r="M2206" s="9" t="str">
        <f t="shared" si="602"/>
        <v/>
      </c>
      <c r="N2206" s="8" t="str">
        <f t="shared" si="602"/>
        <v/>
      </c>
      <c r="O2206" s="2" t="str">
        <f t="shared" si="605"/>
        <v>-</v>
      </c>
      <c r="P2206" s="2" t="str">
        <f t="shared" si="606"/>
        <v>-</v>
      </c>
      <c r="Q2206" s="2" t="str">
        <f t="shared" si="607"/>
        <v>-</v>
      </c>
      <c r="R2206" s="2" t="str">
        <f t="shared" si="608"/>
        <v>-</v>
      </c>
      <c r="AR2206" t="s">
        <v>948</v>
      </c>
      <c r="AS2206" t="s">
        <v>2288</v>
      </c>
      <c r="AV2206" s="38">
        <v>39</v>
      </c>
      <c r="AW2206" s="40">
        <v>163</v>
      </c>
      <c r="AX2206" s="43">
        <f t="shared" si="595"/>
        <v>39163</v>
      </c>
      <c r="AZ2206" s="7" t="s">
        <v>319</v>
      </c>
    </row>
    <row r="2207" spans="1:52" hidden="1" outlineLevel="1">
      <c r="A2207" t="s">
        <v>2050</v>
      </c>
      <c r="B2207" t="s">
        <v>2288</v>
      </c>
      <c r="C2207" s="24">
        <v>212693</v>
      </c>
      <c r="F2207" s="1">
        <v>135490</v>
      </c>
      <c r="H2207" s="1">
        <v>81631</v>
      </c>
      <c r="I2207" s="1">
        <v>78316</v>
      </c>
      <c r="J2207" s="2" t="str">
        <f t="shared" si="603"/>
        <v/>
      </c>
      <c r="K2207" s="2">
        <f t="shared" si="604"/>
        <v>0.57802051811941846</v>
      </c>
      <c r="L2207" s="10" t="str">
        <f t="shared" si="602"/>
        <v/>
      </c>
      <c r="M2207" s="9" t="str">
        <f t="shared" si="602"/>
        <v/>
      </c>
      <c r="N2207" s="8" t="str">
        <f t="shared" si="602"/>
        <v/>
      </c>
      <c r="O2207" s="2" t="str">
        <f t="shared" si="605"/>
        <v>-</v>
      </c>
      <c r="P2207" s="2" t="str">
        <f t="shared" si="606"/>
        <v>-</v>
      </c>
      <c r="Q2207" s="2" t="str">
        <f t="shared" si="607"/>
        <v>-</v>
      </c>
      <c r="R2207" s="2" t="str">
        <f t="shared" si="608"/>
        <v>-</v>
      </c>
      <c r="AR2207" t="s">
        <v>2050</v>
      </c>
      <c r="AS2207" t="s">
        <v>2288</v>
      </c>
      <c r="AV2207" s="38">
        <v>39</v>
      </c>
      <c r="AW2207" s="40">
        <v>165</v>
      </c>
      <c r="AX2207" s="43">
        <f t="shared" si="595"/>
        <v>39165</v>
      </c>
      <c r="AZ2207" s="7" t="s">
        <v>319</v>
      </c>
    </row>
    <row r="2208" spans="1:52" hidden="1" outlineLevel="1">
      <c r="A2208" t="s">
        <v>2104</v>
      </c>
      <c r="B2208" t="s">
        <v>2288</v>
      </c>
      <c r="C2208" s="24">
        <v>61778</v>
      </c>
      <c r="F2208" s="1">
        <v>42740</v>
      </c>
      <c r="H2208" s="1">
        <v>21922</v>
      </c>
      <c r="I2208" s="1">
        <v>21166</v>
      </c>
      <c r="J2208" s="2" t="str">
        <f t="shared" si="603"/>
        <v/>
      </c>
      <c r="K2208" s="2">
        <f t="shared" si="604"/>
        <v>0.49522695367337388</v>
      </c>
      <c r="L2208" s="10" t="str">
        <f t="shared" si="602"/>
        <v/>
      </c>
      <c r="M2208" s="9" t="str">
        <f t="shared" si="602"/>
        <v/>
      </c>
      <c r="N2208" s="8" t="str">
        <f t="shared" si="602"/>
        <v/>
      </c>
      <c r="O2208" s="2" t="str">
        <f t="shared" si="605"/>
        <v>-</v>
      </c>
      <c r="P2208" s="2" t="str">
        <f t="shared" si="606"/>
        <v>-</v>
      </c>
      <c r="Q2208" s="2" t="str">
        <f t="shared" si="607"/>
        <v>-</v>
      </c>
      <c r="R2208" s="2" t="str">
        <f t="shared" si="608"/>
        <v>-</v>
      </c>
      <c r="AR2208" t="s">
        <v>2104</v>
      </c>
      <c r="AS2208" t="s">
        <v>2288</v>
      </c>
      <c r="AV2208" s="38">
        <v>39</v>
      </c>
      <c r="AW2208" s="40">
        <v>167</v>
      </c>
      <c r="AX2208" s="43">
        <f t="shared" si="595"/>
        <v>39167</v>
      </c>
      <c r="AZ2208" s="7" t="s">
        <v>319</v>
      </c>
    </row>
    <row r="2209" spans="1:52" hidden="1" outlineLevel="1">
      <c r="A2209" t="s">
        <v>2051</v>
      </c>
      <c r="B2209" t="s">
        <v>2288</v>
      </c>
      <c r="C2209" s="24">
        <v>114520</v>
      </c>
      <c r="F2209" s="1">
        <v>75097</v>
      </c>
      <c r="H2209" s="1">
        <v>36567</v>
      </c>
      <c r="I2209" s="1">
        <v>36215</v>
      </c>
      <c r="J2209" s="2" t="str">
        <f t="shared" si="603"/>
        <v/>
      </c>
      <c r="K2209" s="2">
        <f t="shared" si="604"/>
        <v>0.48224296576427822</v>
      </c>
      <c r="L2209" s="10" t="str">
        <f t="shared" si="602"/>
        <v/>
      </c>
      <c r="M2209" s="9" t="str">
        <f t="shared" si="602"/>
        <v/>
      </c>
      <c r="N2209" s="8" t="str">
        <f t="shared" si="602"/>
        <v/>
      </c>
      <c r="O2209" s="2" t="str">
        <f t="shared" si="605"/>
        <v>-</v>
      </c>
      <c r="P2209" s="2" t="str">
        <f t="shared" si="606"/>
        <v>-</v>
      </c>
      <c r="Q2209" s="2" t="str">
        <f t="shared" si="607"/>
        <v>-</v>
      </c>
      <c r="R2209" s="2" t="str">
        <f t="shared" si="608"/>
        <v>-</v>
      </c>
      <c r="AR2209" t="s">
        <v>2051</v>
      </c>
      <c r="AS2209" t="s">
        <v>2288</v>
      </c>
      <c r="AV2209" s="38">
        <v>39</v>
      </c>
      <c r="AW2209" s="40">
        <v>169</v>
      </c>
      <c r="AX2209" s="43">
        <f t="shared" si="595"/>
        <v>39169</v>
      </c>
      <c r="AZ2209" s="7" t="s">
        <v>319</v>
      </c>
    </row>
    <row r="2210" spans="1:52" hidden="1" outlineLevel="1">
      <c r="A2210" t="s">
        <v>1369</v>
      </c>
      <c r="B2210" t="s">
        <v>2288</v>
      </c>
      <c r="C2210" s="24">
        <v>37642</v>
      </c>
      <c r="F2210" s="1">
        <v>25542</v>
      </c>
      <c r="H2210" s="1">
        <v>12520</v>
      </c>
      <c r="I2210" s="1">
        <v>12112</v>
      </c>
      <c r="J2210" s="2" t="str">
        <f t="shared" si="603"/>
        <v/>
      </c>
      <c r="K2210" s="2">
        <f t="shared" si="604"/>
        <v>0.47419935792028817</v>
      </c>
      <c r="L2210" s="10" t="str">
        <f t="shared" si="602"/>
        <v/>
      </c>
      <c r="M2210" s="9" t="str">
        <f t="shared" si="602"/>
        <v/>
      </c>
      <c r="N2210" s="8" t="str">
        <f t="shared" si="602"/>
        <v/>
      </c>
      <c r="O2210" s="2" t="str">
        <f t="shared" si="605"/>
        <v>-</v>
      </c>
      <c r="P2210" s="2" t="str">
        <f t="shared" si="606"/>
        <v>-</v>
      </c>
      <c r="Q2210" s="2" t="str">
        <f t="shared" si="607"/>
        <v>-</v>
      </c>
      <c r="R2210" s="2" t="str">
        <f t="shared" si="608"/>
        <v>-</v>
      </c>
      <c r="AR2210" t="s">
        <v>1369</v>
      </c>
      <c r="AS2210" t="s">
        <v>2288</v>
      </c>
      <c r="AV2210" s="38">
        <v>39</v>
      </c>
      <c r="AW2210" s="40">
        <v>171</v>
      </c>
      <c r="AX2210" s="43">
        <f t="shared" si="595"/>
        <v>39171</v>
      </c>
      <c r="AZ2210" s="7" t="s">
        <v>319</v>
      </c>
    </row>
    <row r="2211" spans="1:52" hidden="1" outlineLevel="1">
      <c r="A2211" t="s">
        <v>1632</v>
      </c>
      <c r="B2211" t="s">
        <v>2288</v>
      </c>
      <c r="C2211" s="24">
        <v>125488</v>
      </c>
      <c r="F2211" s="1">
        <v>103312</v>
      </c>
      <c r="H2211" s="1">
        <v>44760</v>
      </c>
      <c r="I2211" s="1">
        <v>43010</v>
      </c>
      <c r="J2211" s="2" t="str">
        <f t="shared" si="603"/>
        <v/>
      </c>
      <c r="K2211" s="2">
        <f t="shared" si="604"/>
        <v>0.41631175468483816</v>
      </c>
      <c r="L2211" s="10" t="str">
        <f t="shared" si="602"/>
        <v/>
      </c>
      <c r="M2211" s="9" t="str">
        <f t="shared" si="602"/>
        <v/>
      </c>
      <c r="N2211" s="8" t="str">
        <f t="shared" si="602"/>
        <v/>
      </c>
      <c r="O2211" s="2" t="str">
        <f t="shared" si="605"/>
        <v>-</v>
      </c>
      <c r="P2211" s="2" t="str">
        <f t="shared" si="606"/>
        <v>-</v>
      </c>
      <c r="Q2211" s="2" t="str">
        <f t="shared" si="607"/>
        <v>-</v>
      </c>
      <c r="R2211" s="2" t="str">
        <f t="shared" si="608"/>
        <v>-</v>
      </c>
      <c r="AR2211" t="s">
        <v>1632</v>
      </c>
      <c r="AS2211" t="s">
        <v>2288</v>
      </c>
      <c r="AV2211" s="38">
        <v>39</v>
      </c>
      <c r="AW2211" s="40">
        <v>173</v>
      </c>
      <c r="AX2211" s="43">
        <f t="shared" si="595"/>
        <v>39173</v>
      </c>
      <c r="AZ2211" s="7" t="s">
        <v>319</v>
      </c>
    </row>
    <row r="2212" spans="1:52" hidden="1" outlineLevel="1">
      <c r="A2212" t="s">
        <v>1256</v>
      </c>
      <c r="B2212" t="s">
        <v>2288</v>
      </c>
      <c r="C2212" s="24">
        <v>22615</v>
      </c>
      <c r="F2212" s="1">
        <v>15567</v>
      </c>
      <c r="H2212" s="1">
        <v>7429</v>
      </c>
      <c r="I2212" s="1">
        <v>7135</v>
      </c>
      <c r="J2212" s="2" t="str">
        <f t="shared" si="603"/>
        <v/>
      </c>
      <c r="K2212" s="2">
        <f t="shared" si="604"/>
        <v>0.45834136313997559</v>
      </c>
      <c r="L2212" s="10" t="str">
        <f t="shared" si="602"/>
        <v/>
      </c>
      <c r="M2212" s="9" t="str">
        <f t="shared" si="602"/>
        <v/>
      </c>
      <c r="N2212" s="8" t="str">
        <f t="shared" si="602"/>
        <v/>
      </c>
      <c r="O2212" s="2" t="str">
        <f t="shared" si="605"/>
        <v>-</v>
      </c>
      <c r="P2212" s="2" t="str">
        <f t="shared" si="606"/>
        <v>-</v>
      </c>
      <c r="Q2212" s="2" t="str">
        <f t="shared" si="607"/>
        <v>-</v>
      </c>
      <c r="R2212" s="2" t="str">
        <f t="shared" si="608"/>
        <v>-</v>
      </c>
      <c r="AR2212" t="s">
        <v>1256</v>
      </c>
      <c r="AS2212" t="s">
        <v>2288</v>
      </c>
      <c r="AV2212" s="38">
        <v>39</v>
      </c>
      <c r="AW2212" s="40">
        <v>175</v>
      </c>
      <c r="AX2212" s="43">
        <f t="shared" si="595"/>
        <v>39175</v>
      </c>
      <c r="AZ2212" s="7" t="s">
        <v>319</v>
      </c>
    </row>
    <row r="2213" spans="1:52" collapsed="1">
      <c r="A2213" t="s">
        <v>2718</v>
      </c>
      <c r="B2213" t="s">
        <v>2470</v>
      </c>
      <c r="C2213" s="24">
        <f>SUM(C2125:C2212)</f>
        <v>11536504</v>
      </c>
      <c r="D2213" s="64">
        <v>8642000</v>
      </c>
      <c r="E2213" s="64">
        <v>8468000</v>
      </c>
      <c r="F2213" s="24">
        <f>SUM(F2125:F2212)</f>
        <v>8037806</v>
      </c>
      <c r="G2213" s="24"/>
      <c r="H2213" s="24">
        <f>SUM(H2125:H2212)</f>
        <v>3956045</v>
      </c>
      <c r="I2213" s="1">
        <v>3825272</v>
      </c>
      <c r="J2213" s="2">
        <f t="shared" si="603"/>
        <v>0.44263735246470726</v>
      </c>
      <c r="K2213" s="2">
        <f t="shared" si="604"/>
        <v>0.47590996846651934</v>
      </c>
      <c r="L2213" s="10" t="str">
        <f t="shared" si="602"/>
        <v/>
      </c>
      <c r="M2213" s="9" t="str">
        <f t="shared" si="602"/>
        <v/>
      </c>
      <c r="N2213" s="8" t="str">
        <f t="shared" si="602"/>
        <v/>
      </c>
      <c r="O2213" s="2" t="str">
        <f t="shared" si="605"/>
        <v>-</v>
      </c>
      <c r="P2213" s="2" t="str">
        <f t="shared" si="606"/>
        <v>-</v>
      </c>
      <c r="Q2213" s="2" t="str">
        <f t="shared" si="607"/>
        <v>-</v>
      </c>
      <c r="R2213" s="2" t="str">
        <f t="shared" si="608"/>
        <v>-</v>
      </c>
      <c r="AR2213" t="s">
        <v>2718</v>
      </c>
      <c r="AS2213" t="s">
        <v>2470</v>
      </c>
      <c r="AV2213" s="38">
        <v>39</v>
      </c>
      <c r="AW2213" s="40"/>
      <c r="AX2213" s="38">
        <v>39</v>
      </c>
      <c r="AZ2213" s="7" t="s">
        <v>2225</v>
      </c>
    </row>
    <row r="2214" spans="1:52">
      <c r="C2214" s="24"/>
      <c r="J2214" s="2"/>
      <c r="K2214" s="2"/>
      <c r="N2214" s="8"/>
      <c r="AV2214" s="38"/>
      <c r="AW2214" s="40"/>
      <c r="AX2214" s="43"/>
    </row>
    <row r="2215" spans="1:52" s="1" customFormat="1" hidden="1" outlineLevel="1">
      <c r="A2215" t="s">
        <v>2604</v>
      </c>
      <c r="B2215" t="s">
        <v>703</v>
      </c>
      <c r="C2215" s="24">
        <v>22683</v>
      </c>
      <c r="F2215" s="1">
        <f t="shared" ref="F2215:F2246" si="609">SUM(S2215:AO2215)</f>
        <v>12732</v>
      </c>
      <c r="I2215" s="1">
        <v>5474</v>
      </c>
      <c r="J2215" s="2" t="str">
        <f t="shared" ref="J2215:J2246" si="610">IF(D2215&gt;0,I2215/D2215,"")</f>
        <v/>
      </c>
      <c r="K2215" s="2">
        <f t="shared" ref="K2215:K2246" si="611">IF(F2215&gt;0,I2215/F2215,"")</f>
        <v>0.42994030788564247</v>
      </c>
      <c r="L2215" s="10">
        <f t="shared" si="602"/>
        <v>1</v>
      </c>
      <c r="M2215" s="9">
        <f t="shared" si="602"/>
        <v>2</v>
      </c>
      <c r="N2215" s="8">
        <f t="shared" si="602"/>
        <v>3</v>
      </c>
      <c r="O2215" s="2">
        <f t="shared" ref="O2215:O2246" si="612">IF(SUM($S2215:$AN2215)=0,"-",S2215/SUM($S2215:$AN2215))</f>
        <v>0.61090166509582156</v>
      </c>
      <c r="P2215" s="2">
        <f t="shared" ref="P2215:P2246" si="613">IF(SUM($S2215:$AN2215)=0,"-",T2215/SUM($S2215:$AN2215))</f>
        <v>0.30882814954445492</v>
      </c>
      <c r="Q2215" s="2">
        <f t="shared" ref="Q2215:Q2246" si="614">IF(SUM($S2215:$AN2215)=0,"-",U2215/SUM($S2215:$AN2215))</f>
        <v>8.0270185359723537E-2</v>
      </c>
      <c r="R2215" s="2">
        <f t="shared" ref="R2215:R2246" si="615">IF(SUM($S2215:$AN2215)=0,"-",(1-O2215-P2215-Q2215))</f>
        <v>-1.3877787807814457E-17</v>
      </c>
      <c r="S2215" s="1">
        <v>7778</v>
      </c>
      <c r="T2215" s="1">
        <v>3932</v>
      </c>
      <c r="U2215" s="1">
        <v>1022</v>
      </c>
      <c r="AN2215"/>
      <c r="AO2215"/>
      <c r="AP2215"/>
      <c r="AQ2215" s="8"/>
      <c r="AR2215" t="s">
        <v>2604</v>
      </c>
      <c r="AS2215" t="s">
        <v>703</v>
      </c>
      <c r="AT2215"/>
      <c r="AV2215" s="38">
        <v>40</v>
      </c>
      <c r="AW2215" s="40">
        <v>1</v>
      </c>
      <c r="AX2215" s="43">
        <f t="shared" ref="AX2215:AX2278" si="616">1000*AV2215+AW2215</f>
        <v>40001</v>
      </c>
      <c r="AZ2215" s="7" t="s">
        <v>319</v>
      </c>
    </row>
    <row r="2216" spans="1:52" s="1" customFormat="1" hidden="1" outlineLevel="1">
      <c r="A2216" t="s">
        <v>571</v>
      </c>
      <c r="B2216" t="s">
        <v>703</v>
      </c>
      <c r="C2216" s="24">
        <v>5642</v>
      </c>
      <c r="F2216" s="1">
        <f t="shared" si="609"/>
        <v>3180</v>
      </c>
      <c r="I2216" s="1">
        <v>2012</v>
      </c>
      <c r="J2216" s="2" t="str">
        <f t="shared" si="610"/>
        <v/>
      </c>
      <c r="K2216" s="2">
        <f t="shared" si="611"/>
        <v>0.63270440251572324</v>
      </c>
      <c r="L2216" s="10">
        <f t="shared" si="602"/>
        <v>2</v>
      </c>
      <c r="M2216" s="9">
        <f t="shared" si="602"/>
        <v>1</v>
      </c>
      <c r="N2216" s="8">
        <f t="shared" si="602"/>
        <v>3</v>
      </c>
      <c r="O2216" s="2">
        <f t="shared" si="612"/>
        <v>0.3191823899371069</v>
      </c>
      <c r="P2216" s="2">
        <f t="shared" si="613"/>
        <v>0.59371069182389935</v>
      </c>
      <c r="Q2216" s="2">
        <f t="shared" si="614"/>
        <v>8.7106918238993705E-2</v>
      </c>
      <c r="R2216" s="2">
        <f t="shared" si="615"/>
        <v>4.163336342344337E-17</v>
      </c>
      <c r="S2216" s="1">
        <v>1015</v>
      </c>
      <c r="T2216" s="1">
        <v>1888</v>
      </c>
      <c r="U2216" s="1">
        <v>277</v>
      </c>
      <c r="AN2216"/>
      <c r="AO2216"/>
      <c r="AP2216"/>
      <c r="AQ2216" s="8"/>
      <c r="AR2216" t="s">
        <v>571</v>
      </c>
      <c r="AS2216" t="s">
        <v>703</v>
      </c>
      <c r="AT2216"/>
      <c r="AV2216" s="38">
        <v>40</v>
      </c>
      <c r="AW2216" s="40">
        <v>3</v>
      </c>
      <c r="AX2216" s="43">
        <f t="shared" si="616"/>
        <v>40003</v>
      </c>
      <c r="AZ2216" s="7" t="s">
        <v>319</v>
      </c>
    </row>
    <row r="2217" spans="1:52" s="1" customFormat="1" hidden="1" outlineLevel="1">
      <c r="A2217" t="s">
        <v>807</v>
      </c>
      <c r="B2217" t="s">
        <v>703</v>
      </c>
      <c r="C2217" s="24">
        <v>14182</v>
      </c>
      <c r="F2217" s="1">
        <f t="shared" si="609"/>
        <v>7354</v>
      </c>
      <c r="I2217" s="1">
        <v>3684</v>
      </c>
      <c r="J2217" s="2" t="str">
        <f t="shared" si="610"/>
        <v/>
      </c>
      <c r="K2217" s="2">
        <f t="shared" si="611"/>
        <v>0.50095186293173788</v>
      </c>
      <c r="L2217" s="10">
        <f t="shared" si="602"/>
        <v>1</v>
      </c>
      <c r="M2217" s="9">
        <f t="shared" si="602"/>
        <v>2</v>
      </c>
      <c r="N2217" s="8">
        <f t="shared" si="602"/>
        <v>3</v>
      </c>
      <c r="O2217" s="2">
        <f t="shared" si="612"/>
        <v>0.75101985314114772</v>
      </c>
      <c r="P2217" s="2">
        <f t="shared" si="613"/>
        <v>0.18071797661136796</v>
      </c>
      <c r="Q2217" s="2">
        <f t="shared" si="614"/>
        <v>6.8262170247484363E-2</v>
      </c>
      <c r="R2217" s="2">
        <f t="shared" si="615"/>
        <v>-4.163336342344337E-17</v>
      </c>
      <c r="S2217" s="1">
        <v>5523</v>
      </c>
      <c r="T2217" s="1">
        <v>1329</v>
      </c>
      <c r="U2217" s="1">
        <v>502</v>
      </c>
      <c r="AN2217"/>
      <c r="AO2217"/>
      <c r="AP2217"/>
      <c r="AQ2217" s="8"/>
      <c r="AR2217" t="s">
        <v>807</v>
      </c>
      <c r="AS2217" t="s">
        <v>703</v>
      </c>
      <c r="AT2217"/>
      <c r="AV2217" s="38">
        <v>40</v>
      </c>
      <c r="AW2217" s="40">
        <v>5</v>
      </c>
      <c r="AX2217" s="43">
        <f t="shared" si="616"/>
        <v>40005</v>
      </c>
      <c r="AZ2217" s="7" t="s">
        <v>319</v>
      </c>
    </row>
    <row r="2218" spans="1:52" s="1" customFormat="1" hidden="1" outlineLevel="1">
      <c r="A2218" t="s">
        <v>2084</v>
      </c>
      <c r="B2218" t="s">
        <v>703</v>
      </c>
      <c r="C2218" s="24">
        <v>5636</v>
      </c>
      <c r="F2218" s="1">
        <f t="shared" si="609"/>
        <v>3443</v>
      </c>
      <c r="I2218" s="1">
        <v>1856</v>
      </c>
      <c r="J2218" s="2" t="str">
        <f t="shared" si="610"/>
        <v/>
      </c>
      <c r="K2218" s="2">
        <f t="shared" si="611"/>
        <v>0.53906476909671797</v>
      </c>
      <c r="L2218" s="10">
        <f t="shared" si="602"/>
        <v>2</v>
      </c>
      <c r="M2218" s="9">
        <f t="shared" si="602"/>
        <v>1</v>
      </c>
      <c r="N2218" s="8">
        <f t="shared" si="602"/>
        <v>3</v>
      </c>
      <c r="O2218" s="2">
        <f t="shared" si="612"/>
        <v>0.2381643915190241</v>
      </c>
      <c r="P2218" s="2">
        <f t="shared" si="613"/>
        <v>0.67470229451060126</v>
      </c>
      <c r="Q2218" s="2">
        <f t="shared" si="614"/>
        <v>8.7133313970374673E-2</v>
      </c>
      <c r="R2218" s="2">
        <f t="shared" si="615"/>
        <v>-6.9388939039072284E-17</v>
      </c>
      <c r="S2218" s="1">
        <v>820</v>
      </c>
      <c r="T2218" s="1">
        <v>2323</v>
      </c>
      <c r="U2218" s="1">
        <v>300</v>
      </c>
      <c r="AN2218"/>
      <c r="AO2218"/>
      <c r="AP2218"/>
      <c r="AQ2218" s="8"/>
      <c r="AR2218" t="s">
        <v>2084</v>
      </c>
      <c r="AS2218" t="s">
        <v>703</v>
      </c>
      <c r="AT2218"/>
      <c r="AV2218" s="38">
        <v>40</v>
      </c>
      <c r="AW2218" s="40">
        <v>7</v>
      </c>
      <c r="AX2218" s="43">
        <f t="shared" si="616"/>
        <v>40007</v>
      </c>
      <c r="AZ2218" s="7" t="s">
        <v>319</v>
      </c>
    </row>
    <row r="2219" spans="1:52" s="1" customFormat="1" hidden="1" outlineLevel="1">
      <c r="A2219" t="s">
        <v>2953</v>
      </c>
      <c r="B2219" t="s">
        <v>703</v>
      </c>
      <c r="C2219" s="24">
        <v>22119</v>
      </c>
      <c r="F2219" s="1">
        <f t="shared" si="609"/>
        <v>11166</v>
      </c>
      <c r="I2219" s="1">
        <v>5401</v>
      </c>
      <c r="J2219" s="2" t="str">
        <f t="shared" si="610"/>
        <v/>
      </c>
      <c r="K2219" s="2">
        <f t="shared" si="611"/>
        <v>0.48370051943399606</v>
      </c>
      <c r="L2219" s="10">
        <f t="shared" si="602"/>
        <v>1</v>
      </c>
      <c r="M2219" s="9">
        <f t="shared" si="602"/>
        <v>2</v>
      </c>
      <c r="N2219" s="8">
        <f t="shared" si="602"/>
        <v>3</v>
      </c>
      <c r="O2219" s="2">
        <f t="shared" si="612"/>
        <v>0.56582482536270817</v>
      </c>
      <c r="P2219" s="2">
        <f t="shared" si="613"/>
        <v>0.31327243417517464</v>
      </c>
      <c r="Q2219" s="2">
        <f t="shared" si="614"/>
        <v>0.12090274046211714</v>
      </c>
      <c r="R2219" s="2">
        <f t="shared" si="615"/>
        <v>4.163336342344337E-17</v>
      </c>
      <c r="S2219" s="1">
        <v>6318</v>
      </c>
      <c r="T2219" s="1">
        <v>3498</v>
      </c>
      <c r="U2219" s="1">
        <v>1350</v>
      </c>
      <c r="AN2219"/>
      <c r="AO2219"/>
      <c r="AP2219"/>
      <c r="AQ2219" s="8"/>
      <c r="AR2219" t="s">
        <v>2953</v>
      </c>
      <c r="AS2219" t="s">
        <v>703</v>
      </c>
      <c r="AT2219"/>
      <c r="AV2219" s="38">
        <v>40</v>
      </c>
      <c r="AW2219" s="40">
        <v>9</v>
      </c>
      <c r="AX2219" s="43">
        <f t="shared" si="616"/>
        <v>40009</v>
      </c>
      <c r="AZ2219" s="7" t="s">
        <v>319</v>
      </c>
    </row>
    <row r="2220" spans="1:52" s="1" customFormat="1" hidden="1" outlineLevel="1">
      <c r="A2220" t="s">
        <v>2851</v>
      </c>
      <c r="B2220" t="s">
        <v>703</v>
      </c>
      <c r="C2220" s="24">
        <v>11943</v>
      </c>
      <c r="F2220" s="1">
        <f t="shared" si="609"/>
        <v>5592</v>
      </c>
      <c r="I2220" s="1">
        <v>3097</v>
      </c>
      <c r="J2220" s="2" t="str">
        <f t="shared" si="610"/>
        <v/>
      </c>
      <c r="K2220" s="2">
        <f t="shared" si="611"/>
        <v>0.55382689556509301</v>
      </c>
      <c r="L2220" s="10">
        <f t="shared" si="602"/>
        <v>2</v>
      </c>
      <c r="M2220" s="9">
        <f t="shared" si="602"/>
        <v>1</v>
      </c>
      <c r="N2220" s="8">
        <f t="shared" si="602"/>
        <v>3</v>
      </c>
      <c r="O2220" s="2">
        <f t="shared" si="612"/>
        <v>0.44313304721030045</v>
      </c>
      <c r="P2220" s="2">
        <f t="shared" si="613"/>
        <v>0.48319027181688123</v>
      </c>
      <c r="Q2220" s="2">
        <f t="shared" si="614"/>
        <v>7.3676680972818306E-2</v>
      </c>
      <c r="R2220" s="2">
        <f t="shared" si="615"/>
        <v>1.3877787807814457E-17</v>
      </c>
      <c r="S2220" s="1">
        <v>2478</v>
      </c>
      <c r="T2220" s="1">
        <v>2702</v>
      </c>
      <c r="U2220" s="1">
        <v>412</v>
      </c>
      <c r="AN2220"/>
      <c r="AO2220"/>
      <c r="AP2220"/>
      <c r="AQ2220" s="8"/>
      <c r="AR2220" t="s">
        <v>2851</v>
      </c>
      <c r="AS2220" t="s">
        <v>703</v>
      </c>
      <c r="AT2220"/>
      <c r="AV2220" s="38">
        <v>40</v>
      </c>
      <c r="AW2220" s="40">
        <v>11</v>
      </c>
      <c r="AX2220" s="43">
        <f t="shared" si="616"/>
        <v>40011</v>
      </c>
      <c r="AZ2220" s="7" t="s">
        <v>319</v>
      </c>
    </row>
    <row r="2221" spans="1:52" s="1" customFormat="1" hidden="1" outlineLevel="1">
      <c r="A2221" t="s">
        <v>384</v>
      </c>
      <c r="B2221" t="s">
        <v>703</v>
      </c>
      <c r="C2221" s="24">
        <v>42416</v>
      </c>
      <c r="F2221" s="1">
        <f t="shared" si="609"/>
        <v>23235</v>
      </c>
      <c r="I2221" s="1">
        <v>10325</v>
      </c>
      <c r="J2221" s="2" t="str">
        <f t="shared" si="610"/>
        <v/>
      </c>
      <c r="K2221" s="2">
        <f t="shared" si="611"/>
        <v>0.44437271357865288</v>
      </c>
      <c r="L2221" s="10">
        <f t="shared" si="602"/>
        <v>1</v>
      </c>
      <c r="M2221" s="9">
        <f t="shared" si="602"/>
        <v>2</v>
      </c>
      <c r="N2221" s="8">
        <f t="shared" si="602"/>
        <v>3</v>
      </c>
      <c r="O2221" s="2">
        <f t="shared" si="612"/>
        <v>0.65801592425220568</v>
      </c>
      <c r="P2221" s="2">
        <f t="shared" si="613"/>
        <v>0.22281041532171295</v>
      </c>
      <c r="Q2221" s="2">
        <f t="shared" si="614"/>
        <v>0.11917366042608134</v>
      </c>
      <c r="R2221" s="2">
        <f t="shared" si="615"/>
        <v>4.163336342344337E-17</v>
      </c>
      <c r="S2221" s="1">
        <v>15289</v>
      </c>
      <c r="T2221" s="1">
        <v>5177</v>
      </c>
      <c r="U2221" s="1">
        <v>2769</v>
      </c>
      <c r="AN2221"/>
      <c r="AO2221"/>
      <c r="AP2221"/>
      <c r="AQ2221" s="8"/>
      <c r="AR2221" t="s">
        <v>384</v>
      </c>
      <c r="AS2221" t="s">
        <v>703</v>
      </c>
      <c r="AT2221"/>
      <c r="AV2221" s="38">
        <v>40</v>
      </c>
      <c r="AW2221" s="40">
        <v>13</v>
      </c>
      <c r="AX2221" s="43">
        <f t="shared" si="616"/>
        <v>40013</v>
      </c>
      <c r="AZ2221" s="7" t="s">
        <v>319</v>
      </c>
    </row>
    <row r="2222" spans="1:52" s="1" customFormat="1" hidden="1" outlineLevel="1">
      <c r="A2222" t="s">
        <v>414</v>
      </c>
      <c r="B2222" t="s">
        <v>703</v>
      </c>
      <c r="C2222" s="24">
        <v>29600</v>
      </c>
      <c r="F2222" s="1">
        <f t="shared" si="609"/>
        <v>14218</v>
      </c>
      <c r="I2222" s="1">
        <v>7216</v>
      </c>
      <c r="J2222" s="2" t="str">
        <f t="shared" si="610"/>
        <v/>
      </c>
      <c r="K2222" s="2">
        <f t="shared" si="611"/>
        <v>0.50752567168378115</v>
      </c>
      <c r="L2222" s="10">
        <f t="shared" si="602"/>
        <v>1</v>
      </c>
      <c r="M2222" s="9">
        <f t="shared" si="602"/>
        <v>2</v>
      </c>
      <c r="N2222" s="8">
        <f t="shared" si="602"/>
        <v>3</v>
      </c>
      <c r="O2222" s="2">
        <f t="shared" si="612"/>
        <v>0.68997045998030671</v>
      </c>
      <c r="P2222" s="2">
        <f t="shared" si="613"/>
        <v>0.22865381910254606</v>
      </c>
      <c r="Q2222" s="2">
        <f t="shared" si="614"/>
        <v>8.1375720917147273E-2</v>
      </c>
      <c r="R2222" s="2">
        <f t="shared" si="615"/>
        <v>-4.163336342344337E-17</v>
      </c>
      <c r="S2222" s="1">
        <v>9810</v>
      </c>
      <c r="T2222" s="1">
        <v>3251</v>
      </c>
      <c r="U2222" s="1">
        <v>1157</v>
      </c>
      <c r="AN2222"/>
      <c r="AO2222"/>
      <c r="AP2222"/>
      <c r="AQ2222" s="8"/>
      <c r="AR2222" t="s">
        <v>414</v>
      </c>
      <c r="AS2222" t="s">
        <v>703</v>
      </c>
      <c r="AT2222"/>
      <c r="AV2222" s="38">
        <v>40</v>
      </c>
      <c r="AW2222" s="40">
        <v>15</v>
      </c>
      <c r="AX2222" s="43">
        <f t="shared" si="616"/>
        <v>40015</v>
      </c>
      <c r="AZ2222" s="7" t="s">
        <v>319</v>
      </c>
    </row>
    <row r="2223" spans="1:52" hidden="1" outlineLevel="1">
      <c r="A2223" t="s">
        <v>2016</v>
      </c>
      <c r="B2223" t="s">
        <v>703</v>
      </c>
      <c r="C2223" s="24">
        <v>115541</v>
      </c>
      <c r="F2223" s="1">
        <f t="shared" si="609"/>
        <v>63931</v>
      </c>
      <c r="I2223" s="1">
        <v>23395.001</v>
      </c>
      <c r="J2223" s="2" t="str">
        <f t="shared" si="610"/>
        <v/>
      </c>
      <c r="K2223" s="2">
        <f t="shared" si="611"/>
        <v>0.36594142121975254</v>
      </c>
      <c r="L2223" s="10">
        <f t="shared" si="602"/>
        <v>2</v>
      </c>
      <c r="M2223" s="9">
        <f t="shared" si="602"/>
        <v>1</v>
      </c>
      <c r="N2223" s="8">
        <f t="shared" si="602"/>
        <v>3</v>
      </c>
      <c r="O2223" s="2">
        <f t="shared" si="612"/>
        <v>0.31749855312759068</v>
      </c>
      <c r="P2223" s="2">
        <f t="shared" si="613"/>
        <v>0.57286762290594551</v>
      </c>
      <c r="Q2223" s="2">
        <f t="shared" si="614"/>
        <v>0.10963382396646384</v>
      </c>
      <c r="R2223" s="2">
        <f t="shared" si="615"/>
        <v>-2.7755575615628914E-17</v>
      </c>
      <c r="S2223" s="1">
        <v>20298</v>
      </c>
      <c r="T2223" s="1">
        <v>36624</v>
      </c>
      <c r="U2223" s="1">
        <v>7009</v>
      </c>
      <c r="AR2223" t="s">
        <v>2016</v>
      </c>
      <c r="AS2223" t="s">
        <v>703</v>
      </c>
      <c r="AV2223" s="38">
        <v>40</v>
      </c>
      <c r="AW2223" s="40">
        <v>17</v>
      </c>
      <c r="AX2223" s="43">
        <f t="shared" si="616"/>
        <v>40017</v>
      </c>
      <c r="AZ2223" s="7" t="s">
        <v>319</v>
      </c>
    </row>
    <row r="2224" spans="1:52" hidden="1" outlineLevel="1">
      <c r="A2224" t="s">
        <v>2001</v>
      </c>
      <c r="B2224" t="s">
        <v>703</v>
      </c>
      <c r="C2224" s="24">
        <v>47557</v>
      </c>
      <c r="F2224" s="1">
        <f t="shared" si="609"/>
        <v>29432</v>
      </c>
      <c r="I2224" s="1">
        <v>0</v>
      </c>
      <c r="J2224" s="2" t="str">
        <f t="shared" si="610"/>
        <v/>
      </c>
      <c r="K2224" s="2">
        <f t="shared" si="611"/>
        <v>0</v>
      </c>
      <c r="L2224" s="10">
        <f t="shared" si="602"/>
        <v>1</v>
      </c>
      <c r="M2224" s="9">
        <f t="shared" si="602"/>
        <v>2</v>
      </c>
      <c r="N2224" s="8">
        <f t="shared" si="602"/>
        <v>3</v>
      </c>
      <c r="O2224" s="2">
        <f t="shared" si="612"/>
        <v>0.59890595270453928</v>
      </c>
      <c r="P2224" s="2">
        <f t="shared" si="613"/>
        <v>0.2820399565099212</v>
      </c>
      <c r="Q2224" s="2">
        <f t="shared" si="614"/>
        <v>0.11905409078553955</v>
      </c>
      <c r="R2224" s="2">
        <f t="shared" si="615"/>
        <v>-2.7755575615628914E-17</v>
      </c>
      <c r="S2224" s="1">
        <v>17627</v>
      </c>
      <c r="T2224" s="1">
        <v>8301</v>
      </c>
      <c r="U2224" s="1">
        <v>3504</v>
      </c>
      <c r="AR2224" t="s">
        <v>2001</v>
      </c>
      <c r="AS2224" t="s">
        <v>703</v>
      </c>
      <c r="AV2224" s="38">
        <v>40</v>
      </c>
      <c r="AW2224" s="40">
        <v>19</v>
      </c>
      <c r="AX2224" s="43">
        <f t="shared" si="616"/>
        <v>40019</v>
      </c>
      <c r="AZ2224" s="7" t="s">
        <v>319</v>
      </c>
    </row>
    <row r="2225" spans="1:52" hidden="1" outlineLevel="1">
      <c r="A2225" t="s">
        <v>2234</v>
      </c>
      <c r="B2225" t="s">
        <v>703</v>
      </c>
      <c r="C2225" s="24">
        <v>46987</v>
      </c>
      <c r="F2225" s="1">
        <f t="shared" si="609"/>
        <v>25252</v>
      </c>
      <c r="I2225" s="1">
        <v>11301</v>
      </c>
      <c r="J2225" s="2" t="str">
        <f t="shared" si="610"/>
        <v/>
      </c>
      <c r="K2225" s="2">
        <f t="shared" si="611"/>
        <v>0.4475289086012989</v>
      </c>
      <c r="L2225" s="10">
        <f t="shared" si="602"/>
        <v>1</v>
      </c>
      <c r="M2225" s="9">
        <f t="shared" si="602"/>
        <v>2</v>
      </c>
      <c r="N2225" s="8">
        <f t="shared" si="602"/>
        <v>3</v>
      </c>
      <c r="O2225" s="2">
        <f t="shared" si="612"/>
        <v>0.64414699825756372</v>
      </c>
      <c r="P2225" s="2">
        <f t="shared" si="613"/>
        <v>0.24885157611278313</v>
      </c>
      <c r="Q2225" s="2">
        <f t="shared" si="614"/>
        <v>0.10700142562965309</v>
      </c>
      <c r="R2225" s="2">
        <f t="shared" si="615"/>
        <v>5.5511151231257827E-17</v>
      </c>
      <c r="S2225" s="1">
        <v>16266</v>
      </c>
      <c r="T2225" s="1">
        <v>6284</v>
      </c>
      <c r="U2225" s="1">
        <v>2702</v>
      </c>
      <c r="AR2225" t="s">
        <v>2234</v>
      </c>
      <c r="AS2225" t="s">
        <v>703</v>
      </c>
      <c r="AV2225" s="38">
        <v>40</v>
      </c>
      <c r="AW2225" s="40">
        <v>21</v>
      </c>
      <c r="AX2225" s="43">
        <f t="shared" si="616"/>
        <v>40021</v>
      </c>
      <c r="AZ2225" s="7" t="s">
        <v>319</v>
      </c>
    </row>
    <row r="2226" spans="1:52" hidden="1" outlineLevel="1">
      <c r="A2226" t="s">
        <v>1393</v>
      </c>
      <c r="B2226" t="s">
        <v>703</v>
      </c>
      <c r="C2226" s="24">
        <v>15205</v>
      </c>
      <c r="F2226" s="1">
        <f t="shared" si="609"/>
        <v>9406</v>
      </c>
      <c r="I2226" s="1">
        <v>4002</v>
      </c>
      <c r="J2226" s="2" t="str">
        <f t="shared" si="610"/>
        <v/>
      </c>
      <c r="K2226" s="2">
        <f t="shared" si="611"/>
        <v>0.42547310227514351</v>
      </c>
      <c r="L2226" s="10">
        <f t="shared" si="602"/>
        <v>1</v>
      </c>
      <c r="M2226" s="9">
        <f t="shared" si="602"/>
        <v>2</v>
      </c>
      <c r="N2226" s="8">
        <f t="shared" si="602"/>
        <v>3</v>
      </c>
      <c r="O2226" s="2">
        <f t="shared" si="612"/>
        <v>0.78290452902402718</v>
      </c>
      <c r="P2226" s="2">
        <f t="shared" si="613"/>
        <v>0.12587709972358069</v>
      </c>
      <c r="Q2226" s="2">
        <f t="shared" si="614"/>
        <v>9.1218371252392086E-2</v>
      </c>
      <c r="R2226" s="2">
        <f t="shared" si="615"/>
        <v>4.163336342344337E-17</v>
      </c>
      <c r="S2226" s="1">
        <v>7364</v>
      </c>
      <c r="T2226" s="1">
        <v>1184</v>
      </c>
      <c r="U2226" s="1">
        <v>858</v>
      </c>
      <c r="AR2226" t="s">
        <v>1393</v>
      </c>
      <c r="AS2226" t="s">
        <v>703</v>
      </c>
      <c r="AV2226" s="38">
        <v>40</v>
      </c>
      <c r="AW2226" s="40">
        <v>23</v>
      </c>
      <c r="AX2226" s="43">
        <f t="shared" si="616"/>
        <v>40023</v>
      </c>
      <c r="AZ2226" s="7" t="s">
        <v>319</v>
      </c>
    </row>
    <row r="2227" spans="1:52" hidden="1" outlineLevel="1">
      <c r="A2227" t="s">
        <v>614</v>
      </c>
      <c r="B2227" t="s">
        <v>703</v>
      </c>
      <c r="C2227" s="24">
        <v>2475</v>
      </c>
      <c r="F2227" s="1">
        <f t="shared" si="609"/>
        <v>1895</v>
      </c>
      <c r="I2227" s="1">
        <v>985</v>
      </c>
      <c r="J2227" s="2" t="str">
        <f t="shared" si="610"/>
        <v/>
      </c>
      <c r="K2227" s="2">
        <f t="shared" si="611"/>
        <v>0.51978891820580475</v>
      </c>
      <c r="L2227" s="10">
        <f t="shared" si="602"/>
        <v>2</v>
      </c>
      <c r="M2227" s="9">
        <f t="shared" si="602"/>
        <v>1</v>
      </c>
      <c r="N2227" s="8">
        <f t="shared" si="602"/>
        <v>3</v>
      </c>
      <c r="O2227" s="2">
        <f t="shared" si="612"/>
        <v>0.40422163588390503</v>
      </c>
      <c r="P2227" s="2">
        <f t="shared" si="613"/>
        <v>0.51292875989445907</v>
      </c>
      <c r="Q2227" s="2">
        <f t="shared" si="614"/>
        <v>8.2849604221635884E-2</v>
      </c>
      <c r="R2227" s="2">
        <f t="shared" si="615"/>
        <v>1.3877787807814457E-17</v>
      </c>
      <c r="S2227" s="1">
        <v>766</v>
      </c>
      <c r="T2227" s="1">
        <v>972</v>
      </c>
      <c r="U2227" s="1">
        <v>157</v>
      </c>
      <c r="AR2227" t="s">
        <v>614</v>
      </c>
      <c r="AS2227" t="s">
        <v>703</v>
      </c>
      <c r="AV2227" s="38">
        <v>40</v>
      </c>
      <c r="AW2227" s="40">
        <v>25</v>
      </c>
      <c r="AX2227" s="43">
        <f t="shared" si="616"/>
        <v>40025</v>
      </c>
      <c r="AZ2227" s="7" t="s">
        <v>319</v>
      </c>
    </row>
    <row r="2228" spans="1:52" hidden="1" outlineLevel="1">
      <c r="A2228" t="s">
        <v>801</v>
      </c>
      <c r="B2228" t="s">
        <v>703</v>
      </c>
      <c r="C2228" s="24">
        <v>255755</v>
      </c>
      <c r="F2228" s="1">
        <f t="shared" si="609"/>
        <v>146113</v>
      </c>
      <c r="I2228" s="1">
        <v>0</v>
      </c>
      <c r="J2228" s="2" t="str">
        <f t="shared" si="610"/>
        <v/>
      </c>
      <c r="K2228" s="2">
        <f t="shared" si="611"/>
        <v>0</v>
      </c>
      <c r="L2228" s="10">
        <f t="shared" si="602"/>
        <v>2</v>
      </c>
      <c r="M2228" s="9">
        <f t="shared" si="602"/>
        <v>1</v>
      </c>
      <c r="N2228" s="8">
        <f t="shared" si="602"/>
        <v>3</v>
      </c>
      <c r="O2228" s="2">
        <f t="shared" si="612"/>
        <v>0.39713783167822164</v>
      </c>
      <c r="P2228" s="2">
        <f t="shared" si="613"/>
        <v>0.46700156728011882</v>
      </c>
      <c r="Q2228" s="2">
        <f t="shared" si="614"/>
        <v>0.13586060104165953</v>
      </c>
      <c r="R2228" s="2">
        <f t="shared" si="615"/>
        <v>-5.5511151231257827E-17</v>
      </c>
      <c r="S2228" s="1">
        <v>58027</v>
      </c>
      <c r="T2228" s="1">
        <v>68235</v>
      </c>
      <c r="U2228" s="1">
        <v>19851</v>
      </c>
      <c r="AR2228" t="s">
        <v>801</v>
      </c>
      <c r="AS2228" t="s">
        <v>703</v>
      </c>
      <c r="AV2228" s="38">
        <v>40</v>
      </c>
      <c r="AW2228" s="40">
        <v>27</v>
      </c>
      <c r="AX2228" s="43">
        <f t="shared" si="616"/>
        <v>40027</v>
      </c>
      <c r="AZ2228" s="7" t="s">
        <v>319</v>
      </c>
    </row>
    <row r="2229" spans="1:52" hidden="1" outlineLevel="1">
      <c r="A2229" t="s">
        <v>2080</v>
      </c>
      <c r="B2229" t="s">
        <v>703</v>
      </c>
      <c r="C2229" s="24">
        <v>5925</v>
      </c>
      <c r="F2229" s="1">
        <f t="shared" si="609"/>
        <v>3928</v>
      </c>
      <c r="I2229" s="1">
        <v>1995</v>
      </c>
      <c r="J2229" s="2" t="str">
        <f t="shared" si="610"/>
        <v/>
      </c>
      <c r="K2229" s="2">
        <f t="shared" si="611"/>
        <v>0.50789205702647655</v>
      </c>
      <c r="L2229" s="10">
        <f t="shared" si="602"/>
        <v>1</v>
      </c>
      <c r="M2229" s="9">
        <f t="shared" si="602"/>
        <v>2</v>
      </c>
      <c r="N2229" s="8">
        <f t="shared" si="602"/>
        <v>3</v>
      </c>
      <c r="O2229" s="2">
        <f t="shared" si="612"/>
        <v>0.82179226069246436</v>
      </c>
      <c r="P2229" s="2">
        <f t="shared" si="613"/>
        <v>0.12321792260692464</v>
      </c>
      <c r="Q2229" s="2">
        <f t="shared" si="614"/>
        <v>5.4989816700610997E-2</v>
      </c>
      <c r="R2229" s="2">
        <f t="shared" si="615"/>
        <v>0</v>
      </c>
      <c r="S2229" s="1">
        <v>3228</v>
      </c>
      <c r="T2229" s="1">
        <v>484</v>
      </c>
      <c r="U2229" s="1">
        <v>216</v>
      </c>
      <c r="AR2229" t="s">
        <v>2080</v>
      </c>
      <c r="AS2229" t="s">
        <v>703</v>
      </c>
      <c r="AV2229" s="38">
        <v>40</v>
      </c>
      <c r="AW2229" s="40">
        <v>29</v>
      </c>
      <c r="AX2229" s="43">
        <f t="shared" si="616"/>
        <v>40029</v>
      </c>
      <c r="AZ2229" s="7" t="s">
        <v>319</v>
      </c>
    </row>
    <row r="2230" spans="1:52" hidden="1" outlineLevel="1">
      <c r="A2230" t="s">
        <v>1838</v>
      </c>
      <c r="B2230" t="s">
        <v>703</v>
      </c>
      <c r="C2230" s="24">
        <v>124098</v>
      </c>
      <c r="F2230" s="1">
        <f t="shared" si="609"/>
        <v>53598</v>
      </c>
      <c r="I2230" s="1">
        <v>0</v>
      </c>
      <c r="J2230" s="2" t="str">
        <f t="shared" si="610"/>
        <v/>
      </c>
      <c r="K2230" s="2">
        <f t="shared" si="611"/>
        <v>0</v>
      </c>
      <c r="L2230" s="10">
        <f t="shared" si="602"/>
        <v>1</v>
      </c>
      <c r="M2230" s="9">
        <f t="shared" si="602"/>
        <v>2</v>
      </c>
      <c r="N2230" s="8">
        <f t="shared" si="602"/>
        <v>3</v>
      </c>
      <c r="O2230" s="2">
        <f t="shared" si="612"/>
        <v>0.53979626105451695</v>
      </c>
      <c r="P2230" s="2">
        <f t="shared" si="613"/>
        <v>0.31754916228217472</v>
      </c>
      <c r="Q2230" s="2">
        <f t="shared" si="614"/>
        <v>0.14265457666330833</v>
      </c>
      <c r="R2230" s="2">
        <f t="shared" si="615"/>
        <v>0</v>
      </c>
      <c r="S2230" s="1">
        <v>28932</v>
      </c>
      <c r="T2230" s="1">
        <v>17020</v>
      </c>
      <c r="U2230" s="1">
        <v>7646</v>
      </c>
      <c r="AR2230" t="s">
        <v>1838</v>
      </c>
      <c r="AS2230" t="s">
        <v>703</v>
      </c>
      <c r="AV2230" s="38">
        <v>40</v>
      </c>
      <c r="AW2230" s="40">
        <v>31</v>
      </c>
      <c r="AX2230" s="43">
        <f t="shared" si="616"/>
        <v>40031</v>
      </c>
      <c r="AZ2230" s="7" t="s">
        <v>319</v>
      </c>
    </row>
    <row r="2231" spans="1:52" hidden="1" outlineLevel="1">
      <c r="A2231" t="s">
        <v>534</v>
      </c>
      <c r="B2231" t="s">
        <v>703</v>
      </c>
      <c r="C2231" s="24">
        <v>6193</v>
      </c>
      <c r="F2231" s="1">
        <f t="shared" si="609"/>
        <v>3733</v>
      </c>
      <c r="I2231" s="1">
        <v>0</v>
      </c>
      <c r="J2231" s="2" t="str">
        <f t="shared" si="610"/>
        <v/>
      </c>
      <c r="K2231" s="2">
        <f t="shared" si="611"/>
        <v>0</v>
      </c>
      <c r="L2231" s="10">
        <f t="shared" si="602"/>
        <v>1</v>
      </c>
      <c r="M2231" s="9">
        <f t="shared" si="602"/>
        <v>2</v>
      </c>
      <c r="N2231" s="8">
        <f t="shared" si="602"/>
        <v>3</v>
      </c>
      <c r="O2231" s="2">
        <f t="shared" si="612"/>
        <v>0.74578087329225828</v>
      </c>
      <c r="P2231" s="2">
        <f t="shared" si="613"/>
        <v>0.17439057058665952</v>
      </c>
      <c r="Q2231" s="2">
        <f t="shared" si="614"/>
        <v>7.9828556121082236E-2</v>
      </c>
      <c r="R2231" s="2">
        <f t="shared" si="615"/>
        <v>-4.163336342344337E-17</v>
      </c>
      <c r="S2231" s="1">
        <v>2784</v>
      </c>
      <c r="T2231" s="1">
        <v>651</v>
      </c>
      <c r="U2231" s="1">
        <v>298</v>
      </c>
      <c r="AR2231" t="s">
        <v>534</v>
      </c>
      <c r="AS2231" t="s">
        <v>703</v>
      </c>
      <c r="AV2231" s="38">
        <v>40</v>
      </c>
      <c r="AW2231" s="40">
        <v>33</v>
      </c>
      <c r="AX2231" s="43">
        <f t="shared" si="616"/>
        <v>40033</v>
      </c>
      <c r="AZ2231" s="7" t="s">
        <v>319</v>
      </c>
    </row>
    <row r="2232" spans="1:52" hidden="1" outlineLevel="1">
      <c r="A2232" t="s">
        <v>2500</v>
      </c>
      <c r="B2232" t="s">
        <v>703</v>
      </c>
      <c r="C2232" s="24">
        <v>15029</v>
      </c>
      <c r="F2232" s="1">
        <f t="shared" si="609"/>
        <v>8518</v>
      </c>
      <c r="I2232" s="1">
        <v>4234</v>
      </c>
      <c r="J2232" s="2" t="str">
        <f t="shared" si="610"/>
        <v/>
      </c>
      <c r="K2232" s="2">
        <f t="shared" si="611"/>
        <v>0.49706503874148861</v>
      </c>
      <c r="L2232" s="10">
        <f t="shared" si="602"/>
        <v>1</v>
      </c>
      <c r="M2232" s="9">
        <f t="shared" si="602"/>
        <v>2</v>
      </c>
      <c r="N2232" s="8">
        <f t="shared" si="602"/>
        <v>3</v>
      </c>
      <c r="O2232" s="2">
        <f t="shared" si="612"/>
        <v>0.66975815919229864</v>
      </c>
      <c r="P2232" s="2">
        <f t="shared" si="613"/>
        <v>0.25111528527823435</v>
      </c>
      <c r="Q2232" s="2">
        <f t="shared" si="614"/>
        <v>7.9126555529467013E-2</v>
      </c>
      <c r="R2232" s="2">
        <f t="shared" si="615"/>
        <v>0</v>
      </c>
      <c r="S2232" s="1">
        <v>5705</v>
      </c>
      <c r="T2232" s="1">
        <v>2139</v>
      </c>
      <c r="U2232" s="1">
        <v>674</v>
      </c>
      <c r="AR2232" t="s">
        <v>2500</v>
      </c>
      <c r="AS2232" t="s">
        <v>703</v>
      </c>
      <c r="AV2232" s="38">
        <v>40</v>
      </c>
      <c r="AW2232" s="40">
        <v>35</v>
      </c>
      <c r="AX2232" s="43">
        <f t="shared" si="616"/>
        <v>40035</v>
      </c>
      <c r="AZ2232" s="7" t="s">
        <v>319</v>
      </c>
    </row>
    <row r="2233" spans="1:52" hidden="1" outlineLevel="1">
      <c r="A2233" t="s">
        <v>143</v>
      </c>
      <c r="B2233" t="s">
        <v>703</v>
      </c>
      <c r="C2233" s="24">
        <v>69967</v>
      </c>
      <c r="F2233" s="1">
        <f t="shared" si="609"/>
        <v>38314</v>
      </c>
      <c r="I2233" s="1">
        <v>19945</v>
      </c>
      <c r="J2233" s="2" t="str">
        <f t="shared" si="610"/>
        <v/>
      </c>
      <c r="K2233" s="2">
        <f t="shared" si="611"/>
        <v>0.52056689460771521</v>
      </c>
      <c r="L2233" s="10">
        <f t="shared" si="602"/>
        <v>1</v>
      </c>
      <c r="M2233" s="9">
        <f t="shared" si="602"/>
        <v>2</v>
      </c>
      <c r="N2233" s="8">
        <f t="shared" si="602"/>
        <v>3</v>
      </c>
      <c r="O2233" s="2">
        <f t="shared" si="612"/>
        <v>0.45557759565694</v>
      </c>
      <c r="P2233" s="2">
        <f t="shared" si="613"/>
        <v>0.44093542830297017</v>
      </c>
      <c r="Q2233" s="2">
        <f t="shared" si="614"/>
        <v>0.10348697604008979</v>
      </c>
      <c r="R2233" s="2">
        <f t="shared" si="615"/>
        <v>4.163336342344337E-17</v>
      </c>
      <c r="S2233" s="1">
        <v>17455</v>
      </c>
      <c r="T2233" s="1">
        <v>16894</v>
      </c>
      <c r="U2233" s="1">
        <v>3965</v>
      </c>
      <c r="AR2233" t="s">
        <v>143</v>
      </c>
      <c r="AS2233" t="s">
        <v>703</v>
      </c>
      <c r="AV2233" s="38">
        <v>40</v>
      </c>
      <c r="AW2233" s="40">
        <v>37</v>
      </c>
      <c r="AX2233" s="43">
        <f t="shared" si="616"/>
        <v>40037</v>
      </c>
      <c r="AZ2233" s="7" t="s">
        <v>319</v>
      </c>
    </row>
    <row r="2234" spans="1:52" hidden="1" outlineLevel="1">
      <c r="A2234" t="s">
        <v>985</v>
      </c>
      <c r="B2234" t="s">
        <v>703</v>
      </c>
      <c r="C2234" s="24">
        <v>27469</v>
      </c>
      <c r="F2234" s="1">
        <f t="shared" si="609"/>
        <v>15616</v>
      </c>
      <c r="I2234" s="1">
        <v>7634</v>
      </c>
      <c r="J2234" s="2" t="str">
        <f t="shared" si="610"/>
        <v/>
      </c>
      <c r="K2234" s="2">
        <f t="shared" si="611"/>
        <v>0.48885758196721313</v>
      </c>
      <c r="L2234" s="10">
        <f t="shared" si="602"/>
        <v>1</v>
      </c>
      <c r="M2234" s="9">
        <f t="shared" si="602"/>
        <v>2</v>
      </c>
      <c r="N2234" s="8">
        <f t="shared" si="602"/>
        <v>3</v>
      </c>
      <c r="O2234" s="2">
        <f t="shared" si="612"/>
        <v>0.49212346311475408</v>
      </c>
      <c r="P2234" s="2">
        <f t="shared" si="613"/>
        <v>0.39196977459016391</v>
      </c>
      <c r="Q2234" s="2">
        <f t="shared" si="614"/>
        <v>0.11590676229508197</v>
      </c>
      <c r="R2234" s="2">
        <f t="shared" si="615"/>
        <v>4.163336342344337E-17</v>
      </c>
      <c r="S2234" s="1">
        <v>7685</v>
      </c>
      <c r="T2234" s="1">
        <v>6121</v>
      </c>
      <c r="U2234" s="1">
        <v>1810</v>
      </c>
      <c r="AR2234" t="s">
        <v>985</v>
      </c>
      <c r="AS2234" t="s">
        <v>703</v>
      </c>
      <c r="AV2234" s="38">
        <v>40</v>
      </c>
      <c r="AW2234" s="40">
        <v>39</v>
      </c>
      <c r="AX2234" s="43">
        <f t="shared" si="616"/>
        <v>40039</v>
      </c>
      <c r="AZ2234" s="7" t="s">
        <v>319</v>
      </c>
    </row>
    <row r="2235" spans="1:52" hidden="1" outlineLevel="1">
      <c r="A2235" t="s">
        <v>976</v>
      </c>
      <c r="B2235" t="s">
        <v>703</v>
      </c>
      <c r="C2235" s="24">
        <v>41487</v>
      </c>
      <c r="F2235" s="1">
        <f t="shared" si="609"/>
        <v>23426</v>
      </c>
      <c r="I2235" s="1">
        <v>11209</v>
      </c>
      <c r="J2235" s="2" t="str">
        <f t="shared" si="610"/>
        <v/>
      </c>
      <c r="K2235" s="2">
        <f t="shared" si="611"/>
        <v>0.47848544352428923</v>
      </c>
      <c r="L2235" s="10">
        <f t="shared" si="602"/>
        <v>1</v>
      </c>
      <c r="M2235" s="9">
        <f t="shared" si="602"/>
        <v>2</v>
      </c>
      <c r="N2235" s="8">
        <f t="shared" si="602"/>
        <v>3</v>
      </c>
      <c r="O2235" s="2">
        <f t="shared" si="612"/>
        <v>0.53598565696234957</v>
      </c>
      <c r="P2235" s="2">
        <f t="shared" si="613"/>
        <v>0.35802100230513106</v>
      </c>
      <c r="Q2235" s="2">
        <f t="shared" si="614"/>
        <v>0.10599334073251943</v>
      </c>
      <c r="R2235" s="2">
        <f t="shared" si="615"/>
        <v>-5.5511151231257827E-17</v>
      </c>
      <c r="S2235" s="1">
        <v>12556</v>
      </c>
      <c r="T2235" s="1">
        <v>8387</v>
      </c>
      <c r="U2235" s="1">
        <v>2483</v>
      </c>
      <c r="AR2235" t="s">
        <v>976</v>
      </c>
      <c r="AS2235" t="s">
        <v>703</v>
      </c>
      <c r="AV2235" s="38">
        <v>40</v>
      </c>
      <c r="AW2235" s="40">
        <v>41</v>
      </c>
      <c r="AX2235" s="43">
        <f t="shared" si="616"/>
        <v>40041</v>
      </c>
      <c r="AZ2235" s="7" t="s">
        <v>319</v>
      </c>
    </row>
    <row r="2236" spans="1:52" hidden="1" outlineLevel="1">
      <c r="A2236" t="s">
        <v>847</v>
      </c>
      <c r="B2236" t="s">
        <v>703</v>
      </c>
      <c r="C2236" s="24">
        <v>4810</v>
      </c>
      <c r="F2236" s="1">
        <f t="shared" si="609"/>
        <v>2925</v>
      </c>
      <c r="I2236" s="1">
        <v>1846</v>
      </c>
      <c r="J2236" s="2" t="str">
        <f t="shared" si="610"/>
        <v/>
      </c>
      <c r="K2236" s="2">
        <f t="shared" si="611"/>
        <v>0.63111111111111107</v>
      </c>
      <c r="L2236" s="10">
        <f t="shared" si="602"/>
        <v>1</v>
      </c>
      <c r="M2236" s="9">
        <f t="shared" si="602"/>
        <v>2</v>
      </c>
      <c r="N2236" s="8">
        <f t="shared" si="602"/>
        <v>3</v>
      </c>
      <c r="O2236" s="2">
        <f t="shared" si="612"/>
        <v>0.51076923076923075</v>
      </c>
      <c r="P2236" s="2">
        <f t="shared" si="613"/>
        <v>0.4300854700854701</v>
      </c>
      <c r="Q2236" s="2">
        <f t="shared" si="614"/>
        <v>5.9145299145299146E-2</v>
      </c>
      <c r="R2236" s="2">
        <f t="shared" si="615"/>
        <v>0</v>
      </c>
      <c r="S2236" s="1">
        <v>1494</v>
      </c>
      <c r="T2236" s="1">
        <v>1258</v>
      </c>
      <c r="U2236" s="1">
        <v>173</v>
      </c>
      <c r="AR2236" t="s">
        <v>847</v>
      </c>
      <c r="AS2236" t="s">
        <v>703</v>
      </c>
      <c r="AV2236" s="38">
        <v>40</v>
      </c>
      <c r="AW2236" s="40">
        <v>43</v>
      </c>
      <c r="AX2236" s="43">
        <f t="shared" si="616"/>
        <v>40043</v>
      </c>
      <c r="AZ2236" s="7" t="s">
        <v>319</v>
      </c>
    </row>
    <row r="2237" spans="1:52" hidden="1" outlineLevel="1">
      <c r="A2237" t="s">
        <v>855</v>
      </c>
      <c r="B2237" t="s">
        <v>703</v>
      </c>
      <c r="C2237" s="24">
        <v>4151</v>
      </c>
      <c r="F2237" s="1">
        <f t="shared" si="609"/>
        <v>2628</v>
      </c>
      <c r="I2237" s="1">
        <v>1500</v>
      </c>
      <c r="J2237" s="2" t="str">
        <f t="shared" si="610"/>
        <v/>
      </c>
      <c r="K2237" s="2">
        <f t="shared" si="611"/>
        <v>0.57077625570776258</v>
      </c>
      <c r="L2237" s="10">
        <f t="shared" si="602"/>
        <v>2</v>
      </c>
      <c r="M2237" s="9">
        <f t="shared" si="602"/>
        <v>1</v>
      </c>
      <c r="N2237" s="8">
        <f t="shared" si="602"/>
        <v>3</v>
      </c>
      <c r="O2237" s="2">
        <f t="shared" si="612"/>
        <v>0.37785388127853881</v>
      </c>
      <c r="P2237" s="2">
        <f t="shared" si="613"/>
        <v>0.54718417047184176</v>
      </c>
      <c r="Q2237" s="2">
        <f t="shared" si="614"/>
        <v>7.4961948249619478E-2</v>
      </c>
      <c r="R2237" s="2">
        <f t="shared" si="615"/>
        <v>-4.163336342344337E-17</v>
      </c>
      <c r="S2237" s="1">
        <v>993</v>
      </c>
      <c r="T2237" s="1">
        <v>1438</v>
      </c>
      <c r="U2237" s="1">
        <v>197</v>
      </c>
      <c r="AR2237" t="s">
        <v>855</v>
      </c>
      <c r="AS2237" t="s">
        <v>703</v>
      </c>
      <c r="AV2237" s="38">
        <v>40</v>
      </c>
      <c r="AW2237" s="40">
        <v>45</v>
      </c>
      <c r="AX2237" s="43">
        <f t="shared" si="616"/>
        <v>40045</v>
      </c>
      <c r="AZ2237" s="7" t="s">
        <v>319</v>
      </c>
    </row>
    <row r="2238" spans="1:52" hidden="1" outlineLevel="1">
      <c r="A2238" t="s">
        <v>1462</v>
      </c>
      <c r="B2238" t="s">
        <v>703</v>
      </c>
      <c r="C2238" s="24">
        <v>60580</v>
      </c>
      <c r="F2238" s="1">
        <f t="shared" si="609"/>
        <v>30122</v>
      </c>
      <c r="I2238" s="1">
        <v>16335</v>
      </c>
      <c r="J2238" s="2" t="str">
        <f t="shared" si="610"/>
        <v/>
      </c>
      <c r="K2238" s="2">
        <f t="shared" si="611"/>
        <v>0.5422946683487152</v>
      </c>
      <c r="L2238" s="10">
        <f t="shared" si="602"/>
        <v>2</v>
      </c>
      <c r="M2238" s="9">
        <f t="shared" si="602"/>
        <v>1</v>
      </c>
      <c r="N2238" s="8">
        <f t="shared" si="602"/>
        <v>3</v>
      </c>
      <c r="O2238" s="2">
        <f t="shared" si="612"/>
        <v>0.32142620011951395</v>
      </c>
      <c r="P2238" s="2">
        <f t="shared" si="613"/>
        <v>0.58448974171701751</v>
      </c>
      <c r="Q2238" s="2">
        <f t="shared" si="614"/>
        <v>9.4084058163468556E-2</v>
      </c>
      <c r="R2238" s="2">
        <f t="shared" si="615"/>
        <v>-1.3877787807814457E-17</v>
      </c>
      <c r="S2238" s="1">
        <v>9682</v>
      </c>
      <c r="T2238" s="1">
        <v>17606</v>
      </c>
      <c r="U2238" s="1">
        <v>2834</v>
      </c>
      <c r="AR2238" t="s">
        <v>1462</v>
      </c>
      <c r="AS2238" t="s">
        <v>703</v>
      </c>
      <c r="AV2238" s="38">
        <v>40</v>
      </c>
      <c r="AW2238" s="40">
        <v>47</v>
      </c>
      <c r="AX2238" s="43">
        <f t="shared" si="616"/>
        <v>40047</v>
      </c>
      <c r="AZ2238" s="7" t="s">
        <v>319</v>
      </c>
    </row>
    <row r="2239" spans="1:52" hidden="1" outlineLevel="1">
      <c r="A2239" t="s">
        <v>396</v>
      </c>
      <c r="B2239" t="s">
        <v>703</v>
      </c>
      <c r="C2239" s="24">
        <v>27576</v>
      </c>
      <c r="F2239" s="1">
        <f t="shared" si="609"/>
        <v>15763</v>
      </c>
      <c r="I2239" s="1">
        <v>0</v>
      </c>
      <c r="J2239" s="2" t="str">
        <f t="shared" si="610"/>
        <v/>
      </c>
      <c r="K2239" s="2">
        <f t="shared" si="611"/>
        <v>0</v>
      </c>
      <c r="L2239" s="10">
        <f t="shared" si="602"/>
        <v>1</v>
      </c>
      <c r="M2239" s="9">
        <f t="shared" si="602"/>
        <v>2</v>
      </c>
      <c r="N2239" s="8">
        <f t="shared" si="602"/>
        <v>3</v>
      </c>
      <c r="O2239" s="2">
        <f t="shared" si="612"/>
        <v>0.64664086785510377</v>
      </c>
      <c r="P2239" s="2">
        <f t="shared" si="613"/>
        <v>0.25496415656918098</v>
      </c>
      <c r="Q2239" s="2">
        <f t="shared" si="614"/>
        <v>9.8394975575715277E-2</v>
      </c>
      <c r="R2239" s="2">
        <f t="shared" si="615"/>
        <v>-2.7755575615628914E-17</v>
      </c>
      <c r="S2239" s="1">
        <v>10193</v>
      </c>
      <c r="T2239" s="1">
        <v>4019</v>
      </c>
      <c r="U2239" s="1">
        <v>1551</v>
      </c>
      <c r="AR2239" t="s">
        <v>396</v>
      </c>
      <c r="AS2239" t="s">
        <v>703</v>
      </c>
      <c r="AV2239" s="38">
        <v>40</v>
      </c>
      <c r="AW2239" s="40">
        <v>49</v>
      </c>
      <c r="AX2239" s="43">
        <f t="shared" si="616"/>
        <v>40049</v>
      </c>
      <c r="AZ2239" s="7" t="s">
        <v>319</v>
      </c>
    </row>
    <row r="2240" spans="1:52" hidden="1" outlineLevel="1">
      <c r="A2240" t="s">
        <v>2378</v>
      </c>
      <c r="B2240" t="s">
        <v>703</v>
      </c>
      <c r="C2240" s="24">
        <v>52431</v>
      </c>
      <c r="F2240" s="1">
        <f t="shared" si="609"/>
        <v>31177</v>
      </c>
      <c r="I2240" s="1">
        <v>0</v>
      </c>
      <c r="J2240" s="2" t="str">
        <f t="shared" si="610"/>
        <v/>
      </c>
      <c r="K2240" s="2">
        <f t="shared" si="611"/>
        <v>0</v>
      </c>
      <c r="L2240" s="10">
        <f t="shared" si="602"/>
        <v>1</v>
      </c>
      <c r="M2240" s="9">
        <f t="shared" si="602"/>
        <v>2</v>
      </c>
      <c r="N2240" s="8">
        <f t="shared" si="602"/>
        <v>3</v>
      </c>
      <c r="O2240" s="2">
        <f t="shared" si="612"/>
        <v>0.46954485678545083</v>
      </c>
      <c r="P2240" s="2">
        <f t="shared" si="613"/>
        <v>0.40417615549924624</v>
      </c>
      <c r="Q2240" s="2">
        <f t="shared" si="614"/>
        <v>0.12627898771530294</v>
      </c>
      <c r="R2240" s="2">
        <f t="shared" si="615"/>
        <v>5.5511151231257827E-17</v>
      </c>
      <c r="S2240" s="1">
        <v>14639</v>
      </c>
      <c r="T2240" s="1">
        <v>12601</v>
      </c>
      <c r="U2240" s="1">
        <v>3937</v>
      </c>
      <c r="AR2240" t="s">
        <v>2378</v>
      </c>
      <c r="AS2240" t="s">
        <v>703</v>
      </c>
      <c r="AV2240" s="38">
        <v>40</v>
      </c>
      <c r="AW2240" s="40">
        <v>51</v>
      </c>
      <c r="AX2240" s="43">
        <f t="shared" si="616"/>
        <v>40051</v>
      </c>
      <c r="AZ2240" s="7" t="s">
        <v>319</v>
      </c>
    </row>
    <row r="2241" spans="1:52" hidden="1" outlineLevel="1">
      <c r="A2241" t="s">
        <v>1042</v>
      </c>
      <c r="B2241" t="s">
        <v>703</v>
      </c>
      <c r="C2241" s="24">
        <v>4527</v>
      </c>
      <c r="F2241" s="1">
        <f t="shared" si="609"/>
        <v>3099</v>
      </c>
      <c r="I2241" s="1">
        <v>1769</v>
      </c>
      <c r="J2241" s="2" t="str">
        <f t="shared" si="610"/>
        <v/>
      </c>
      <c r="K2241" s="2">
        <f t="shared" si="611"/>
        <v>0.57082929977412067</v>
      </c>
      <c r="L2241" s="10">
        <f t="shared" si="602"/>
        <v>2</v>
      </c>
      <c r="M2241" s="9">
        <f t="shared" si="602"/>
        <v>1</v>
      </c>
      <c r="N2241" s="8">
        <f t="shared" si="602"/>
        <v>3</v>
      </c>
      <c r="O2241" s="2">
        <f t="shared" si="612"/>
        <v>0.38560826072926752</v>
      </c>
      <c r="P2241" s="2">
        <f t="shared" si="613"/>
        <v>0.53630203291384315</v>
      </c>
      <c r="Q2241" s="2">
        <f t="shared" si="614"/>
        <v>7.8089706356889318E-2</v>
      </c>
      <c r="R2241" s="2">
        <f t="shared" si="615"/>
        <v>6.9388939039072284E-17</v>
      </c>
      <c r="S2241" s="1">
        <v>1195</v>
      </c>
      <c r="T2241" s="1">
        <v>1662</v>
      </c>
      <c r="U2241" s="1">
        <v>242</v>
      </c>
      <c r="AR2241" t="s">
        <v>1042</v>
      </c>
      <c r="AS2241" t="s">
        <v>703</v>
      </c>
      <c r="AV2241" s="38">
        <v>40</v>
      </c>
      <c r="AW2241" s="40">
        <v>53</v>
      </c>
      <c r="AX2241" s="43">
        <f t="shared" si="616"/>
        <v>40053</v>
      </c>
      <c r="AZ2241" s="7" t="s">
        <v>319</v>
      </c>
    </row>
    <row r="2242" spans="1:52" hidden="1" outlineLevel="1">
      <c r="A2242" t="s">
        <v>119</v>
      </c>
      <c r="B2242" t="s">
        <v>703</v>
      </c>
      <c r="C2242" s="24">
        <v>6239</v>
      </c>
      <c r="F2242" s="1">
        <f t="shared" si="609"/>
        <v>3139</v>
      </c>
      <c r="I2242" s="1">
        <v>1530</v>
      </c>
      <c r="J2242" s="2" t="str">
        <f t="shared" si="610"/>
        <v/>
      </c>
      <c r="K2242" s="2">
        <f t="shared" si="611"/>
        <v>0.48741637464160559</v>
      </c>
      <c r="L2242" s="10">
        <f t="shared" si="602"/>
        <v>1</v>
      </c>
      <c r="M2242" s="9">
        <f t="shared" si="602"/>
        <v>2</v>
      </c>
      <c r="N2242" s="8">
        <f t="shared" si="602"/>
        <v>3</v>
      </c>
      <c r="O2242" s="2">
        <f t="shared" si="612"/>
        <v>0.76011468620579803</v>
      </c>
      <c r="P2242" s="2">
        <f t="shared" si="613"/>
        <v>0.18827652118509081</v>
      </c>
      <c r="Q2242" s="2">
        <f t="shared" si="614"/>
        <v>5.1608792609111179E-2</v>
      </c>
      <c r="R2242" s="2">
        <f t="shared" si="615"/>
        <v>-1.3877787807814457E-17</v>
      </c>
      <c r="S2242" s="1">
        <v>2386</v>
      </c>
      <c r="T2242" s="1">
        <v>591</v>
      </c>
      <c r="U2242" s="1">
        <v>162</v>
      </c>
      <c r="AR2242" t="s">
        <v>119</v>
      </c>
      <c r="AS2242" t="s">
        <v>703</v>
      </c>
      <c r="AV2242" s="38">
        <v>40</v>
      </c>
      <c r="AW2242" s="40">
        <v>55</v>
      </c>
      <c r="AX2242" s="43">
        <f t="shared" si="616"/>
        <v>40055</v>
      </c>
      <c r="AZ2242" s="7" t="s">
        <v>319</v>
      </c>
    </row>
    <row r="2243" spans="1:52" hidden="1" outlineLevel="1">
      <c r="A2243" t="s">
        <v>296</v>
      </c>
      <c r="B2243" t="s">
        <v>703</v>
      </c>
      <c r="C2243" s="24">
        <v>2922</v>
      </c>
      <c r="F2243" s="1">
        <f t="shared" si="609"/>
        <v>1602</v>
      </c>
      <c r="I2243" s="1">
        <v>721</v>
      </c>
      <c r="J2243" s="2" t="str">
        <f t="shared" si="610"/>
        <v/>
      </c>
      <c r="K2243" s="2">
        <f t="shared" si="611"/>
        <v>0.45006242197253432</v>
      </c>
      <c r="L2243" s="10">
        <f t="shared" si="602"/>
        <v>1</v>
      </c>
      <c r="M2243" s="9">
        <f t="shared" si="602"/>
        <v>2</v>
      </c>
      <c r="N2243" s="8">
        <f t="shared" si="602"/>
        <v>3</v>
      </c>
      <c r="O2243" s="2">
        <f t="shared" si="612"/>
        <v>0.82709113607990015</v>
      </c>
      <c r="P2243" s="2">
        <f t="shared" si="613"/>
        <v>0.1229712858926342</v>
      </c>
      <c r="Q2243" s="2">
        <f t="shared" si="614"/>
        <v>4.9937578027465665E-2</v>
      </c>
      <c r="R2243" s="2">
        <f t="shared" si="615"/>
        <v>-1.3877787807814457E-17</v>
      </c>
      <c r="S2243" s="1">
        <v>1325</v>
      </c>
      <c r="T2243" s="1">
        <v>197</v>
      </c>
      <c r="U2243" s="1">
        <v>80</v>
      </c>
      <c r="AR2243" t="s">
        <v>296</v>
      </c>
      <c r="AS2243" t="s">
        <v>703</v>
      </c>
      <c r="AV2243" s="38">
        <v>40</v>
      </c>
      <c r="AW2243" s="40">
        <v>57</v>
      </c>
      <c r="AX2243" s="43">
        <f t="shared" si="616"/>
        <v>40057</v>
      </c>
      <c r="AZ2243" s="7" t="s">
        <v>319</v>
      </c>
    </row>
    <row r="2244" spans="1:52" hidden="1" outlineLevel="1">
      <c r="A2244" t="s">
        <v>1540</v>
      </c>
      <c r="B2244" t="s">
        <v>703</v>
      </c>
      <c r="C2244" s="24">
        <v>3685</v>
      </c>
      <c r="F2244" s="1">
        <f t="shared" si="609"/>
        <v>2056</v>
      </c>
      <c r="I2244" s="1">
        <v>1211</v>
      </c>
      <c r="J2244" s="2" t="str">
        <f t="shared" si="610"/>
        <v/>
      </c>
      <c r="K2244" s="2">
        <f t="shared" si="611"/>
        <v>0.58900778210116733</v>
      </c>
      <c r="L2244" s="10">
        <f t="shared" si="602"/>
        <v>2</v>
      </c>
      <c r="M2244" s="9">
        <f t="shared" si="602"/>
        <v>1</v>
      </c>
      <c r="N2244" s="8">
        <f t="shared" si="602"/>
        <v>3</v>
      </c>
      <c r="O2244" s="2">
        <f t="shared" si="612"/>
        <v>0.40223735408560313</v>
      </c>
      <c r="P2244" s="2">
        <f t="shared" si="613"/>
        <v>0.52918287937743191</v>
      </c>
      <c r="Q2244" s="2">
        <f t="shared" si="614"/>
        <v>6.8579766536964987E-2</v>
      </c>
      <c r="R2244" s="2">
        <f t="shared" si="615"/>
        <v>-2.7755575615628914E-17</v>
      </c>
      <c r="S2244" s="1">
        <v>827</v>
      </c>
      <c r="T2244" s="1">
        <v>1088</v>
      </c>
      <c r="U2244" s="1">
        <v>141</v>
      </c>
      <c r="AR2244" t="s">
        <v>1540</v>
      </c>
      <c r="AS2244" t="s">
        <v>703</v>
      </c>
      <c r="AV2244" s="38">
        <v>40</v>
      </c>
      <c r="AW2244" s="40">
        <v>59</v>
      </c>
      <c r="AX2244" s="43">
        <f t="shared" si="616"/>
        <v>40059</v>
      </c>
      <c r="AZ2244" s="7" t="s">
        <v>319</v>
      </c>
    </row>
    <row r="2245" spans="1:52" hidden="1" outlineLevel="1">
      <c r="A2245" t="s">
        <v>2061</v>
      </c>
      <c r="B2245" t="s">
        <v>703</v>
      </c>
      <c r="C2245" s="24">
        <v>12769</v>
      </c>
      <c r="F2245" s="1">
        <f t="shared" si="609"/>
        <v>7338</v>
      </c>
      <c r="I2245" s="1">
        <v>3392</v>
      </c>
      <c r="J2245" s="2" t="str">
        <f t="shared" si="610"/>
        <v/>
      </c>
      <c r="K2245" s="2">
        <f t="shared" si="611"/>
        <v>0.46225129463068954</v>
      </c>
      <c r="L2245" s="10">
        <f t="shared" si="602"/>
        <v>1</v>
      </c>
      <c r="M2245" s="9">
        <f t="shared" si="602"/>
        <v>2</v>
      </c>
      <c r="N2245" s="8">
        <f t="shared" si="602"/>
        <v>3</v>
      </c>
      <c r="O2245" s="2">
        <f t="shared" si="612"/>
        <v>0.82611065685472884</v>
      </c>
      <c r="P2245" s="2">
        <f t="shared" si="613"/>
        <v>0.13123466884709731</v>
      </c>
      <c r="Q2245" s="2">
        <f t="shared" si="614"/>
        <v>4.2654674298173892E-2</v>
      </c>
      <c r="R2245" s="2">
        <f t="shared" si="615"/>
        <v>-4.163336342344337E-17</v>
      </c>
      <c r="S2245" s="1">
        <v>6062</v>
      </c>
      <c r="T2245" s="1">
        <v>963</v>
      </c>
      <c r="U2245" s="1">
        <v>313</v>
      </c>
      <c r="AR2245" t="s">
        <v>2061</v>
      </c>
      <c r="AS2245" t="s">
        <v>703</v>
      </c>
      <c r="AV2245" s="38">
        <v>40</v>
      </c>
      <c r="AW2245" s="40">
        <v>61</v>
      </c>
      <c r="AX2245" s="43">
        <f t="shared" si="616"/>
        <v>40061</v>
      </c>
      <c r="AZ2245" s="7" t="s">
        <v>319</v>
      </c>
    </row>
    <row r="2246" spans="1:52" hidden="1" outlineLevel="1">
      <c r="A2246" t="s">
        <v>181</v>
      </c>
      <c r="B2246" t="s">
        <v>703</v>
      </c>
      <c r="C2246" s="24">
        <v>14003</v>
      </c>
      <c r="F2246" s="1">
        <f t="shared" si="609"/>
        <v>7303</v>
      </c>
      <c r="I2246" s="1">
        <v>3440</v>
      </c>
      <c r="J2246" s="2" t="str">
        <f t="shared" si="610"/>
        <v/>
      </c>
      <c r="K2246" s="2">
        <f t="shared" si="611"/>
        <v>0.47103929891825275</v>
      </c>
      <c r="L2246" s="10">
        <f t="shared" si="602"/>
        <v>1</v>
      </c>
      <c r="M2246" s="9">
        <f t="shared" si="602"/>
        <v>2</v>
      </c>
      <c r="N2246" s="8">
        <f t="shared" si="602"/>
        <v>3</v>
      </c>
      <c r="O2246" s="2">
        <f t="shared" si="612"/>
        <v>0.75599068875804465</v>
      </c>
      <c r="P2246" s="2">
        <f t="shared" si="613"/>
        <v>0.16568533479392031</v>
      </c>
      <c r="Q2246" s="2">
        <f t="shared" si="614"/>
        <v>7.8323976448035057E-2</v>
      </c>
      <c r="R2246" s="2">
        <f t="shared" si="615"/>
        <v>-1.3877787807814457E-17</v>
      </c>
      <c r="S2246" s="1">
        <v>5521</v>
      </c>
      <c r="T2246" s="1">
        <v>1210</v>
      </c>
      <c r="U2246" s="1">
        <v>572</v>
      </c>
      <c r="AR2246" t="s">
        <v>181</v>
      </c>
      <c r="AS2246" t="s">
        <v>703</v>
      </c>
      <c r="AV2246" s="38">
        <v>40</v>
      </c>
      <c r="AW2246" s="40">
        <v>63</v>
      </c>
      <c r="AX2246" s="43">
        <f t="shared" si="616"/>
        <v>40063</v>
      </c>
      <c r="AZ2246" s="7" t="s">
        <v>319</v>
      </c>
    </row>
    <row r="2247" spans="1:52" hidden="1" outlineLevel="1">
      <c r="A2247" t="s">
        <v>1032</v>
      </c>
      <c r="B2247" t="s">
        <v>703</v>
      </c>
      <c r="C2247" s="24">
        <v>26446</v>
      </c>
      <c r="F2247" s="1">
        <f t="shared" ref="F2247:F2278" si="617">SUM(S2247:AO2247)</f>
        <v>12664</v>
      </c>
      <c r="I2247" s="1">
        <v>5914</v>
      </c>
      <c r="J2247" s="2" t="str">
        <f t="shared" ref="J2247:J2278" si="618">IF(D2247&gt;0,I2247/D2247,"")</f>
        <v/>
      </c>
      <c r="K2247" s="2">
        <f t="shared" ref="K2247:K2278" si="619">IF(F2247&gt;0,I2247/F2247,"")</f>
        <v>0.46699305116866707</v>
      </c>
      <c r="L2247" s="10">
        <f t="shared" ref="L2247:N2310" si="620">IF(S2247&gt;0,RANK(S2247,$S2247:$AO2247),"")</f>
        <v>1</v>
      </c>
      <c r="M2247" s="9">
        <f t="shared" si="620"/>
        <v>2</v>
      </c>
      <c r="N2247" s="8">
        <f t="shared" si="620"/>
        <v>3</v>
      </c>
      <c r="O2247" s="2">
        <f t="shared" ref="O2247:O2278" si="621">IF(SUM($S2247:$AN2247)=0,"-",S2247/SUM($S2247:$AN2247))</f>
        <v>0.53150663297536327</v>
      </c>
      <c r="P2247" s="2">
        <f t="shared" ref="P2247:P2278" si="622">IF(SUM($S2247:$AN2247)=0,"-",T2247/SUM($S2247:$AN2247))</f>
        <v>0.36805116866708781</v>
      </c>
      <c r="Q2247" s="2">
        <f t="shared" ref="Q2247:Q2278" si="623">IF(SUM($S2247:$AN2247)=0,"-",U2247/SUM($S2247:$AN2247))</f>
        <v>0.10044219835754896</v>
      </c>
      <c r="R2247" s="2">
        <f t="shared" ref="R2247:R2278" si="624">IF(SUM($S2247:$AN2247)=0,"-",(1-O2247-P2247-Q2247))</f>
        <v>-4.163336342344337E-17</v>
      </c>
      <c r="S2247" s="1">
        <v>6731</v>
      </c>
      <c r="T2247" s="1">
        <v>4661</v>
      </c>
      <c r="U2247" s="1">
        <v>1272</v>
      </c>
      <c r="AR2247" t="s">
        <v>1032</v>
      </c>
      <c r="AS2247" t="s">
        <v>703</v>
      </c>
      <c r="AV2247" s="38">
        <v>40</v>
      </c>
      <c r="AW2247" s="40">
        <v>65</v>
      </c>
      <c r="AX2247" s="43">
        <f t="shared" si="616"/>
        <v>40065</v>
      </c>
      <c r="AZ2247" s="7" t="s">
        <v>319</v>
      </c>
    </row>
    <row r="2248" spans="1:52" hidden="1" outlineLevel="1">
      <c r="A2248" t="s">
        <v>1357</v>
      </c>
      <c r="B2248" t="s">
        <v>703</v>
      </c>
      <c r="C2248" s="24">
        <v>6472</v>
      </c>
      <c r="F2248" s="1">
        <f t="shared" si="617"/>
        <v>3716</v>
      </c>
      <c r="I2248" s="1">
        <v>0</v>
      </c>
      <c r="J2248" s="2" t="str">
        <f t="shared" si="618"/>
        <v/>
      </c>
      <c r="K2248" s="2">
        <f t="shared" si="619"/>
        <v>0</v>
      </c>
      <c r="L2248" s="10">
        <f t="shared" si="620"/>
        <v>1</v>
      </c>
      <c r="M2248" s="9">
        <f t="shared" si="620"/>
        <v>2</v>
      </c>
      <c r="N2248" s="8">
        <f t="shared" si="620"/>
        <v>3</v>
      </c>
      <c r="O2248" s="2">
        <f t="shared" si="621"/>
        <v>0.7483853606027987</v>
      </c>
      <c r="P2248" s="2">
        <f t="shared" si="622"/>
        <v>0.16765339074273411</v>
      </c>
      <c r="Q2248" s="2">
        <f t="shared" si="623"/>
        <v>8.3961248654467163E-2</v>
      </c>
      <c r="R2248" s="2">
        <f t="shared" si="624"/>
        <v>2.7755575615628914E-17</v>
      </c>
      <c r="S2248" s="1">
        <v>2781</v>
      </c>
      <c r="T2248" s="1">
        <v>623</v>
      </c>
      <c r="U2248" s="1">
        <v>312</v>
      </c>
      <c r="AR2248" t="s">
        <v>1357</v>
      </c>
      <c r="AS2248" t="s">
        <v>703</v>
      </c>
      <c r="AV2248" s="38">
        <v>40</v>
      </c>
      <c r="AW2248" s="40">
        <v>67</v>
      </c>
      <c r="AX2248" s="43">
        <f t="shared" si="616"/>
        <v>40067</v>
      </c>
      <c r="AZ2248" s="7" t="s">
        <v>319</v>
      </c>
    </row>
    <row r="2249" spans="1:52" hidden="1" outlineLevel="1">
      <c r="A2249" t="s">
        <v>1383</v>
      </c>
      <c r="B2249" t="s">
        <v>703</v>
      </c>
      <c r="C2249" s="24">
        <v>10957</v>
      </c>
      <c r="F2249" s="1">
        <f t="shared" si="617"/>
        <v>6179</v>
      </c>
      <c r="I2249" s="1">
        <v>2905</v>
      </c>
      <c r="J2249" s="2" t="str">
        <f t="shared" si="618"/>
        <v/>
      </c>
      <c r="K2249" s="2">
        <f t="shared" si="619"/>
        <v>0.47014079948211684</v>
      </c>
      <c r="L2249" s="10">
        <f t="shared" si="620"/>
        <v>1</v>
      </c>
      <c r="M2249" s="9">
        <f t="shared" si="620"/>
        <v>2</v>
      </c>
      <c r="N2249" s="8">
        <f t="shared" si="620"/>
        <v>3</v>
      </c>
      <c r="O2249" s="2">
        <f t="shared" si="621"/>
        <v>0.76549603495711283</v>
      </c>
      <c r="P2249" s="2">
        <f t="shared" si="622"/>
        <v>0.16329503155850461</v>
      </c>
      <c r="Q2249" s="2">
        <f t="shared" si="623"/>
        <v>7.1208933484382592E-2</v>
      </c>
      <c r="R2249" s="2">
        <f t="shared" si="624"/>
        <v>-2.7755575615628914E-17</v>
      </c>
      <c r="S2249" s="1">
        <v>4730</v>
      </c>
      <c r="T2249" s="1">
        <v>1009</v>
      </c>
      <c r="U2249" s="1">
        <v>440</v>
      </c>
      <c r="AR2249" t="s">
        <v>1383</v>
      </c>
      <c r="AS2249" t="s">
        <v>703</v>
      </c>
      <c r="AV2249" s="38">
        <v>40</v>
      </c>
      <c r="AW2249" s="40">
        <v>69</v>
      </c>
      <c r="AX2249" s="43">
        <f t="shared" si="616"/>
        <v>40069</v>
      </c>
      <c r="AZ2249" s="7" t="s">
        <v>319</v>
      </c>
    </row>
    <row r="2250" spans="1:52" hidden="1" outlineLevel="1">
      <c r="A2250" t="s">
        <v>844</v>
      </c>
      <c r="B2250" t="s">
        <v>703</v>
      </c>
      <c r="C2250" s="24">
        <v>46562</v>
      </c>
      <c r="F2250" s="1">
        <f t="shared" si="617"/>
        <v>26373</v>
      </c>
      <c r="I2250" s="1">
        <v>13418</v>
      </c>
      <c r="J2250" s="2" t="str">
        <f t="shared" si="618"/>
        <v/>
      </c>
      <c r="K2250" s="2">
        <f t="shared" si="619"/>
        <v>0.50877791680885753</v>
      </c>
      <c r="L2250" s="10">
        <f t="shared" si="620"/>
        <v>2</v>
      </c>
      <c r="M2250" s="9">
        <f t="shared" si="620"/>
        <v>1</v>
      </c>
      <c r="N2250" s="8">
        <f t="shared" si="620"/>
        <v>3</v>
      </c>
      <c r="O2250" s="2">
        <f t="shared" si="621"/>
        <v>0.38797254768134076</v>
      </c>
      <c r="P2250" s="2">
        <f t="shared" si="622"/>
        <v>0.4919804345353202</v>
      </c>
      <c r="Q2250" s="2">
        <f t="shared" si="623"/>
        <v>0.12004701778333902</v>
      </c>
      <c r="R2250" s="2">
        <f t="shared" si="624"/>
        <v>6.9388939039072284E-17</v>
      </c>
      <c r="S2250" s="1">
        <v>10232</v>
      </c>
      <c r="T2250" s="1">
        <v>12975</v>
      </c>
      <c r="U2250" s="1">
        <v>3166</v>
      </c>
      <c r="AR2250" t="s">
        <v>844</v>
      </c>
      <c r="AS2250" t="s">
        <v>703</v>
      </c>
      <c r="AV2250" s="38">
        <v>40</v>
      </c>
      <c r="AW2250" s="40">
        <v>71</v>
      </c>
      <c r="AX2250" s="43">
        <f t="shared" si="616"/>
        <v>40071</v>
      </c>
      <c r="AZ2250" s="7" t="s">
        <v>319</v>
      </c>
    </row>
    <row r="2251" spans="1:52" hidden="1" outlineLevel="1">
      <c r="A2251" t="s">
        <v>164</v>
      </c>
      <c r="B2251" t="s">
        <v>703</v>
      </c>
      <c r="C2251" s="24">
        <v>15034</v>
      </c>
      <c r="F2251" s="1">
        <f t="shared" si="617"/>
        <v>8363</v>
      </c>
      <c r="I2251" s="1">
        <v>4667</v>
      </c>
      <c r="J2251" s="2" t="str">
        <f t="shared" si="618"/>
        <v/>
      </c>
      <c r="K2251" s="2">
        <f t="shared" si="619"/>
        <v>0.55805333014468494</v>
      </c>
      <c r="L2251" s="10">
        <f t="shared" si="620"/>
        <v>2</v>
      </c>
      <c r="M2251" s="9">
        <f t="shared" si="620"/>
        <v>1</v>
      </c>
      <c r="N2251" s="8">
        <f t="shared" si="620"/>
        <v>3</v>
      </c>
      <c r="O2251" s="2">
        <f t="shared" si="621"/>
        <v>0.31352385507592967</v>
      </c>
      <c r="P2251" s="2">
        <f t="shared" si="622"/>
        <v>0.61700346765514769</v>
      </c>
      <c r="Q2251" s="2">
        <f t="shared" si="623"/>
        <v>6.9472677268922631E-2</v>
      </c>
      <c r="R2251" s="2">
        <f t="shared" si="624"/>
        <v>6.9388939039072284E-17</v>
      </c>
      <c r="S2251" s="1">
        <v>2622</v>
      </c>
      <c r="T2251" s="1">
        <v>5160</v>
      </c>
      <c r="U2251" s="1">
        <v>581</v>
      </c>
      <c r="AR2251" t="s">
        <v>164</v>
      </c>
      <c r="AS2251" t="s">
        <v>703</v>
      </c>
      <c r="AV2251" s="38">
        <v>40</v>
      </c>
      <c r="AW2251" s="40">
        <v>73</v>
      </c>
      <c r="AX2251" s="43">
        <f t="shared" si="616"/>
        <v>40073</v>
      </c>
      <c r="AZ2251" s="7" t="s">
        <v>319</v>
      </c>
    </row>
    <row r="2252" spans="1:52" hidden="1" outlineLevel="1">
      <c r="A2252" t="s">
        <v>2877</v>
      </c>
      <c r="B2252" t="s">
        <v>703</v>
      </c>
      <c r="C2252" s="24">
        <v>9446</v>
      </c>
      <c r="F2252" s="1">
        <f t="shared" si="617"/>
        <v>5232</v>
      </c>
      <c r="I2252" s="1">
        <v>2584</v>
      </c>
      <c r="J2252" s="2" t="str">
        <f t="shared" si="618"/>
        <v/>
      </c>
      <c r="K2252" s="2">
        <f t="shared" si="619"/>
        <v>0.49388379204892968</v>
      </c>
      <c r="L2252" s="10">
        <f t="shared" si="620"/>
        <v>1</v>
      </c>
      <c r="M2252" s="9">
        <f t="shared" si="620"/>
        <v>2</v>
      </c>
      <c r="N2252" s="8">
        <f t="shared" si="620"/>
        <v>3</v>
      </c>
      <c r="O2252" s="2">
        <f t="shared" si="621"/>
        <v>0.72113914373088683</v>
      </c>
      <c r="P2252" s="2">
        <f t="shared" si="622"/>
        <v>0.21349388379204892</v>
      </c>
      <c r="Q2252" s="2">
        <f t="shared" si="623"/>
        <v>6.5366972477064217E-2</v>
      </c>
      <c r="R2252" s="2">
        <f t="shared" si="624"/>
        <v>2.7755575615628914E-17</v>
      </c>
      <c r="S2252" s="1">
        <v>3773</v>
      </c>
      <c r="T2252" s="1">
        <v>1117</v>
      </c>
      <c r="U2252" s="1">
        <v>342</v>
      </c>
      <c r="AR2252" t="s">
        <v>2877</v>
      </c>
      <c r="AS2252" t="s">
        <v>703</v>
      </c>
      <c r="AV2252" s="38">
        <v>40</v>
      </c>
      <c r="AW2252" s="40">
        <v>75</v>
      </c>
      <c r="AX2252" s="43">
        <f t="shared" si="616"/>
        <v>40075</v>
      </c>
      <c r="AZ2252" s="7" t="s">
        <v>319</v>
      </c>
    </row>
    <row r="2253" spans="1:52" hidden="1" outlineLevel="1">
      <c r="A2253" t="s">
        <v>1063</v>
      </c>
      <c r="B2253" t="s">
        <v>703</v>
      </c>
      <c r="C2253" s="24">
        <v>11154</v>
      </c>
      <c r="F2253" s="1">
        <f t="shared" si="617"/>
        <v>6766</v>
      </c>
      <c r="I2253" s="1">
        <v>3023</v>
      </c>
      <c r="J2253" s="2" t="str">
        <f t="shared" si="618"/>
        <v/>
      </c>
      <c r="K2253" s="2">
        <f t="shared" si="619"/>
        <v>0.4467927874667455</v>
      </c>
      <c r="L2253" s="10">
        <f t="shared" si="620"/>
        <v>1</v>
      </c>
      <c r="M2253" s="9">
        <f t="shared" si="620"/>
        <v>2</v>
      </c>
      <c r="N2253" s="8">
        <f t="shared" si="620"/>
        <v>3</v>
      </c>
      <c r="O2253" s="2">
        <f t="shared" si="621"/>
        <v>0.82766775051729236</v>
      </c>
      <c r="P2253" s="2">
        <f t="shared" si="622"/>
        <v>0.12075081288796925</v>
      </c>
      <c r="Q2253" s="2">
        <f t="shared" si="623"/>
        <v>5.1581436594738399E-2</v>
      </c>
      <c r="R2253" s="2">
        <f t="shared" si="624"/>
        <v>-6.9388939039072284E-18</v>
      </c>
      <c r="S2253" s="1">
        <v>5600</v>
      </c>
      <c r="T2253" s="1">
        <v>817</v>
      </c>
      <c r="U2253" s="1">
        <v>349</v>
      </c>
      <c r="AR2253" t="s">
        <v>1063</v>
      </c>
      <c r="AS2253" t="s">
        <v>703</v>
      </c>
      <c r="AV2253" s="38">
        <v>40</v>
      </c>
      <c r="AW2253" s="40">
        <v>77</v>
      </c>
      <c r="AX2253" s="43">
        <f t="shared" si="616"/>
        <v>40077</v>
      </c>
      <c r="AZ2253" s="7" t="s">
        <v>319</v>
      </c>
    </row>
    <row r="2254" spans="1:52" hidden="1" outlineLevel="1">
      <c r="A2254" t="s">
        <v>1850</v>
      </c>
      <c r="B2254" t="s">
        <v>703</v>
      </c>
      <c r="C2254" s="24">
        <v>50384</v>
      </c>
      <c r="F2254" s="1">
        <f t="shared" si="617"/>
        <v>26901</v>
      </c>
      <c r="I2254" s="1">
        <v>12888</v>
      </c>
      <c r="J2254" s="2" t="str">
        <f t="shared" si="618"/>
        <v/>
      </c>
      <c r="K2254" s="2">
        <f t="shared" si="619"/>
        <v>0.47908999665439944</v>
      </c>
      <c r="L2254" s="10">
        <f t="shared" si="620"/>
        <v>1</v>
      </c>
      <c r="M2254" s="9">
        <f t="shared" si="620"/>
        <v>2</v>
      </c>
      <c r="N2254" s="8">
        <f t="shared" si="620"/>
        <v>3</v>
      </c>
      <c r="O2254" s="2">
        <f t="shared" si="621"/>
        <v>0.70766885989368422</v>
      </c>
      <c r="P2254" s="2">
        <f t="shared" si="622"/>
        <v>0.1956061112969778</v>
      </c>
      <c r="Q2254" s="2">
        <f t="shared" si="623"/>
        <v>9.6725028809337948E-2</v>
      </c>
      <c r="R2254" s="2">
        <f t="shared" si="624"/>
        <v>2.7755575615628914E-17</v>
      </c>
      <c r="S2254" s="1">
        <v>19037</v>
      </c>
      <c r="T2254" s="1">
        <v>5262</v>
      </c>
      <c r="U2254" s="1">
        <v>2602</v>
      </c>
      <c r="AR2254" t="s">
        <v>1850</v>
      </c>
      <c r="AS2254" t="s">
        <v>703</v>
      </c>
      <c r="AV2254" s="38">
        <v>40</v>
      </c>
      <c r="AW2254" s="40">
        <v>79</v>
      </c>
      <c r="AX2254" s="43">
        <f t="shared" si="616"/>
        <v>40079</v>
      </c>
      <c r="AZ2254" s="7" t="s">
        <v>319</v>
      </c>
    </row>
    <row r="2255" spans="1:52" hidden="1" outlineLevel="1">
      <c r="A2255" t="s">
        <v>1585</v>
      </c>
      <c r="B2255" t="s">
        <v>703</v>
      </c>
      <c r="C2255" s="24">
        <v>34273</v>
      </c>
      <c r="F2255" s="1">
        <f t="shared" si="617"/>
        <v>19184</v>
      </c>
      <c r="I2255" s="1">
        <v>10607</v>
      </c>
      <c r="J2255" s="2" t="str">
        <f t="shared" si="618"/>
        <v/>
      </c>
      <c r="K2255" s="2">
        <f t="shared" si="619"/>
        <v>0.55290867389491238</v>
      </c>
      <c r="L2255" s="10">
        <f t="shared" si="620"/>
        <v>1</v>
      </c>
      <c r="M2255" s="9">
        <f t="shared" si="620"/>
        <v>2</v>
      </c>
      <c r="N2255" s="8">
        <f t="shared" si="620"/>
        <v>3</v>
      </c>
      <c r="O2255" s="2">
        <f t="shared" si="621"/>
        <v>0.46684737281067556</v>
      </c>
      <c r="P2255" s="2">
        <f t="shared" si="622"/>
        <v>0.42931609674728943</v>
      </c>
      <c r="Q2255" s="2">
        <f t="shared" si="623"/>
        <v>0.10383653044203503</v>
      </c>
      <c r="R2255" s="2">
        <f t="shared" si="624"/>
        <v>-2.7755575615628914E-17</v>
      </c>
      <c r="S2255" s="1">
        <v>8956</v>
      </c>
      <c r="T2255" s="1">
        <v>8236</v>
      </c>
      <c r="U2255" s="1">
        <v>1992</v>
      </c>
      <c r="AR2255" t="s">
        <v>1585</v>
      </c>
      <c r="AS2255" t="s">
        <v>703</v>
      </c>
      <c r="AV2255" s="38">
        <v>40</v>
      </c>
      <c r="AW2255" s="40">
        <v>81</v>
      </c>
      <c r="AX2255" s="43">
        <f t="shared" si="616"/>
        <v>40081</v>
      </c>
      <c r="AZ2255" s="7" t="s">
        <v>319</v>
      </c>
    </row>
    <row r="2256" spans="1:52" hidden="1" outlineLevel="1">
      <c r="A2256" t="s">
        <v>2935</v>
      </c>
      <c r="B2256" t="s">
        <v>703</v>
      </c>
      <c r="C2256" s="24">
        <v>41848</v>
      </c>
      <c r="F2256" s="1">
        <f t="shared" si="617"/>
        <v>25371</v>
      </c>
      <c r="I2256" s="1">
        <v>12743</v>
      </c>
      <c r="J2256" s="2" t="str">
        <f t="shared" si="618"/>
        <v/>
      </c>
      <c r="K2256" s="2">
        <f t="shared" si="619"/>
        <v>0.50226636711205708</v>
      </c>
      <c r="L2256" s="10">
        <f t="shared" si="620"/>
        <v>2</v>
      </c>
      <c r="M2256" s="9">
        <f t="shared" si="620"/>
        <v>1</v>
      </c>
      <c r="N2256" s="8">
        <f t="shared" si="620"/>
        <v>3</v>
      </c>
      <c r="O2256" s="2">
        <f t="shared" si="621"/>
        <v>0.36778211343660083</v>
      </c>
      <c r="P2256" s="2">
        <f t="shared" si="622"/>
        <v>0.50526191320799341</v>
      </c>
      <c r="Q2256" s="2">
        <f t="shared" si="623"/>
        <v>0.12695597335540579</v>
      </c>
      <c r="R2256" s="2">
        <f t="shared" si="624"/>
        <v>-2.7755575615628914E-17</v>
      </c>
      <c r="S2256" s="1">
        <v>9331</v>
      </c>
      <c r="T2256" s="1">
        <v>12819</v>
      </c>
      <c r="U2256" s="1">
        <v>3221</v>
      </c>
      <c r="AR2256" t="s">
        <v>2935</v>
      </c>
      <c r="AS2256" t="s">
        <v>703</v>
      </c>
      <c r="AV2256" s="38">
        <v>40</v>
      </c>
      <c r="AW2256" s="40">
        <v>83</v>
      </c>
      <c r="AX2256" s="43">
        <f t="shared" si="616"/>
        <v>40083</v>
      </c>
      <c r="AZ2256" s="7" t="s">
        <v>319</v>
      </c>
    </row>
    <row r="2257" spans="1:52" hidden="1" outlineLevel="1">
      <c r="A2257" t="s">
        <v>120</v>
      </c>
      <c r="B2257" t="s">
        <v>703</v>
      </c>
      <c r="C2257" s="24">
        <v>9423</v>
      </c>
      <c r="F2257" s="1">
        <f t="shared" si="617"/>
        <v>5831</v>
      </c>
      <c r="I2257" s="1">
        <v>0</v>
      </c>
      <c r="J2257" s="2" t="str">
        <f t="shared" si="618"/>
        <v/>
      </c>
      <c r="K2257" s="2">
        <f t="shared" si="619"/>
        <v>0</v>
      </c>
      <c r="L2257" s="10">
        <f t="shared" si="620"/>
        <v>1</v>
      </c>
      <c r="M2257" s="9">
        <f t="shared" si="620"/>
        <v>2</v>
      </c>
      <c r="N2257" s="8">
        <f t="shared" si="620"/>
        <v>3</v>
      </c>
      <c r="O2257" s="2">
        <f t="shared" si="621"/>
        <v>0.71582918881838453</v>
      </c>
      <c r="P2257" s="2">
        <f t="shared" si="622"/>
        <v>0.1872749099639856</v>
      </c>
      <c r="Q2257" s="2">
        <f t="shared" si="623"/>
        <v>9.6895901217629907E-2</v>
      </c>
      <c r="R2257" s="2">
        <f t="shared" si="624"/>
        <v>-4.163336342344337E-17</v>
      </c>
      <c r="S2257" s="1">
        <v>4174</v>
      </c>
      <c r="T2257" s="1">
        <v>1092</v>
      </c>
      <c r="U2257" s="1">
        <v>565</v>
      </c>
      <c r="AR2257" t="s">
        <v>120</v>
      </c>
      <c r="AS2257" t="s">
        <v>703</v>
      </c>
      <c r="AV2257" s="38">
        <v>40</v>
      </c>
      <c r="AW2257" s="40">
        <v>85</v>
      </c>
      <c r="AX2257" s="43">
        <f t="shared" si="616"/>
        <v>40085</v>
      </c>
      <c r="AZ2257" s="7" t="s">
        <v>319</v>
      </c>
    </row>
    <row r="2258" spans="1:52" hidden="1" outlineLevel="1">
      <c r="A2258" t="s">
        <v>2758</v>
      </c>
      <c r="B2258" t="s">
        <v>703</v>
      </c>
      <c r="C2258" s="24">
        <v>34506</v>
      </c>
      <c r="F2258" s="1">
        <f t="shared" si="617"/>
        <v>21030</v>
      </c>
      <c r="I2258" s="1">
        <v>0</v>
      </c>
      <c r="J2258" s="2" t="str">
        <f t="shared" si="618"/>
        <v/>
      </c>
      <c r="K2258" s="2">
        <f t="shared" si="619"/>
        <v>0</v>
      </c>
      <c r="L2258" s="10">
        <f t="shared" si="620"/>
        <v>1</v>
      </c>
      <c r="M2258" s="9">
        <f t="shared" si="620"/>
        <v>2</v>
      </c>
      <c r="N2258" s="8">
        <f t="shared" si="620"/>
        <v>3</v>
      </c>
      <c r="O2258" s="2">
        <f t="shared" si="621"/>
        <v>0.4530670470756063</v>
      </c>
      <c r="P2258" s="2">
        <f t="shared" si="622"/>
        <v>0.43300047551117449</v>
      </c>
      <c r="Q2258" s="2">
        <f t="shared" si="623"/>
        <v>0.11393247741321921</v>
      </c>
      <c r="R2258" s="2">
        <f t="shared" si="624"/>
        <v>0</v>
      </c>
      <c r="S2258" s="1">
        <v>9528</v>
      </c>
      <c r="T2258" s="1">
        <v>9106</v>
      </c>
      <c r="U2258" s="1">
        <v>2396</v>
      </c>
      <c r="AR2258" t="s">
        <v>2758</v>
      </c>
      <c r="AS2258" t="s">
        <v>703</v>
      </c>
      <c r="AV2258" s="38">
        <v>40</v>
      </c>
      <c r="AW2258" s="40">
        <v>87</v>
      </c>
      <c r="AX2258" s="43">
        <f t="shared" si="616"/>
        <v>40087</v>
      </c>
      <c r="AZ2258" s="7" t="s">
        <v>319</v>
      </c>
    </row>
    <row r="2259" spans="1:52" hidden="1" outlineLevel="1">
      <c r="A2259" t="s">
        <v>2589</v>
      </c>
      <c r="B2259" t="s">
        <v>703</v>
      </c>
      <c r="C2259" s="24">
        <v>33151</v>
      </c>
      <c r="F2259" s="1">
        <f t="shared" si="617"/>
        <v>16024</v>
      </c>
      <c r="I2259" s="1">
        <v>8243</v>
      </c>
      <c r="J2259" s="2" t="str">
        <f t="shared" si="618"/>
        <v/>
      </c>
      <c r="K2259" s="2">
        <f t="shared" si="619"/>
        <v>0.51441587618572138</v>
      </c>
      <c r="L2259" s="10">
        <f t="shared" si="620"/>
        <v>1</v>
      </c>
      <c r="M2259" s="9">
        <f t="shared" si="620"/>
        <v>2</v>
      </c>
      <c r="N2259" s="8">
        <f t="shared" si="620"/>
        <v>3</v>
      </c>
      <c r="O2259" s="2">
        <f t="shared" si="621"/>
        <v>0.80822516225661512</v>
      </c>
      <c r="P2259" s="2">
        <f t="shared" si="622"/>
        <v>0.13024213679480778</v>
      </c>
      <c r="Q2259" s="2">
        <f t="shared" si="623"/>
        <v>6.1532700948577136E-2</v>
      </c>
      <c r="R2259" s="2">
        <f t="shared" si="624"/>
        <v>-3.4694469519536142E-17</v>
      </c>
      <c r="S2259" s="1">
        <v>12951</v>
      </c>
      <c r="T2259" s="1">
        <v>2087</v>
      </c>
      <c r="U2259" s="1">
        <v>986</v>
      </c>
      <c r="AR2259" t="s">
        <v>2589</v>
      </c>
      <c r="AS2259" t="s">
        <v>703</v>
      </c>
      <c r="AV2259" s="38">
        <v>40</v>
      </c>
      <c r="AW2259" s="40">
        <v>89</v>
      </c>
      <c r="AX2259" s="43">
        <f t="shared" si="616"/>
        <v>40089</v>
      </c>
      <c r="AZ2259" s="7" t="s">
        <v>319</v>
      </c>
    </row>
    <row r="2260" spans="1:52" hidden="1" outlineLevel="1">
      <c r="A2260" t="s">
        <v>2070</v>
      </c>
      <c r="B2260" t="s">
        <v>703</v>
      </c>
      <c r="C2260" s="24">
        <v>20252</v>
      </c>
      <c r="F2260" s="1">
        <f t="shared" si="617"/>
        <v>12666</v>
      </c>
      <c r="I2260" s="1">
        <v>6072</v>
      </c>
      <c r="J2260" s="2" t="str">
        <f t="shared" si="618"/>
        <v/>
      </c>
      <c r="K2260" s="2">
        <f t="shared" si="619"/>
        <v>0.47939365229748931</v>
      </c>
      <c r="L2260" s="10">
        <f t="shared" si="620"/>
        <v>1</v>
      </c>
      <c r="M2260" s="9">
        <f t="shared" si="620"/>
        <v>2</v>
      </c>
      <c r="N2260" s="8">
        <f t="shared" si="620"/>
        <v>3</v>
      </c>
      <c r="O2260" s="2">
        <f t="shared" si="621"/>
        <v>0.76472445918206222</v>
      </c>
      <c r="P2260" s="2">
        <f t="shared" si="622"/>
        <v>0.17945681351650086</v>
      </c>
      <c r="Q2260" s="2">
        <f t="shared" si="623"/>
        <v>5.5818727301436916E-2</v>
      </c>
      <c r="R2260" s="2">
        <f t="shared" si="624"/>
        <v>0</v>
      </c>
      <c r="S2260" s="1">
        <v>9686</v>
      </c>
      <c r="T2260" s="1">
        <v>2273</v>
      </c>
      <c r="U2260" s="1">
        <v>707</v>
      </c>
      <c r="AR2260" t="s">
        <v>2070</v>
      </c>
      <c r="AS2260" t="s">
        <v>703</v>
      </c>
      <c r="AV2260" s="38">
        <v>40</v>
      </c>
      <c r="AW2260" s="40">
        <v>91</v>
      </c>
      <c r="AX2260" s="43">
        <f t="shared" si="616"/>
        <v>40091</v>
      </c>
      <c r="AZ2260" s="7" t="s">
        <v>319</v>
      </c>
    </row>
    <row r="2261" spans="1:52" hidden="1" outlineLevel="1">
      <c r="A2261" t="s">
        <v>2323</v>
      </c>
      <c r="B2261" t="s">
        <v>703</v>
      </c>
      <c r="C2261" s="24">
        <v>7527</v>
      </c>
      <c r="F2261" s="1">
        <f t="shared" si="617"/>
        <v>4464</v>
      </c>
      <c r="I2261" s="1">
        <v>2986</v>
      </c>
      <c r="J2261" s="2" t="str">
        <f t="shared" si="618"/>
        <v/>
      </c>
      <c r="K2261" s="2">
        <f t="shared" si="619"/>
        <v>0.66890681003584229</v>
      </c>
      <c r="L2261" s="10">
        <f t="shared" si="620"/>
        <v>2</v>
      </c>
      <c r="M2261" s="9">
        <f t="shared" si="620"/>
        <v>1</v>
      </c>
      <c r="N2261" s="8">
        <f t="shared" si="620"/>
        <v>3</v>
      </c>
      <c r="O2261" s="2">
        <f t="shared" si="621"/>
        <v>0.24798387096774194</v>
      </c>
      <c r="P2261" s="2">
        <f t="shared" si="622"/>
        <v>0.69310035842293904</v>
      </c>
      <c r="Q2261" s="2">
        <f t="shared" si="623"/>
        <v>5.8915770609318997E-2</v>
      </c>
      <c r="R2261" s="2">
        <f t="shared" si="624"/>
        <v>-3.4694469519536142E-17</v>
      </c>
      <c r="S2261" s="1">
        <v>1107</v>
      </c>
      <c r="T2261" s="1">
        <v>3094</v>
      </c>
      <c r="U2261" s="1">
        <v>263</v>
      </c>
      <c r="AR2261" t="s">
        <v>2323</v>
      </c>
      <c r="AS2261" t="s">
        <v>703</v>
      </c>
      <c r="AV2261" s="38">
        <v>40</v>
      </c>
      <c r="AW2261" s="40">
        <v>93</v>
      </c>
      <c r="AX2261" s="43">
        <f t="shared" si="616"/>
        <v>40093</v>
      </c>
      <c r="AZ2261" s="7" t="s">
        <v>319</v>
      </c>
    </row>
    <row r="2262" spans="1:52" hidden="1" outlineLevel="1">
      <c r="A2262" t="s">
        <v>2356</v>
      </c>
      <c r="B2262" t="s">
        <v>703</v>
      </c>
      <c r="C2262" s="24">
        <v>15840</v>
      </c>
      <c r="F2262" s="1">
        <f t="shared" si="617"/>
        <v>7916</v>
      </c>
      <c r="I2262" s="1">
        <v>0</v>
      </c>
      <c r="J2262" s="2" t="str">
        <f t="shared" si="618"/>
        <v/>
      </c>
      <c r="K2262" s="2">
        <f t="shared" si="619"/>
        <v>0</v>
      </c>
      <c r="L2262" s="10">
        <f t="shared" si="620"/>
        <v>1</v>
      </c>
      <c r="M2262" s="9">
        <f t="shared" si="620"/>
        <v>2</v>
      </c>
      <c r="N2262" s="8">
        <f t="shared" si="620"/>
        <v>3</v>
      </c>
      <c r="O2262" s="2">
        <f t="shared" si="621"/>
        <v>0.67862556846892375</v>
      </c>
      <c r="P2262" s="2">
        <f t="shared" si="622"/>
        <v>0.22764022233451239</v>
      </c>
      <c r="Q2262" s="2">
        <f t="shared" si="623"/>
        <v>9.3734209196563917E-2</v>
      </c>
      <c r="R2262" s="2">
        <f t="shared" si="624"/>
        <v>-5.5511151231257827E-17</v>
      </c>
      <c r="S2262" s="1">
        <v>5372</v>
      </c>
      <c r="T2262" s="1">
        <v>1802</v>
      </c>
      <c r="U2262" s="1">
        <v>742</v>
      </c>
      <c r="AR2262" t="s">
        <v>2356</v>
      </c>
      <c r="AS2262" t="s">
        <v>703</v>
      </c>
      <c r="AV2262" s="38">
        <v>40</v>
      </c>
      <c r="AW2262" s="40">
        <v>95</v>
      </c>
      <c r="AX2262" s="43">
        <f t="shared" si="616"/>
        <v>40095</v>
      </c>
      <c r="AZ2262" s="7" t="s">
        <v>319</v>
      </c>
    </row>
    <row r="2263" spans="1:52" hidden="1" outlineLevel="1">
      <c r="A2263" t="s">
        <v>935</v>
      </c>
      <c r="B2263" t="s">
        <v>703</v>
      </c>
      <c r="C2263" s="24">
        <v>41259</v>
      </c>
      <c r="F2263" s="1">
        <f t="shared" si="617"/>
        <v>22109</v>
      </c>
      <c r="I2263" s="1">
        <v>11545</v>
      </c>
      <c r="J2263" s="2" t="str">
        <f t="shared" si="618"/>
        <v/>
      </c>
      <c r="K2263" s="2">
        <f t="shared" si="619"/>
        <v>0.52218553530236556</v>
      </c>
      <c r="L2263" s="10">
        <f t="shared" si="620"/>
        <v>1</v>
      </c>
      <c r="M2263" s="9">
        <f t="shared" si="620"/>
        <v>2</v>
      </c>
      <c r="N2263" s="8">
        <f t="shared" si="620"/>
        <v>3</v>
      </c>
      <c r="O2263" s="2">
        <f t="shared" si="621"/>
        <v>0.56881812836401469</v>
      </c>
      <c r="P2263" s="2">
        <f t="shared" si="622"/>
        <v>0.34094712560495727</v>
      </c>
      <c r="Q2263" s="2">
        <f t="shared" si="623"/>
        <v>9.0234746031028087E-2</v>
      </c>
      <c r="R2263" s="2">
        <f t="shared" si="624"/>
        <v>-4.163336342344337E-17</v>
      </c>
      <c r="S2263" s="1">
        <v>12576</v>
      </c>
      <c r="T2263" s="1">
        <v>7538</v>
      </c>
      <c r="U2263" s="1">
        <v>1995</v>
      </c>
      <c r="AR2263" t="s">
        <v>935</v>
      </c>
      <c r="AS2263" t="s">
        <v>703</v>
      </c>
      <c r="AV2263" s="38">
        <v>40</v>
      </c>
      <c r="AW2263" s="40">
        <v>97</v>
      </c>
      <c r="AX2263" s="43">
        <f t="shared" si="616"/>
        <v>40097</v>
      </c>
      <c r="AZ2263" s="7" t="s">
        <v>319</v>
      </c>
    </row>
    <row r="2264" spans="1:52" hidden="1" outlineLevel="1">
      <c r="A2264" t="s">
        <v>845</v>
      </c>
      <c r="B2264" t="s">
        <v>703</v>
      </c>
      <c r="C2264" s="24">
        <v>13488</v>
      </c>
      <c r="F2264" s="1">
        <f t="shared" si="617"/>
        <v>8058</v>
      </c>
      <c r="I2264" s="1">
        <v>0</v>
      </c>
      <c r="J2264" s="2" t="str">
        <f t="shared" si="618"/>
        <v/>
      </c>
      <c r="K2264" s="2">
        <f t="shared" si="619"/>
        <v>0</v>
      </c>
      <c r="L2264" s="10">
        <f t="shared" si="620"/>
        <v>1</v>
      </c>
      <c r="M2264" s="9">
        <f t="shared" si="620"/>
        <v>2</v>
      </c>
      <c r="N2264" s="8">
        <f t="shared" si="620"/>
        <v>3</v>
      </c>
      <c r="O2264" s="2">
        <f t="shared" si="621"/>
        <v>0.74435343757756267</v>
      </c>
      <c r="P2264" s="2">
        <f t="shared" si="622"/>
        <v>0.18974931744849838</v>
      </c>
      <c r="Q2264" s="2">
        <f t="shared" si="623"/>
        <v>6.5897244973938937E-2</v>
      </c>
      <c r="R2264" s="2">
        <f t="shared" si="624"/>
        <v>1.3877787807814457E-17</v>
      </c>
      <c r="S2264" s="1">
        <v>5998</v>
      </c>
      <c r="T2264" s="1">
        <v>1529</v>
      </c>
      <c r="U2264" s="1">
        <v>531</v>
      </c>
      <c r="AR2264" t="s">
        <v>845</v>
      </c>
      <c r="AS2264" t="s">
        <v>703</v>
      </c>
      <c r="AV2264" s="38">
        <v>40</v>
      </c>
      <c r="AW2264" s="40">
        <v>99</v>
      </c>
      <c r="AX2264" s="43">
        <f t="shared" si="616"/>
        <v>40099</v>
      </c>
      <c r="AZ2264" s="7" t="s">
        <v>319</v>
      </c>
    </row>
    <row r="2265" spans="1:52" hidden="1" outlineLevel="1">
      <c r="A2265" t="s">
        <v>2048</v>
      </c>
      <c r="B2265" t="s">
        <v>703</v>
      </c>
      <c r="C2265" s="24">
        <v>70990</v>
      </c>
      <c r="F2265" s="1">
        <f t="shared" si="617"/>
        <v>41137</v>
      </c>
      <c r="I2265" s="1">
        <v>17441</v>
      </c>
      <c r="J2265" s="2" t="str">
        <f t="shared" si="618"/>
        <v/>
      </c>
      <c r="K2265" s="2">
        <f t="shared" si="619"/>
        <v>0.42397355179035906</v>
      </c>
      <c r="L2265" s="10">
        <f t="shared" si="620"/>
        <v>1</v>
      </c>
      <c r="M2265" s="9">
        <f t="shared" si="620"/>
        <v>2</v>
      </c>
      <c r="N2265" s="8">
        <f t="shared" si="620"/>
        <v>3</v>
      </c>
      <c r="O2265" s="2">
        <f t="shared" si="621"/>
        <v>0.64625519605221582</v>
      </c>
      <c r="P2265" s="2">
        <f t="shared" si="622"/>
        <v>0.23701290808760969</v>
      </c>
      <c r="Q2265" s="2">
        <f t="shared" si="623"/>
        <v>0.11673189586017454</v>
      </c>
      <c r="R2265" s="2">
        <f t="shared" si="624"/>
        <v>-5.5511151231257827E-17</v>
      </c>
      <c r="S2265" s="1">
        <v>26585</v>
      </c>
      <c r="T2265" s="1">
        <v>9750</v>
      </c>
      <c r="U2265" s="1">
        <v>4802</v>
      </c>
      <c r="AR2265" t="s">
        <v>2048</v>
      </c>
      <c r="AS2265" t="s">
        <v>703</v>
      </c>
      <c r="AV2265" s="38">
        <v>40</v>
      </c>
      <c r="AW2265" s="40">
        <v>101</v>
      </c>
      <c r="AX2265" s="43">
        <f t="shared" si="616"/>
        <v>40101</v>
      </c>
      <c r="AZ2265" s="7" t="s">
        <v>319</v>
      </c>
    </row>
    <row r="2266" spans="1:52" hidden="1" outlineLevel="1">
      <c r="A2266" t="s">
        <v>2300</v>
      </c>
      <c r="B2266" t="s">
        <v>703</v>
      </c>
      <c r="C2266" s="24">
        <v>11561</v>
      </c>
      <c r="F2266" s="1">
        <f t="shared" si="617"/>
        <v>6654</v>
      </c>
      <c r="I2266" s="1">
        <v>3940</v>
      </c>
      <c r="J2266" s="2" t="str">
        <f t="shared" si="618"/>
        <v/>
      </c>
      <c r="K2266" s="2">
        <f t="shared" si="619"/>
        <v>0.59212503757138568</v>
      </c>
      <c r="L2266" s="10">
        <f t="shared" si="620"/>
        <v>2</v>
      </c>
      <c r="M2266" s="9">
        <f t="shared" si="620"/>
        <v>1</v>
      </c>
      <c r="N2266" s="8">
        <f t="shared" si="620"/>
        <v>3</v>
      </c>
      <c r="O2266" s="2">
        <f t="shared" si="621"/>
        <v>0.41508866847009318</v>
      </c>
      <c r="P2266" s="2">
        <f t="shared" si="622"/>
        <v>0.49654343252179139</v>
      </c>
      <c r="Q2266" s="2">
        <f t="shared" si="623"/>
        <v>8.8367899008115425E-2</v>
      </c>
      <c r="R2266" s="2">
        <f t="shared" si="624"/>
        <v>0</v>
      </c>
      <c r="S2266" s="1">
        <v>2762</v>
      </c>
      <c r="T2266" s="1">
        <v>3304</v>
      </c>
      <c r="U2266" s="1">
        <v>588</v>
      </c>
      <c r="AR2266" t="s">
        <v>2300</v>
      </c>
      <c r="AS2266" t="s">
        <v>703</v>
      </c>
      <c r="AV2266" s="38">
        <v>40</v>
      </c>
      <c r="AW2266" s="40">
        <v>103</v>
      </c>
      <c r="AX2266" s="43">
        <f t="shared" si="616"/>
        <v>40103</v>
      </c>
      <c r="AZ2266" s="7" t="s">
        <v>319</v>
      </c>
    </row>
    <row r="2267" spans="1:52" hidden="1" outlineLevel="1">
      <c r="A2267" t="s">
        <v>88</v>
      </c>
      <c r="B2267" t="s">
        <v>703</v>
      </c>
      <c r="C2267" s="24">
        <v>10536</v>
      </c>
      <c r="F2267" s="1">
        <f t="shared" si="617"/>
        <v>6294</v>
      </c>
      <c r="I2267" s="1">
        <v>3255</v>
      </c>
      <c r="J2267" s="2" t="str">
        <f t="shared" si="618"/>
        <v/>
      </c>
      <c r="K2267" s="2">
        <f t="shared" si="619"/>
        <v>0.51715919923736897</v>
      </c>
      <c r="L2267" s="10">
        <f t="shared" si="620"/>
        <v>1</v>
      </c>
      <c r="M2267" s="9">
        <f t="shared" si="620"/>
        <v>2</v>
      </c>
      <c r="N2267" s="8">
        <f t="shared" si="620"/>
        <v>3</v>
      </c>
      <c r="O2267" s="2">
        <f t="shared" si="621"/>
        <v>0.53050524308865588</v>
      </c>
      <c r="P2267" s="2">
        <f t="shared" si="622"/>
        <v>0.36415633937082936</v>
      </c>
      <c r="Q2267" s="2">
        <f t="shared" si="623"/>
        <v>0.10533841754051478</v>
      </c>
      <c r="R2267" s="2">
        <f t="shared" si="624"/>
        <v>-1.3877787807814457E-17</v>
      </c>
      <c r="S2267" s="1">
        <v>3339</v>
      </c>
      <c r="T2267" s="1">
        <v>2292</v>
      </c>
      <c r="U2267" s="1">
        <v>663</v>
      </c>
      <c r="AR2267" t="s">
        <v>88</v>
      </c>
      <c r="AS2267" t="s">
        <v>703</v>
      </c>
      <c r="AV2267" s="38">
        <v>40</v>
      </c>
      <c r="AW2267" s="40">
        <v>105</v>
      </c>
      <c r="AX2267" s="43">
        <f t="shared" si="616"/>
        <v>40105</v>
      </c>
      <c r="AZ2267" s="7" t="s">
        <v>319</v>
      </c>
    </row>
    <row r="2268" spans="1:52" hidden="1" outlineLevel="1">
      <c r="A2268" t="s">
        <v>357</v>
      </c>
      <c r="B2268" t="s">
        <v>703</v>
      </c>
      <c r="C2268" s="24">
        <v>12191</v>
      </c>
      <c r="F2268" s="1">
        <f t="shared" si="617"/>
        <v>6226</v>
      </c>
      <c r="I2268" s="1">
        <v>2970</v>
      </c>
      <c r="J2268" s="2" t="str">
        <f t="shared" si="618"/>
        <v/>
      </c>
      <c r="K2268" s="2">
        <f t="shared" si="619"/>
        <v>0.47703180212014135</v>
      </c>
      <c r="L2268" s="10">
        <f t="shared" si="620"/>
        <v>1</v>
      </c>
      <c r="M2268" s="9">
        <f t="shared" si="620"/>
        <v>2</v>
      </c>
      <c r="N2268" s="8">
        <f t="shared" si="620"/>
        <v>3</v>
      </c>
      <c r="O2268" s="2">
        <f t="shared" si="621"/>
        <v>0.723578541599743</v>
      </c>
      <c r="P2268" s="2">
        <f t="shared" si="622"/>
        <v>0.19948602634115001</v>
      </c>
      <c r="Q2268" s="2">
        <f t="shared" si="623"/>
        <v>7.6935432059106967E-2</v>
      </c>
      <c r="R2268" s="2">
        <f t="shared" si="624"/>
        <v>2.7755575615628914E-17</v>
      </c>
      <c r="S2268" s="1">
        <v>4505</v>
      </c>
      <c r="T2268" s="1">
        <v>1242</v>
      </c>
      <c r="U2268" s="1">
        <v>479</v>
      </c>
      <c r="AR2268" t="s">
        <v>357</v>
      </c>
      <c r="AS2268" t="s">
        <v>703</v>
      </c>
      <c r="AV2268" s="38">
        <v>40</v>
      </c>
      <c r="AW2268" s="40">
        <v>107</v>
      </c>
      <c r="AX2268" s="43">
        <f t="shared" si="616"/>
        <v>40107</v>
      </c>
      <c r="AZ2268" s="7" t="s">
        <v>319</v>
      </c>
    </row>
    <row r="2269" spans="1:52" hidden="1" outlineLevel="1">
      <c r="A2269" t="s">
        <v>702</v>
      </c>
      <c r="B2269" t="s">
        <v>703</v>
      </c>
      <c r="C2269" s="24">
        <v>718633</v>
      </c>
      <c r="F2269" s="1">
        <f t="shared" si="617"/>
        <v>398074</v>
      </c>
      <c r="I2269" s="1">
        <v>172812</v>
      </c>
      <c r="J2269" s="2" t="str">
        <f t="shared" si="618"/>
        <v/>
      </c>
      <c r="K2269" s="2">
        <f t="shared" si="619"/>
        <v>0.43412028919246171</v>
      </c>
      <c r="L2269" s="10">
        <f t="shared" si="620"/>
        <v>2</v>
      </c>
      <c r="M2269" s="9">
        <f t="shared" si="620"/>
        <v>1</v>
      </c>
      <c r="N2269" s="8">
        <f t="shared" si="620"/>
        <v>3</v>
      </c>
      <c r="O2269" s="2">
        <f t="shared" si="621"/>
        <v>0.42449645040871797</v>
      </c>
      <c r="P2269" s="2">
        <f t="shared" si="622"/>
        <v>0.44003878675824093</v>
      </c>
      <c r="Q2269" s="2">
        <f t="shared" si="623"/>
        <v>0.1354647628330411</v>
      </c>
      <c r="R2269" s="2">
        <f t="shared" si="624"/>
        <v>0</v>
      </c>
      <c r="S2269" s="1">
        <v>168981</v>
      </c>
      <c r="T2269" s="1">
        <v>175168</v>
      </c>
      <c r="U2269" s="1">
        <v>53925</v>
      </c>
      <c r="AR2269" t="s">
        <v>702</v>
      </c>
      <c r="AS2269" t="s">
        <v>703</v>
      </c>
      <c r="AV2269" s="38">
        <v>40</v>
      </c>
      <c r="AW2269" s="40">
        <v>109</v>
      </c>
      <c r="AX2269" s="43">
        <f t="shared" si="616"/>
        <v>40109</v>
      </c>
      <c r="AZ2269" s="7" t="s">
        <v>319</v>
      </c>
    </row>
    <row r="2270" spans="1:52" hidden="1" outlineLevel="1">
      <c r="A2270" t="s">
        <v>358</v>
      </c>
      <c r="B2270" t="s">
        <v>703</v>
      </c>
      <c r="C2270" s="24">
        <v>40069</v>
      </c>
      <c r="F2270" s="1">
        <f t="shared" si="617"/>
        <v>22439</v>
      </c>
      <c r="I2270" s="1">
        <v>10158</v>
      </c>
      <c r="J2270" s="2" t="str">
        <f t="shared" si="618"/>
        <v/>
      </c>
      <c r="K2270" s="2">
        <f t="shared" si="619"/>
        <v>0.45269397031953296</v>
      </c>
      <c r="L2270" s="10">
        <f t="shared" si="620"/>
        <v>1</v>
      </c>
      <c r="M2270" s="9">
        <f t="shared" si="620"/>
        <v>2</v>
      </c>
      <c r="N2270" s="8">
        <f t="shared" si="620"/>
        <v>3</v>
      </c>
      <c r="O2270" s="2">
        <f t="shared" si="621"/>
        <v>0.65105396853692232</v>
      </c>
      <c r="P2270" s="2">
        <f t="shared" si="622"/>
        <v>0.25112527296225323</v>
      </c>
      <c r="Q2270" s="2">
        <f t="shared" si="623"/>
        <v>9.7820758500824459E-2</v>
      </c>
      <c r="R2270" s="2">
        <f t="shared" si="624"/>
        <v>-1.3877787807814457E-17</v>
      </c>
      <c r="S2270" s="1">
        <v>14609</v>
      </c>
      <c r="T2270" s="1">
        <v>5635</v>
      </c>
      <c r="U2270" s="1">
        <v>2195</v>
      </c>
      <c r="AR2270" t="s">
        <v>358</v>
      </c>
      <c r="AS2270" t="s">
        <v>703</v>
      </c>
      <c r="AV2270" s="38">
        <v>40</v>
      </c>
      <c r="AW2270" s="40">
        <v>111</v>
      </c>
      <c r="AX2270" s="43">
        <f t="shared" si="616"/>
        <v>40111</v>
      </c>
      <c r="AZ2270" s="7" t="s">
        <v>319</v>
      </c>
    </row>
    <row r="2271" spans="1:52" hidden="1" outlineLevel="1">
      <c r="A2271" t="s">
        <v>2904</v>
      </c>
      <c r="B2271" t="s">
        <v>703</v>
      </c>
      <c r="C2271" s="24">
        <v>47472</v>
      </c>
      <c r="F2271" s="1">
        <f t="shared" si="617"/>
        <v>26683</v>
      </c>
      <c r="I2271" s="1">
        <v>14093</v>
      </c>
      <c r="J2271" s="2" t="str">
        <f t="shared" si="618"/>
        <v/>
      </c>
      <c r="K2271" s="2">
        <f t="shared" si="619"/>
        <v>0.52816399955027549</v>
      </c>
      <c r="L2271" s="10">
        <f t="shared" si="620"/>
        <v>1</v>
      </c>
      <c r="M2271" s="9">
        <f t="shared" si="620"/>
        <v>2</v>
      </c>
      <c r="N2271" s="8">
        <f t="shared" si="620"/>
        <v>3</v>
      </c>
      <c r="O2271" s="2">
        <f t="shared" si="621"/>
        <v>0.55672150807630327</v>
      </c>
      <c r="P2271" s="2">
        <f t="shared" si="622"/>
        <v>0.34782445751976915</v>
      </c>
      <c r="Q2271" s="2">
        <f t="shared" si="623"/>
        <v>9.5454034403927593E-2</v>
      </c>
      <c r="R2271" s="2">
        <f t="shared" si="624"/>
        <v>-1.3877787807814457E-17</v>
      </c>
      <c r="S2271" s="1">
        <v>14855</v>
      </c>
      <c r="T2271" s="1">
        <v>9281</v>
      </c>
      <c r="U2271" s="1">
        <v>2547</v>
      </c>
      <c r="AR2271" t="s">
        <v>2904</v>
      </c>
      <c r="AS2271" t="s">
        <v>703</v>
      </c>
      <c r="AV2271" s="38">
        <v>40</v>
      </c>
      <c r="AW2271" s="40">
        <v>113</v>
      </c>
      <c r="AX2271" s="43">
        <f t="shared" si="616"/>
        <v>40113</v>
      </c>
      <c r="AZ2271" s="7" t="s">
        <v>319</v>
      </c>
    </row>
    <row r="2272" spans="1:52" hidden="1" outlineLevel="1">
      <c r="A2272" t="s">
        <v>2615</v>
      </c>
      <c r="B2272" t="s">
        <v>703</v>
      </c>
      <c r="C2272" s="24">
        <v>31848</v>
      </c>
      <c r="F2272" s="1">
        <f t="shared" si="617"/>
        <v>16750</v>
      </c>
      <c r="I2272" s="1">
        <v>6906</v>
      </c>
      <c r="J2272" s="2" t="str">
        <f t="shared" si="618"/>
        <v/>
      </c>
      <c r="K2272" s="2">
        <f t="shared" si="619"/>
        <v>0.41229850746268659</v>
      </c>
      <c r="L2272" s="10">
        <f t="shared" si="620"/>
        <v>1</v>
      </c>
      <c r="M2272" s="9">
        <f t="shared" si="620"/>
        <v>2</v>
      </c>
      <c r="N2272" s="8">
        <f t="shared" si="620"/>
        <v>3</v>
      </c>
      <c r="O2272" s="2">
        <f t="shared" si="621"/>
        <v>0.6379701492537313</v>
      </c>
      <c r="P2272" s="2">
        <f t="shared" si="622"/>
        <v>0.26501492537313431</v>
      </c>
      <c r="Q2272" s="2">
        <f t="shared" si="623"/>
        <v>9.7014925373134331E-2</v>
      </c>
      <c r="R2272" s="2">
        <f t="shared" si="624"/>
        <v>5.5511151231257827E-17</v>
      </c>
      <c r="S2272" s="1">
        <v>10686</v>
      </c>
      <c r="T2272" s="1">
        <v>4439</v>
      </c>
      <c r="U2272" s="1">
        <v>1625</v>
      </c>
      <c r="AR2272" t="s">
        <v>2615</v>
      </c>
      <c r="AS2272" t="s">
        <v>703</v>
      </c>
      <c r="AV2272" s="38">
        <v>40</v>
      </c>
      <c r="AW2272" s="40">
        <v>115</v>
      </c>
      <c r="AX2272" s="43">
        <f t="shared" si="616"/>
        <v>40115</v>
      </c>
      <c r="AZ2272" s="7" t="s">
        <v>319</v>
      </c>
    </row>
    <row r="2273" spans="1:52" hidden="1" outlineLevel="1">
      <c r="A2273" t="s">
        <v>2178</v>
      </c>
      <c r="B2273" t="s">
        <v>703</v>
      </c>
      <c r="C2273" s="24">
        <v>16577</v>
      </c>
      <c r="F2273" s="1">
        <f t="shared" si="617"/>
        <v>9158</v>
      </c>
      <c r="I2273" s="1">
        <v>4764</v>
      </c>
      <c r="J2273" s="2" t="str">
        <f t="shared" si="618"/>
        <v/>
      </c>
      <c r="K2273" s="2">
        <f t="shared" si="619"/>
        <v>0.52020091723083639</v>
      </c>
      <c r="L2273" s="10">
        <f t="shared" si="620"/>
        <v>1</v>
      </c>
      <c r="M2273" s="9">
        <f t="shared" si="620"/>
        <v>2</v>
      </c>
      <c r="N2273" s="8">
        <f t="shared" si="620"/>
        <v>3</v>
      </c>
      <c r="O2273" s="2">
        <f t="shared" si="621"/>
        <v>0.52096527626119238</v>
      </c>
      <c r="P2273" s="2">
        <f t="shared" si="622"/>
        <v>0.38982310548154619</v>
      </c>
      <c r="Q2273" s="2">
        <f t="shared" si="623"/>
        <v>8.9211618257261413E-2</v>
      </c>
      <c r="R2273" s="2">
        <f t="shared" si="624"/>
        <v>1.3877787807814457E-17</v>
      </c>
      <c r="S2273" s="1">
        <v>4771</v>
      </c>
      <c r="T2273" s="1">
        <v>3570</v>
      </c>
      <c r="U2273" s="1">
        <v>817</v>
      </c>
      <c r="AR2273" t="s">
        <v>2178</v>
      </c>
      <c r="AS2273" t="s">
        <v>703</v>
      </c>
      <c r="AV2273" s="38">
        <v>40</v>
      </c>
      <c r="AW2273" s="40">
        <v>117</v>
      </c>
      <c r="AX2273" s="43">
        <f t="shared" si="616"/>
        <v>40117</v>
      </c>
      <c r="AZ2273" s="7" t="s">
        <v>319</v>
      </c>
    </row>
    <row r="2274" spans="1:52" hidden="1" outlineLevel="1">
      <c r="A2274" t="s">
        <v>221</v>
      </c>
      <c r="B2274" t="s">
        <v>703</v>
      </c>
      <c r="C2274" s="24">
        <v>77350</v>
      </c>
      <c r="F2274" s="1">
        <f t="shared" si="617"/>
        <v>41176</v>
      </c>
      <c r="I2274" s="1">
        <v>19553</v>
      </c>
      <c r="J2274" s="2" t="str">
        <f t="shared" si="618"/>
        <v/>
      </c>
      <c r="K2274" s="2">
        <f t="shared" si="619"/>
        <v>0.47486399844569654</v>
      </c>
      <c r="L2274" s="10">
        <f t="shared" si="620"/>
        <v>2</v>
      </c>
      <c r="M2274" s="9">
        <f t="shared" si="620"/>
        <v>1</v>
      </c>
      <c r="N2274" s="8">
        <f t="shared" si="620"/>
        <v>3</v>
      </c>
      <c r="O2274" s="2">
        <f t="shared" si="621"/>
        <v>0.40390033028948902</v>
      </c>
      <c r="P2274" s="2">
        <f t="shared" si="622"/>
        <v>0.46859821255100059</v>
      </c>
      <c r="Q2274" s="2">
        <f t="shared" si="623"/>
        <v>0.12750145715951039</v>
      </c>
      <c r="R2274" s="2">
        <f t="shared" si="624"/>
        <v>0</v>
      </c>
      <c r="S2274" s="1">
        <v>16631</v>
      </c>
      <c r="T2274" s="1">
        <v>19295</v>
      </c>
      <c r="U2274" s="1">
        <v>5250</v>
      </c>
      <c r="AR2274" t="s">
        <v>221</v>
      </c>
      <c r="AS2274" t="s">
        <v>703</v>
      </c>
      <c r="AV2274" s="38">
        <v>40</v>
      </c>
      <c r="AW2274" s="40">
        <v>119</v>
      </c>
      <c r="AX2274" s="43">
        <f t="shared" si="616"/>
        <v>40119</v>
      </c>
      <c r="AZ2274" s="7" t="s">
        <v>319</v>
      </c>
    </row>
    <row r="2275" spans="1:52" hidden="1" outlineLevel="1">
      <c r="A2275" t="s">
        <v>2474</v>
      </c>
      <c r="B2275" t="s">
        <v>703</v>
      </c>
      <c r="C2275" s="24">
        <v>45837</v>
      </c>
      <c r="F2275" s="1">
        <f t="shared" si="617"/>
        <v>27185</v>
      </c>
      <c r="I2275" s="1">
        <v>12301</v>
      </c>
      <c r="J2275" s="2" t="str">
        <f t="shared" si="618"/>
        <v/>
      </c>
      <c r="K2275" s="2">
        <f t="shared" si="619"/>
        <v>0.45249218318925877</v>
      </c>
      <c r="L2275" s="10">
        <f t="shared" si="620"/>
        <v>1</v>
      </c>
      <c r="M2275" s="9">
        <f t="shared" si="620"/>
        <v>2</v>
      </c>
      <c r="N2275" s="8">
        <f t="shared" si="620"/>
        <v>3</v>
      </c>
      <c r="O2275" s="2">
        <f t="shared" si="621"/>
        <v>0.71120102997976831</v>
      </c>
      <c r="P2275" s="2">
        <f t="shared" si="622"/>
        <v>0.19087732205260255</v>
      </c>
      <c r="Q2275" s="2">
        <f t="shared" si="623"/>
        <v>9.7921647967629213E-2</v>
      </c>
      <c r="R2275" s="2">
        <f t="shared" si="624"/>
        <v>-6.9388939039072284E-17</v>
      </c>
      <c r="S2275" s="1">
        <v>19334</v>
      </c>
      <c r="T2275" s="1">
        <v>5189</v>
      </c>
      <c r="U2275" s="1">
        <v>2662</v>
      </c>
      <c r="AR2275" t="s">
        <v>2474</v>
      </c>
      <c r="AS2275" t="s">
        <v>703</v>
      </c>
      <c r="AV2275" s="38">
        <v>40</v>
      </c>
      <c r="AW2275" s="40">
        <v>121</v>
      </c>
      <c r="AX2275" s="43">
        <f t="shared" si="616"/>
        <v>40121</v>
      </c>
      <c r="AZ2275" s="7" t="s">
        <v>319</v>
      </c>
    </row>
    <row r="2276" spans="1:52" hidden="1" outlineLevel="1">
      <c r="A2276" t="s">
        <v>1377</v>
      </c>
      <c r="B2276" t="s">
        <v>703</v>
      </c>
      <c r="C2276" s="24">
        <v>37492</v>
      </c>
      <c r="F2276" s="1">
        <f t="shared" si="617"/>
        <v>21191</v>
      </c>
      <c r="I2276" s="1">
        <v>0</v>
      </c>
      <c r="J2276" s="2" t="str">
        <f t="shared" si="618"/>
        <v/>
      </c>
      <c r="K2276" s="2">
        <f t="shared" si="619"/>
        <v>0</v>
      </c>
      <c r="L2276" s="10">
        <f t="shared" si="620"/>
        <v>1</v>
      </c>
      <c r="M2276" s="9">
        <f t="shared" si="620"/>
        <v>2</v>
      </c>
      <c r="N2276" s="8">
        <f t="shared" si="620"/>
        <v>3</v>
      </c>
      <c r="O2276" s="2">
        <f t="shared" si="621"/>
        <v>0.63055070548817893</v>
      </c>
      <c r="P2276" s="2">
        <f t="shared" si="622"/>
        <v>0.25930819687603229</v>
      </c>
      <c r="Q2276" s="2">
        <f t="shared" si="623"/>
        <v>0.11014109763578878</v>
      </c>
      <c r="R2276" s="2">
        <f t="shared" si="624"/>
        <v>0</v>
      </c>
      <c r="S2276" s="1">
        <v>13362</v>
      </c>
      <c r="T2276" s="1">
        <v>5495</v>
      </c>
      <c r="U2276" s="1">
        <v>2334</v>
      </c>
      <c r="AR2276" t="s">
        <v>1377</v>
      </c>
      <c r="AS2276" t="s">
        <v>703</v>
      </c>
      <c r="AV2276" s="38">
        <v>40</v>
      </c>
      <c r="AW2276" s="40">
        <v>123</v>
      </c>
      <c r="AX2276" s="43">
        <f t="shared" si="616"/>
        <v>40123</v>
      </c>
      <c r="AZ2276" s="7" t="s">
        <v>319</v>
      </c>
    </row>
    <row r="2277" spans="1:52" hidden="1" outlineLevel="1">
      <c r="A2277" t="s">
        <v>2245</v>
      </c>
      <c r="B2277" t="s">
        <v>703</v>
      </c>
      <c r="C2277" s="24">
        <v>69442</v>
      </c>
      <c r="F2277" s="1">
        <f t="shared" si="617"/>
        <v>37766</v>
      </c>
      <c r="I2277" s="1">
        <v>18051</v>
      </c>
      <c r="J2277" s="2" t="str">
        <f t="shared" si="618"/>
        <v/>
      </c>
      <c r="K2277" s="2">
        <f t="shared" si="619"/>
        <v>0.47796960228777208</v>
      </c>
      <c r="L2277" s="10">
        <f t="shared" si="620"/>
        <v>1</v>
      </c>
      <c r="M2277" s="9">
        <f t="shared" si="620"/>
        <v>2</v>
      </c>
      <c r="N2277" s="8">
        <f t="shared" si="620"/>
        <v>3</v>
      </c>
      <c r="O2277" s="2">
        <f t="shared" si="621"/>
        <v>0.52261293226711858</v>
      </c>
      <c r="P2277" s="2">
        <f t="shared" si="622"/>
        <v>0.36212466239474661</v>
      </c>
      <c r="Q2277" s="2">
        <f t="shared" si="623"/>
        <v>0.11526240533813482</v>
      </c>
      <c r="R2277" s="2">
        <f t="shared" si="624"/>
        <v>-1.3877787807814457E-17</v>
      </c>
      <c r="S2277" s="1">
        <v>19737</v>
      </c>
      <c r="T2277" s="1">
        <v>13676</v>
      </c>
      <c r="U2277" s="1">
        <v>4353</v>
      </c>
      <c r="AR2277" t="s">
        <v>2245</v>
      </c>
      <c r="AS2277" t="s">
        <v>703</v>
      </c>
      <c r="AV2277" s="38">
        <v>40</v>
      </c>
      <c r="AW2277" s="40">
        <v>125</v>
      </c>
      <c r="AX2277" s="43">
        <f t="shared" si="616"/>
        <v>40125</v>
      </c>
      <c r="AZ2277" s="7" t="s">
        <v>319</v>
      </c>
    </row>
    <row r="2278" spans="1:52" hidden="1" outlineLevel="1">
      <c r="A2278" t="s">
        <v>634</v>
      </c>
      <c r="B2278" t="s">
        <v>703</v>
      </c>
      <c r="C2278" s="24">
        <v>11572</v>
      </c>
      <c r="F2278" s="1">
        <f t="shared" si="617"/>
        <v>7127</v>
      </c>
      <c r="I2278" s="1">
        <v>3369</v>
      </c>
      <c r="J2278" s="2" t="str">
        <f t="shared" si="618"/>
        <v/>
      </c>
      <c r="K2278" s="2">
        <f t="shared" si="619"/>
        <v>0.47270941490108037</v>
      </c>
      <c r="L2278" s="10">
        <f t="shared" si="620"/>
        <v>1</v>
      </c>
      <c r="M2278" s="9">
        <f t="shared" si="620"/>
        <v>2</v>
      </c>
      <c r="N2278" s="8">
        <f t="shared" si="620"/>
        <v>3</v>
      </c>
      <c r="O2278" s="2">
        <f t="shared" si="621"/>
        <v>0.83443244001683736</v>
      </c>
      <c r="P2278" s="2">
        <f t="shared" si="622"/>
        <v>0.10761891398905571</v>
      </c>
      <c r="Q2278" s="2">
        <f t="shared" si="623"/>
        <v>5.7948645994106915E-2</v>
      </c>
      <c r="R2278" s="2">
        <f t="shared" si="624"/>
        <v>1.3877787807814457E-17</v>
      </c>
      <c r="S2278" s="1">
        <v>5947</v>
      </c>
      <c r="T2278" s="1">
        <v>767</v>
      </c>
      <c r="U2278" s="1">
        <v>413</v>
      </c>
      <c r="AR2278" t="s">
        <v>634</v>
      </c>
      <c r="AS2278" t="s">
        <v>703</v>
      </c>
      <c r="AV2278" s="38">
        <v>40</v>
      </c>
      <c r="AW2278" s="40">
        <v>127</v>
      </c>
      <c r="AX2278" s="43">
        <f t="shared" si="616"/>
        <v>40127</v>
      </c>
      <c r="AZ2278" s="7" t="s">
        <v>319</v>
      </c>
    </row>
    <row r="2279" spans="1:52" hidden="1" outlineLevel="1">
      <c r="A2279" t="s">
        <v>1211</v>
      </c>
      <c r="B2279" t="s">
        <v>703</v>
      </c>
      <c r="C2279" s="24">
        <v>3647</v>
      </c>
      <c r="F2279" s="1">
        <f t="shared" ref="F2279:F2291" si="625">SUM(S2279:AO2279)</f>
        <v>2305</v>
      </c>
      <c r="I2279" s="1">
        <v>1316</v>
      </c>
      <c r="J2279" s="2" t="str">
        <f t="shared" ref="J2279:J2292" si="626">IF(D2279&gt;0,I2279/D2279,"")</f>
        <v/>
      </c>
      <c r="K2279" s="2">
        <f t="shared" ref="K2279:K2292" si="627">IF(F2279&gt;0,I2279/F2279,"")</f>
        <v>0.57093275488069417</v>
      </c>
      <c r="L2279" s="10">
        <f t="shared" si="620"/>
        <v>1</v>
      </c>
      <c r="M2279" s="9">
        <f t="shared" si="620"/>
        <v>2</v>
      </c>
      <c r="N2279" s="8">
        <f t="shared" si="620"/>
        <v>3</v>
      </c>
      <c r="O2279" s="2">
        <f t="shared" ref="O2279:O2292" si="628">IF(SUM($S2279:$AN2279)=0,"-",S2279/SUM($S2279:$AN2279))</f>
        <v>0.67071583514099786</v>
      </c>
      <c r="P2279" s="2">
        <f t="shared" ref="P2279:P2292" si="629">IF(SUM($S2279:$AN2279)=0,"-",T2279/SUM($S2279:$AN2279))</f>
        <v>0.28763557483731017</v>
      </c>
      <c r="Q2279" s="2">
        <f t="shared" ref="Q2279:Q2292" si="630">IF(SUM($S2279:$AN2279)=0,"-",U2279/SUM($S2279:$AN2279))</f>
        <v>4.1648590021691974E-2</v>
      </c>
      <c r="R2279" s="2">
        <f t="shared" ref="R2279:R2292" si="631">IF(SUM($S2279:$AN2279)=0,"-",(1-O2279-P2279-Q2279))</f>
        <v>-6.9388939039072284E-18</v>
      </c>
      <c r="S2279" s="1">
        <v>1546</v>
      </c>
      <c r="T2279" s="1">
        <v>663</v>
      </c>
      <c r="U2279" s="1">
        <v>96</v>
      </c>
      <c r="AR2279" t="s">
        <v>1211</v>
      </c>
      <c r="AS2279" t="s">
        <v>703</v>
      </c>
      <c r="AV2279" s="38">
        <v>40</v>
      </c>
      <c r="AW2279" s="40">
        <v>129</v>
      </c>
      <c r="AX2279" s="43">
        <f t="shared" ref="AX2279:AX2342" si="632">1000*AV2279+AW2279</f>
        <v>40129</v>
      </c>
      <c r="AZ2279" s="7" t="s">
        <v>319</v>
      </c>
    </row>
    <row r="2280" spans="1:52" hidden="1" outlineLevel="1">
      <c r="A2280" t="s">
        <v>1212</v>
      </c>
      <c r="B2280" t="s">
        <v>703</v>
      </c>
      <c r="C2280" s="24">
        <v>86905</v>
      </c>
      <c r="F2280" s="1">
        <f t="shared" si="625"/>
        <v>52497</v>
      </c>
      <c r="I2280" s="1">
        <v>27320</v>
      </c>
      <c r="J2280" s="2" t="str">
        <f t="shared" si="626"/>
        <v/>
      </c>
      <c r="K2280" s="2">
        <f t="shared" si="627"/>
        <v>0.52041069013467434</v>
      </c>
      <c r="L2280" s="10">
        <f t="shared" si="620"/>
        <v>2</v>
      </c>
      <c r="M2280" s="9">
        <f t="shared" si="620"/>
        <v>1</v>
      </c>
      <c r="N2280" s="8">
        <f t="shared" si="620"/>
        <v>3</v>
      </c>
      <c r="O2280" s="2">
        <f t="shared" si="628"/>
        <v>0.41781435129626454</v>
      </c>
      <c r="P2280" s="2">
        <f t="shared" si="629"/>
        <v>0.46741718574394725</v>
      </c>
      <c r="Q2280" s="2">
        <f t="shared" si="630"/>
        <v>0.11476846295978818</v>
      </c>
      <c r="R2280" s="2">
        <f t="shared" si="631"/>
        <v>2.7755575615628914E-17</v>
      </c>
      <c r="S2280" s="1">
        <v>21934</v>
      </c>
      <c r="T2280" s="1">
        <v>24538</v>
      </c>
      <c r="U2280" s="1">
        <v>6025</v>
      </c>
      <c r="AR2280" t="s">
        <v>1212</v>
      </c>
      <c r="AS2280" t="s">
        <v>703</v>
      </c>
      <c r="AV2280" s="38">
        <v>40</v>
      </c>
      <c r="AW2280" s="40">
        <v>131</v>
      </c>
      <c r="AX2280" s="43">
        <f t="shared" si="632"/>
        <v>40131</v>
      </c>
      <c r="AZ2280" s="7" t="s">
        <v>319</v>
      </c>
    </row>
    <row r="2281" spans="1:52" hidden="1" outlineLevel="1">
      <c r="A2281" t="s">
        <v>649</v>
      </c>
      <c r="B2281" t="s">
        <v>703</v>
      </c>
      <c r="C2281" s="24">
        <v>25482</v>
      </c>
      <c r="F2281" s="1">
        <f t="shared" si="625"/>
        <v>12571</v>
      </c>
      <c r="I2281" s="1">
        <v>6242</v>
      </c>
      <c r="J2281" s="2" t="str">
        <f t="shared" si="626"/>
        <v/>
      </c>
      <c r="K2281" s="2">
        <f t="shared" si="627"/>
        <v>0.49653965476095774</v>
      </c>
      <c r="L2281" s="10">
        <f t="shared" si="620"/>
        <v>1</v>
      </c>
      <c r="M2281" s="9">
        <f t="shared" si="620"/>
        <v>2</v>
      </c>
      <c r="N2281" s="8">
        <f t="shared" si="620"/>
        <v>3</v>
      </c>
      <c r="O2281" s="2">
        <f t="shared" si="628"/>
        <v>0.67297748786890466</v>
      </c>
      <c r="P2281" s="2">
        <f t="shared" si="629"/>
        <v>0.24819027921406411</v>
      </c>
      <c r="Q2281" s="2">
        <f t="shared" si="630"/>
        <v>7.8832232917031259E-2</v>
      </c>
      <c r="R2281" s="2">
        <f t="shared" si="631"/>
        <v>-2.7755575615628914E-17</v>
      </c>
      <c r="S2281" s="1">
        <v>8460</v>
      </c>
      <c r="T2281" s="1">
        <v>3120</v>
      </c>
      <c r="U2281" s="1">
        <v>991</v>
      </c>
      <c r="AR2281" t="s">
        <v>649</v>
      </c>
      <c r="AS2281" t="s">
        <v>703</v>
      </c>
      <c r="AV2281" s="38">
        <v>40</v>
      </c>
      <c r="AW2281" s="40">
        <v>133</v>
      </c>
      <c r="AX2281" s="43">
        <f t="shared" si="632"/>
        <v>40133</v>
      </c>
      <c r="AZ2281" s="7" t="s">
        <v>319</v>
      </c>
    </row>
    <row r="2282" spans="1:52" hidden="1" outlineLevel="1">
      <c r="A2282" t="s">
        <v>2768</v>
      </c>
      <c r="B2282" t="s">
        <v>703</v>
      </c>
      <c r="C2282" s="24">
        <v>42391</v>
      </c>
      <c r="F2282" s="1">
        <f t="shared" si="625"/>
        <v>21920</v>
      </c>
      <c r="I2282" s="1">
        <v>9997</v>
      </c>
      <c r="J2282" s="2" t="str">
        <f t="shared" si="626"/>
        <v/>
      </c>
      <c r="K2282" s="2">
        <f t="shared" si="627"/>
        <v>0.45606751824817521</v>
      </c>
      <c r="L2282" s="10">
        <f t="shared" si="620"/>
        <v>1</v>
      </c>
      <c r="M2282" s="9">
        <f t="shared" si="620"/>
        <v>2</v>
      </c>
      <c r="N2282" s="8">
        <f t="shared" si="620"/>
        <v>3</v>
      </c>
      <c r="O2282" s="2">
        <f t="shared" si="628"/>
        <v>0.7175638686131387</v>
      </c>
      <c r="P2282" s="2">
        <f t="shared" si="629"/>
        <v>0.20912408759124088</v>
      </c>
      <c r="Q2282" s="2">
        <f t="shared" si="630"/>
        <v>7.3312043795620438E-2</v>
      </c>
      <c r="R2282" s="2">
        <f t="shared" si="631"/>
        <v>-1.3877787807814457E-17</v>
      </c>
      <c r="S2282" s="1">
        <v>15729</v>
      </c>
      <c r="T2282" s="1">
        <v>4584</v>
      </c>
      <c r="U2282" s="1">
        <v>1607</v>
      </c>
      <c r="AR2282" t="s">
        <v>2768</v>
      </c>
      <c r="AS2282" t="s">
        <v>703</v>
      </c>
      <c r="AV2282" s="38">
        <v>40</v>
      </c>
      <c r="AW2282" s="40">
        <v>135</v>
      </c>
      <c r="AX2282" s="43">
        <f t="shared" si="632"/>
        <v>40135</v>
      </c>
      <c r="AZ2282" s="7" t="s">
        <v>319</v>
      </c>
    </row>
    <row r="2283" spans="1:52" hidden="1" outlineLevel="1">
      <c r="A2283" t="s">
        <v>3004</v>
      </c>
      <c r="B2283" t="s">
        <v>703</v>
      </c>
      <c r="C2283" s="24">
        <v>45048</v>
      </c>
      <c r="F2283" s="1">
        <f t="shared" si="625"/>
        <v>26065</v>
      </c>
      <c r="I2283" s="1">
        <v>0</v>
      </c>
      <c r="J2283" s="2" t="str">
        <f t="shared" si="626"/>
        <v/>
      </c>
      <c r="K2283" s="2">
        <f t="shared" si="627"/>
        <v>0</v>
      </c>
      <c r="L2283" s="10">
        <f t="shared" si="620"/>
        <v>1</v>
      </c>
      <c r="M2283" s="9">
        <f t="shared" si="620"/>
        <v>2</v>
      </c>
      <c r="N2283" s="8">
        <f t="shared" si="620"/>
        <v>3</v>
      </c>
      <c r="O2283" s="2">
        <f t="shared" si="628"/>
        <v>0.56044504124304628</v>
      </c>
      <c r="P2283" s="2">
        <f t="shared" si="629"/>
        <v>0.35342413197774791</v>
      </c>
      <c r="Q2283" s="2">
        <f t="shared" si="630"/>
        <v>8.6130826779205832E-2</v>
      </c>
      <c r="R2283" s="2">
        <f t="shared" si="631"/>
        <v>-2.7755575615628914E-17</v>
      </c>
      <c r="S2283" s="1">
        <v>14608</v>
      </c>
      <c r="T2283" s="1">
        <v>9212</v>
      </c>
      <c r="U2283" s="1">
        <v>2245</v>
      </c>
      <c r="AR2283" t="s">
        <v>3004</v>
      </c>
      <c r="AS2283" t="s">
        <v>703</v>
      </c>
      <c r="AV2283" s="38">
        <v>40</v>
      </c>
      <c r="AW2283" s="40">
        <v>137</v>
      </c>
      <c r="AX2283" s="43">
        <f t="shared" si="632"/>
        <v>40137</v>
      </c>
      <c r="AZ2283" s="7" t="s">
        <v>319</v>
      </c>
    </row>
    <row r="2284" spans="1:52" hidden="1" outlineLevel="1">
      <c r="A2284" t="s">
        <v>2843</v>
      </c>
      <c r="B2284" t="s">
        <v>703</v>
      </c>
      <c r="C2284" s="24">
        <v>20640</v>
      </c>
      <c r="F2284" s="1">
        <f t="shared" si="625"/>
        <v>9536</v>
      </c>
      <c r="I2284" s="1">
        <v>4343</v>
      </c>
      <c r="J2284" s="2" t="str">
        <f t="shared" si="626"/>
        <v/>
      </c>
      <c r="K2284" s="2">
        <f t="shared" si="627"/>
        <v>0.45543204697986578</v>
      </c>
      <c r="L2284" s="10">
        <f t="shared" si="620"/>
        <v>2</v>
      </c>
      <c r="M2284" s="9">
        <f t="shared" si="620"/>
        <v>1</v>
      </c>
      <c r="N2284" s="8">
        <f t="shared" si="620"/>
        <v>3</v>
      </c>
      <c r="O2284" s="2">
        <f t="shared" si="628"/>
        <v>0.31103187919463088</v>
      </c>
      <c r="P2284" s="2">
        <f t="shared" si="629"/>
        <v>0.53145973154362414</v>
      </c>
      <c r="Q2284" s="2">
        <f t="shared" si="630"/>
        <v>0.15750838926174496</v>
      </c>
      <c r="R2284" s="2">
        <f t="shared" si="631"/>
        <v>-2.7755575615628914E-17</v>
      </c>
      <c r="S2284" s="1">
        <v>2966</v>
      </c>
      <c r="T2284" s="1">
        <v>5068</v>
      </c>
      <c r="U2284" s="1">
        <v>1502</v>
      </c>
      <c r="AR2284" t="s">
        <v>2843</v>
      </c>
      <c r="AS2284" t="s">
        <v>703</v>
      </c>
      <c r="AV2284" s="38">
        <v>40</v>
      </c>
      <c r="AW2284" s="40">
        <v>139</v>
      </c>
      <c r="AX2284" s="43">
        <f t="shared" si="632"/>
        <v>40139</v>
      </c>
      <c r="AZ2284" s="7" t="s">
        <v>319</v>
      </c>
    </row>
    <row r="2285" spans="1:52" hidden="1" outlineLevel="1">
      <c r="A2285" t="s">
        <v>2994</v>
      </c>
      <c r="B2285" t="s">
        <v>703</v>
      </c>
      <c r="C2285" s="24">
        <v>7992</v>
      </c>
      <c r="F2285" s="1">
        <f t="shared" si="625"/>
        <v>4849</v>
      </c>
      <c r="I2285" s="1">
        <v>0</v>
      </c>
      <c r="J2285" s="2" t="str">
        <f t="shared" si="626"/>
        <v/>
      </c>
      <c r="K2285" s="2">
        <f t="shared" si="627"/>
        <v>0</v>
      </c>
      <c r="L2285" s="10">
        <f t="shared" si="620"/>
        <v>1</v>
      </c>
      <c r="M2285" s="9">
        <f t="shared" si="620"/>
        <v>2</v>
      </c>
      <c r="N2285" s="8">
        <f t="shared" si="620"/>
        <v>3</v>
      </c>
      <c r="O2285" s="2">
        <f t="shared" si="628"/>
        <v>0.75273252216951947</v>
      </c>
      <c r="P2285" s="2">
        <f t="shared" si="629"/>
        <v>0.17673747164363787</v>
      </c>
      <c r="Q2285" s="2">
        <f t="shared" si="630"/>
        <v>7.0530006186842645E-2</v>
      </c>
      <c r="R2285" s="2">
        <f t="shared" si="631"/>
        <v>1.3877787807814457E-17</v>
      </c>
      <c r="S2285" s="1">
        <v>3650</v>
      </c>
      <c r="T2285" s="1">
        <v>857</v>
      </c>
      <c r="U2285" s="1">
        <v>342</v>
      </c>
      <c r="AR2285" t="s">
        <v>2994</v>
      </c>
      <c r="AS2285" t="s">
        <v>703</v>
      </c>
      <c r="AV2285" s="38">
        <v>40</v>
      </c>
      <c r="AW2285" s="40">
        <v>141</v>
      </c>
      <c r="AX2285" s="43">
        <f t="shared" si="632"/>
        <v>40141</v>
      </c>
      <c r="AZ2285" s="7" t="s">
        <v>319</v>
      </c>
    </row>
    <row r="2286" spans="1:52" hidden="1" outlineLevel="1">
      <c r="A2286" t="s">
        <v>670</v>
      </c>
      <c r="B2286" t="s">
        <v>703</v>
      </c>
      <c r="C2286" s="24">
        <v>603403</v>
      </c>
      <c r="F2286" s="1">
        <f t="shared" si="625"/>
        <v>340728</v>
      </c>
      <c r="I2286" s="1">
        <v>153731</v>
      </c>
      <c r="J2286" s="2" t="str">
        <f t="shared" si="626"/>
        <v/>
      </c>
      <c r="K2286" s="2">
        <f t="shared" si="627"/>
        <v>0.45118393557324316</v>
      </c>
      <c r="L2286" s="10">
        <f t="shared" si="620"/>
        <v>2</v>
      </c>
      <c r="M2286" s="9">
        <f t="shared" si="620"/>
        <v>1</v>
      </c>
      <c r="N2286" s="8">
        <f t="shared" si="620"/>
        <v>3</v>
      </c>
      <c r="O2286" s="2">
        <f t="shared" si="628"/>
        <v>0.38504907140006106</v>
      </c>
      <c r="P2286" s="2">
        <f t="shared" si="629"/>
        <v>0.49504590171632507</v>
      </c>
      <c r="Q2286" s="2">
        <f t="shared" si="630"/>
        <v>0.1199050268836139</v>
      </c>
      <c r="R2286" s="2">
        <f t="shared" si="631"/>
        <v>-2.7755575615628914E-17</v>
      </c>
      <c r="S2286" s="1">
        <v>131197</v>
      </c>
      <c r="T2286" s="1">
        <v>168676</v>
      </c>
      <c r="U2286" s="1">
        <v>40855</v>
      </c>
      <c r="AR2286" t="s">
        <v>670</v>
      </c>
      <c r="AS2286" t="s">
        <v>703</v>
      </c>
      <c r="AV2286" s="38">
        <v>40</v>
      </c>
      <c r="AW2286" s="40">
        <v>143</v>
      </c>
      <c r="AX2286" s="43">
        <f t="shared" si="632"/>
        <v>40143</v>
      </c>
      <c r="AZ2286" s="7" t="s">
        <v>319</v>
      </c>
    </row>
    <row r="2287" spans="1:52" hidden="1" outlineLevel="1">
      <c r="A2287" t="s">
        <v>671</v>
      </c>
      <c r="B2287" t="s">
        <v>703</v>
      </c>
      <c r="C2287" s="24">
        <v>73085</v>
      </c>
      <c r="F2287" s="1">
        <f t="shared" si="625"/>
        <v>40247</v>
      </c>
      <c r="I2287" s="1">
        <v>19608</v>
      </c>
      <c r="J2287" s="2" t="str">
        <f t="shared" si="626"/>
        <v/>
      </c>
      <c r="K2287" s="2">
        <f t="shared" si="627"/>
        <v>0.48719159191989464</v>
      </c>
      <c r="L2287" s="10">
        <f t="shared" si="620"/>
        <v>2</v>
      </c>
      <c r="M2287" s="9">
        <f t="shared" si="620"/>
        <v>1</v>
      </c>
      <c r="N2287" s="8">
        <f t="shared" si="620"/>
        <v>3</v>
      </c>
      <c r="O2287" s="2">
        <f t="shared" si="628"/>
        <v>0.42502546773672573</v>
      </c>
      <c r="P2287" s="2">
        <f t="shared" si="629"/>
        <v>0.47844559842969664</v>
      </c>
      <c r="Q2287" s="2">
        <f t="shared" si="630"/>
        <v>9.6528933833577663E-2</v>
      </c>
      <c r="R2287" s="2">
        <f t="shared" si="631"/>
        <v>-8.3266726846886741E-17</v>
      </c>
      <c r="S2287" s="1">
        <v>17106</v>
      </c>
      <c r="T2287" s="1">
        <v>19256</v>
      </c>
      <c r="U2287" s="1">
        <v>3885</v>
      </c>
      <c r="AR2287" t="s">
        <v>671</v>
      </c>
      <c r="AS2287" t="s">
        <v>703</v>
      </c>
      <c r="AV2287" s="38">
        <v>40</v>
      </c>
      <c r="AW2287" s="40">
        <v>145</v>
      </c>
      <c r="AX2287" s="43">
        <f t="shared" si="632"/>
        <v>40145</v>
      </c>
      <c r="AZ2287" s="7" t="s">
        <v>319</v>
      </c>
    </row>
    <row r="2288" spans="1:52" hidden="1" outlineLevel="1">
      <c r="A2288" t="s">
        <v>2104</v>
      </c>
      <c r="B2288" t="s">
        <v>703</v>
      </c>
      <c r="C2288" s="24">
        <v>50976</v>
      </c>
      <c r="F2288" s="1">
        <f t="shared" si="625"/>
        <v>30969</v>
      </c>
      <c r="I2288" s="1">
        <v>15603</v>
      </c>
      <c r="J2288" s="2" t="str">
        <f t="shared" si="626"/>
        <v/>
      </c>
      <c r="K2288" s="2">
        <f t="shared" si="627"/>
        <v>0.50382640705221349</v>
      </c>
      <c r="L2288" s="10">
        <f t="shared" si="620"/>
        <v>2</v>
      </c>
      <c r="M2288" s="9">
        <f t="shared" si="620"/>
        <v>1</v>
      </c>
      <c r="N2288" s="8">
        <f t="shared" si="620"/>
        <v>3</v>
      </c>
      <c r="O2288" s="2">
        <f t="shared" si="628"/>
        <v>0.32726274661758531</v>
      </c>
      <c r="P2288" s="2">
        <f t="shared" si="629"/>
        <v>0.54990474345313056</v>
      </c>
      <c r="Q2288" s="2">
        <f t="shared" si="630"/>
        <v>0.12283250992928413</v>
      </c>
      <c r="R2288" s="2">
        <f t="shared" si="631"/>
        <v>5.5511151231257827E-17</v>
      </c>
      <c r="S2288" s="1">
        <v>10135</v>
      </c>
      <c r="T2288" s="1">
        <v>17030</v>
      </c>
      <c r="U2288" s="1">
        <v>3804</v>
      </c>
      <c r="AR2288" t="s">
        <v>2104</v>
      </c>
      <c r="AS2288" t="s">
        <v>703</v>
      </c>
      <c r="AV2288" s="38">
        <v>40</v>
      </c>
      <c r="AW2288" s="40">
        <v>147</v>
      </c>
      <c r="AX2288" s="43">
        <f t="shared" si="632"/>
        <v>40147</v>
      </c>
      <c r="AZ2288" s="7" t="s">
        <v>319</v>
      </c>
    </row>
    <row r="2289" spans="1:52" hidden="1" outlineLevel="1">
      <c r="A2289" t="s">
        <v>821</v>
      </c>
      <c r="B2289" t="s">
        <v>703</v>
      </c>
      <c r="C2289" s="24">
        <v>11629</v>
      </c>
      <c r="F2289" s="1">
        <f t="shared" si="625"/>
        <v>6549</v>
      </c>
      <c r="I2289" s="1">
        <v>3546</v>
      </c>
      <c r="J2289" s="2" t="str">
        <f t="shared" si="626"/>
        <v/>
      </c>
      <c r="K2289" s="2">
        <f t="shared" si="627"/>
        <v>0.54145671094823633</v>
      </c>
      <c r="L2289" s="10">
        <f t="shared" si="620"/>
        <v>1</v>
      </c>
      <c r="M2289" s="9">
        <f t="shared" si="620"/>
        <v>2</v>
      </c>
      <c r="N2289" s="8">
        <f t="shared" si="620"/>
        <v>3</v>
      </c>
      <c r="O2289" s="2">
        <f t="shared" si="628"/>
        <v>0.63093602076652922</v>
      </c>
      <c r="P2289" s="2">
        <f t="shared" si="629"/>
        <v>0.29164757978317302</v>
      </c>
      <c r="Q2289" s="2">
        <f t="shared" si="630"/>
        <v>7.7416399450297754E-2</v>
      </c>
      <c r="R2289" s="2">
        <f t="shared" si="631"/>
        <v>1.3877787807814457E-17</v>
      </c>
      <c r="S2289" s="1">
        <v>4132</v>
      </c>
      <c r="T2289" s="1">
        <v>1910</v>
      </c>
      <c r="U2289" s="1">
        <v>507</v>
      </c>
      <c r="AR2289" t="s">
        <v>821</v>
      </c>
      <c r="AS2289" t="s">
        <v>703</v>
      </c>
      <c r="AV2289" s="38">
        <v>40</v>
      </c>
      <c r="AW2289" s="40">
        <v>149</v>
      </c>
      <c r="AX2289" s="43">
        <f t="shared" si="632"/>
        <v>40149</v>
      </c>
      <c r="AZ2289" s="7" t="s">
        <v>319</v>
      </c>
    </row>
    <row r="2290" spans="1:52" hidden="1" outlineLevel="1">
      <c r="A2290" t="s">
        <v>1680</v>
      </c>
      <c r="B2290" t="s">
        <v>703</v>
      </c>
      <c r="C2290" s="24">
        <v>8878</v>
      </c>
      <c r="F2290" s="1">
        <f t="shared" si="625"/>
        <v>5327</v>
      </c>
      <c r="I2290" s="1">
        <v>3045</v>
      </c>
      <c r="J2290" s="2" t="str">
        <f t="shared" si="626"/>
        <v/>
      </c>
      <c r="K2290" s="2">
        <f t="shared" si="627"/>
        <v>0.57161629434954009</v>
      </c>
      <c r="L2290" s="10">
        <f t="shared" si="620"/>
        <v>2</v>
      </c>
      <c r="M2290" s="9">
        <f t="shared" si="620"/>
        <v>1</v>
      </c>
      <c r="N2290" s="8">
        <f t="shared" si="620"/>
        <v>3</v>
      </c>
      <c r="O2290" s="2">
        <f t="shared" si="628"/>
        <v>0.35404542894687441</v>
      </c>
      <c r="P2290" s="2">
        <f t="shared" si="629"/>
        <v>0.55922658156560912</v>
      </c>
      <c r="Q2290" s="2">
        <f t="shared" si="630"/>
        <v>8.6727989487516421E-2</v>
      </c>
      <c r="R2290" s="2">
        <f t="shared" si="631"/>
        <v>5.5511151231257827E-17</v>
      </c>
      <c r="S2290" s="1">
        <v>1886</v>
      </c>
      <c r="T2290" s="1">
        <v>2979</v>
      </c>
      <c r="U2290" s="1">
        <v>462</v>
      </c>
      <c r="AR2290" t="s">
        <v>1680</v>
      </c>
      <c r="AS2290" t="s">
        <v>703</v>
      </c>
      <c r="AV2290" s="38">
        <v>40</v>
      </c>
      <c r="AW2290" s="40">
        <v>151</v>
      </c>
      <c r="AX2290" s="43">
        <f t="shared" si="632"/>
        <v>40151</v>
      </c>
      <c r="AZ2290" s="7" t="s">
        <v>319</v>
      </c>
    </row>
    <row r="2291" spans="1:52" hidden="1" outlineLevel="1">
      <c r="A2291" t="s">
        <v>653</v>
      </c>
      <c r="B2291" t="s">
        <v>703</v>
      </c>
      <c r="C2291" s="24">
        <v>20081</v>
      </c>
      <c r="F2291" s="1">
        <f t="shared" si="625"/>
        <v>11118</v>
      </c>
      <c r="I2291" s="1">
        <v>5511</v>
      </c>
      <c r="J2291" s="2" t="str">
        <f t="shared" si="626"/>
        <v/>
      </c>
      <c r="K2291" s="2">
        <f t="shared" si="627"/>
        <v>0.49568267674042094</v>
      </c>
      <c r="L2291" s="10">
        <f t="shared" si="620"/>
        <v>2</v>
      </c>
      <c r="M2291" s="9">
        <f t="shared" si="620"/>
        <v>1</v>
      </c>
      <c r="N2291" s="8">
        <f t="shared" si="620"/>
        <v>3</v>
      </c>
      <c r="O2291" s="2">
        <f t="shared" si="628"/>
        <v>0.34547580500089942</v>
      </c>
      <c r="P2291" s="2">
        <f t="shared" si="629"/>
        <v>0.5328296456197158</v>
      </c>
      <c r="Q2291" s="2">
        <f t="shared" si="630"/>
        <v>0.12169454937938479</v>
      </c>
      <c r="R2291" s="2">
        <f t="shared" si="631"/>
        <v>-5.5511151231257827E-17</v>
      </c>
      <c r="S2291" s="1">
        <v>3841</v>
      </c>
      <c r="T2291" s="1">
        <v>5924</v>
      </c>
      <c r="U2291" s="1">
        <v>1353</v>
      </c>
      <c r="AR2291" t="s">
        <v>653</v>
      </c>
      <c r="AS2291" t="s">
        <v>703</v>
      </c>
      <c r="AV2291" s="38">
        <v>40</v>
      </c>
      <c r="AW2291" s="40">
        <v>153</v>
      </c>
      <c r="AX2291" s="43">
        <f t="shared" si="632"/>
        <v>40153</v>
      </c>
      <c r="AZ2291" s="7" t="s">
        <v>319</v>
      </c>
    </row>
    <row r="2292" spans="1:52" collapsed="1">
      <c r="A2292" t="s">
        <v>702</v>
      </c>
      <c r="B2292" t="s">
        <v>2470</v>
      </c>
      <c r="C2292" s="1">
        <f>SUM(C2215:C2291)</f>
        <v>3751351</v>
      </c>
      <c r="D2292" s="64">
        <v>2695000</v>
      </c>
      <c r="E2292" s="64">
        <v>2628000</v>
      </c>
      <c r="F2292" s="1">
        <f>SUM(F2215:F2291)</f>
        <v>2082622</v>
      </c>
      <c r="I2292" s="1">
        <v>792979.00099999993</v>
      </c>
      <c r="J2292" s="2">
        <f t="shared" si="626"/>
        <v>0.29424081669758811</v>
      </c>
      <c r="K2292" s="2">
        <f t="shared" si="627"/>
        <v>0.38075992714952589</v>
      </c>
      <c r="L2292" s="10">
        <f t="shared" si="620"/>
        <v>1</v>
      </c>
      <c r="M2292" s="9">
        <f t="shared" si="620"/>
        <v>2</v>
      </c>
      <c r="N2292" s="8">
        <f t="shared" si="620"/>
        <v>3</v>
      </c>
      <c r="O2292" s="2">
        <f t="shared" si="628"/>
        <v>0.4804136324306571</v>
      </c>
      <c r="P2292" s="2">
        <f t="shared" si="629"/>
        <v>0.4053299158464666</v>
      </c>
      <c r="Q2292" s="2">
        <f t="shared" si="630"/>
        <v>0.11425645172287625</v>
      </c>
      <c r="R2292" s="2">
        <f t="shared" si="631"/>
        <v>-1.3877787807814457E-17</v>
      </c>
      <c r="S2292" s="1">
        <f>SUM(S2215:S2291)</f>
        <v>1000520</v>
      </c>
      <c r="T2292" s="1">
        <f>SUM(T2215:T2291)</f>
        <v>844149</v>
      </c>
      <c r="U2292" s="1">
        <f>SUM(U2215:U2291)</f>
        <v>237953</v>
      </c>
      <c r="AE2292" s="1">
        <f>SUM(AE2215:AE2291)</f>
        <v>0</v>
      </c>
      <c r="AR2292" t="s">
        <v>702</v>
      </c>
      <c r="AS2292" t="s">
        <v>2470</v>
      </c>
      <c r="AV2292" s="38">
        <v>40</v>
      </c>
      <c r="AW2292" s="40"/>
      <c r="AX2292" s="38">
        <v>40</v>
      </c>
      <c r="AZ2292" s="7" t="s">
        <v>2225</v>
      </c>
    </row>
    <row r="2293" spans="1:52">
      <c r="C2293" s="24"/>
      <c r="J2293" s="2"/>
      <c r="K2293" s="2"/>
      <c r="N2293" s="8"/>
      <c r="V2293" s="24"/>
      <c r="W2293" s="24"/>
      <c r="AC2293" s="24"/>
      <c r="AV2293" s="38"/>
      <c r="AW2293" s="40"/>
      <c r="AX2293" s="43"/>
    </row>
    <row r="2294" spans="1:52" hidden="1" outlineLevel="1">
      <c r="A2294" t="s">
        <v>238</v>
      </c>
      <c r="B2294" t="s">
        <v>704</v>
      </c>
      <c r="C2294" s="24">
        <v>16134</v>
      </c>
      <c r="F2294" s="1">
        <f t="shared" ref="F2294:F2329" si="633">SUM(S2294:AM2294)</f>
        <v>10048</v>
      </c>
      <c r="H2294" s="1">
        <v>7443</v>
      </c>
      <c r="I2294" s="1">
        <v>7148</v>
      </c>
      <c r="J2294" s="2" t="str">
        <f t="shared" ref="J2294:J2330" si="634">IF(D2294&gt;0,I2294/D2294,"")</f>
        <v/>
      </c>
      <c r="K2294" s="2">
        <f t="shared" ref="K2294:K2330" si="635">IF(F2294&gt;0,I2294/F2294,"")</f>
        <v>0.71138535031847139</v>
      </c>
      <c r="L2294" s="10">
        <f t="shared" si="620"/>
        <v>2</v>
      </c>
      <c r="M2294" s="9">
        <f t="shared" si="620"/>
        <v>1</v>
      </c>
      <c r="N2294" s="8">
        <f t="shared" si="620"/>
        <v>3</v>
      </c>
      <c r="O2294" s="2">
        <f t="shared" ref="O2294:O2330" si="636">IF(SUM($S2294:$AN2294)=0,"-",S2294/SUM($S2294:$AN2294))</f>
        <v>0.28324044585987262</v>
      </c>
      <c r="P2294" s="2">
        <f t="shared" ref="P2294:P2330" si="637">IF(SUM($S2294:$AN2294)=0,"-",T2294/SUM($S2294:$AN2294))</f>
        <v>0.4583001592356688</v>
      </c>
      <c r="Q2294" s="2">
        <f t="shared" ref="Q2294:Q2330" si="638">IF(SUM($S2294:$AN2294)=0,"-",U2294/SUM($S2294:$AN2294))</f>
        <v>0.20780254777070065</v>
      </c>
      <c r="R2294" s="2">
        <f t="shared" ref="R2294:R2330" si="639">IF(SUM($S2294:$AN2294)=0,"-",(1-O2294-P2294-Q2294))</f>
        <v>5.0656847133757926E-2</v>
      </c>
      <c r="S2294" s="1">
        <v>2846</v>
      </c>
      <c r="T2294" s="1">
        <v>4605</v>
      </c>
      <c r="U2294" s="1">
        <v>2088</v>
      </c>
      <c r="V2294" s="24"/>
      <c r="W2294" s="24"/>
      <c r="AC2294" s="24">
        <v>509</v>
      </c>
      <c r="AR2294" t="s">
        <v>238</v>
      </c>
      <c r="AS2294" t="s">
        <v>704</v>
      </c>
      <c r="AV2294" s="38">
        <v>41</v>
      </c>
      <c r="AW2294" s="40">
        <v>1</v>
      </c>
      <c r="AX2294" s="43">
        <f t="shared" si="632"/>
        <v>41001</v>
      </c>
      <c r="AZ2294" s="7" t="s">
        <v>319</v>
      </c>
    </row>
    <row r="2295" spans="1:52" hidden="1" outlineLevel="1">
      <c r="A2295" t="s">
        <v>1934</v>
      </c>
      <c r="B2295" t="s">
        <v>704</v>
      </c>
      <c r="C2295" s="24">
        <v>85579</v>
      </c>
      <c r="F2295" s="1">
        <f t="shared" si="633"/>
        <v>49119</v>
      </c>
      <c r="H2295" s="1">
        <v>37224</v>
      </c>
      <c r="I2295" s="1">
        <v>35651</v>
      </c>
      <c r="J2295" s="2" t="str">
        <f t="shared" si="634"/>
        <v/>
      </c>
      <c r="K2295" s="2">
        <f t="shared" si="635"/>
        <v>0.72580875017813884</v>
      </c>
      <c r="L2295" s="10">
        <f t="shared" si="620"/>
        <v>1</v>
      </c>
      <c r="M2295" s="9">
        <f t="shared" si="620"/>
        <v>2</v>
      </c>
      <c r="N2295" s="8">
        <f t="shared" si="620"/>
        <v>3</v>
      </c>
      <c r="O2295" s="2">
        <f t="shared" si="636"/>
        <v>0.45536350495734845</v>
      </c>
      <c r="P2295" s="2">
        <f t="shared" si="637"/>
        <v>0.28614181884810358</v>
      </c>
      <c r="Q2295" s="2">
        <f t="shared" si="638"/>
        <v>0.20696675420916549</v>
      </c>
      <c r="R2295" s="2">
        <f t="shared" si="639"/>
        <v>5.1527921985382474E-2</v>
      </c>
      <c r="S2295" s="1">
        <v>22367</v>
      </c>
      <c r="T2295" s="1">
        <v>14055</v>
      </c>
      <c r="U2295" s="1">
        <v>10166</v>
      </c>
      <c r="V2295" s="24"/>
      <c r="W2295" s="24"/>
      <c r="AC2295" s="24">
        <v>2531</v>
      </c>
      <c r="AR2295" t="s">
        <v>1934</v>
      </c>
      <c r="AS2295" t="s">
        <v>704</v>
      </c>
      <c r="AV2295" s="38">
        <v>41</v>
      </c>
      <c r="AW2295" s="40">
        <v>3</v>
      </c>
      <c r="AX2295" s="43">
        <f t="shared" si="632"/>
        <v>41003</v>
      </c>
      <c r="AZ2295" s="7" t="s">
        <v>319</v>
      </c>
    </row>
    <row r="2296" spans="1:52" hidden="1" outlineLevel="1">
      <c r="A2296" t="s">
        <v>2699</v>
      </c>
      <c r="B2296" t="s">
        <v>704</v>
      </c>
      <c r="C2296" s="24">
        <v>375992</v>
      </c>
      <c r="F2296" s="1">
        <f t="shared" si="633"/>
        <v>214391</v>
      </c>
      <c r="H2296" s="1">
        <v>159112</v>
      </c>
      <c r="I2296" s="1">
        <v>152617</v>
      </c>
      <c r="J2296" s="2" t="str">
        <f t="shared" si="634"/>
        <v/>
      </c>
      <c r="K2296" s="2">
        <f t="shared" si="635"/>
        <v>0.71186290469282754</v>
      </c>
      <c r="L2296" s="10">
        <f t="shared" si="620"/>
        <v>1</v>
      </c>
      <c r="M2296" s="9">
        <f t="shared" si="620"/>
        <v>2</v>
      </c>
      <c r="N2296" s="8">
        <f t="shared" si="620"/>
        <v>3</v>
      </c>
      <c r="O2296" s="2">
        <f t="shared" si="636"/>
        <v>0.39706890681045381</v>
      </c>
      <c r="P2296" s="2">
        <f t="shared" si="637"/>
        <v>0.35563060016511888</v>
      </c>
      <c r="Q2296" s="2">
        <f t="shared" si="638"/>
        <v>0.19561455471544981</v>
      </c>
      <c r="R2296" s="2">
        <f t="shared" si="639"/>
        <v>5.1685938308977497E-2</v>
      </c>
      <c r="S2296" s="1">
        <v>85128</v>
      </c>
      <c r="T2296" s="1">
        <v>76244</v>
      </c>
      <c r="U2296" s="1">
        <v>41938</v>
      </c>
      <c r="V2296" s="24"/>
      <c r="W2296" s="24"/>
      <c r="AC2296" s="24">
        <v>11081</v>
      </c>
      <c r="AR2296" t="s">
        <v>2699</v>
      </c>
      <c r="AS2296" t="s">
        <v>704</v>
      </c>
      <c r="AV2296" s="38">
        <v>41</v>
      </c>
      <c r="AW2296" s="40">
        <v>5</v>
      </c>
      <c r="AX2296" s="43">
        <f t="shared" si="632"/>
        <v>41005</v>
      </c>
      <c r="AZ2296" s="7" t="s">
        <v>319</v>
      </c>
    </row>
    <row r="2297" spans="1:52" hidden="1" outlineLevel="1">
      <c r="A2297" t="s">
        <v>2729</v>
      </c>
      <c r="B2297" t="s">
        <v>704</v>
      </c>
      <c r="C2297" s="24">
        <v>37039</v>
      </c>
      <c r="F2297" s="1">
        <f t="shared" si="633"/>
        <v>20657</v>
      </c>
      <c r="H2297" s="1">
        <v>15274</v>
      </c>
      <c r="I2297" s="1">
        <v>14695</v>
      </c>
      <c r="J2297" s="2" t="str">
        <f t="shared" si="634"/>
        <v/>
      </c>
      <c r="K2297" s="2">
        <f t="shared" si="635"/>
        <v>0.71138112988333257</v>
      </c>
      <c r="L2297" s="10">
        <f t="shared" si="620"/>
        <v>1</v>
      </c>
      <c r="M2297" s="9">
        <f t="shared" si="620"/>
        <v>2</v>
      </c>
      <c r="N2297" s="8">
        <f t="shared" si="620"/>
        <v>3</v>
      </c>
      <c r="O2297" s="2">
        <f t="shared" si="636"/>
        <v>0.436946313598296</v>
      </c>
      <c r="P2297" s="2">
        <f t="shared" si="637"/>
        <v>0.2945732681415501</v>
      </c>
      <c r="Q2297" s="2">
        <f t="shared" si="638"/>
        <v>0.21474560681609139</v>
      </c>
      <c r="R2297" s="2">
        <f t="shared" si="639"/>
        <v>5.3734811444062447E-2</v>
      </c>
      <c r="S2297" s="1">
        <v>9026</v>
      </c>
      <c r="T2297" s="1">
        <v>6085</v>
      </c>
      <c r="U2297" s="1">
        <v>4436</v>
      </c>
      <c r="V2297" s="24"/>
      <c r="W2297" s="24"/>
      <c r="AC2297" s="24">
        <v>1110</v>
      </c>
      <c r="AR2297" t="s">
        <v>2729</v>
      </c>
      <c r="AS2297" t="s">
        <v>704</v>
      </c>
      <c r="AV2297" s="38">
        <v>41</v>
      </c>
      <c r="AW2297" s="40">
        <v>7</v>
      </c>
      <c r="AX2297" s="43">
        <f t="shared" si="632"/>
        <v>41007</v>
      </c>
      <c r="AZ2297" s="7" t="s">
        <v>319</v>
      </c>
    </row>
    <row r="2298" spans="1:52" hidden="1" outlineLevel="1">
      <c r="A2298" t="s">
        <v>240</v>
      </c>
      <c r="B2298" t="s">
        <v>704</v>
      </c>
      <c r="C2298" s="24">
        <v>49351</v>
      </c>
      <c r="F2298" s="1">
        <f t="shared" si="633"/>
        <v>27626</v>
      </c>
      <c r="H2298" s="1">
        <v>20594</v>
      </c>
      <c r="I2298" s="1">
        <v>19935</v>
      </c>
      <c r="J2298" s="2" t="str">
        <f t="shared" si="634"/>
        <v/>
      </c>
      <c r="K2298" s="2">
        <f t="shared" si="635"/>
        <v>0.72160283790632018</v>
      </c>
      <c r="L2298" s="10">
        <f t="shared" si="620"/>
        <v>1</v>
      </c>
      <c r="M2298" s="9">
        <f t="shared" si="620"/>
        <v>2</v>
      </c>
      <c r="N2298" s="8">
        <f t="shared" si="620"/>
        <v>3</v>
      </c>
      <c r="O2298" s="2">
        <f t="shared" si="636"/>
        <v>0.43871715051038879</v>
      </c>
      <c r="P2298" s="2">
        <f t="shared" si="637"/>
        <v>0.30225150220806485</v>
      </c>
      <c r="Q2298" s="2">
        <f t="shared" si="638"/>
        <v>0.20451748353000795</v>
      </c>
      <c r="R2298" s="2">
        <f t="shared" si="639"/>
        <v>5.4513863751538355E-2</v>
      </c>
      <c r="S2298" s="1">
        <v>12120</v>
      </c>
      <c r="T2298" s="1">
        <v>8350</v>
      </c>
      <c r="U2298" s="1">
        <v>5650</v>
      </c>
      <c r="V2298" s="24"/>
      <c r="W2298" s="24"/>
      <c r="AC2298" s="24">
        <v>1506</v>
      </c>
      <c r="AR2298" t="s">
        <v>240</v>
      </c>
      <c r="AS2298" t="s">
        <v>704</v>
      </c>
      <c r="AV2298" s="38">
        <v>41</v>
      </c>
      <c r="AW2298" s="40">
        <v>9</v>
      </c>
      <c r="AX2298" s="43">
        <f t="shared" si="632"/>
        <v>41009</v>
      </c>
      <c r="AZ2298" s="7" t="s">
        <v>319</v>
      </c>
    </row>
    <row r="2299" spans="1:52" hidden="1" outlineLevel="1">
      <c r="A2299" t="s">
        <v>2642</v>
      </c>
      <c r="B2299" t="s">
        <v>704</v>
      </c>
      <c r="C2299" s="24">
        <v>63043</v>
      </c>
      <c r="F2299" s="1">
        <f t="shared" si="633"/>
        <v>34939</v>
      </c>
      <c r="H2299" s="1">
        <v>26013</v>
      </c>
      <c r="I2299" s="1">
        <v>25366</v>
      </c>
      <c r="J2299" s="2" t="str">
        <f t="shared" si="634"/>
        <v/>
      </c>
      <c r="K2299" s="2">
        <f t="shared" si="635"/>
        <v>0.72600818569506853</v>
      </c>
      <c r="L2299" s="10">
        <f t="shared" si="620"/>
        <v>1</v>
      </c>
      <c r="M2299" s="9">
        <f t="shared" si="620"/>
        <v>2</v>
      </c>
      <c r="N2299" s="8">
        <f t="shared" si="620"/>
        <v>3</v>
      </c>
      <c r="O2299" s="2">
        <f t="shared" si="636"/>
        <v>0.39712069607029393</v>
      </c>
      <c r="P2299" s="2">
        <f t="shared" si="637"/>
        <v>0.35227110106185067</v>
      </c>
      <c r="Q2299" s="2">
        <f t="shared" si="638"/>
        <v>0.19170554394802369</v>
      </c>
      <c r="R2299" s="2">
        <f t="shared" si="639"/>
        <v>5.8902658919831652E-2</v>
      </c>
      <c r="S2299" s="1">
        <v>13875</v>
      </c>
      <c r="T2299" s="1">
        <v>12308</v>
      </c>
      <c r="U2299" s="1">
        <v>6698</v>
      </c>
      <c r="V2299" s="24"/>
      <c r="W2299" s="24"/>
      <c r="AC2299" s="24">
        <v>2058</v>
      </c>
      <c r="AR2299" t="s">
        <v>2642</v>
      </c>
      <c r="AS2299" t="s">
        <v>704</v>
      </c>
      <c r="AV2299" s="38">
        <v>41</v>
      </c>
      <c r="AW2299" s="40">
        <v>11</v>
      </c>
      <c r="AX2299" s="43">
        <f t="shared" si="632"/>
        <v>41011</v>
      </c>
      <c r="AZ2299" s="7" t="s">
        <v>319</v>
      </c>
    </row>
    <row r="2300" spans="1:52" hidden="1" outlineLevel="1">
      <c r="A2300" t="s">
        <v>1571</v>
      </c>
      <c r="B2300" t="s">
        <v>704</v>
      </c>
      <c r="C2300" s="24">
        <v>20978</v>
      </c>
      <c r="F2300" s="1">
        <f t="shared" si="633"/>
        <v>11598</v>
      </c>
      <c r="H2300" s="1">
        <v>9067</v>
      </c>
      <c r="I2300" s="1">
        <v>8716</v>
      </c>
      <c r="J2300" s="2" t="str">
        <f t="shared" si="634"/>
        <v/>
      </c>
      <c r="K2300" s="2">
        <f t="shared" si="635"/>
        <v>0.75150888084152445</v>
      </c>
      <c r="L2300" s="10">
        <f t="shared" si="620"/>
        <v>2</v>
      </c>
      <c r="M2300" s="9">
        <f t="shared" si="620"/>
        <v>1</v>
      </c>
      <c r="N2300" s="8">
        <f t="shared" si="620"/>
        <v>3</v>
      </c>
      <c r="O2300" s="2">
        <f t="shared" si="636"/>
        <v>0.29367132264183482</v>
      </c>
      <c r="P2300" s="2">
        <f t="shared" si="637"/>
        <v>0.45861355406104498</v>
      </c>
      <c r="Q2300" s="2">
        <f t="shared" si="638"/>
        <v>0.18408346266597689</v>
      </c>
      <c r="R2300" s="2">
        <f t="shared" si="639"/>
        <v>6.3631660631143311E-2</v>
      </c>
      <c r="S2300" s="1">
        <v>3406</v>
      </c>
      <c r="T2300" s="1">
        <v>5319</v>
      </c>
      <c r="U2300" s="1">
        <v>2135</v>
      </c>
      <c r="V2300" s="24"/>
      <c r="W2300" s="24"/>
      <c r="AC2300" s="24">
        <v>738</v>
      </c>
      <c r="AR2300" t="s">
        <v>1571</v>
      </c>
      <c r="AS2300" t="s">
        <v>704</v>
      </c>
      <c r="AV2300" s="38">
        <v>41</v>
      </c>
      <c r="AW2300" s="40">
        <v>13</v>
      </c>
      <c r="AX2300" s="43">
        <f t="shared" si="632"/>
        <v>41013</v>
      </c>
      <c r="AZ2300" s="7" t="s">
        <v>319</v>
      </c>
    </row>
    <row r="2301" spans="1:52" hidden="1" outlineLevel="1">
      <c r="A2301" t="s">
        <v>1629</v>
      </c>
      <c r="B2301" t="s">
        <v>704</v>
      </c>
      <c r="C2301" s="24">
        <v>22364</v>
      </c>
      <c r="F2301" s="1">
        <f t="shared" si="633"/>
        <v>13625</v>
      </c>
      <c r="H2301" s="1">
        <v>10493</v>
      </c>
      <c r="I2301" s="1">
        <v>10318</v>
      </c>
      <c r="J2301" s="2" t="str">
        <f t="shared" si="634"/>
        <v/>
      </c>
      <c r="K2301" s="2">
        <f t="shared" si="635"/>
        <v>0.75728440366972483</v>
      </c>
      <c r="L2301" s="10">
        <f t="shared" si="620"/>
        <v>2</v>
      </c>
      <c r="M2301" s="9">
        <f t="shared" si="620"/>
        <v>1</v>
      </c>
      <c r="N2301" s="8">
        <f t="shared" si="620"/>
        <v>3</v>
      </c>
      <c r="O2301" s="2">
        <f t="shared" si="636"/>
        <v>0.33541284403669724</v>
      </c>
      <c r="P2301" s="2">
        <f t="shared" si="637"/>
        <v>0.41460550458715595</v>
      </c>
      <c r="Q2301" s="2">
        <f t="shared" si="638"/>
        <v>0.1853211009174312</v>
      </c>
      <c r="R2301" s="2">
        <f t="shared" si="639"/>
        <v>6.4660550458715604E-2</v>
      </c>
      <c r="S2301" s="1">
        <v>4570</v>
      </c>
      <c r="T2301" s="1">
        <v>5649</v>
      </c>
      <c r="U2301" s="1">
        <v>2525</v>
      </c>
      <c r="V2301" s="24"/>
      <c r="W2301" s="24"/>
      <c r="AC2301" s="24">
        <v>881</v>
      </c>
      <c r="AR2301" t="s">
        <v>1629</v>
      </c>
      <c r="AS2301" t="s">
        <v>704</v>
      </c>
      <c r="AV2301" s="38">
        <v>41</v>
      </c>
      <c r="AW2301" s="40">
        <v>15</v>
      </c>
      <c r="AX2301" s="43">
        <f t="shared" si="632"/>
        <v>41015</v>
      </c>
      <c r="AZ2301" s="7" t="s">
        <v>319</v>
      </c>
    </row>
    <row r="2302" spans="1:52" hidden="1" outlineLevel="1">
      <c r="A2302" t="s">
        <v>1433</v>
      </c>
      <c r="B2302" t="s">
        <v>704</v>
      </c>
      <c r="C2302" s="24">
        <v>157733</v>
      </c>
      <c r="F2302" s="1">
        <f t="shared" si="633"/>
        <v>89020</v>
      </c>
      <c r="H2302" s="1">
        <v>65260</v>
      </c>
      <c r="I2302" s="1">
        <v>62111</v>
      </c>
      <c r="J2302" s="2" t="str">
        <f t="shared" si="634"/>
        <v/>
      </c>
      <c r="K2302" s="2">
        <f t="shared" si="635"/>
        <v>0.69771961356998424</v>
      </c>
      <c r="L2302" s="10">
        <f t="shared" si="620"/>
        <v>2</v>
      </c>
      <c r="M2302" s="9">
        <f t="shared" si="620"/>
        <v>1</v>
      </c>
      <c r="N2302" s="8">
        <f t="shared" si="620"/>
        <v>3</v>
      </c>
      <c r="O2302" s="2">
        <f t="shared" si="636"/>
        <v>0.3413277915075264</v>
      </c>
      <c r="P2302" s="2">
        <f t="shared" si="637"/>
        <v>0.38735115704336104</v>
      </c>
      <c r="Q2302" s="2">
        <f t="shared" si="638"/>
        <v>0.20337002920691979</v>
      </c>
      <c r="R2302" s="2">
        <f t="shared" si="639"/>
        <v>6.7951022242192821E-2</v>
      </c>
      <c r="S2302" s="1">
        <v>30385</v>
      </c>
      <c r="T2302" s="1">
        <v>34482</v>
      </c>
      <c r="U2302" s="1">
        <v>18104</v>
      </c>
      <c r="V2302" s="24"/>
      <c r="W2302" s="24"/>
      <c r="AC2302" s="24">
        <v>6049</v>
      </c>
      <c r="AR2302" t="s">
        <v>1433</v>
      </c>
      <c r="AS2302" t="s">
        <v>704</v>
      </c>
      <c r="AV2302" s="38">
        <v>41</v>
      </c>
      <c r="AW2302" s="40">
        <v>17</v>
      </c>
      <c r="AX2302" s="43">
        <f t="shared" si="632"/>
        <v>41017</v>
      </c>
      <c r="AZ2302" s="7" t="s">
        <v>319</v>
      </c>
    </row>
    <row r="2303" spans="1:52" hidden="1" outlineLevel="1">
      <c r="A2303" t="s">
        <v>2955</v>
      </c>
      <c r="B2303" t="s">
        <v>704</v>
      </c>
      <c r="C2303" s="24">
        <v>107667</v>
      </c>
      <c r="F2303" s="1">
        <f t="shared" si="633"/>
        <v>62026</v>
      </c>
      <c r="H2303" s="1">
        <v>44148</v>
      </c>
      <c r="I2303" s="1">
        <v>43301</v>
      </c>
      <c r="J2303" s="2" t="str">
        <f t="shared" si="634"/>
        <v/>
      </c>
      <c r="K2303" s="2">
        <f t="shared" si="635"/>
        <v>0.69811046980298586</v>
      </c>
      <c r="L2303" s="10">
        <f t="shared" si="620"/>
        <v>2</v>
      </c>
      <c r="M2303" s="9">
        <f t="shared" si="620"/>
        <v>1</v>
      </c>
      <c r="N2303" s="8">
        <f t="shared" si="620"/>
        <v>3</v>
      </c>
      <c r="O2303" s="2">
        <f t="shared" si="636"/>
        <v>0.32280011608035342</v>
      </c>
      <c r="P2303" s="2">
        <f t="shared" si="637"/>
        <v>0.44233063553993485</v>
      </c>
      <c r="Q2303" s="2">
        <f t="shared" si="638"/>
        <v>0.17626479218392288</v>
      </c>
      <c r="R2303" s="2">
        <f t="shared" si="639"/>
        <v>5.8604456195788857E-2</v>
      </c>
      <c r="S2303" s="1">
        <v>20022</v>
      </c>
      <c r="T2303" s="1">
        <v>27436</v>
      </c>
      <c r="U2303" s="1">
        <v>10933</v>
      </c>
      <c r="V2303" s="24"/>
      <c r="W2303" s="24"/>
      <c r="AC2303" s="24">
        <v>3635</v>
      </c>
      <c r="AR2303" t="s">
        <v>2955</v>
      </c>
      <c r="AS2303" t="s">
        <v>704</v>
      </c>
      <c r="AV2303" s="38">
        <v>41</v>
      </c>
      <c r="AW2303" s="40">
        <v>19</v>
      </c>
      <c r="AX2303" s="43">
        <f t="shared" si="632"/>
        <v>41019</v>
      </c>
      <c r="AZ2303" s="7" t="s">
        <v>319</v>
      </c>
    </row>
    <row r="2304" spans="1:52" hidden="1" outlineLevel="1">
      <c r="A2304" t="s">
        <v>2153</v>
      </c>
      <c r="B2304" t="s">
        <v>704</v>
      </c>
      <c r="C2304" s="24">
        <v>1871</v>
      </c>
      <c r="F2304" s="1">
        <f t="shared" si="633"/>
        <v>1219</v>
      </c>
      <c r="H2304" s="1">
        <v>988</v>
      </c>
      <c r="I2304" s="1">
        <v>942</v>
      </c>
      <c r="J2304" s="2" t="str">
        <f t="shared" si="634"/>
        <v/>
      </c>
      <c r="K2304" s="2">
        <f t="shared" si="635"/>
        <v>0.7727645611156686</v>
      </c>
      <c r="L2304" s="10">
        <f t="shared" si="620"/>
        <v>2</v>
      </c>
      <c r="M2304" s="9">
        <f t="shared" si="620"/>
        <v>1</v>
      </c>
      <c r="N2304" s="8">
        <f t="shared" si="620"/>
        <v>3</v>
      </c>
      <c r="O2304" s="2">
        <f t="shared" si="636"/>
        <v>0.30844954881050041</v>
      </c>
      <c r="P2304" s="2">
        <f t="shared" si="637"/>
        <v>0.44544708777686626</v>
      </c>
      <c r="Q2304" s="2">
        <f t="shared" si="638"/>
        <v>0.18949958982772763</v>
      </c>
      <c r="R2304" s="2">
        <f t="shared" si="639"/>
        <v>5.6603773584905759E-2</v>
      </c>
      <c r="S2304" s="1">
        <v>376</v>
      </c>
      <c r="T2304" s="1">
        <v>543</v>
      </c>
      <c r="U2304" s="1">
        <v>231</v>
      </c>
      <c r="V2304" s="24"/>
      <c r="W2304" s="24"/>
      <c r="AC2304" s="24">
        <v>69</v>
      </c>
      <c r="AR2304" t="s">
        <v>2153</v>
      </c>
      <c r="AS2304" t="s">
        <v>704</v>
      </c>
      <c r="AV2304" s="38">
        <v>41</v>
      </c>
      <c r="AW2304" s="40">
        <v>21</v>
      </c>
      <c r="AX2304" s="43">
        <f t="shared" si="632"/>
        <v>41021</v>
      </c>
      <c r="AZ2304" s="7" t="s">
        <v>319</v>
      </c>
    </row>
    <row r="2305" spans="1:52" hidden="1" outlineLevel="1">
      <c r="A2305" t="s">
        <v>1042</v>
      </c>
      <c r="B2305" t="s">
        <v>704</v>
      </c>
      <c r="C2305" s="24">
        <v>7445</v>
      </c>
      <c r="F2305" s="1">
        <f t="shared" si="633"/>
        <v>4567</v>
      </c>
      <c r="H2305" s="1">
        <v>3539</v>
      </c>
      <c r="I2305" s="1">
        <v>3396</v>
      </c>
      <c r="J2305" s="2" t="str">
        <f t="shared" si="634"/>
        <v/>
      </c>
      <c r="K2305" s="2">
        <f t="shared" si="635"/>
        <v>0.74359535800306542</v>
      </c>
      <c r="L2305" s="10">
        <f t="shared" si="620"/>
        <v>2</v>
      </c>
      <c r="M2305" s="9">
        <f t="shared" si="620"/>
        <v>1</v>
      </c>
      <c r="N2305" s="8">
        <f t="shared" si="620"/>
        <v>3</v>
      </c>
      <c r="O2305" s="2">
        <f t="shared" si="636"/>
        <v>0.26056492226844757</v>
      </c>
      <c r="P2305" s="2">
        <f t="shared" si="637"/>
        <v>0.50689730676592948</v>
      </c>
      <c r="Q2305" s="2">
        <f t="shared" si="638"/>
        <v>0.18721261221808627</v>
      </c>
      <c r="R2305" s="2">
        <f t="shared" si="639"/>
        <v>4.532515874753662E-2</v>
      </c>
      <c r="S2305" s="1">
        <v>1190</v>
      </c>
      <c r="T2305" s="1">
        <v>2315</v>
      </c>
      <c r="U2305" s="1">
        <v>855</v>
      </c>
      <c r="V2305" s="24"/>
      <c r="W2305" s="24"/>
      <c r="AC2305" s="24">
        <v>207</v>
      </c>
      <c r="AR2305" t="s">
        <v>1042</v>
      </c>
      <c r="AS2305" t="s">
        <v>704</v>
      </c>
      <c r="AV2305" s="38">
        <v>41</v>
      </c>
      <c r="AW2305" s="40">
        <v>23</v>
      </c>
      <c r="AX2305" s="43">
        <f t="shared" si="632"/>
        <v>41023</v>
      </c>
      <c r="AZ2305" s="7" t="s">
        <v>319</v>
      </c>
    </row>
    <row r="2306" spans="1:52" hidden="1" outlineLevel="1">
      <c r="A2306" t="s">
        <v>1432</v>
      </c>
      <c r="B2306" t="s">
        <v>704</v>
      </c>
      <c r="C2306" s="24">
        <v>7422</v>
      </c>
      <c r="F2306" s="1">
        <f t="shared" si="633"/>
        <v>4245</v>
      </c>
      <c r="H2306" s="1">
        <v>3457</v>
      </c>
      <c r="I2306" s="1">
        <v>3329</v>
      </c>
      <c r="J2306" s="2" t="str">
        <f t="shared" si="634"/>
        <v/>
      </c>
      <c r="K2306" s="2">
        <f t="shared" si="635"/>
        <v>0.78421672555948174</v>
      </c>
      <c r="L2306" s="10">
        <f t="shared" si="620"/>
        <v>2</v>
      </c>
      <c r="M2306" s="9">
        <f t="shared" si="620"/>
        <v>1</v>
      </c>
      <c r="N2306" s="8">
        <f t="shared" si="620"/>
        <v>3</v>
      </c>
      <c r="O2306" s="2">
        <f t="shared" si="636"/>
        <v>0.25135453474676089</v>
      </c>
      <c r="P2306" s="2">
        <f t="shared" si="637"/>
        <v>0.53286219081272079</v>
      </c>
      <c r="Q2306" s="2">
        <f t="shared" si="638"/>
        <v>0.18468786808009424</v>
      </c>
      <c r="R2306" s="2">
        <f t="shared" si="639"/>
        <v>3.1095406360424016E-2</v>
      </c>
      <c r="S2306" s="1">
        <v>1067</v>
      </c>
      <c r="T2306" s="1">
        <v>2262</v>
      </c>
      <c r="U2306" s="1">
        <v>784</v>
      </c>
      <c r="V2306" s="24"/>
      <c r="W2306" s="24"/>
      <c r="AC2306" s="24">
        <v>132</v>
      </c>
      <c r="AR2306" t="s">
        <v>1432</v>
      </c>
      <c r="AS2306" t="s">
        <v>704</v>
      </c>
      <c r="AV2306" s="38">
        <v>41</v>
      </c>
      <c r="AW2306" s="40">
        <v>25</v>
      </c>
      <c r="AX2306" s="43">
        <f t="shared" si="632"/>
        <v>41025</v>
      </c>
      <c r="AZ2306" s="7" t="s">
        <v>319</v>
      </c>
    </row>
    <row r="2307" spans="1:52" hidden="1" outlineLevel="1">
      <c r="A2307" t="s">
        <v>2013</v>
      </c>
      <c r="B2307" t="s">
        <v>704</v>
      </c>
      <c r="C2307" s="24">
        <v>22346</v>
      </c>
      <c r="F2307" s="1">
        <f t="shared" si="633"/>
        <v>11089</v>
      </c>
      <c r="H2307" s="1">
        <v>8705</v>
      </c>
      <c r="I2307" s="1">
        <v>8224</v>
      </c>
      <c r="J2307" s="2" t="str">
        <f t="shared" si="634"/>
        <v/>
      </c>
      <c r="K2307" s="2">
        <f t="shared" si="635"/>
        <v>0.74163585535215082</v>
      </c>
      <c r="L2307" s="10">
        <f t="shared" si="620"/>
        <v>1</v>
      </c>
      <c r="M2307" s="9">
        <f t="shared" si="620"/>
        <v>2</v>
      </c>
      <c r="N2307" s="8">
        <f t="shared" si="620"/>
        <v>3</v>
      </c>
      <c r="O2307" s="2">
        <f t="shared" si="636"/>
        <v>0.43728018757327081</v>
      </c>
      <c r="P2307" s="2">
        <f t="shared" si="637"/>
        <v>0.27883488141401391</v>
      </c>
      <c r="Q2307" s="2">
        <f t="shared" si="638"/>
        <v>0.23149066642618812</v>
      </c>
      <c r="R2307" s="2">
        <f t="shared" si="639"/>
        <v>5.2394264586527156E-2</v>
      </c>
      <c r="S2307" s="1">
        <v>4849</v>
      </c>
      <c r="T2307" s="1">
        <v>3092</v>
      </c>
      <c r="U2307" s="1">
        <v>2567</v>
      </c>
      <c r="V2307" s="24"/>
      <c r="W2307" s="24"/>
      <c r="AC2307" s="24">
        <v>581</v>
      </c>
      <c r="AR2307" t="s">
        <v>2013</v>
      </c>
      <c r="AS2307" t="s">
        <v>704</v>
      </c>
      <c r="AV2307" s="38">
        <v>41</v>
      </c>
      <c r="AW2307" s="40">
        <v>27</v>
      </c>
      <c r="AX2307" s="43">
        <f t="shared" si="632"/>
        <v>41027</v>
      </c>
      <c r="AZ2307" s="7" t="s">
        <v>319</v>
      </c>
    </row>
    <row r="2308" spans="1:52" hidden="1" outlineLevel="1">
      <c r="A2308" t="s">
        <v>1032</v>
      </c>
      <c r="B2308" t="s">
        <v>704</v>
      </c>
      <c r="C2308" s="24">
        <v>203206</v>
      </c>
      <c r="F2308" s="1">
        <f t="shared" si="633"/>
        <v>115535</v>
      </c>
      <c r="H2308" s="1">
        <v>79815</v>
      </c>
      <c r="I2308" s="1">
        <v>76080</v>
      </c>
      <c r="J2308" s="2" t="str">
        <f t="shared" si="634"/>
        <v/>
      </c>
      <c r="K2308" s="2">
        <f t="shared" si="635"/>
        <v>0.65850175271562728</v>
      </c>
      <c r="L2308" s="10">
        <f t="shared" si="620"/>
        <v>2</v>
      </c>
      <c r="M2308" s="9">
        <f t="shared" si="620"/>
        <v>1</v>
      </c>
      <c r="N2308" s="8">
        <f t="shared" si="620"/>
        <v>3</v>
      </c>
      <c r="O2308" s="2">
        <f t="shared" si="636"/>
        <v>0.35604795083740859</v>
      </c>
      <c r="P2308" s="2">
        <f t="shared" si="637"/>
        <v>0.38551088414766088</v>
      </c>
      <c r="Q2308" s="2">
        <f t="shared" si="638"/>
        <v>0.19635608257238066</v>
      </c>
      <c r="R2308" s="2">
        <f t="shared" si="639"/>
        <v>6.2085082442549872E-2</v>
      </c>
      <c r="S2308" s="1">
        <v>41136</v>
      </c>
      <c r="T2308" s="1">
        <v>44540</v>
      </c>
      <c r="U2308" s="1">
        <v>22686</v>
      </c>
      <c r="V2308" s="24"/>
      <c r="W2308" s="24"/>
      <c r="AC2308" s="24">
        <v>7173</v>
      </c>
      <c r="AR2308" t="s">
        <v>1032</v>
      </c>
      <c r="AS2308" t="s">
        <v>704</v>
      </c>
      <c r="AV2308" s="38">
        <v>41</v>
      </c>
      <c r="AW2308" s="40">
        <v>29</v>
      </c>
      <c r="AX2308" s="43">
        <f t="shared" si="632"/>
        <v>41029</v>
      </c>
      <c r="AZ2308" s="7" t="s">
        <v>319</v>
      </c>
    </row>
    <row r="2309" spans="1:52" hidden="1" outlineLevel="1">
      <c r="A2309" t="s">
        <v>1357</v>
      </c>
      <c r="B2309" t="s">
        <v>704</v>
      </c>
      <c r="C2309" s="24">
        <v>21720</v>
      </c>
      <c r="F2309" s="1">
        <f t="shared" si="633"/>
        <v>9518</v>
      </c>
      <c r="H2309" s="1">
        <v>6738</v>
      </c>
      <c r="I2309" s="1">
        <v>6455</v>
      </c>
      <c r="J2309" s="2" t="str">
        <f t="shared" si="634"/>
        <v/>
      </c>
      <c r="K2309" s="2">
        <f t="shared" si="635"/>
        <v>0.67818869510401347</v>
      </c>
      <c r="L2309" s="10">
        <f t="shared" si="620"/>
        <v>2</v>
      </c>
      <c r="M2309" s="9">
        <f t="shared" si="620"/>
        <v>1</v>
      </c>
      <c r="N2309" s="8">
        <f t="shared" si="620"/>
        <v>3</v>
      </c>
      <c r="O2309" s="2">
        <f t="shared" si="636"/>
        <v>0.33546963647825173</v>
      </c>
      <c r="P2309" s="2">
        <f t="shared" si="637"/>
        <v>0.40544231981508722</v>
      </c>
      <c r="Q2309" s="2">
        <f t="shared" si="638"/>
        <v>0.19667997478461863</v>
      </c>
      <c r="R2309" s="2">
        <f t="shared" si="639"/>
        <v>6.2408068922042481E-2</v>
      </c>
      <c r="S2309" s="1">
        <v>3193</v>
      </c>
      <c r="T2309" s="1">
        <v>3859</v>
      </c>
      <c r="U2309" s="1">
        <v>1872</v>
      </c>
      <c r="V2309" s="24"/>
      <c r="W2309" s="24"/>
      <c r="AC2309" s="24">
        <v>594</v>
      </c>
      <c r="AR2309" t="s">
        <v>1357</v>
      </c>
      <c r="AS2309" t="s">
        <v>704</v>
      </c>
      <c r="AV2309" s="38">
        <v>41</v>
      </c>
      <c r="AW2309" s="40">
        <v>31</v>
      </c>
      <c r="AX2309" s="43">
        <f t="shared" si="632"/>
        <v>41031</v>
      </c>
      <c r="AZ2309" s="7" t="s">
        <v>319</v>
      </c>
    </row>
    <row r="2310" spans="1:52" hidden="1" outlineLevel="1">
      <c r="A2310" t="s">
        <v>2546</v>
      </c>
      <c r="B2310" t="s">
        <v>704</v>
      </c>
      <c r="C2310" s="24">
        <v>82713</v>
      </c>
      <c r="F2310" s="1">
        <f t="shared" si="633"/>
        <v>51562</v>
      </c>
      <c r="H2310" s="1">
        <v>34230</v>
      </c>
      <c r="I2310" s="1">
        <v>32809</v>
      </c>
      <c r="J2310" s="2" t="str">
        <f t="shared" si="634"/>
        <v/>
      </c>
      <c r="K2310" s="2">
        <f t="shared" si="635"/>
        <v>0.63630192777626937</v>
      </c>
      <c r="L2310" s="10">
        <f t="shared" si="620"/>
        <v>2</v>
      </c>
      <c r="M2310" s="9">
        <f t="shared" si="620"/>
        <v>1</v>
      </c>
      <c r="N2310" s="8">
        <f t="shared" si="620"/>
        <v>3</v>
      </c>
      <c r="O2310" s="2">
        <f t="shared" si="636"/>
        <v>0.3006865521120205</v>
      </c>
      <c r="P2310" s="2">
        <f t="shared" si="637"/>
        <v>0.42166711919630734</v>
      </c>
      <c r="Q2310" s="2">
        <f t="shared" si="638"/>
        <v>0.20798262286179744</v>
      </c>
      <c r="R2310" s="2">
        <f t="shared" si="639"/>
        <v>6.9663705829874661E-2</v>
      </c>
      <c r="S2310" s="1">
        <v>15504</v>
      </c>
      <c r="T2310" s="1">
        <v>21742</v>
      </c>
      <c r="U2310" s="1">
        <v>10724</v>
      </c>
      <c r="V2310" s="24"/>
      <c r="W2310" s="24"/>
      <c r="AC2310" s="24">
        <v>3592</v>
      </c>
      <c r="AR2310" t="s">
        <v>2546</v>
      </c>
      <c r="AS2310" t="s">
        <v>704</v>
      </c>
      <c r="AV2310" s="38">
        <v>41</v>
      </c>
      <c r="AW2310" s="40">
        <v>33</v>
      </c>
      <c r="AX2310" s="43">
        <f t="shared" si="632"/>
        <v>41033</v>
      </c>
      <c r="AZ2310" s="7" t="s">
        <v>319</v>
      </c>
    </row>
    <row r="2311" spans="1:52" hidden="1" outlineLevel="1">
      <c r="A2311" t="s">
        <v>1536</v>
      </c>
      <c r="B2311" t="s">
        <v>704</v>
      </c>
      <c r="C2311" s="24">
        <v>66380</v>
      </c>
      <c r="F2311" s="1">
        <f t="shared" si="633"/>
        <v>33318</v>
      </c>
      <c r="H2311" s="1">
        <v>23768</v>
      </c>
      <c r="I2311" s="1">
        <v>22911</v>
      </c>
      <c r="J2311" s="2" t="str">
        <f t="shared" si="634"/>
        <v/>
      </c>
      <c r="K2311" s="2">
        <f t="shared" si="635"/>
        <v>0.68764631730596071</v>
      </c>
      <c r="L2311" s="10">
        <f t="shared" ref="L2311:N2374" si="640">IF(S2311&gt;0,RANK(S2311,$S2311:$AO2311),"")</f>
        <v>2</v>
      </c>
      <c r="M2311" s="9">
        <f t="shared" si="640"/>
        <v>1</v>
      </c>
      <c r="N2311" s="8">
        <f t="shared" si="640"/>
        <v>3</v>
      </c>
      <c r="O2311" s="2">
        <f t="shared" si="636"/>
        <v>0.27825799867939249</v>
      </c>
      <c r="P2311" s="2">
        <f t="shared" si="637"/>
        <v>0.48811453268503513</v>
      </c>
      <c r="Q2311" s="2">
        <f t="shared" si="638"/>
        <v>0.17957260339756287</v>
      </c>
      <c r="R2311" s="2">
        <f t="shared" si="639"/>
        <v>5.4054865238009508E-2</v>
      </c>
      <c r="S2311" s="1">
        <v>9271</v>
      </c>
      <c r="T2311" s="1">
        <v>16263</v>
      </c>
      <c r="U2311" s="1">
        <v>5983</v>
      </c>
      <c r="V2311" s="24"/>
      <c r="W2311" s="24"/>
      <c r="AC2311" s="24">
        <v>1801</v>
      </c>
      <c r="AR2311" t="s">
        <v>1536</v>
      </c>
      <c r="AS2311" t="s">
        <v>704</v>
      </c>
      <c r="AV2311" s="38">
        <v>41</v>
      </c>
      <c r="AW2311" s="40">
        <v>35</v>
      </c>
      <c r="AX2311" s="43">
        <f t="shared" si="632"/>
        <v>41035</v>
      </c>
      <c r="AZ2311" s="7" t="s">
        <v>319</v>
      </c>
    </row>
    <row r="2312" spans="1:52" hidden="1" outlineLevel="1">
      <c r="A2312" t="s">
        <v>2028</v>
      </c>
      <c r="B2312" t="s">
        <v>704</v>
      </c>
      <c r="C2312" s="24">
        <v>7895</v>
      </c>
      <c r="F2312" s="1">
        <f t="shared" si="633"/>
        <v>4116</v>
      </c>
      <c r="H2312" s="1">
        <v>3229</v>
      </c>
      <c r="I2312" s="1">
        <v>3105</v>
      </c>
      <c r="J2312" s="2" t="str">
        <f t="shared" si="634"/>
        <v/>
      </c>
      <c r="K2312" s="2">
        <f t="shared" si="635"/>
        <v>0.75437317784256563</v>
      </c>
      <c r="L2312" s="10">
        <f t="shared" si="640"/>
        <v>2</v>
      </c>
      <c r="M2312" s="9">
        <f t="shared" si="640"/>
        <v>1</v>
      </c>
      <c r="N2312" s="8">
        <f t="shared" si="640"/>
        <v>3</v>
      </c>
      <c r="O2312" s="2">
        <f t="shared" si="636"/>
        <v>0.25413022351797859</v>
      </c>
      <c r="P2312" s="2">
        <f t="shared" si="637"/>
        <v>0.54105928085519928</v>
      </c>
      <c r="Q2312" s="2">
        <f t="shared" si="638"/>
        <v>0.15403304178814384</v>
      </c>
      <c r="R2312" s="2">
        <f t="shared" si="639"/>
        <v>5.0777453838678349E-2</v>
      </c>
      <c r="S2312" s="1">
        <v>1046</v>
      </c>
      <c r="T2312" s="1">
        <v>2227</v>
      </c>
      <c r="U2312" s="1">
        <v>634</v>
      </c>
      <c r="V2312" s="24"/>
      <c r="W2312" s="24"/>
      <c r="AC2312" s="24">
        <v>209</v>
      </c>
      <c r="AR2312" t="s">
        <v>2028</v>
      </c>
      <c r="AS2312" t="s">
        <v>704</v>
      </c>
      <c r="AV2312" s="38">
        <v>41</v>
      </c>
      <c r="AW2312" s="40">
        <v>37</v>
      </c>
      <c r="AX2312" s="43">
        <f t="shared" si="632"/>
        <v>41037</v>
      </c>
      <c r="AZ2312" s="7" t="s">
        <v>319</v>
      </c>
    </row>
    <row r="2313" spans="1:52" hidden="1" outlineLevel="1">
      <c r="A2313" t="s">
        <v>1311</v>
      </c>
      <c r="B2313" t="s">
        <v>704</v>
      </c>
      <c r="C2313" s="24">
        <v>351715</v>
      </c>
      <c r="F2313" s="1">
        <f t="shared" si="633"/>
        <v>205461</v>
      </c>
      <c r="H2313" s="1">
        <v>147035</v>
      </c>
      <c r="I2313" s="1">
        <v>143622</v>
      </c>
      <c r="J2313" s="2" t="str">
        <f t="shared" si="634"/>
        <v/>
      </c>
      <c r="K2313" s="2">
        <f t="shared" si="635"/>
        <v>0.69902317228087085</v>
      </c>
      <c r="L2313" s="10">
        <f t="shared" si="640"/>
        <v>1</v>
      </c>
      <c r="M2313" s="9">
        <f t="shared" si="640"/>
        <v>2</v>
      </c>
      <c r="N2313" s="8">
        <f t="shared" si="640"/>
        <v>3</v>
      </c>
      <c r="O2313" s="2">
        <f t="shared" si="636"/>
        <v>0.45794579019862652</v>
      </c>
      <c r="P2313" s="2">
        <f t="shared" si="637"/>
        <v>0.27938148845766347</v>
      </c>
      <c r="Q2313" s="2">
        <f t="shared" si="638"/>
        <v>0.20079236448766433</v>
      </c>
      <c r="R2313" s="2">
        <f t="shared" si="639"/>
        <v>6.1880356856045621E-2</v>
      </c>
      <c r="S2313" s="1">
        <v>94090</v>
      </c>
      <c r="T2313" s="1">
        <v>57402</v>
      </c>
      <c r="U2313" s="1">
        <v>41255</v>
      </c>
      <c r="V2313" s="24"/>
      <c r="W2313" s="24"/>
      <c r="AC2313" s="24">
        <v>12714</v>
      </c>
      <c r="AR2313" t="s">
        <v>1311</v>
      </c>
      <c r="AS2313" t="s">
        <v>704</v>
      </c>
      <c r="AV2313" s="38">
        <v>41</v>
      </c>
      <c r="AW2313" s="40">
        <v>39</v>
      </c>
      <c r="AX2313" s="43">
        <f t="shared" si="632"/>
        <v>41039</v>
      </c>
      <c r="AZ2313" s="7" t="s">
        <v>319</v>
      </c>
    </row>
    <row r="2314" spans="1:52" hidden="1" outlineLevel="1">
      <c r="A2314" t="s">
        <v>1585</v>
      </c>
      <c r="B2314" t="s">
        <v>704</v>
      </c>
      <c r="C2314" s="24">
        <v>46034</v>
      </c>
      <c r="F2314" s="1">
        <f t="shared" si="633"/>
        <v>26342</v>
      </c>
      <c r="H2314" s="1">
        <v>20079</v>
      </c>
      <c r="I2314" s="1">
        <v>19287</v>
      </c>
      <c r="J2314" s="2" t="str">
        <f t="shared" si="634"/>
        <v/>
      </c>
      <c r="K2314" s="2">
        <f t="shared" si="635"/>
        <v>0.73217675195505272</v>
      </c>
      <c r="L2314" s="10">
        <f t="shared" si="640"/>
        <v>1</v>
      </c>
      <c r="M2314" s="9">
        <f t="shared" si="640"/>
        <v>2</v>
      </c>
      <c r="N2314" s="8">
        <f t="shared" si="640"/>
        <v>3</v>
      </c>
      <c r="O2314" s="2">
        <f t="shared" si="636"/>
        <v>0.44935843899476124</v>
      </c>
      <c r="P2314" s="2">
        <f t="shared" si="637"/>
        <v>0.27921190494267711</v>
      </c>
      <c r="Q2314" s="2">
        <f t="shared" si="638"/>
        <v>0.21953534279857262</v>
      </c>
      <c r="R2314" s="2">
        <f t="shared" si="639"/>
        <v>5.1894313263989023E-2</v>
      </c>
      <c r="S2314" s="1">
        <v>11837</v>
      </c>
      <c r="T2314" s="1">
        <v>7355</v>
      </c>
      <c r="U2314" s="1">
        <v>5783</v>
      </c>
      <c r="V2314" s="24"/>
      <c r="W2314" s="24"/>
      <c r="AC2314" s="24">
        <v>1367</v>
      </c>
      <c r="AR2314" t="s">
        <v>1585</v>
      </c>
      <c r="AS2314" t="s">
        <v>704</v>
      </c>
      <c r="AV2314" s="38">
        <v>41</v>
      </c>
      <c r="AW2314" s="40">
        <v>41</v>
      </c>
      <c r="AX2314" s="43">
        <f t="shared" si="632"/>
        <v>41041</v>
      </c>
      <c r="AZ2314" s="7" t="s">
        <v>319</v>
      </c>
    </row>
    <row r="2315" spans="1:52" hidden="1" outlineLevel="1">
      <c r="A2315" t="s">
        <v>658</v>
      </c>
      <c r="B2315" t="s">
        <v>704</v>
      </c>
      <c r="C2315" s="24">
        <v>116672</v>
      </c>
      <c r="F2315" s="1">
        <f t="shared" si="633"/>
        <v>59833</v>
      </c>
      <c r="H2315" s="1">
        <v>42564</v>
      </c>
      <c r="I2315" s="1">
        <v>41298</v>
      </c>
      <c r="J2315" s="2" t="str">
        <f t="shared" si="634"/>
        <v/>
      </c>
      <c r="K2315" s="2">
        <f t="shared" si="635"/>
        <v>0.69022111543796905</v>
      </c>
      <c r="L2315" s="10">
        <f t="shared" si="640"/>
        <v>2</v>
      </c>
      <c r="M2315" s="9">
        <f t="shared" si="640"/>
        <v>1</v>
      </c>
      <c r="N2315" s="8">
        <f t="shared" si="640"/>
        <v>3</v>
      </c>
      <c r="O2315" s="2">
        <f t="shared" si="636"/>
        <v>0.34753396954857685</v>
      </c>
      <c r="P2315" s="2">
        <f t="shared" si="637"/>
        <v>0.39683786539200777</v>
      </c>
      <c r="Q2315" s="2">
        <f t="shared" si="638"/>
        <v>0.19833536677084551</v>
      </c>
      <c r="R2315" s="2">
        <f t="shared" si="639"/>
        <v>5.7292798288569868E-2</v>
      </c>
      <c r="S2315" s="1">
        <v>20794</v>
      </c>
      <c r="T2315" s="1">
        <v>23744</v>
      </c>
      <c r="U2315" s="1">
        <v>11867</v>
      </c>
      <c r="V2315" s="24"/>
      <c r="W2315" s="24"/>
      <c r="AC2315" s="24">
        <v>3428</v>
      </c>
      <c r="AR2315" t="s">
        <v>658</v>
      </c>
      <c r="AS2315" t="s">
        <v>704</v>
      </c>
      <c r="AV2315" s="38">
        <v>41</v>
      </c>
      <c r="AW2315" s="40">
        <v>43</v>
      </c>
      <c r="AX2315" s="43">
        <f t="shared" si="632"/>
        <v>41043</v>
      </c>
      <c r="AZ2315" s="7" t="s">
        <v>319</v>
      </c>
    </row>
    <row r="2316" spans="1:52" hidden="1" outlineLevel="1">
      <c r="A2316" t="s">
        <v>2030</v>
      </c>
      <c r="B2316" t="s">
        <v>704</v>
      </c>
      <c r="C2316" s="24">
        <v>31313</v>
      </c>
      <c r="F2316" s="1">
        <f t="shared" si="633"/>
        <v>12224</v>
      </c>
      <c r="H2316" s="1">
        <v>7881</v>
      </c>
      <c r="I2316" s="1">
        <v>7620</v>
      </c>
      <c r="J2316" s="2" t="str">
        <f t="shared" si="634"/>
        <v/>
      </c>
      <c r="K2316" s="2">
        <f t="shared" si="635"/>
        <v>0.62336387434554974</v>
      </c>
      <c r="L2316" s="10">
        <f t="shared" si="640"/>
        <v>2</v>
      </c>
      <c r="M2316" s="9">
        <f t="shared" si="640"/>
        <v>1</v>
      </c>
      <c r="N2316" s="8">
        <f t="shared" si="640"/>
        <v>3</v>
      </c>
      <c r="O2316" s="2">
        <f t="shared" si="636"/>
        <v>0.2419829842931937</v>
      </c>
      <c r="P2316" s="2">
        <f t="shared" si="637"/>
        <v>0.51186191099476441</v>
      </c>
      <c r="Q2316" s="2">
        <f t="shared" si="638"/>
        <v>0.21048756544502617</v>
      </c>
      <c r="R2316" s="2">
        <f t="shared" si="639"/>
        <v>3.5667539267015658E-2</v>
      </c>
      <c r="S2316" s="1">
        <v>2958</v>
      </c>
      <c r="T2316" s="1">
        <v>6257</v>
      </c>
      <c r="U2316" s="1">
        <v>2573</v>
      </c>
      <c r="V2316" s="24"/>
      <c r="W2316" s="24"/>
      <c r="AC2316" s="24">
        <v>436</v>
      </c>
      <c r="AR2316" t="s">
        <v>2030</v>
      </c>
      <c r="AS2316" t="s">
        <v>704</v>
      </c>
      <c r="AV2316" s="38">
        <v>41</v>
      </c>
      <c r="AW2316" s="40">
        <v>45</v>
      </c>
      <c r="AX2316" s="43">
        <f t="shared" si="632"/>
        <v>41045</v>
      </c>
      <c r="AZ2316" s="7" t="s">
        <v>319</v>
      </c>
    </row>
    <row r="2317" spans="1:52" hidden="1" outlineLevel="1">
      <c r="A2317" t="s">
        <v>2712</v>
      </c>
      <c r="B2317" t="s">
        <v>704</v>
      </c>
      <c r="C2317" s="24">
        <v>315335</v>
      </c>
      <c r="F2317" s="1">
        <f t="shared" si="633"/>
        <v>142970</v>
      </c>
      <c r="H2317" s="1">
        <v>103071</v>
      </c>
      <c r="I2317" s="1">
        <v>98744</v>
      </c>
      <c r="J2317" s="2" t="str">
        <f t="shared" si="634"/>
        <v/>
      </c>
      <c r="K2317" s="2">
        <f t="shared" si="635"/>
        <v>0.69066237672238928</v>
      </c>
      <c r="L2317" s="10">
        <f t="shared" si="640"/>
        <v>2</v>
      </c>
      <c r="M2317" s="9">
        <f t="shared" si="640"/>
        <v>1</v>
      </c>
      <c r="N2317" s="8">
        <f t="shared" si="640"/>
        <v>3</v>
      </c>
      <c r="O2317" s="2">
        <f t="shared" si="636"/>
        <v>0.37756172623627332</v>
      </c>
      <c r="P2317" s="2">
        <f t="shared" si="637"/>
        <v>0.37761768203119533</v>
      </c>
      <c r="Q2317" s="2">
        <f t="shared" si="638"/>
        <v>0.19166258655662027</v>
      </c>
      <c r="R2317" s="2">
        <f t="shared" si="639"/>
        <v>5.3158005175911016E-2</v>
      </c>
      <c r="S2317" s="1">
        <v>53980</v>
      </c>
      <c r="T2317" s="1">
        <v>53988</v>
      </c>
      <c r="U2317" s="1">
        <v>27402</v>
      </c>
      <c r="V2317" s="24"/>
      <c r="W2317" s="24"/>
      <c r="AC2317" s="24">
        <v>7600</v>
      </c>
      <c r="AR2317" t="s">
        <v>2712</v>
      </c>
      <c r="AS2317" t="s">
        <v>704</v>
      </c>
      <c r="AV2317" s="38">
        <v>41</v>
      </c>
      <c r="AW2317" s="40">
        <v>47</v>
      </c>
      <c r="AX2317" s="43">
        <f t="shared" si="632"/>
        <v>41047</v>
      </c>
      <c r="AZ2317" s="7" t="s">
        <v>319</v>
      </c>
    </row>
    <row r="2318" spans="1:52" hidden="1" outlineLevel="1">
      <c r="A2318" t="s">
        <v>463</v>
      </c>
      <c r="B2318" t="s">
        <v>704</v>
      </c>
      <c r="C2318" s="24">
        <v>11173</v>
      </c>
      <c r="F2318" s="1">
        <f t="shared" si="633"/>
        <v>4686</v>
      </c>
      <c r="H2318" s="1">
        <v>3249</v>
      </c>
      <c r="I2318" s="1">
        <v>3138</v>
      </c>
      <c r="J2318" s="2" t="str">
        <f t="shared" si="634"/>
        <v/>
      </c>
      <c r="K2318" s="2">
        <f t="shared" si="635"/>
        <v>0.66965428937259919</v>
      </c>
      <c r="L2318" s="10">
        <f t="shared" si="640"/>
        <v>2</v>
      </c>
      <c r="M2318" s="9">
        <f t="shared" si="640"/>
        <v>1</v>
      </c>
      <c r="N2318" s="8">
        <f t="shared" si="640"/>
        <v>3</v>
      </c>
      <c r="O2318" s="2">
        <f t="shared" si="636"/>
        <v>0.30687153222364488</v>
      </c>
      <c r="P2318" s="2">
        <f t="shared" si="637"/>
        <v>0.41207853179684167</v>
      </c>
      <c r="Q2318" s="2">
        <f t="shared" si="638"/>
        <v>0.22535211267605634</v>
      </c>
      <c r="R2318" s="2">
        <f t="shared" si="639"/>
        <v>5.5697823303457156E-2</v>
      </c>
      <c r="S2318" s="1">
        <v>1438</v>
      </c>
      <c r="T2318" s="1">
        <v>1931</v>
      </c>
      <c r="U2318" s="1">
        <v>1056</v>
      </c>
      <c r="V2318" s="24"/>
      <c r="W2318" s="24"/>
      <c r="AC2318" s="24">
        <v>261</v>
      </c>
      <c r="AR2318" t="s">
        <v>463</v>
      </c>
      <c r="AS2318" t="s">
        <v>704</v>
      </c>
      <c r="AV2318" s="38">
        <v>41</v>
      </c>
      <c r="AW2318" s="40">
        <v>49</v>
      </c>
      <c r="AX2318" s="43">
        <f t="shared" si="632"/>
        <v>41049</v>
      </c>
      <c r="AZ2318" s="7" t="s">
        <v>319</v>
      </c>
    </row>
    <row r="2319" spans="1:52" hidden="1" outlineLevel="1">
      <c r="A2319" t="s">
        <v>1278</v>
      </c>
      <c r="B2319" t="s">
        <v>704</v>
      </c>
      <c r="C2319" s="24">
        <v>735334</v>
      </c>
      <c r="F2319" s="1">
        <f t="shared" si="633"/>
        <v>408130</v>
      </c>
      <c r="H2319" s="1">
        <v>287401</v>
      </c>
      <c r="I2319" s="1">
        <v>275252</v>
      </c>
      <c r="J2319" s="2" t="str">
        <f t="shared" si="634"/>
        <v/>
      </c>
      <c r="K2319" s="2">
        <f t="shared" si="635"/>
        <v>0.674422365422782</v>
      </c>
      <c r="L2319" s="10">
        <f t="shared" si="640"/>
        <v>1</v>
      </c>
      <c r="M2319" s="9">
        <f t="shared" si="640"/>
        <v>3</v>
      </c>
      <c r="N2319" s="8">
        <f t="shared" si="640"/>
        <v>2</v>
      </c>
      <c r="O2319" s="2">
        <f t="shared" si="636"/>
        <v>0.55873863719893169</v>
      </c>
      <c r="P2319" s="2">
        <f t="shared" si="637"/>
        <v>0.16649596942150785</v>
      </c>
      <c r="Q2319" s="2">
        <f t="shared" si="638"/>
        <v>0.21315757234214588</v>
      </c>
      <c r="R2319" s="2">
        <f t="shared" si="639"/>
        <v>6.1607821037414578E-2</v>
      </c>
      <c r="S2319" s="1">
        <v>228038</v>
      </c>
      <c r="T2319" s="1">
        <v>67952</v>
      </c>
      <c r="U2319" s="1">
        <v>86996</v>
      </c>
      <c r="V2319" s="24"/>
      <c r="W2319" s="24"/>
      <c r="AC2319" s="24">
        <v>25144</v>
      </c>
      <c r="AR2319" t="s">
        <v>1278</v>
      </c>
      <c r="AS2319" t="s">
        <v>704</v>
      </c>
      <c r="AV2319" s="38">
        <v>41</v>
      </c>
      <c r="AW2319" s="40">
        <v>51</v>
      </c>
      <c r="AX2319" s="43">
        <f t="shared" si="632"/>
        <v>41051</v>
      </c>
      <c r="AZ2319" s="7" t="s">
        <v>319</v>
      </c>
    </row>
    <row r="2320" spans="1:52" hidden="1" outlineLevel="1">
      <c r="A2320" t="s">
        <v>1590</v>
      </c>
      <c r="B2320" t="s">
        <v>704</v>
      </c>
      <c r="C2320" s="24">
        <v>75403</v>
      </c>
      <c r="F2320" s="1">
        <f t="shared" si="633"/>
        <v>41749</v>
      </c>
      <c r="H2320" s="1">
        <v>30368</v>
      </c>
      <c r="I2320" s="1">
        <v>28980</v>
      </c>
      <c r="J2320" s="2" t="str">
        <f t="shared" si="634"/>
        <v/>
      </c>
      <c r="K2320" s="2">
        <f t="shared" si="635"/>
        <v>0.694148362835038</v>
      </c>
      <c r="L2320" s="10">
        <f t="shared" si="640"/>
        <v>2</v>
      </c>
      <c r="M2320" s="9">
        <f t="shared" si="640"/>
        <v>1</v>
      </c>
      <c r="N2320" s="8">
        <f t="shared" si="640"/>
        <v>3</v>
      </c>
      <c r="O2320" s="2">
        <f t="shared" si="636"/>
        <v>0.35811636206855252</v>
      </c>
      <c r="P2320" s="2">
        <f t="shared" si="637"/>
        <v>0.39771012479340823</v>
      </c>
      <c r="Q2320" s="2">
        <f t="shared" si="638"/>
        <v>0.19878320438812905</v>
      </c>
      <c r="R2320" s="2">
        <f t="shared" si="639"/>
        <v>4.5390308749910152E-2</v>
      </c>
      <c r="S2320" s="1">
        <v>14951</v>
      </c>
      <c r="T2320" s="1">
        <v>16604</v>
      </c>
      <c r="U2320" s="1">
        <v>8299</v>
      </c>
      <c r="V2320" s="24"/>
      <c r="W2320" s="24"/>
      <c r="AC2320" s="24">
        <v>1895</v>
      </c>
      <c r="AR2320" t="s">
        <v>1590</v>
      </c>
      <c r="AS2320" t="s">
        <v>704</v>
      </c>
      <c r="AV2320" s="38">
        <v>41</v>
      </c>
      <c r="AW2320" s="40">
        <v>53</v>
      </c>
      <c r="AX2320" s="43">
        <f t="shared" si="632"/>
        <v>41053</v>
      </c>
      <c r="AZ2320" s="7" t="s">
        <v>319</v>
      </c>
    </row>
    <row r="2321" spans="1:52" hidden="1" outlineLevel="1">
      <c r="A2321" t="s">
        <v>1151</v>
      </c>
      <c r="B2321" t="s">
        <v>704</v>
      </c>
      <c r="C2321" s="24">
        <v>1765</v>
      </c>
      <c r="F2321" s="1">
        <f t="shared" si="633"/>
        <v>1213</v>
      </c>
      <c r="H2321" s="1">
        <v>929</v>
      </c>
      <c r="I2321" s="1">
        <v>894</v>
      </c>
      <c r="J2321" s="2" t="str">
        <f t="shared" si="634"/>
        <v/>
      </c>
      <c r="K2321" s="2">
        <f t="shared" si="635"/>
        <v>0.73701566364385818</v>
      </c>
      <c r="L2321" s="10">
        <f t="shared" si="640"/>
        <v>2</v>
      </c>
      <c r="M2321" s="9">
        <f t="shared" si="640"/>
        <v>1</v>
      </c>
      <c r="N2321" s="8">
        <f t="shared" si="640"/>
        <v>3</v>
      </c>
      <c r="O2321" s="2">
        <f t="shared" si="636"/>
        <v>0.31409727947238253</v>
      </c>
      <c r="P2321" s="2">
        <f t="shared" si="637"/>
        <v>0.47732893652102226</v>
      </c>
      <c r="Q2321" s="2">
        <f t="shared" si="638"/>
        <v>0.17312448474855729</v>
      </c>
      <c r="R2321" s="2">
        <f t="shared" si="639"/>
        <v>3.5449299258037914E-2</v>
      </c>
      <c r="S2321" s="1">
        <v>381</v>
      </c>
      <c r="T2321" s="1">
        <v>579</v>
      </c>
      <c r="U2321" s="1">
        <v>210</v>
      </c>
      <c r="V2321" s="24"/>
      <c r="W2321" s="24"/>
      <c r="AC2321" s="24">
        <v>43</v>
      </c>
      <c r="AR2321" t="s">
        <v>1151</v>
      </c>
      <c r="AS2321" t="s">
        <v>704</v>
      </c>
      <c r="AV2321" s="38">
        <v>41</v>
      </c>
      <c r="AW2321" s="40">
        <v>55</v>
      </c>
      <c r="AX2321" s="43">
        <f t="shared" si="632"/>
        <v>41055</v>
      </c>
      <c r="AZ2321" s="7" t="s">
        <v>319</v>
      </c>
    </row>
    <row r="2322" spans="1:52" hidden="1" outlineLevel="1">
      <c r="A2322" t="s">
        <v>2531</v>
      </c>
      <c r="B2322" t="s">
        <v>704</v>
      </c>
      <c r="C2322" s="24">
        <v>25250</v>
      </c>
      <c r="F2322" s="1">
        <f t="shared" si="633"/>
        <v>14911</v>
      </c>
      <c r="H2322" s="1">
        <v>11171</v>
      </c>
      <c r="I2322" s="1">
        <v>10696</v>
      </c>
      <c r="J2322" s="2" t="str">
        <f t="shared" si="634"/>
        <v/>
      </c>
      <c r="K2322" s="2">
        <f t="shared" si="635"/>
        <v>0.71732278183891085</v>
      </c>
      <c r="L2322" s="10">
        <f t="shared" si="640"/>
        <v>1</v>
      </c>
      <c r="M2322" s="9">
        <f t="shared" si="640"/>
        <v>2</v>
      </c>
      <c r="N2322" s="8">
        <f t="shared" si="640"/>
        <v>3</v>
      </c>
      <c r="O2322" s="2">
        <f t="shared" si="636"/>
        <v>0.42539065119710279</v>
      </c>
      <c r="P2322" s="2">
        <f t="shared" si="637"/>
        <v>0.32653745556971364</v>
      </c>
      <c r="Q2322" s="2">
        <f t="shared" si="638"/>
        <v>0.19918181208503788</v>
      </c>
      <c r="R2322" s="2">
        <f t="shared" si="639"/>
        <v>4.8890081148145637E-2</v>
      </c>
      <c r="S2322" s="1">
        <v>6343</v>
      </c>
      <c r="T2322" s="1">
        <v>4869</v>
      </c>
      <c r="U2322" s="1">
        <v>2970</v>
      </c>
      <c r="V2322" s="24"/>
      <c r="W2322" s="24"/>
      <c r="AC2322" s="24">
        <v>729</v>
      </c>
      <c r="AR2322" t="s">
        <v>2531</v>
      </c>
      <c r="AS2322" t="s">
        <v>704</v>
      </c>
      <c r="AV2322" s="38">
        <v>41</v>
      </c>
      <c r="AW2322" s="40">
        <v>57</v>
      </c>
      <c r="AX2322" s="43">
        <f t="shared" si="632"/>
        <v>41057</v>
      </c>
      <c r="AZ2322" s="7" t="s">
        <v>319</v>
      </c>
    </row>
    <row r="2323" spans="1:52" hidden="1" outlineLevel="1">
      <c r="A2323" t="s">
        <v>2566</v>
      </c>
      <c r="B2323" t="s">
        <v>704</v>
      </c>
      <c r="C2323" s="24">
        <v>75889</v>
      </c>
      <c r="F2323" s="1">
        <f t="shared" si="633"/>
        <v>31611</v>
      </c>
      <c r="H2323" s="1">
        <v>20326</v>
      </c>
      <c r="I2323" s="1">
        <v>19349</v>
      </c>
      <c r="J2323" s="2" t="str">
        <f t="shared" si="634"/>
        <v/>
      </c>
      <c r="K2323" s="2">
        <f t="shared" si="635"/>
        <v>0.61209705482268828</v>
      </c>
      <c r="L2323" s="10">
        <f t="shared" si="640"/>
        <v>2</v>
      </c>
      <c r="M2323" s="9">
        <f t="shared" si="640"/>
        <v>1</v>
      </c>
      <c r="N2323" s="8">
        <f t="shared" si="640"/>
        <v>3</v>
      </c>
      <c r="O2323" s="2">
        <f t="shared" si="636"/>
        <v>0.29904147290500144</v>
      </c>
      <c r="P2323" s="2">
        <f t="shared" si="637"/>
        <v>0.40875011862959099</v>
      </c>
      <c r="Q2323" s="2">
        <f t="shared" si="638"/>
        <v>0.23276707475245959</v>
      </c>
      <c r="R2323" s="2">
        <f t="shared" si="639"/>
        <v>5.9441333712947936E-2</v>
      </c>
      <c r="S2323" s="1">
        <v>9453</v>
      </c>
      <c r="T2323" s="1">
        <v>12921</v>
      </c>
      <c r="U2323" s="1">
        <v>7358</v>
      </c>
      <c r="V2323" s="24"/>
      <c r="W2323" s="24"/>
      <c r="AC2323" s="24">
        <v>1879</v>
      </c>
      <c r="AR2323" t="s">
        <v>2566</v>
      </c>
      <c r="AS2323" t="s">
        <v>704</v>
      </c>
      <c r="AV2323" s="38">
        <v>41</v>
      </c>
      <c r="AW2323" s="40">
        <v>59</v>
      </c>
      <c r="AX2323" s="43">
        <f t="shared" si="632"/>
        <v>41059</v>
      </c>
      <c r="AZ2323" s="7" t="s">
        <v>319</v>
      </c>
    </row>
    <row r="2324" spans="1:52" hidden="1" outlineLevel="1">
      <c r="A2324" t="s">
        <v>2267</v>
      </c>
      <c r="B2324" t="s">
        <v>704</v>
      </c>
      <c r="C2324" s="24">
        <v>25748</v>
      </c>
      <c r="F2324" s="1">
        <f t="shared" si="633"/>
        <v>15149</v>
      </c>
      <c r="H2324" s="1">
        <v>10964</v>
      </c>
      <c r="I2324" s="1">
        <v>10442</v>
      </c>
      <c r="J2324" s="2" t="str">
        <f t="shared" si="634"/>
        <v/>
      </c>
      <c r="K2324" s="2">
        <f t="shared" si="635"/>
        <v>0.68928642154597664</v>
      </c>
      <c r="L2324" s="10">
        <f t="shared" si="640"/>
        <v>2</v>
      </c>
      <c r="M2324" s="9">
        <f t="shared" si="640"/>
        <v>1</v>
      </c>
      <c r="N2324" s="8">
        <f t="shared" si="640"/>
        <v>3</v>
      </c>
      <c r="O2324" s="2">
        <f t="shared" si="636"/>
        <v>0.30233018681101065</v>
      </c>
      <c r="P2324" s="2">
        <f t="shared" si="637"/>
        <v>0.45052478711466104</v>
      </c>
      <c r="Q2324" s="2">
        <f t="shared" si="638"/>
        <v>0.1903756023499901</v>
      </c>
      <c r="R2324" s="2">
        <f t="shared" si="639"/>
        <v>5.6769423724338214E-2</v>
      </c>
      <c r="S2324" s="1">
        <v>4580</v>
      </c>
      <c r="T2324" s="1">
        <v>6825</v>
      </c>
      <c r="U2324" s="1">
        <v>2884</v>
      </c>
      <c r="V2324" s="24"/>
      <c r="W2324" s="24"/>
      <c r="AC2324" s="24">
        <v>860</v>
      </c>
      <c r="AR2324" t="s">
        <v>2267</v>
      </c>
      <c r="AS2324" t="s">
        <v>704</v>
      </c>
      <c r="AV2324" s="38">
        <v>41</v>
      </c>
      <c r="AW2324" s="40">
        <v>61</v>
      </c>
      <c r="AX2324" s="43">
        <f t="shared" si="632"/>
        <v>41061</v>
      </c>
      <c r="AZ2324" s="7" t="s">
        <v>319</v>
      </c>
    </row>
    <row r="2325" spans="1:52" hidden="1" outlineLevel="1">
      <c r="A2325" t="s">
        <v>2672</v>
      </c>
      <c r="B2325" t="s">
        <v>704</v>
      </c>
      <c r="C2325" s="24">
        <v>7008</v>
      </c>
      <c r="F2325" s="1">
        <f t="shared" si="633"/>
        <v>4723</v>
      </c>
      <c r="H2325" s="1">
        <v>3897</v>
      </c>
      <c r="I2325" s="1">
        <v>3732</v>
      </c>
      <c r="J2325" s="2" t="str">
        <f t="shared" si="634"/>
        <v/>
      </c>
      <c r="K2325" s="2">
        <f t="shared" si="635"/>
        <v>0.79017573576116873</v>
      </c>
      <c r="L2325" s="10">
        <f t="shared" si="640"/>
        <v>2</v>
      </c>
      <c r="M2325" s="9">
        <f t="shared" si="640"/>
        <v>1</v>
      </c>
      <c r="N2325" s="8">
        <f t="shared" si="640"/>
        <v>3</v>
      </c>
      <c r="O2325" s="2">
        <f t="shared" si="636"/>
        <v>0.28350624603006563</v>
      </c>
      <c r="P2325" s="2">
        <f t="shared" si="637"/>
        <v>0.51619733220410757</v>
      </c>
      <c r="Q2325" s="2">
        <f t="shared" si="638"/>
        <v>0.15900910438280755</v>
      </c>
      <c r="R2325" s="2">
        <f t="shared" si="639"/>
        <v>4.128731738301919E-2</v>
      </c>
      <c r="S2325" s="1">
        <v>1339</v>
      </c>
      <c r="T2325" s="1">
        <v>2438</v>
      </c>
      <c r="U2325" s="1">
        <v>751</v>
      </c>
      <c r="V2325" s="24"/>
      <c r="W2325" s="24"/>
      <c r="AC2325" s="24">
        <v>195</v>
      </c>
      <c r="AR2325" t="s">
        <v>2672</v>
      </c>
      <c r="AS2325" t="s">
        <v>704</v>
      </c>
      <c r="AV2325" s="38">
        <v>41</v>
      </c>
      <c r="AW2325" s="40">
        <v>63</v>
      </c>
      <c r="AX2325" s="43">
        <f t="shared" si="632"/>
        <v>41063</v>
      </c>
      <c r="AZ2325" s="7" t="s">
        <v>319</v>
      </c>
    </row>
    <row r="2326" spans="1:52" hidden="1" outlineLevel="1">
      <c r="A2326" t="s">
        <v>2876</v>
      </c>
      <c r="B2326" t="s">
        <v>704</v>
      </c>
      <c r="C2326" s="24">
        <v>25213</v>
      </c>
      <c r="F2326" s="1">
        <f t="shared" si="633"/>
        <v>12929</v>
      </c>
      <c r="H2326" s="1">
        <v>9604</v>
      </c>
      <c r="I2326" s="1">
        <v>9167</v>
      </c>
      <c r="J2326" s="2" t="str">
        <f t="shared" si="634"/>
        <v/>
      </c>
      <c r="K2326" s="2">
        <f t="shared" si="635"/>
        <v>0.7090262201252997</v>
      </c>
      <c r="L2326" s="10">
        <f t="shared" si="640"/>
        <v>1</v>
      </c>
      <c r="M2326" s="9">
        <f t="shared" si="640"/>
        <v>2</v>
      </c>
      <c r="N2326" s="8">
        <f t="shared" si="640"/>
        <v>3</v>
      </c>
      <c r="O2326" s="2">
        <f t="shared" si="636"/>
        <v>0.40413024982597262</v>
      </c>
      <c r="P2326" s="2">
        <f t="shared" si="637"/>
        <v>0.33792249980663625</v>
      </c>
      <c r="Q2326" s="2">
        <f t="shared" si="638"/>
        <v>0.2063578002939129</v>
      </c>
      <c r="R2326" s="2">
        <f t="shared" si="639"/>
        <v>5.1589450073478177E-2</v>
      </c>
      <c r="S2326" s="1">
        <v>5225</v>
      </c>
      <c r="T2326" s="1">
        <v>4369</v>
      </c>
      <c r="U2326" s="1">
        <v>2668</v>
      </c>
      <c r="V2326" s="24"/>
      <c r="W2326" s="24"/>
      <c r="AC2326" s="24">
        <v>667</v>
      </c>
      <c r="AR2326" t="s">
        <v>2876</v>
      </c>
      <c r="AS2326" t="s">
        <v>704</v>
      </c>
      <c r="AV2326" s="38">
        <v>41</v>
      </c>
      <c r="AW2326" s="40">
        <v>65</v>
      </c>
      <c r="AX2326" s="43">
        <f t="shared" si="632"/>
        <v>41065</v>
      </c>
      <c r="AZ2326" s="7" t="s">
        <v>319</v>
      </c>
    </row>
    <row r="2327" spans="1:52" hidden="1" outlineLevel="1">
      <c r="A2327" t="s">
        <v>2104</v>
      </c>
      <c r="B2327" t="s">
        <v>704</v>
      </c>
      <c r="C2327" s="24">
        <v>529710</v>
      </c>
      <c r="F2327" s="1">
        <f t="shared" si="633"/>
        <v>268359</v>
      </c>
      <c r="H2327" s="1">
        <v>191634</v>
      </c>
      <c r="I2327" s="1">
        <v>183388</v>
      </c>
      <c r="J2327" s="2" t="str">
        <f t="shared" si="634"/>
        <v/>
      </c>
      <c r="K2327" s="2">
        <f t="shared" si="635"/>
        <v>0.68336817472117573</v>
      </c>
      <c r="L2327" s="10">
        <f t="shared" si="640"/>
        <v>1</v>
      </c>
      <c r="M2327" s="9">
        <f t="shared" si="640"/>
        <v>2</v>
      </c>
      <c r="N2327" s="8">
        <f t="shared" si="640"/>
        <v>3</v>
      </c>
      <c r="O2327" s="2">
        <f t="shared" si="636"/>
        <v>0.40680953498857875</v>
      </c>
      <c r="P2327" s="2">
        <f t="shared" si="637"/>
        <v>0.31969861267928407</v>
      </c>
      <c r="Q2327" s="2">
        <f t="shared" si="638"/>
        <v>0.22553743306540866</v>
      </c>
      <c r="R2327" s="2">
        <f t="shared" si="639"/>
        <v>4.7954419266728526E-2</v>
      </c>
      <c r="S2327" s="1">
        <v>109171</v>
      </c>
      <c r="T2327" s="1">
        <v>85794</v>
      </c>
      <c r="U2327" s="1">
        <v>60525</v>
      </c>
      <c r="V2327" s="24"/>
      <c r="W2327" s="24"/>
      <c r="AC2327" s="24">
        <v>12869</v>
      </c>
      <c r="AR2327" t="s">
        <v>2104</v>
      </c>
      <c r="AS2327" t="s">
        <v>704</v>
      </c>
      <c r="AV2327" s="38">
        <v>41</v>
      </c>
      <c r="AW2327" s="40">
        <v>67</v>
      </c>
      <c r="AX2327" s="43">
        <f t="shared" si="632"/>
        <v>41067</v>
      </c>
      <c r="AZ2327" s="7" t="s">
        <v>319</v>
      </c>
    </row>
    <row r="2328" spans="1:52" hidden="1" outlineLevel="1">
      <c r="A2328" t="s">
        <v>2789</v>
      </c>
      <c r="B2328" t="s">
        <v>704</v>
      </c>
      <c r="C2328" s="24">
        <v>1441</v>
      </c>
      <c r="F2328" s="1">
        <f t="shared" si="633"/>
        <v>911</v>
      </c>
      <c r="H2328" s="1">
        <v>770</v>
      </c>
      <c r="I2328" s="1">
        <v>735</v>
      </c>
      <c r="J2328" s="2" t="str">
        <f t="shared" si="634"/>
        <v/>
      </c>
      <c r="K2328" s="2">
        <f t="shared" si="635"/>
        <v>0.80680570801317231</v>
      </c>
      <c r="L2328" s="10">
        <f t="shared" si="640"/>
        <v>2</v>
      </c>
      <c r="M2328" s="9">
        <f t="shared" si="640"/>
        <v>1</v>
      </c>
      <c r="N2328" s="8">
        <f t="shared" si="640"/>
        <v>3</v>
      </c>
      <c r="O2328" s="2">
        <f t="shared" si="636"/>
        <v>0.32711306256860595</v>
      </c>
      <c r="P2328" s="2">
        <f t="shared" si="637"/>
        <v>0.43907793633369924</v>
      </c>
      <c r="Q2328" s="2">
        <f t="shared" si="638"/>
        <v>0.18660812294182216</v>
      </c>
      <c r="R2328" s="2">
        <f t="shared" si="639"/>
        <v>4.720087815587265E-2</v>
      </c>
      <c r="S2328" s="1">
        <v>298</v>
      </c>
      <c r="T2328" s="1">
        <v>400</v>
      </c>
      <c r="U2328" s="1">
        <v>170</v>
      </c>
      <c r="V2328" s="24"/>
      <c r="W2328" s="24"/>
      <c r="AC2328" s="24">
        <v>43</v>
      </c>
      <c r="AR2328" t="s">
        <v>2789</v>
      </c>
      <c r="AS2328" t="s">
        <v>704</v>
      </c>
      <c r="AV2328" s="38">
        <v>41</v>
      </c>
      <c r="AW2328" s="40">
        <v>69</v>
      </c>
      <c r="AX2328" s="43">
        <f t="shared" si="632"/>
        <v>41069</v>
      </c>
      <c r="AZ2328" s="7" t="s">
        <v>319</v>
      </c>
    </row>
    <row r="2329" spans="1:52" hidden="1" outlineLevel="1">
      <c r="A2329" t="s">
        <v>2534</v>
      </c>
      <c r="B2329" t="s">
        <v>704</v>
      </c>
      <c r="C2329" s="24">
        <v>99193</v>
      </c>
      <c r="F2329" s="1">
        <f t="shared" si="633"/>
        <v>49379</v>
      </c>
      <c r="H2329" s="1">
        <v>37170</v>
      </c>
      <c r="I2329" s="1">
        <v>35903</v>
      </c>
      <c r="J2329" s="2" t="str">
        <f t="shared" si="634"/>
        <v/>
      </c>
      <c r="K2329" s="2">
        <f t="shared" si="635"/>
        <v>0.72709046355738272</v>
      </c>
      <c r="L2329" s="10">
        <f t="shared" si="640"/>
        <v>2</v>
      </c>
      <c r="M2329" s="9">
        <f t="shared" si="640"/>
        <v>1</v>
      </c>
      <c r="N2329" s="8">
        <f t="shared" si="640"/>
        <v>3</v>
      </c>
      <c r="O2329" s="2">
        <f t="shared" si="636"/>
        <v>0.34567326191295894</v>
      </c>
      <c r="P2329" s="2">
        <f t="shared" si="637"/>
        <v>0.39123919074910385</v>
      </c>
      <c r="Q2329" s="2">
        <f t="shared" si="638"/>
        <v>0.20466190080803581</v>
      </c>
      <c r="R2329" s="2">
        <f t="shared" si="639"/>
        <v>5.8425646529901343E-2</v>
      </c>
      <c r="S2329" s="1">
        <v>17069</v>
      </c>
      <c r="T2329" s="1">
        <v>19319</v>
      </c>
      <c r="U2329" s="1">
        <v>10106</v>
      </c>
      <c r="V2329" s="24"/>
      <c r="W2329" s="24"/>
      <c r="AC2329" s="24">
        <v>2885</v>
      </c>
      <c r="AR2329" t="s">
        <v>2534</v>
      </c>
      <c r="AS2329" t="s">
        <v>704</v>
      </c>
      <c r="AV2329" s="38">
        <v>41</v>
      </c>
      <c r="AW2329" s="40">
        <v>71</v>
      </c>
      <c r="AX2329" s="43">
        <f t="shared" si="632"/>
        <v>41071</v>
      </c>
      <c r="AZ2329" s="7" t="s">
        <v>319</v>
      </c>
    </row>
    <row r="2330" spans="1:52" collapsed="1">
      <c r="A2330" t="s">
        <v>1322</v>
      </c>
      <c r="B2330" t="s">
        <v>2470</v>
      </c>
      <c r="C2330" s="1">
        <f>SUM(C2294:C2329)</f>
        <v>3831074</v>
      </c>
      <c r="D2330" s="64">
        <v>2974000</v>
      </c>
      <c r="E2330" s="64">
        <v>2830000</v>
      </c>
      <c r="F2330" s="1">
        <f>SUM(F2294:F2329)</f>
        <v>2068798</v>
      </c>
      <c r="H2330" s="24">
        <f>SUM(H2294:H2329)</f>
        <v>1487210</v>
      </c>
      <c r="I2330" s="1">
        <v>1429356</v>
      </c>
      <c r="J2330" s="2">
        <f t="shared" si="634"/>
        <v>0.48061735036987224</v>
      </c>
      <c r="K2330" s="2">
        <f t="shared" si="635"/>
        <v>0.6909113407882258</v>
      </c>
      <c r="L2330" s="10">
        <f t="shared" si="640"/>
        <v>1</v>
      </c>
      <c r="M2330" s="9">
        <f t="shared" si="640"/>
        <v>2</v>
      </c>
      <c r="N2330" s="8">
        <f t="shared" si="640"/>
        <v>3</v>
      </c>
      <c r="O2330" s="2">
        <f t="shared" si="636"/>
        <v>0.41730608788291557</v>
      </c>
      <c r="P2330" s="2">
        <f t="shared" si="637"/>
        <v>0.32101877515349492</v>
      </c>
      <c r="Q2330" s="2">
        <f t="shared" si="638"/>
        <v>0.20489288949428605</v>
      </c>
      <c r="R2330" s="2">
        <f t="shared" si="639"/>
        <v>5.6782247469303465E-2</v>
      </c>
      <c r="S2330" s="1">
        <f>SUM(S2294:S2329)</f>
        <v>863322</v>
      </c>
      <c r="T2330" s="1">
        <f>SUM(T2294:T2329)</f>
        <v>664123</v>
      </c>
      <c r="U2330" s="1">
        <f>SUM(U2294:U2329)</f>
        <v>423882</v>
      </c>
      <c r="V2330" s="24"/>
      <c r="W2330" s="24"/>
      <c r="AC2330" s="1">
        <f>SUM(AC2294:AC2329)</f>
        <v>117471</v>
      </c>
      <c r="AE2330" s="1">
        <f>SUM(AE2294:AE2329)</f>
        <v>0</v>
      </c>
      <c r="AR2330" t="s">
        <v>1322</v>
      </c>
      <c r="AS2330" t="s">
        <v>2470</v>
      </c>
      <c r="AV2330" s="38">
        <v>41</v>
      </c>
      <c r="AW2330" s="40"/>
      <c r="AX2330" s="38">
        <v>41</v>
      </c>
      <c r="AZ2330" s="7" t="s">
        <v>2225</v>
      </c>
    </row>
    <row r="2331" spans="1:52">
      <c r="C2331" s="24"/>
      <c r="J2331" s="2"/>
      <c r="K2331" s="2"/>
      <c r="N2331" s="8"/>
      <c r="AV2331" s="38"/>
      <c r="AW2331" s="40"/>
      <c r="AX2331" s="43"/>
    </row>
    <row r="2332" spans="1:52" hidden="1" outlineLevel="1">
      <c r="A2332" t="s">
        <v>1784</v>
      </c>
      <c r="B2332" t="s">
        <v>2318</v>
      </c>
      <c r="C2332" s="24">
        <v>101407</v>
      </c>
      <c r="F2332" s="1">
        <f t="shared" ref="F2332:F2363" si="641">SUM(S2332:AM2332)</f>
        <v>60197</v>
      </c>
      <c r="H2332" s="30"/>
      <c r="I2332" s="1">
        <v>31215</v>
      </c>
      <c r="J2332" s="2" t="str">
        <f t="shared" ref="J2332:J2363" si="642">IF(D2332&gt;0,I2332/D2332,"")</f>
        <v/>
      </c>
      <c r="K2332" s="2">
        <f t="shared" ref="K2332:K2363" si="643">IF(F2332&gt;0,I2332/F2332,"")</f>
        <v>0.51854743591873353</v>
      </c>
      <c r="L2332" s="10">
        <f t="shared" si="640"/>
        <v>2</v>
      </c>
      <c r="M2332" s="9">
        <f t="shared" si="640"/>
        <v>1</v>
      </c>
      <c r="N2332" s="8" t="str">
        <f t="shared" si="640"/>
        <v/>
      </c>
      <c r="O2332" s="2">
        <f t="shared" ref="O2332:O2363" si="644">IF(SUM($S2332:$AN2332)=0,"-",S2332/SUM($S2332:$AN2332))</f>
        <v>0.33554828313703339</v>
      </c>
      <c r="P2332" s="2">
        <f t="shared" ref="P2332:P2363" si="645">IF(SUM($S2332:$AN2332)=0,"-",T2332/SUM($S2332:$AN2332))</f>
        <v>0.52437829127697388</v>
      </c>
      <c r="Q2332" s="2">
        <f t="shared" ref="Q2332:Q2363" si="646">IF(SUM($S2332:$AN2332)=0,"-",U2332/SUM($S2332:$AN2332))</f>
        <v>0</v>
      </c>
      <c r="R2332" s="2">
        <f t="shared" ref="R2332:R2363" si="647">IF(SUM($S2332:$AN2332)=0,"-",(1-O2332-P2332-Q2332))</f>
        <v>0.14007342558599278</v>
      </c>
      <c r="S2332" s="1">
        <v>20199</v>
      </c>
      <c r="T2332" s="1">
        <v>31566</v>
      </c>
      <c r="V2332" s="1">
        <v>344</v>
      </c>
      <c r="AC2332" s="1">
        <v>8088</v>
      </c>
      <c r="AR2332" t="s">
        <v>1784</v>
      </c>
      <c r="AS2332" t="s">
        <v>2318</v>
      </c>
      <c r="AV2332" s="38">
        <v>42</v>
      </c>
      <c r="AW2332" s="40">
        <v>1</v>
      </c>
      <c r="AX2332" s="43">
        <f t="shared" si="632"/>
        <v>42001</v>
      </c>
      <c r="AZ2332" s="7" t="s">
        <v>319</v>
      </c>
    </row>
    <row r="2333" spans="1:52" hidden="1" outlineLevel="1">
      <c r="A2333" t="s">
        <v>2520</v>
      </c>
      <c r="B2333" t="s">
        <v>2318</v>
      </c>
      <c r="C2333" s="24">
        <v>1223348</v>
      </c>
      <c r="F2333" s="1">
        <f t="shared" si="641"/>
        <v>906934</v>
      </c>
      <c r="H2333" s="30"/>
      <c r="I2333" s="1">
        <v>424578</v>
      </c>
      <c r="J2333" s="2" t="str">
        <f t="shared" si="642"/>
        <v/>
      </c>
      <c r="K2333" s="2">
        <f t="shared" si="643"/>
        <v>0.4681465244438956</v>
      </c>
      <c r="L2333" s="10">
        <f t="shared" si="640"/>
        <v>1</v>
      </c>
      <c r="M2333" s="9">
        <f t="shared" si="640"/>
        <v>2</v>
      </c>
      <c r="N2333" s="8" t="str">
        <f t="shared" si="640"/>
        <v/>
      </c>
      <c r="O2333" s="2">
        <f t="shared" si="644"/>
        <v>0.61786965754950196</v>
      </c>
      <c r="P2333" s="2">
        <f t="shared" si="645"/>
        <v>0.26847488350861254</v>
      </c>
      <c r="Q2333" s="2">
        <f t="shared" si="646"/>
        <v>0</v>
      </c>
      <c r="R2333" s="2">
        <f t="shared" si="647"/>
        <v>0.1136554589418855</v>
      </c>
      <c r="S2333" s="1">
        <v>560367</v>
      </c>
      <c r="T2333" s="1">
        <v>243489</v>
      </c>
      <c r="V2333" s="1">
        <v>3592</v>
      </c>
      <c r="AC2333" s="1">
        <v>99486</v>
      </c>
      <c r="AR2333" t="s">
        <v>2520</v>
      </c>
      <c r="AS2333" t="s">
        <v>2318</v>
      </c>
      <c r="AV2333" s="38">
        <v>42</v>
      </c>
      <c r="AW2333" s="40">
        <v>3</v>
      </c>
      <c r="AX2333" s="43">
        <f t="shared" si="632"/>
        <v>42003</v>
      </c>
      <c r="AZ2333" s="7" t="s">
        <v>319</v>
      </c>
    </row>
    <row r="2334" spans="1:52" hidden="1" outlineLevel="1">
      <c r="A2334" t="s">
        <v>2454</v>
      </c>
      <c r="B2334" t="s">
        <v>2318</v>
      </c>
      <c r="C2334" s="24">
        <v>68941</v>
      </c>
      <c r="F2334" s="1">
        <f t="shared" si="641"/>
        <v>42731</v>
      </c>
      <c r="H2334" s="30"/>
      <c r="I2334" s="1">
        <v>22451</v>
      </c>
      <c r="J2334" s="2" t="str">
        <f t="shared" si="642"/>
        <v/>
      </c>
      <c r="K2334" s="2">
        <f t="shared" si="643"/>
        <v>0.52540310313355643</v>
      </c>
      <c r="L2334" s="10">
        <f t="shared" si="640"/>
        <v>2</v>
      </c>
      <c r="M2334" s="9">
        <f t="shared" si="640"/>
        <v>1</v>
      </c>
      <c r="N2334" s="8" t="str">
        <f t="shared" si="640"/>
        <v/>
      </c>
      <c r="O2334" s="2">
        <f t="shared" si="644"/>
        <v>0.43902553181530973</v>
      </c>
      <c r="P2334" s="2">
        <f t="shared" si="645"/>
        <v>0.4671783950761742</v>
      </c>
      <c r="Q2334" s="2">
        <f t="shared" si="646"/>
        <v>0</v>
      </c>
      <c r="R2334" s="2">
        <f t="shared" si="647"/>
        <v>9.3796073108516009E-2</v>
      </c>
      <c r="S2334" s="1">
        <v>18760</v>
      </c>
      <c r="T2334" s="1">
        <v>19963</v>
      </c>
      <c r="V2334" s="1">
        <v>219</v>
      </c>
      <c r="AC2334" s="1">
        <v>3789</v>
      </c>
      <c r="AR2334" t="s">
        <v>2454</v>
      </c>
      <c r="AS2334" t="s">
        <v>2318</v>
      </c>
      <c r="AV2334" s="38">
        <v>42</v>
      </c>
      <c r="AW2334" s="40">
        <v>5</v>
      </c>
      <c r="AX2334" s="43">
        <f t="shared" si="632"/>
        <v>42005</v>
      </c>
      <c r="AZ2334" s="7" t="s">
        <v>319</v>
      </c>
    </row>
    <row r="2335" spans="1:52" hidden="1" outlineLevel="1">
      <c r="A2335" t="s">
        <v>2084</v>
      </c>
      <c r="B2335" t="s">
        <v>2318</v>
      </c>
      <c r="C2335" s="24">
        <v>170539</v>
      </c>
      <c r="F2335" s="1">
        <f t="shared" si="641"/>
        <v>116234</v>
      </c>
      <c r="H2335" s="30"/>
      <c r="I2335" s="1">
        <v>57525</v>
      </c>
      <c r="J2335" s="2" t="str">
        <f t="shared" si="642"/>
        <v/>
      </c>
      <c r="K2335" s="2">
        <f t="shared" si="643"/>
        <v>0.49490682588571328</v>
      </c>
      <c r="L2335" s="10">
        <f t="shared" si="640"/>
        <v>1</v>
      </c>
      <c r="M2335" s="9">
        <f t="shared" si="640"/>
        <v>2</v>
      </c>
      <c r="N2335" s="8" t="str">
        <f t="shared" si="640"/>
        <v/>
      </c>
      <c r="O2335" s="2">
        <f t="shared" si="644"/>
        <v>0.58811535351102084</v>
      </c>
      <c r="P2335" s="2">
        <f t="shared" si="645"/>
        <v>0.31239568456733829</v>
      </c>
      <c r="Q2335" s="2">
        <f t="shared" si="646"/>
        <v>0</v>
      </c>
      <c r="R2335" s="2">
        <f t="shared" si="647"/>
        <v>9.9488961921640862E-2</v>
      </c>
      <c r="S2335" s="1">
        <v>68359</v>
      </c>
      <c r="T2335" s="1">
        <v>36311</v>
      </c>
      <c r="V2335" s="1">
        <v>389</v>
      </c>
      <c r="AC2335" s="1">
        <v>11175</v>
      </c>
      <c r="AR2335" t="s">
        <v>2084</v>
      </c>
      <c r="AS2335" t="s">
        <v>2318</v>
      </c>
      <c r="AV2335" s="38">
        <v>42</v>
      </c>
      <c r="AW2335" s="40">
        <v>7</v>
      </c>
      <c r="AX2335" s="43">
        <f t="shared" si="632"/>
        <v>42007</v>
      </c>
      <c r="AZ2335" s="7" t="s">
        <v>319</v>
      </c>
    </row>
    <row r="2336" spans="1:52" hidden="1" outlineLevel="1">
      <c r="A2336" t="s">
        <v>1761</v>
      </c>
      <c r="B2336" t="s">
        <v>2318</v>
      </c>
      <c r="C2336" s="24">
        <v>49762</v>
      </c>
      <c r="F2336" s="1">
        <f t="shared" si="641"/>
        <v>34011</v>
      </c>
      <c r="H2336" s="30"/>
      <c r="I2336" s="1">
        <v>16328</v>
      </c>
      <c r="J2336" s="2" t="str">
        <f t="shared" si="642"/>
        <v/>
      </c>
      <c r="K2336" s="2">
        <f t="shared" si="643"/>
        <v>0.48007997412601805</v>
      </c>
      <c r="L2336" s="10">
        <f t="shared" si="640"/>
        <v>2</v>
      </c>
      <c r="M2336" s="9">
        <f t="shared" si="640"/>
        <v>1</v>
      </c>
      <c r="N2336" s="8" t="str">
        <f t="shared" si="640"/>
        <v/>
      </c>
      <c r="O2336" s="2">
        <f t="shared" si="644"/>
        <v>0.33242186351474523</v>
      </c>
      <c r="P2336" s="2">
        <f t="shared" si="645"/>
        <v>0.58192937579018555</v>
      </c>
      <c r="Q2336" s="2">
        <f t="shared" si="646"/>
        <v>0</v>
      </c>
      <c r="R2336" s="2">
        <f t="shared" si="647"/>
        <v>8.5648760695069215E-2</v>
      </c>
      <c r="S2336" s="1">
        <v>11306</v>
      </c>
      <c r="T2336" s="1">
        <v>19792</v>
      </c>
      <c r="V2336" s="1">
        <v>101</v>
      </c>
      <c r="AC2336" s="1">
        <v>2812</v>
      </c>
      <c r="AR2336" t="s">
        <v>1761</v>
      </c>
      <c r="AS2336" t="s">
        <v>2318</v>
      </c>
      <c r="AV2336" s="38">
        <v>42</v>
      </c>
      <c r="AW2336" s="40">
        <v>9</v>
      </c>
      <c r="AX2336" s="43">
        <f t="shared" si="632"/>
        <v>42009</v>
      </c>
      <c r="AZ2336" s="7" t="s">
        <v>319</v>
      </c>
    </row>
    <row r="2337" spans="1:52" hidden="1" outlineLevel="1">
      <c r="A2337" t="s">
        <v>2641</v>
      </c>
      <c r="B2337" t="s">
        <v>2318</v>
      </c>
      <c r="C2337" s="24">
        <v>411442</v>
      </c>
      <c r="F2337" s="1">
        <f t="shared" si="641"/>
        <v>252248</v>
      </c>
      <c r="H2337" s="30"/>
      <c r="I2337" s="1">
        <v>112463</v>
      </c>
      <c r="J2337" s="2" t="str">
        <f t="shared" si="642"/>
        <v/>
      </c>
      <c r="K2337" s="2">
        <f t="shared" si="643"/>
        <v>0.44584297992451871</v>
      </c>
      <c r="L2337" s="10">
        <f t="shared" si="640"/>
        <v>1</v>
      </c>
      <c r="M2337" s="9">
        <f t="shared" si="640"/>
        <v>2</v>
      </c>
      <c r="N2337" s="8" t="str">
        <f t="shared" si="640"/>
        <v/>
      </c>
      <c r="O2337" s="2">
        <f t="shared" si="644"/>
        <v>0.48798404744537122</v>
      </c>
      <c r="P2337" s="2">
        <f t="shared" si="645"/>
        <v>0.37233199073927248</v>
      </c>
      <c r="Q2337" s="2">
        <f t="shared" si="646"/>
        <v>0</v>
      </c>
      <c r="R2337" s="2">
        <f t="shared" si="647"/>
        <v>0.13968396181535636</v>
      </c>
      <c r="S2337" s="1">
        <v>123093</v>
      </c>
      <c r="T2337" s="1">
        <v>93920</v>
      </c>
      <c r="V2337" s="1">
        <v>1642</v>
      </c>
      <c r="AC2337" s="1">
        <v>33593</v>
      </c>
      <c r="AR2337" t="s">
        <v>2641</v>
      </c>
      <c r="AS2337" t="s">
        <v>2318</v>
      </c>
      <c r="AV2337" s="38">
        <v>42</v>
      </c>
      <c r="AW2337" s="40">
        <v>11</v>
      </c>
      <c r="AX2337" s="43">
        <f t="shared" si="632"/>
        <v>42011</v>
      </c>
      <c r="AZ2337" s="7" t="s">
        <v>319</v>
      </c>
    </row>
    <row r="2338" spans="1:52" hidden="1" outlineLevel="1">
      <c r="A2338" t="s">
        <v>2023</v>
      </c>
      <c r="B2338" t="s">
        <v>2318</v>
      </c>
      <c r="C2338" s="24">
        <v>127089</v>
      </c>
      <c r="F2338" s="1">
        <f t="shared" si="641"/>
        <v>84390</v>
      </c>
      <c r="H2338" s="30"/>
      <c r="I2338" s="1">
        <v>35481</v>
      </c>
      <c r="J2338" s="2" t="str">
        <f t="shared" si="642"/>
        <v/>
      </c>
      <c r="K2338" s="2">
        <f t="shared" si="643"/>
        <v>0.42044081052257376</v>
      </c>
      <c r="L2338" s="10">
        <f t="shared" si="640"/>
        <v>2</v>
      </c>
      <c r="M2338" s="9">
        <f t="shared" si="640"/>
        <v>1</v>
      </c>
      <c r="N2338" s="8" t="str">
        <f t="shared" si="640"/>
        <v/>
      </c>
      <c r="O2338" s="2">
        <f t="shared" si="644"/>
        <v>0.3470316388197654</v>
      </c>
      <c r="P2338" s="2">
        <f t="shared" si="645"/>
        <v>0.54153335703282379</v>
      </c>
      <c r="Q2338" s="2">
        <f t="shared" si="646"/>
        <v>0</v>
      </c>
      <c r="R2338" s="2">
        <f t="shared" si="647"/>
        <v>0.11143500414741081</v>
      </c>
      <c r="S2338" s="1">
        <v>29286</v>
      </c>
      <c r="T2338" s="1">
        <v>45700</v>
      </c>
      <c r="V2338" s="1">
        <v>359</v>
      </c>
      <c r="AC2338" s="1">
        <v>9045</v>
      </c>
      <c r="AR2338" t="s">
        <v>2023</v>
      </c>
      <c r="AS2338" t="s">
        <v>2318</v>
      </c>
      <c r="AV2338" s="38">
        <v>42</v>
      </c>
      <c r="AW2338" s="40">
        <v>13</v>
      </c>
      <c r="AX2338" s="43">
        <f t="shared" si="632"/>
        <v>42013</v>
      </c>
      <c r="AZ2338" s="7" t="s">
        <v>319</v>
      </c>
    </row>
    <row r="2339" spans="1:52" hidden="1" outlineLevel="1">
      <c r="A2339" t="s">
        <v>312</v>
      </c>
      <c r="B2339" t="s">
        <v>2318</v>
      </c>
      <c r="C2339" s="24">
        <v>62622</v>
      </c>
      <c r="F2339" s="1">
        <f t="shared" si="641"/>
        <v>40205</v>
      </c>
      <c r="H2339" s="30"/>
      <c r="I2339" s="1">
        <v>17119</v>
      </c>
      <c r="J2339" s="2" t="str">
        <f t="shared" si="642"/>
        <v/>
      </c>
      <c r="K2339" s="2">
        <f t="shared" si="643"/>
        <v>0.42579281183932349</v>
      </c>
      <c r="L2339" s="10">
        <f t="shared" si="640"/>
        <v>2</v>
      </c>
      <c r="M2339" s="9">
        <f t="shared" si="640"/>
        <v>1</v>
      </c>
      <c r="N2339" s="8" t="str">
        <f t="shared" si="640"/>
        <v/>
      </c>
      <c r="O2339" s="2">
        <f t="shared" si="644"/>
        <v>0.30834473324213407</v>
      </c>
      <c r="P2339" s="2">
        <f t="shared" si="645"/>
        <v>0.57634622559383164</v>
      </c>
      <c r="Q2339" s="2">
        <f t="shared" si="646"/>
        <v>0</v>
      </c>
      <c r="R2339" s="2">
        <f t="shared" si="647"/>
        <v>0.11530904116403429</v>
      </c>
      <c r="S2339" s="1">
        <v>12397</v>
      </c>
      <c r="T2339" s="1">
        <v>23172</v>
      </c>
      <c r="V2339" s="1">
        <v>186</v>
      </c>
      <c r="AC2339" s="1">
        <v>4450</v>
      </c>
      <c r="AR2339" t="s">
        <v>312</v>
      </c>
      <c r="AS2339" t="s">
        <v>2318</v>
      </c>
      <c r="AV2339" s="38">
        <v>42</v>
      </c>
      <c r="AW2339" s="40">
        <v>15</v>
      </c>
      <c r="AX2339" s="43">
        <f t="shared" si="632"/>
        <v>42015</v>
      </c>
      <c r="AZ2339" s="7" t="s">
        <v>319</v>
      </c>
    </row>
    <row r="2340" spans="1:52" hidden="1" outlineLevel="1">
      <c r="A2340" t="s">
        <v>2235</v>
      </c>
      <c r="B2340" t="s">
        <v>2318</v>
      </c>
      <c r="C2340" s="24">
        <v>625249</v>
      </c>
      <c r="F2340" s="1">
        <f t="shared" si="641"/>
        <v>434186</v>
      </c>
      <c r="H2340" s="30"/>
      <c r="I2340" s="1">
        <v>228626</v>
      </c>
      <c r="J2340" s="2" t="str">
        <f t="shared" si="642"/>
        <v/>
      </c>
      <c r="K2340" s="2">
        <f t="shared" si="643"/>
        <v>0.52656234885509901</v>
      </c>
      <c r="L2340" s="10">
        <f t="shared" si="640"/>
        <v>1</v>
      </c>
      <c r="M2340" s="9">
        <f t="shared" si="640"/>
        <v>2</v>
      </c>
      <c r="N2340" s="8" t="str">
        <f t="shared" si="640"/>
        <v/>
      </c>
      <c r="O2340" s="2">
        <f t="shared" si="644"/>
        <v>0.44169549455763196</v>
      </c>
      <c r="P2340" s="2">
        <f t="shared" si="645"/>
        <v>0.41009383075456141</v>
      </c>
      <c r="Q2340" s="2">
        <f t="shared" si="646"/>
        <v>0</v>
      </c>
      <c r="R2340" s="2">
        <f t="shared" si="647"/>
        <v>0.14821067468780669</v>
      </c>
      <c r="S2340" s="1">
        <v>191778</v>
      </c>
      <c r="T2340" s="1">
        <v>178057</v>
      </c>
      <c r="V2340" s="1">
        <v>2886</v>
      </c>
      <c r="AC2340" s="1">
        <v>61465</v>
      </c>
      <c r="AR2340" t="s">
        <v>2235</v>
      </c>
      <c r="AS2340" t="s">
        <v>2318</v>
      </c>
      <c r="AV2340" s="38">
        <v>42</v>
      </c>
      <c r="AW2340" s="40">
        <v>17</v>
      </c>
      <c r="AX2340" s="43">
        <f t="shared" si="632"/>
        <v>42017</v>
      </c>
      <c r="AZ2340" s="7" t="s">
        <v>319</v>
      </c>
    </row>
    <row r="2341" spans="1:52" hidden="1" outlineLevel="1">
      <c r="A2341" t="s">
        <v>778</v>
      </c>
      <c r="B2341" t="s">
        <v>2318</v>
      </c>
      <c r="C2341" s="24">
        <v>183862</v>
      </c>
      <c r="F2341" s="1">
        <f t="shared" si="641"/>
        <v>118198</v>
      </c>
      <c r="H2341" s="30"/>
      <c r="I2341" s="1">
        <v>65174</v>
      </c>
      <c r="J2341" s="2" t="str">
        <f t="shared" si="642"/>
        <v/>
      </c>
      <c r="K2341" s="2">
        <f t="shared" si="643"/>
        <v>0.5513968087446488</v>
      </c>
      <c r="L2341" s="10">
        <f t="shared" si="640"/>
        <v>2</v>
      </c>
      <c r="M2341" s="9">
        <f t="shared" si="640"/>
        <v>1</v>
      </c>
      <c r="N2341" s="8" t="str">
        <f t="shared" si="640"/>
        <v/>
      </c>
      <c r="O2341" s="2">
        <f t="shared" si="644"/>
        <v>0.37566625492817135</v>
      </c>
      <c r="P2341" s="2">
        <f t="shared" si="645"/>
        <v>0.50411174469957187</v>
      </c>
      <c r="Q2341" s="2">
        <f t="shared" si="646"/>
        <v>0</v>
      </c>
      <c r="R2341" s="2">
        <f t="shared" si="647"/>
        <v>0.12022200037225683</v>
      </c>
      <c r="S2341" s="1">
        <v>44403</v>
      </c>
      <c r="T2341" s="1">
        <v>59585</v>
      </c>
      <c r="V2341" s="1">
        <v>583</v>
      </c>
      <c r="AC2341" s="1">
        <v>13627</v>
      </c>
      <c r="AR2341" t="s">
        <v>778</v>
      </c>
      <c r="AS2341" t="s">
        <v>2318</v>
      </c>
      <c r="AV2341" s="38">
        <v>42</v>
      </c>
      <c r="AW2341" s="40">
        <v>19</v>
      </c>
      <c r="AX2341" s="43">
        <f t="shared" si="632"/>
        <v>42019</v>
      </c>
      <c r="AZ2341" s="7" t="s">
        <v>319</v>
      </c>
    </row>
    <row r="2342" spans="1:52" hidden="1" outlineLevel="1">
      <c r="A2342" t="s">
        <v>2711</v>
      </c>
      <c r="B2342" t="s">
        <v>2318</v>
      </c>
      <c r="C2342" s="24">
        <v>143679</v>
      </c>
      <c r="F2342" s="1">
        <f t="shared" si="641"/>
        <v>90974</v>
      </c>
      <c r="H2342" s="30"/>
      <c r="I2342" s="1">
        <v>47520</v>
      </c>
      <c r="J2342" s="2" t="str">
        <f t="shared" si="642"/>
        <v/>
      </c>
      <c r="K2342" s="2">
        <f t="shared" si="643"/>
        <v>0.52234704421043376</v>
      </c>
      <c r="L2342" s="10">
        <f t="shared" si="640"/>
        <v>1</v>
      </c>
      <c r="M2342" s="9">
        <f t="shared" si="640"/>
        <v>2</v>
      </c>
      <c r="N2342" s="8" t="str">
        <f t="shared" si="640"/>
        <v/>
      </c>
      <c r="O2342" s="2">
        <f t="shared" si="644"/>
        <v>0.60942686921538025</v>
      </c>
      <c r="P2342" s="2">
        <f t="shared" si="645"/>
        <v>0.30801108008881656</v>
      </c>
      <c r="Q2342" s="2">
        <f t="shared" si="646"/>
        <v>0</v>
      </c>
      <c r="R2342" s="2">
        <f t="shared" si="647"/>
        <v>8.2562050695803191E-2</v>
      </c>
      <c r="S2342" s="1">
        <v>55442</v>
      </c>
      <c r="T2342" s="1">
        <v>28021</v>
      </c>
      <c r="V2342" s="1">
        <v>299</v>
      </c>
      <c r="AC2342" s="1">
        <v>7212</v>
      </c>
      <c r="AR2342" t="s">
        <v>2711</v>
      </c>
      <c r="AS2342" t="s">
        <v>2318</v>
      </c>
      <c r="AV2342" s="38">
        <v>42</v>
      </c>
      <c r="AW2342" s="40">
        <v>21</v>
      </c>
      <c r="AX2342" s="43">
        <f t="shared" si="632"/>
        <v>42021</v>
      </c>
      <c r="AZ2342" s="7" t="s">
        <v>319</v>
      </c>
    </row>
    <row r="2343" spans="1:52" hidden="1" outlineLevel="1">
      <c r="A2343" t="s">
        <v>1108</v>
      </c>
      <c r="B2343" t="s">
        <v>2318</v>
      </c>
      <c r="C2343" s="24">
        <v>5085</v>
      </c>
      <c r="F2343" s="1">
        <f t="shared" si="641"/>
        <v>3679</v>
      </c>
      <c r="H2343" s="30"/>
      <c r="I2343" s="1">
        <v>1549</v>
      </c>
      <c r="J2343" s="2" t="str">
        <f t="shared" si="642"/>
        <v/>
      </c>
      <c r="K2343" s="2">
        <f t="shared" si="643"/>
        <v>0.42103832563196519</v>
      </c>
      <c r="L2343" s="10">
        <f t="shared" si="640"/>
        <v>2</v>
      </c>
      <c r="M2343" s="9">
        <f t="shared" si="640"/>
        <v>1</v>
      </c>
      <c r="N2343" s="8" t="str">
        <f t="shared" si="640"/>
        <v/>
      </c>
      <c r="O2343" s="2">
        <f t="shared" si="644"/>
        <v>0.41777656972003263</v>
      </c>
      <c r="P2343" s="2">
        <f t="shared" si="645"/>
        <v>0.4857298178852949</v>
      </c>
      <c r="Q2343" s="2">
        <f t="shared" si="646"/>
        <v>0</v>
      </c>
      <c r="R2343" s="2">
        <f t="shared" si="647"/>
        <v>9.6493612394672468E-2</v>
      </c>
      <c r="S2343" s="1">
        <v>1537</v>
      </c>
      <c r="T2343" s="1">
        <v>1787</v>
      </c>
      <c r="V2343" s="1">
        <v>13</v>
      </c>
      <c r="AC2343" s="1">
        <v>342</v>
      </c>
      <c r="AR2343" t="s">
        <v>1108</v>
      </c>
      <c r="AS2343" t="s">
        <v>2318</v>
      </c>
      <c r="AV2343" s="38">
        <v>42</v>
      </c>
      <c r="AW2343" s="40">
        <v>23</v>
      </c>
      <c r="AX2343" s="43">
        <f t="shared" ref="AX2343:AX2404" si="648">1000*AV2343+AW2343</f>
        <v>42023</v>
      </c>
      <c r="AZ2343" s="7" t="s">
        <v>319</v>
      </c>
    </row>
    <row r="2344" spans="1:52" hidden="1" outlineLevel="1">
      <c r="A2344" t="s">
        <v>2871</v>
      </c>
      <c r="B2344" t="s">
        <v>2318</v>
      </c>
      <c r="C2344" s="24">
        <v>65249</v>
      </c>
      <c r="F2344" s="1">
        <f t="shared" si="641"/>
        <v>38466</v>
      </c>
      <c r="H2344" s="30"/>
      <c r="I2344" s="1">
        <v>19123</v>
      </c>
      <c r="J2344" s="2" t="str">
        <f t="shared" si="642"/>
        <v/>
      </c>
      <c r="K2344" s="2">
        <f t="shared" si="643"/>
        <v>0.49714033172152028</v>
      </c>
      <c r="L2344" s="10">
        <f t="shared" si="640"/>
        <v>1</v>
      </c>
      <c r="M2344" s="9">
        <f t="shared" si="640"/>
        <v>2</v>
      </c>
      <c r="N2344" s="8" t="str">
        <f t="shared" si="640"/>
        <v/>
      </c>
      <c r="O2344" s="2">
        <f t="shared" si="644"/>
        <v>0.50413352051162064</v>
      </c>
      <c r="P2344" s="2">
        <f t="shared" si="645"/>
        <v>0.36892320490823066</v>
      </c>
      <c r="Q2344" s="2">
        <f t="shared" si="646"/>
        <v>0</v>
      </c>
      <c r="R2344" s="2">
        <f t="shared" si="647"/>
        <v>0.1269432745801487</v>
      </c>
      <c r="S2344" s="1">
        <v>19392</v>
      </c>
      <c r="T2344" s="1">
        <v>14191</v>
      </c>
      <c r="V2344" s="1">
        <v>201</v>
      </c>
      <c r="AC2344" s="1">
        <v>4682</v>
      </c>
      <c r="AR2344" t="s">
        <v>2871</v>
      </c>
      <c r="AS2344" t="s">
        <v>2318</v>
      </c>
      <c r="AV2344" s="38">
        <v>42</v>
      </c>
      <c r="AW2344" s="40">
        <v>25</v>
      </c>
      <c r="AX2344" s="43">
        <f t="shared" si="648"/>
        <v>42025</v>
      </c>
      <c r="AZ2344" s="7" t="s">
        <v>319</v>
      </c>
    </row>
    <row r="2345" spans="1:52" hidden="1" outlineLevel="1">
      <c r="A2345" t="s">
        <v>2620</v>
      </c>
      <c r="B2345" t="s">
        <v>2318</v>
      </c>
      <c r="C2345" s="24">
        <v>153990</v>
      </c>
      <c r="F2345" s="1">
        <f t="shared" si="641"/>
        <v>101714</v>
      </c>
      <c r="H2345" s="30"/>
      <c r="I2345" s="1">
        <v>44720</v>
      </c>
      <c r="J2345" s="2" t="str">
        <f t="shared" si="642"/>
        <v/>
      </c>
      <c r="K2345" s="2">
        <f t="shared" si="643"/>
        <v>0.43966415635998979</v>
      </c>
      <c r="L2345" s="10">
        <f t="shared" si="640"/>
        <v>1</v>
      </c>
      <c r="M2345" s="9">
        <f t="shared" si="640"/>
        <v>2</v>
      </c>
      <c r="N2345" s="8" t="str">
        <f t="shared" si="640"/>
        <v/>
      </c>
      <c r="O2345" s="2">
        <f t="shared" si="644"/>
        <v>0.43404054505771084</v>
      </c>
      <c r="P2345" s="2">
        <f t="shared" si="645"/>
        <v>0.38529602611243291</v>
      </c>
      <c r="Q2345" s="2">
        <f t="shared" si="646"/>
        <v>0</v>
      </c>
      <c r="R2345" s="2">
        <f t="shared" si="647"/>
        <v>0.18066342882985625</v>
      </c>
      <c r="S2345" s="1">
        <v>44148</v>
      </c>
      <c r="T2345" s="1">
        <v>39190</v>
      </c>
      <c r="V2345" s="1">
        <v>512</v>
      </c>
      <c r="AC2345" s="1">
        <v>17864</v>
      </c>
      <c r="AR2345" t="s">
        <v>2620</v>
      </c>
      <c r="AS2345" t="s">
        <v>2318</v>
      </c>
      <c r="AV2345" s="38">
        <v>42</v>
      </c>
      <c r="AW2345" s="40">
        <v>27</v>
      </c>
      <c r="AX2345" s="43">
        <f t="shared" si="648"/>
        <v>42027</v>
      </c>
      <c r="AZ2345" s="7" t="s">
        <v>319</v>
      </c>
    </row>
    <row r="2346" spans="1:52" hidden="1" outlineLevel="1">
      <c r="A2346" t="s">
        <v>2621</v>
      </c>
      <c r="B2346" t="s">
        <v>2318</v>
      </c>
      <c r="C2346" s="24">
        <v>498886</v>
      </c>
      <c r="F2346" s="1">
        <f t="shared" si="641"/>
        <v>332031</v>
      </c>
      <c r="H2346" s="30"/>
      <c r="I2346" s="1">
        <v>173294</v>
      </c>
      <c r="J2346" s="2" t="str">
        <f t="shared" si="642"/>
        <v/>
      </c>
      <c r="K2346" s="2">
        <f t="shared" si="643"/>
        <v>0.52192114591709815</v>
      </c>
      <c r="L2346" s="10">
        <f t="shared" si="640"/>
        <v>2</v>
      </c>
      <c r="M2346" s="9">
        <f t="shared" si="640"/>
        <v>1</v>
      </c>
      <c r="N2346" s="8" t="str">
        <f t="shared" si="640"/>
        <v/>
      </c>
      <c r="O2346" s="2">
        <f t="shared" si="644"/>
        <v>0.38448518361237355</v>
      </c>
      <c r="P2346" s="2">
        <f t="shared" si="645"/>
        <v>0.45271676439850494</v>
      </c>
      <c r="Q2346" s="2">
        <f t="shared" si="646"/>
        <v>0</v>
      </c>
      <c r="R2346" s="2">
        <f t="shared" si="647"/>
        <v>0.16279805198912156</v>
      </c>
      <c r="S2346" s="1">
        <v>127661</v>
      </c>
      <c r="T2346" s="1">
        <v>150316</v>
      </c>
      <c r="V2346" s="1">
        <v>1862</v>
      </c>
      <c r="AC2346" s="1">
        <v>52192</v>
      </c>
      <c r="AR2346" t="s">
        <v>2621</v>
      </c>
      <c r="AS2346" t="s">
        <v>2318</v>
      </c>
      <c r="AV2346" s="38">
        <v>42</v>
      </c>
      <c r="AW2346" s="40">
        <v>29</v>
      </c>
      <c r="AX2346" s="43">
        <f t="shared" si="648"/>
        <v>42029</v>
      </c>
      <c r="AZ2346" s="7" t="s">
        <v>319</v>
      </c>
    </row>
    <row r="2347" spans="1:52" hidden="1" outlineLevel="1">
      <c r="A2347" t="s">
        <v>2833</v>
      </c>
      <c r="B2347" t="s">
        <v>2318</v>
      </c>
      <c r="C2347" s="24">
        <v>39988</v>
      </c>
      <c r="F2347" s="1">
        <f t="shared" si="641"/>
        <v>24454</v>
      </c>
      <c r="H2347" s="30"/>
      <c r="I2347" s="1">
        <v>12286</v>
      </c>
      <c r="J2347" s="2" t="str">
        <f t="shared" si="642"/>
        <v/>
      </c>
      <c r="K2347" s="2">
        <f t="shared" si="643"/>
        <v>0.5024126932199231</v>
      </c>
      <c r="L2347" s="10">
        <f t="shared" si="640"/>
        <v>2</v>
      </c>
      <c r="M2347" s="9">
        <f t="shared" si="640"/>
        <v>1</v>
      </c>
      <c r="N2347" s="8" t="str">
        <f t="shared" si="640"/>
        <v/>
      </c>
      <c r="O2347" s="2">
        <f t="shared" si="644"/>
        <v>0.40316512635969576</v>
      </c>
      <c r="P2347" s="2">
        <f t="shared" si="645"/>
        <v>0.50004089310542243</v>
      </c>
      <c r="Q2347" s="2">
        <f t="shared" si="646"/>
        <v>0</v>
      </c>
      <c r="R2347" s="2">
        <f t="shared" si="647"/>
        <v>9.6793980534881752E-2</v>
      </c>
      <c r="S2347" s="1">
        <v>9859</v>
      </c>
      <c r="T2347" s="1">
        <v>12228</v>
      </c>
      <c r="V2347" s="1">
        <v>102</v>
      </c>
      <c r="AC2347" s="1">
        <v>2265</v>
      </c>
      <c r="AR2347" t="s">
        <v>2833</v>
      </c>
      <c r="AS2347" t="s">
        <v>2318</v>
      </c>
      <c r="AV2347" s="38">
        <v>42</v>
      </c>
      <c r="AW2347" s="40">
        <v>31</v>
      </c>
      <c r="AX2347" s="43">
        <f t="shared" si="648"/>
        <v>42031</v>
      </c>
      <c r="AZ2347" s="7" t="s">
        <v>319</v>
      </c>
    </row>
    <row r="2348" spans="1:52" hidden="1" outlineLevel="1">
      <c r="A2348" t="s">
        <v>2552</v>
      </c>
      <c r="B2348" t="s">
        <v>2318</v>
      </c>
      <c r="C2348" s="24">
        <v>81642</v>
      </c>
      <c r="F2348" s="1">
        <f t="shared" si="641"/>
        <v>50693</v>
      </c>
      <c r="H2348" s="30"/>
      <c r="I2348" s="1">
        <v>24406</v>
      </c>
      <c r="J2348" s="2" t="str">
        <f t="shared" si="642"/>
        <v/>
      </c>
      <c r="K2348" s="2">
        <f t="shared" si="643"/>
        <v>0.48144714260351529</v>
      </c>
      <c r="L2348" s="10">
        <f t="shared" si="640"/>
        <v>1</v>
      </c>
      <c r="M2348" s="9">
        <f t="shared" si="640"/>
        <v>2</v>
      </c>
      <c r="N2348" s="8" t="str">
        <f t="shared" si="640"/>
        <v/>
      </c>
      <c r="O2348" s="2">
        <f t="shared" si="644"/>
        <v>0.45175862545124573</v>
      </c>
      <c r="P2348" s="2">
        <f t="shared" si="645"/>
        <v>0.4481881127571854</v>
      </c>
      <c r="Q2348" s="2">
        <f t="shared" si="646"/>
        <v>0</v>
      </c>
      <c r="R2348" s="2">
        <f t="shared" si="647"/>
        <v>0.10005326179156881</v>
      </c>
      <c r="S2348" s="1">
        <v>22901</v>
      </c>
      <c r="T2348" s="1">
        <v>22720</v>
      </c>
      <c r="V2348" s="1">
        <v>206</v>
      </c>
      <c r="AC2348" s="1">
        <v>4866</v>
      </c>
      <c r="AR2348" t="s">
        <v>2552</v>
      </c>
      <c r="AS2348" t="s">
        <v>2318</v>
      </c>
      <c r="AV2348" s="38">
        <v>42</v>
      </c>
      <c r="AW2348" s="40">
        <v>33</v>
      </c>
      <c r="AX2348" s="43">
        <f t="shared" si="648"/>
        <v>42033</v>
      </c>
      <c r="AZ2348" s="7" t="s">
        <v>319</v>
      </c>
    </row>
    <row r="2349" spans="1:52" hidden="1" outlineLevel="1">
      <c r="A2349" t="s">
        <v>1387</v>
      </c>
      <c r="B2349" t="s">
        <v>2318</v>
      </c>
      <c r="C2349" s="24">
        <v>39238</v>
      </c>
      <c r="F2349" s="1">
        <f t="shared" si="641"/>
        <v>22071</v>
      </c>
      <c r="H2349" s="30"/>
      <c r="I2349" s="1">
        <v>9266</v>
      </c>
      <c r="J2349" s="2" t="str">
        <f t="shared" si="642"/>
        <v/>
      </c>
      <c r="K2349" s="2">
        <f t="shared" si="643"/>
        <v>0.41982692220560919</v>
      </c>
      <c r="L2349" s="10">
        <f t="shared" si="640"/>
        <v>1</v>
      </c>
      <c r="M2349" s="9">
        <f t="shared" si="640"/>
        <v>2</v>
      </c>
      <c r="N2349" s="8" t="str">
        <f t="shared" si="640"/>
        <v/>
      </c>
      <c r="O2349" s="2">
        <f t="shared" si="644"/>
        <v>0.46604141180734904</v>
      </c>
      <c r="P2349" s="2">
        <f t="shared" si="645"/>
        <v>0.42118617189977797</v>
      </c>
      <c r="Q2349" s="2">
        <f t="shared" si="646"/>
        <v>0</v>
      </c>
      <c r="R2349" s="2">
        <f t="shared" si="647"/>
        <v>0.11277241629287299</v>
      </c>
      <c r="S2349" s="1">
        <v>10286</v>
      </c>
      <c r="T2349" s="1">
        <v>9296</v>
      </c>
      <c r="V2349" s="1">
        <v>85</v>
      </c>
      <c r="AC2349" s="1">
        <v>2404</v>
      </c>
      <c r="AR2349" t="s">
        <v>1387</v>
      </c>
      <c r="AS2349" t="s">
        <v>2318</v>
      </c>
      <c r="AV2349" s="38">
        <v>42</v>
      </c>
      <c r="AW2349" s="40">
        <v>35</v>
      </c>
      <c r="AX2349" s="43">
        <f t="shared" si="648"/>
        <v>42035</v>
      </c>
      <c r="AZ2349" s="7" t="s">
        <v>319</v>
      </c>
    </row>
    <row r="2350" spans="1:52" hidden="1" outlineLevel="1">
      <c r="A2350" t="s">
        <v>240</v>
      </c>
      <c r="B2350" t="s">
        <v>2318</v>
      </c>
      <c r="C2350" s="24">
        <v>67295</v>
      </c>
      <c r="F2350" s="1">
        <f t="shared" si="641"/>
        <v>42547</v>
      </c>
      <c r="H2350" s="30"/>
      <c r="I2350" s="1">
        <v>18301</v>
      </c>
      <c r="J2350" s="2" t="str">
        <f t="shared" si="642"/>
        <v/>
      </c>
      <c r="K2350" s="2">
        <f t="shared" si="643"/>
        <v>0.43013608480033844</v>
      </c>
      <c r="L2350" s="10">
        <f t="shared" si="640"/>
        <v>1</v>
      </c>
      <c r="M2350" s="9">
        <f t="shared" si="640"/>
        <v>2</v>
      </c>
      <c r="N2350" s="8" t="str">
        <f t="shared" si="640"/>
        <v/>
      </c>
      <c r="O2350" s="2">
        <f t="shared" si="644"/>
        <v>0.43761017228006677</v>
      </c>
      <c r="P2350" s="2">
        <f t="shared" si="645"/>
        <v>0.41262603708839635</v>
      </c>
      <c r="Q2350" s="2">
        <f t="shared" si="646"/>
        <v>0</v>
      </c>
      <c r="R2350" s="2">
        <f t="shared" si="647"/>
        <v>0.14976379063153694</v>
      </c>
      <c r="S2350" s="1">
        <v>18619</v>
      </c>
      <c r="T2350" s="1">
        <v>17556</v>
      </c>
      <c r="V2350" s="1">
        <v>201</v>
      </c>
      <c r="AC2350" s="1">
        <v>6171</v>
      </c>
      <c r="AR2350" t="s">
        <v>240</v>
      </c>
      <c r="AS2350" t="s">
        <v>2318</v>
      </c>
      <c r="AV2350" s="38">
        <v>42</v>
      </c>
      <c r="AW2350" s="40">
        <v>37</v>
      </c>
      <c r="AX2350" s="43">
        <f t="shared" si="648"/>
        <v>42037</v>
      </c>
      <c r="AZ2350" s="7" t="s">
        <v>319</v>
      </c>
    </row>
    <row r="2351" spans="1:52" hidden="1" outlineLevel="1">
      <c r="A2351" t="s">
        <v>341</v>
      </c>
      <c r="B2351" t="s">
        <v>2318</v>
      </c>
      <c r="C2351" s="24">
        <v>88765</v>
      </c>
      <c r="F2351" s="1">
        <f t="shared" si="641"/>
        <v>60156</v>
      </c>
      <c r="H2351" s="30"/>
      <c r="I2351" s="1">
        <v>26865</v>
      </c>
      <c r="J2351" s="2" t="str">
        <f t="shared" si="642"/>
        <v/>
      </c>
      <c r="K2351" s="2">
        <f t="shared" si="643"/>
        <v>0.44658886894075406</v>
      </c>
      <c r="L2351" s="10">
        <f t="shared" si="640"/>
        <v>2</v>
      </c>
      <c r="M2351" s="9">
        <f t="shared" si="640"/>
        <v>1</v>
      </c>
      <c r="N2351" s="8" t="str">
        <f t="shared" si="640"/>
        <v/>
      </c>
      <c r="O2351" s="2">
        <f t="shared" si="644"/>
        <v>0.41475497041026665</v>
      </c>
      <c r="P2351" s="2">
        <f t="shared" si="645"/>
        <v>0.47922069286521712</v>
      </c>
      <c r="Q2351" s="2">
        <f t="shared" si="646"/>
        <v>0</v>
      </c>
      <c r="R2351" s="2">
        <f t="shared" si="647"/>
        <v>0.10602433672451622</v>
      </c>
      <c r="S2351" s="1">
        <v>24950</v>
      </c>
      <c r="T2351" s="1">
        <v>28828</v>
      </c>
      <c r="V2351" s="1">
        <v>230</v>
      </c>
      <c r="AC2351" s="1">
        <v>6148</v>
      </c>
      <c r="AR2351" t="s">
        <v>341</v>
      </c>
      <c r="AS2351" t="s">
        <v>2318</v>
      </c>
      <c r="AV2351" s="38">
        <v>42</v>
      </c>
      <c r="AW2351" s="40">
        <v>39</v>
      </c>
      <c r="AX2351" s="43">
        <f t="shared" si="648"/>
        <v>42039</v>
      </c>
      <c r="AZ2351" s="7" t="s">
        <v>319</v>
      </c>
    </row>
    <row r="2352" spans="1:52" hidden="1" outlineLevel="1">
      <c r="A2352" t="s">
        <v>932</v>
      </c>
      <c r="B2352" t="s">
        <v>2318</v>
      </c>
      <c r="C2352" s="24">
        <v>235406</v>
      </c>
      <c r="F2352" s="1">
        <f t="shared" si="641"/>
        <v>150533</v>
      </c>
      <c r="H2352" s="30"/>
      <c r="I2352" s="1">
        <v>80713</v>
      </c>
      <c r="J2352" s="2" t="str">
        <f t="shared" si="642"/>
        <v/>
      </c>
      <c r="K2352" s="2">
        <f t="shared" si="643"/>
        <v>0.53618143529990103</v>
      </c>
      <c r="L2352" s="10">
        <f t="shared" si="640"/>
        <v>2</v>
      </c>
      <c r="M2352" s="9">
        <f t="shared" si="640"/>
        <v>1</v>
      </c>
      <c r="N2352" s="8" t="str">
        <f t="shared" si="640"/>
        <v/>
      </c>
      <c r="O2352" s="2">
        <f t="shared" si="644"/>
        <v>0.34401759082726047</v>
      </c>
      <c r="P2352" s="2">
        <f t="shared" si="645"/>
        <v>0.51319644197617797</v>
      </c>
      <c r="Q2352" s="2">
        <f t="shared" si="646"/>
        <v>0</v>
      </c>
      <c r="R2352" s="2">
        <f t="shared" si="647"/>
        <v>0.14278596719656156</v>
      </c>
      <c r="S2352" s="1">
        <v>51786</v>
      </c>
      <c r="T2352" s="1">
        <v>77253</v>
      </c>
      <c r="V2352" s="1">
        <v>899</v>
      </c>
      <c r="AC2352" s="1">
        <v>20595</v>
      </c>
      <c r="AR2352" t="s">
        <v>932</v>
      </c>
      <c r="AS2352" t="s">
        <v>2318</v>
      </c>
      <c r="AV2352" s="38">
        <v>42</v>
      </c>
      <c r="AW2352" s="40">
        <v>41</v>
      </c>
      <c r="AX2352" s="43">
        <f t="shared" si="648"/>
        <v>42041</v>
      </c>
      <c r="AZ2352" s="7" t="s">
        <v>319</v>
      </c>
    </row>
    <row r="2353" spans="1:52" hidden="1" outlineLevel="1">
      <c r="A2353" t="s">
        <v>305</v>
      </c>
      <c r="B2353" t="s">
        <v>2318</v>
      </c>
      <c r="C2353" s="24">
        <v>268100</v>
      </c>
      <c r="F2353" s="1">
        <f t="shared" si="641"/>
        <v>189520</v>
      </c>
      <c r="H2353" s="30"/>
      <c r="I2353" s="1">
        <v>87405</v>
      </c>
      <c r="J2353" s="2" t="str">
        <f t="shared" si="642"/>
        <v/>
      </c>
      <c r="K2353" s="2">
        <f t="shared" si="643"/>
        <v>0.46119143098353738</v>
      </c>
      <c r="L2353" s="10">
        <f t="shared" si="640"/>
        <v>1</v>
      </c>
      <c r="M2353" s="9">
        <f t="shared" si="640"/>
        <v>2</v>
      </c>
      <c r="N2353" s="8" t="str">
        <f t="shared" si="640"/>
        <v/>
      </c>
      <c r="O2353" s="2">
        <f t="shared" si="644"/>
        <v>0.45284930350358799</v>
      </c>
      <c r="P2353" s="2">
        <f t="shared" si="645"/>
        <v>0.41974989447024058</v>
      </c>
      <c r="Q2353" s="2">
        <f t="shared" si="646"/>
        <v>0</v>
      </c>
      <c r="R2353" s="2">
        <f t="shared" si="647"/>
        <v>0.12740080202617143</v>
      </c>
      <c r="S2353" s="1">
        <v>85824</v>
      </c>
      <c r="T2353" s="1">
        <v>79551</v>
      </c>
      <c r="V2353" s="1">
        <v>952</v>
      </c>
      <c r="AC2353" s="1">
        <v>23193</v>
      </c>
      <c r="AR2353" t="s">
        <v>305</v>
      </c>
      <c r="AS2353" t="s">
        <v>2318</v>
      </c>
      <c r="AV2353" s="38">
        <v>42</v>
      </c>
      <c r="AW2353" s="40">
        <v>43</v>
      </c>
      <c r="AX2353" s="43">
        <f t="shared" si="648"/>
        <v>42043</v>
      </c>
      <c r="AZ2353" s="7" t="s">
        <v>319</v>
      </c>
    </row>
    <row r="2354" spans="1:52" hidden="1" outlineLevel="1">
      <c r="A2354" t="s">
        <v>976</v>
      </c>
      <c r="B2354" t="s">
        <v>2318</v>
      </c>
      <c r="C2354" s="24">
        <v>558979</v>
      </c>
      <c r="F2354" s="1">
        <f t="shared" si="641"/>
        <v>393772</v>
      </c>
      <c r="H2354" s="30"/>
      <c r="I2354" s="1">
        <v>199534</v>
      </c>
      <c r="J2354" s="2" t="str">
        <f t="shared" si="642"/>
        <v/>
      </c>
      <c r="K2354" s="2">
        <f t="shared" si="643"/>
        <v>0.5067247036356064</v>
      </c>
      <c r="L2354" s="10">
        <f t="shared" si="640"/>
        <v>2</v>
      </c>
      <c r="M2354" s="9">
        <f t="shared" si="640"/>
        <v>1</v>
      </c>
      <c r="N2354" s="8" t="str">
        <f t="shared" si="640"/>
        <v/>
      </c>
      <c r="O2354" s="2">
        <f t="shared" si="644"/>
        <v>0.4313714535314852</v>
      </c>
      <c r="P2354" s="2">
        <f t="shared" si="645"/>
        <v>0.45956797334498134</v>
      </c>
      <c r="Q2354" s="2">
        <f t="shared" si="646"/>
        <v>0</v>
      </c>
      <c r="R2354" s="2">
        <f t="shared" si="647"/>
        <v>0.10906057312353346</v>
      </c>
      <c r="S2354" s="1">
        <v>169862</v>
      </c>
      <c r="T2354" s="1">
        <v>180965</v>
      </c>
      <c r="V2354" s="1">
        <v>1348</v>
      </c>
      <c r="AC2354" s="1">
        <v>41597</v>
      </c>
      <c r="AR2354" t="s">
        <v>976</v>
      </c>
      <c r="AS2354" t="s">
        <v>2318</v>
      </c>
      <c r="AV2354" s="38">
        <v>42</v>
      </c>
      <c r="AW2354" s="40">
        <v>45</v>
      </c>
      <c r="AX2354" s="43">
        <f t="shared" si="648"/>
        <v>42045</v>
      </c>
      <c r="AZ2354" s="7" t="s">
        <v>319</v>
      </c>
    </row>
    <row r="2355" spans="1:52" hidden="1" outlineLevel="1">
      <c r="A2355" t="s">
        <v>470</v>
      </c>
      <c r="B2355" t="s">
        <v>2318</v>
      </c>
      <c r="C2355" s="24">
        <v>31946</v>
      </c>
      <c r="F2355" s="1">
        <f t="shared" si="641"/>
        <v>19912</v>
      </c>
      <c r="H2355" s="30"/>
      <c r="I2355" s="1">
        <v>10232</v>
      </c>
      <c r="J2355" s="2" t="str">
        <f t="shared" si="642"/>
        <v/>
      </c>
      <c r="K2355" s="2">
        <f t="shared" si="643"/>
        <v>0.51386098834873439</v>
      </c>
      <c r="L2355" s="10">
        <f t="shared" si="640"/>
        <v>1</v>
      </c>
      <c r="M2355" s="9">
        <f t="shared" si="640"/>
        <v>2</v>
      </c>
      <c r="N2355" s="8" t="str">
        <f t="shared" si="640"/>
        <v/>
      </c>
      <c r="O2355" s="2">
        <f t="shared" si="644"/>
        <v>0.54389312977099236</v>
      </c>
      <c r="P2355" s="2">
        <f t="shared" si="645"/>
        <v>0.3573724387304138</v>
      </c>
      <c r="Q2355" s="2">
        <f t="shared" si="646"/>
        <v>0</v>
      </c>
      <c r="R2355" s="2">
        <f t="shared" si="647"/>
        <v>9.8734431498593844E-2</v>
      </c>
      <c r="S2355" s="1">
        <v>10830</v>
      </c>
      <c r="T2355" s="1">
        <v>7116</v>
      </c>
      <c r="V2355" s="1">
        <v>53</v>
      </c>
      <c r="AC2355" s="1">
        <v>1913</v>
      </c>
      <c r="AR2355" t="s">
        <v>470</v>
      </c>
      <c r="AS2355" t="s">
        <v>2318</v>
      </c>
      <c r="AV2355" s="38">
        <v>42</v>
      </c>
      <c r="AW2355" s="40">
        <v>47</v>
      </c>
      <c r="AX2355" s="43">
        <f t="shared" si="648"/>
        <v>42047</v>
      </c>
      <c r="AZ2355" s="7" t="s">
        <v>319</v>
      </c>
    </row>
    <row r="2356" spans="1:52" hidden="1" outlineLevel="1">
      <c r="A2356" t="s">
        <v>2179</v>
      </c>
      <c r="B2356" t="s">
        <v>2318</v>
      </c>
      <c r="C2356" s="24">
        <v>280566</v>
      </c>
      <c r="F2356" s="1">
        <f t="shared" si="641"/>
        <v>186265</v>
      </c>
      <c r="H2356" s="30"/>
      <c r="I2356" s="1">
        <v>85610</v>
      </c>
      <c r="J2356" s="2" t="str">
        <f t="shared" si="642"/>
        <v/>
      </c>
      <c r="K2356" s="2">
        <f t="shared" si="643"/>
        <v>0.4596139908195313</v>
      </c>
      <c r="L2356" s="10">
        <f t="shared" si="640"/>
        <v>1</v>
      </c>
      <c r="M2356" s="9">
        <f t="shared" si="640"/>
        <v>2</v>
      </c>
      <c r="N2356" s="8" t="str">
        <f t="shared" si="640"/>
        <v/>
      </c>
      <c r="O2356" s="2">
        <f t="shared" si="644"/>
        <v>0.5455131130378762</v>
      </c>
      <c r="P2356" s="2">
        <f t="shared" si="645"/>
        <v>0.34086382304780821</v>
      </c>
      <c r="Q2356" s="2">
        <f t="shared" si="646"/>
        <v>0</v>
      </c>
      <c r="R2356" s="2">
        <f t="shared" si="647"/>
        <v>0.11362306391431559</v>
      </c>
      <c r="S2356" s="1">
        <v>101610</v>
      </c>
      <c r="T2356" s="1">
        <v>63491</v>
      </c>
      <c r="V2356" s="1">
        <v>775</v>
      </c>
      <c r="AC2356" s="1">
        <v>20389</v>
      </c>
      <c r="AR2356" t="s">
        <v>2179</v>
      </c>
      <c r="AS2356" t="s">
        <v>2318</v>
      </c>
      <c r="AV2356" s="38">
        <v>42</v>
      </c>
      <c r="AW2356" s="40">
        <v>49</v>
      </c>
      <c r="AX2356" s="43">
        <f t="shared" si="648"/>
        <v>42049</v>
      </c>
      <c r="AZ2356" s="7" t="s">
        <v>319</v>
      </c>
    </row>
    <row r="2357" spans="1:52" hidden="1" outlineLevel="1">
      <c r="A2357" t="s">
        <v>1642</v>
      </c>
      <c r="B2357" t="s">
        <v>2318</v>
      </c>
      <c r="C2357" s="24">
        <v>136606</v>
      </c>
      <c r="F2357" s="1">
        <f t="shared" si="641"/>
        <v>90898</v>
      </c>
      <c r="H2357" s="30"/>
      <c r="I2357" s="1">
        <v>33643</v>
      </c>
      <c r="J2357" s="2" t="str">
        <f t="shared" si="642"/>
        <v/>
      </c>
      <c r="K2357" s="2">
        <f t="shared" si="643"/>
        <v>0.37011815441483858</v>
      </c>
      <c r="L2357" s="10">
        <f t="shared" si="640"/>
        <v>1</v>
      </c>
      <c r="M2357" s="9">
        <f t="shared" si="640"/>
        <v>2</v>
      </c>
      <c r="N2357" s="8" t="str">
        <f t="shared" si="640"/>
        <v/>
      </c>
      <c r="O2357" s="2">
        <f t="shared" si="644"/>
        <v>0.67758366520715529</v>
      </c>
      <c r="P2357" s="2">
        <f t="shared" si="645"/>
        <v>0.24568197320073049</v>
      </c>
      <c r="Q2357" s="2">
        <f t="shared" si="646"/>
        <v>0</v>
      </c>
      <c r="R2357" s="2">
        <f t="shared" si="647"/>
        <v>7.673436159211422E-2</v>
      </c>
      <c r="S2357" s="1">
        <v>61591</v>
      </c>
      <c r="T2357" s="1">
        <v>22332</v>
      </c>
      <c r="V2357" s="1">
        <v>321</v>
      </c>
      <c r="AC2357" s="1">
        <v>6654</v>
      </c>
      <c r="AR2357" t="s">
        <v>1642</v>
      </c>
      <c r="AS2357" t="s">
        <v>2318</v>
      </c>
      <c r="AV2357" s="38">
        <v>42</v>
      </c>
      <c r="AW2357" s="40">
        <v>51</v>
      </c>
      <c r="AX2357" s="43">
        <f t="shared" si="648"/>
        <v>42051</v>
      </c>
      <c r="AZ2357" s="7" t="s">
        <v>319</v>
      </c>
    </row>
    <row r="2358" spans="1:52" hidden="1" outlineLevel="1">
      <c r="A2358" t="s">
        <v>111</v>
      </c>
      <c r="B2358" t="s">
        <v>2318</v>
      </c>
      <c r="C2358" s="24">
        <v>7716</v>
      </c>
      <c r="F2358" s="1">
        <f t="shared" si="641"/>
        <v>3219</v>
      </c>
      <c r="H2358" s="30"/>
      <c r="I2358" s="1">
        <v>1869</v>
      </c>
      <c r="J2358" s="2" t="str">
        <f t="shared" si="642"/>
        <v/>
      </c>
      <c r="K2358" s="2">
        <f t="shared" si="643"/>
        <v>0.58061509785647714</v>
      </c>
      <c r="L2358" s="10">
        <f t="shared" si="640"/>
        <v>2</v>
      </c>
      <c r="M2358" s="9">
        <f t="shared" si="640"/>
        <v>1</v>
      </c>
      <c r="N2358" s="8" t="str">
        <f t="shared" si="640"/>
        <v/>
      </c>
      <c r="O2358" s="2">
        <f t="shared" si="644"/>
        <v>0.45262503883193539</v>
      </c>
      <c r="P2358" s="2">
        <f t="shared" si="645"/>
        <v>0.48058403230817026</v>
      </c>
      <c r="Q2358" s="2">
        <f t="shared" si="646"/>
        <v>0</v>
      </c>
      <c r="R2358" s="2">
        <f t="shared" si="647"/>
        <v>6.679092885989435E-2</v>
      </c>
      <c r="S2358" s="1">
        <v>1457</v>
      </c>
      <c r="T2358" s="1">
        <v>1547</v>
      </c>
      <c r="V2358" s="1">
        <v>4</v>
      </c>
      <c r="AC2358" s="1">
        <v>211</v>
      </c>
      <c r="AR2358" t="s">
        <v>111</v>
      </c>
      <c r="AS2358" t="s">
        <v>2318</v>
      </c>
      <c r="AV2358" s="38">
        <v>42</v>
      </c>
      <c r="AW2358" s="40">
        <v>53</v>
      </c>
      <c r="AX2358" s="43">
        <f t="shared" si="648"/>
        <v>42053</v>
      </c>
      <c r="AZ2358" s="7" t="s">
        <v>319</v>
      </c>
    </row>
    <row r="2359" spans="1:52" hidden="1" outlineLevel="1">
      <c r="A2359" t="s">
        <v>1480</v>
      </c>
      <c r="B2359" t="s">
        <v>2318</v>
      </c>
      <c r="C2359" s="24">
        <v>149618</v>
      </c>
      <c r="F2359" s="1">
        <f t="shared" si="641"/>
        <v>86124</v>
      </c>
      <c r="H2359" s="30"/>
      <c r="I2359" s="1">
        <v>43584</v>
      </c>
      <c r="J2359" s="2" t="str">
        <f t="shared" si="642"/>
        <v/>
      </c>
      <c r="K2359" s="2">
        <f t="shared" si="643"/>
        <v>0.50606102828479871</v>
      </c>
      <c r="L2359" s="10">
        <f t="shared" si="640"/>
        <v>2</v>
      </c>
      <c r="M2359" s="9">
        <f t="shared" si="640"/>
        <v>1</v>
      </c>
      <c r="N2359" s="8" t="str">
        <f t="shared" si="640"/>
        <v/>
      </c>
      <c r="O2359" s="2">
        <f t="shared" si="644"/>
        <v>0.30540848079513261</v>
      </c>
      <c r="P2359" s="2">
        <f t="shared" si="645"/>
        <v>0.56456969021410985</v>
      </c>
      <c r="Q2359" s="2">
        <f t="shared" si="646"/>
        <v>0</v>
      </c>
      <c r="R2359" s="2">
        <f t="shared" si="647"/>
        <v>0.13002182899075754</v>
      </c>
      <c r="S2359" s="1">
        <v>26303</v>
      </c>
      <c r="T2359" s="1">
        <v>48623</v>
      </c>
      <c r="V2359" s="1">
        <v>432</v>
      </c>
      <c r="AC2359" s="1">
        <v>10766</v>
      </c>
      <c r="AR2359" t="s">
        <v>1480</v>
      </c>
      <c r="AS2359" t="s">
        <v>2318</v>
      </c>
      <c r="AV2359" s="38">
        <v>42</v>
      </c>
      <c r="AW2359" s="40">
        <v>55</v>
      </c>
      <c r="AX2359" s="43">
        <f t="shared" si="648"/>
        <v>42055</v>
      </c>
      <c r="AZ2359" s="7" t="s">
        <v>319</v>
      </c>
    </row>
    <row r="2360" spans="1:52" hidden="1" outlineLevel="1">
      <c r="A2360" t="s">
        <v>728</v>
      </c>
      <c r="B2360" t="s">
        <v>2318</v>
      </c>
      <c r="C2360" s="24">
        <v>14845</v>
      </c>
      <c r="F2360" s="1">
        <f t="shared" si="641"/>
        <v>9917</v>
      </c>
      <c r="H2360" s="30"/>
      <c r="I2360" s="1">
        <v>4441</v>
      </c>
      <c r="J2360" s="2" t="str">
        <f t="shared" si="642"/>
        <v/>
      </c>
      <c r="K2360" s="2">
        <f t="shared" si="643"/>
        <v>0.44781688010487042</v>
      </c>
      <c r="L2360" s="10">
        <f t="shared" si="640"/>
        <v>2</v>
      </c>
      <c r="M2360" s="9">
        <f t="shared" si="640"/>
        <v>1</v>
      </c>
      <c r="N2360" s="8" t="str">
        <f t="shared" si="640"/>
        <v/>
      </c>
      <c r="O2360" s="2">
        <f t="shared" si="644"/>
        <v>0.34829081375415955</v>
      </c>
      <c r="P2360" s="2">
        <f t="shared" si="645"/>
        <v>0.56075426036099629</v>
      </c>
      <c r="Q2360" s="2">
        <f t="shared" si="646"/>
        <v>0</v>
      </c>
      <c r="R2360" s="2">
        <f t="shared" si="647"/>
        <v>9.0954925884844107E-2</v>
      </c>
      <c r="S2360" s="1">
        <v>3454</v>
      </c>
      <c r="T2360" s="1">
        <v>5561</v>
      </c>
      <c r="V2360" s="1">
        <v>45</v>
      </c>
      <c r="AC2360" s="1">
        <v>857</v>
      </c>
      <c r="AR2360" t="s">
        <v>728</v>
      </c>
      <c r="AS2360" t="s">
        <v>2318</v>
      </c>
      <c r="AV2360" s="38">
        <v>42</v>
      </c>
      <c r="AW2360" s="40">
        <v>57</v>
      </c>
      <c r="AX2360" s="43">
        <f t="shared" si="648"/>
        <v>42057</v>
      </c>
      <c r="AZ2360" s="7" t="s">
        <v>319</v>
      </c>
    </row>
    <row r="2361" spans="1:52" hidden="1" outlineLevel="1">
      <c r="A2361" t="s">
        <v>87</v>
      </c>
      <c r="B2361" t="s">
        <v>2318</v>
      </c>
      <c r="C2361" s="24">
        <v>38686</v>
      </c>
      <c r="F2361" s="1">
        <f t="shared" si="641"/>
        <v>25303</v>
      </c>
      <c r="H2361" s="30"/>
      <c r="I2361" s="1">
        <v>10956</v>
      </c>
      <c r="J2361" s="2" t="str">
        <f t="shared" si="642"/>
        <v/>
      </c>
      <c r="K2361" s="2">
        <f t="shared" si="643"/>
        <v>0.43299213531992253</v>
      </c>
      <c r="L2361" s="10">
        <f t="shared" si="640"/>
        <v>1</v>
      </c>
      <c r="M2361" s="9">
        <f t="shared" si="640"/>
        <v>2</v>
      </c>
      <c r="N2361" s="8" t="str">
        <f t="shared" si="640"/>
        <v/>
      </c>
      <c r="O2361" s="2">
        <f t="shared" si="644"/>
        <v>0.65589060585701298</v>
      </c>
      <c r="P2361" s="2">
        <f t="shared" si="645"/>
        <v>0.26988894597478558</v>
      </c>
      <c r="Q2361" s="2">
        <f t="shared" si="646"/>
        <v>0</v>
      </c>
      <c r="R2361" s="2">
        <f t="shared" si="647"/>
        <v>7.4220448168201447E-2</v>
      </c>
      <c r="S2361" s="1">
        <v>16596</v>
      </c>
      <c r="T2361" s="1">
        <v>6829</v>
      </c>
      <c r="V2361" s="1">
        <v>73</v>
      </c>
      <c r="AC2361" s="1">
        <v>1805</v>
      </c>
      <c r="AR2361" t="s">
        <v>87</v>
      </c>
      <c r="AS2361" t="s">
        <v>2318</v>
      </c>
      <c r="AV2361" s="38">
        <v>42</v>
      </c>
      <c r="AW2361" s="40">
        <v>59</v>
      </c>
      <c r="AX2361" s="43">
        <f t="shared" si="648"/>
        <v>42059</v>
      </c>
      <c r="AZ2361" s="7" t="s">
        <v>319</v>
      </c>
    </row>
    <row r="2362" spans="1:52" hidden="1" outlineLevel="1">
      <c r="A2362" t="s">
        <v>2954</v>
      </c>
      <c r="B2362" t="s">
        <v>2318</v>
      </c>
      <c r="C2362" s="24">
        <v>45913</v>
      </c>
      <c r="F2362" s="1">
        <f t="shared" si="641"/>
        <v>30821</v>
      </c>
      <c r="H2362" s="30"/>
      <c r="I2362" s="1">
        <v>13261</v>
      </c>
      <c r="J2362" s="2" t="str">
        <f t="shared" si="642"/>
        <v/>
      </c>
      <c r="K2362" s="2">
        <f t="shared" si="643"/>
        <v>0.43025858992245547</v>
      </c>
      <c r="L2362" s="10">
        <f t="shared" si="640"/>
        <v>2</v>
      </c>
      <c r="M2362" s="9">
        <f t="shared" si="640"/>
        <v>1</v>
      </c>
      <c r="N2362" s="8" t="str">
        <f t="shared" si="640"/>
        <v/>
      </c>
      <c r="O2362" s="2">
        <f t="shared" si="644"/>
        <v>0.34956685376853441</v>
      </c>
      <c r="P2362" s="2">
        <f t="shared" si="645"/>
        <v>0.54735407676584147</v>
      </c>
      <c r="Q2362" s="2">
        <f t="shared" si="646"/>
        <v>0</v>
      </c>
      <c r="R2362" s="2">
        <f t="shared" si="647"/>
        <v>0.10307906946562417</v>
      </c>
      <c r="S2362" s="1">
        <v>10774</v>
      </c>
      <c r="T2362" s="1">
        <v>16870</v>
      </c>
      <c r="V2362" s="1">
        <v>99</v>
      </c>
      <c r="AC2362" s="1">
        <v>3078</v>
      </c>
      <c r="AR2362" t="s">
        <v>2954</v>
      </c>
      <c r="AS2362" t="s">
        <v>2318</v>
      </c>
      <c r="AV2362" s="38">
        <v>42</v>
      </c>
      <c r="AW2362" s="40">
        <v>61</v>
      </c>
      <c r="AX2362" s="43">
        <f t="shared" si="648"/>
        <v>42061</v>
      </c>
      <c r="AZ2362" s="7" t="s">
        <v>319</v>
      </c>
    </row>
    <row r="2363" spans="1:52" hidden="1" outlineLevel="1">
      <c r="A2363" t="s">
        <v>2695</v>
      </c>
      <c r="B2363" t="s">
        <v>2318</v>
      </c>
      <c r="C2363" s="24">
        <v>88880</v>
      </c>
      <c r="F2363" s="1">
        <f t="shared" si="641"/>
        <v>54177</v>
      </c>
      <c r="H2363" s="30"/>
      <c r="I2363" s="1">
        <v>25162</v>
      </c>
      <c r="J2363" s="2" t="str">
        <f t="shared" si="642"/>
        <v/>
      </c>
      <c r="K2363" s="2">
        <f t="shared" si="643"/>
        <v>0.46444062978754824</v>
      </c>
      <c r="L2363" s="10">
        <f t="shared" si="640"/>
        <v>1</v>
      </c>
      <c r="M2363" s="9">
        <f t="shared" si="640"/>
        <v>2</v>
      </c>
      <c r="N2363" s="8" t="str">
        <f t="shared" si="640"/>
        <v/>
      </c>
      <c r="O2363" s="2">
        <f t="shared" si="644"/>
        <v>0.44841907082341215</v>
      </c>
      <c r="P2363" s="2">
        <f t="shared" si="645"/>
        <v>0.4174280598778079</v>
      </c>
      <c r="Q2363" s="2">
        <f t="shared" si="646"/>
        <v>0</v>
      </c>
      <c r="R2363" s="2">
        <f t="shared" si="647"/>
        <v>0.13415286929877995</v>
      </c>
      <c r="S2363" s="1">
        <v>24294</v>
      </c>
      <c r="T2363" s="1">
        <v>22615</v>
      </c>
      <c r="V2363" s="1">
        <v>223</v>
      </c>
      <c r="AC2363" s="1">
        <v>7045</v>
      </c>
      <c r="AR2363" t="s">
        <v>2695</v>
      </c>
      <c r="AS2363" t="s">
        <v>2318</v>
      </c>
      <c r="AV2363" s="38">
        <v>42</v>
      </c>
      <c r="AW2363" s="40">
        <v>63</v>
      </c>
      <c r="AX2363" s="43">
        <f t="shared" si="648"/>
        <v>42063</v>
      </c>
      <c r="AZ2363" s="7" t="s">
        <v>319</v>
      </c>
    </row>
    <row r="2364" spans="1:52" hidden="1" outlineLevel="1">
      <c r="A2364" t="s">
        <v>1357</v>
      </c>
      <c r="B2364" t="s">
        <v>2318</v>
      </c>
      <c r="C2364" s="24">
        <v>45200</v>
      </c>
      <c r="F2364" s="1">
        <f t="shared" ref="F2364:F2398" si="649">SUM(S2364:AM2364)</f>
        <v>27890</v>
      </c>
      <c r="H2364" s="30"/>
      <c r="I2364" s="1">
        <v>13382</v>
      </c>
      <c r="J2364" s="2" t="str">
        <f t="shared" ref="J2364:J2395" si="650">IF(D2364&gt;0,I2364/D2364,"")</f>
        <v/>
      </c>
      <c r="K2364" s="2">
        <f t="shared" ref="K2364:K2399" si="651">IF(F2364&gt;0,I2364/F2364,"")</f>
        <v>0.47981355324489067</v>
      </c>
      <c r="L2364" s="10">
        <f t="shared" si="640"/>
        <v>2</v>
      </c>
      <c r="M2364" s="9">
        <f t="shared" si="640"/>
        <v>1</v>
      </c>
      <c r="N2364" s="8" t="str">
        <f t="shared" si="640"/>
        <v/>
      </c>
      <c r="O2364" s="2">
        <f t="shared" ref="O2364:O2399" si="652">IF(SUM($S2364:$AN2364)=0,"-",S2364/SUM($S2364:$AN2364))</f>
        <v>0.379849408390104</v>
      </c>
      <c r="P2364" s="2">
        <f t="shared" ref="P2364:P2399" si="653">IF(SUM($S2364:$AN2364)=0,"-",T2364/SUM($S2364:$AN2364))</f>
        <v>0.52811043384725709</v>
      </c>
      <c r="Q2364" s="2">
        <f t="shared" ref="Q2364:Q2399" si="654">IF(SUM($S2364:$AN2364)=0,"-",U2364/SUM($S2364:$AN2364))</f>
        <v>0</v>
      </c>
      <c r="R2364" s="2">
        <f t="shared" ref="R2364:R2395" si="655">IF(SUM($S2364:$AN2364)=0,"-",(1-O2364-P2364-Q2364))</f>
        <v>9.2040157762638852E-2</v>
      </c>
      <c r="S2364" s="1">
        <v>10594</v>
      </c>
      <c r="T2364" s="1">
        <v>14729</v>
      </c>
      <c r="V2364" s="1">
        <v>98</v>
      </c>
      <c r="AC2364" s="1">
        <v>2469</v>
      </c>
      <c r="AR2364" t="s">
        <v>1357</v>
      </c>
      <c r="AS2364" t="s">
        <v>2318</v>
      </c>
      <c r="AV2364" s="38">
        <v>42</v>
      </c>
      <c r="AW2364" s="40">
        <v>65</v>
      </c>
      <c r="AX2364" s="43">
        <f t="shared" si="648"/>
        <v>42065</v>
      </c>
      <c r="AZ2364" s="7" t="s">
        <v>319</v>
      </c>
    </row>
    <row r="2365" spans="1:52" hidden="1" outlineLevel="1">
      <c r="A2365" t="s">
        <v>1903</v>
      </c>
      <c r="B2365" t="s">
        <v>2318</v>
      </c>
      <c r="C2365" s="24">
        <v>24636</v>
      </c>
      <c r="F2365" s="1">
        <f t="shared" si="649"/>
        <v>13613</v>
      </c>
      <c r="H2365" s="30"/>
      <c r="I2365" s="1">
        <v>7323</v>
      </c>
      <c r="J2365" s="2" t="str">
        <f t="shared" si="650"/>
        <v/>
      </c>
      <c r="K2365" s="2">
        <f t="shared" si="651"/>
        <v>0.53794167340042609</v>
      </c>
      <c r="L2365" s="10">
        <f t="shared" si="640"/>
        <v>2</v>
      </c>
      <c r="M2365" s="9">
        <f t="shared" si="640"/>
        <v>1</v>
      </c>
      <c r="N2365" s="8" t="str">
        <f t="shared" si="640"/>
        <v/>
      </c>
      <c r="O2365" s="2">
        <f t="shared" si="652"/>
        <v>0.34312789245574082</v>
      </c>
      <c r="P2365" s="2">
        <f t="shared" si="653"/>
        <v>0.5672518915742305</v>
      </c>
      <c r="Q2365" s="2">
        <f t="shared" si="654"/>
        <v>0</v>
      </c>
      <c r="R2365" s="2">
        <f t="shared" si="655"/>
        <v>8.9620215970028672E-2</v>
      </c>
      <c r="S2365" s="1">
        <v>4671</v>
      </c>
      <c r="T2365" s="1">
        <v>7722</v>
      </c>
      <c r="V2365" s="1">
        <v>56</v>
      </c>
      <c r="AC2365" s="1">
        <v>1164</v>
      </c>
      <c r="AR2365" t="s">
        <v>1903</v>
      </c>
      <c r="AS2365" t="s">
        <v>2318</v>
      </c>
      <c r="AV2365" s="38">
        <v>42</v>
      </c>
      <c r="AW2365" s="40">
        <v>67</v>
      </c>
      <c r="AX2365" s="43">
        <f t="shared" si="648"/>
        <v>42067</v>
      </c>
      <c r="AZ2365" s="7" t="s">
        <v>319</v>
      </c>
    </row>
    <row r="2366" spans="1:52" hidden="1" outlineLevel="1">
      <c r="A2366" t="s">
        <v>2431</v>
      </c>
      <c r="B2366" t="s">
        <v>2318</v>
      </c>
      <c r="C2366" s="24">
        <v>214437</v>
      </c>
      <c r="F2366" s="1">
        <f t="shared" si="649"/>
        <v>150563</v>
      </c>
      <c r="H2366" s="30"/>
      <c r="I2366" s="1">
        <v>69287</v>
      </c>
      <c r="J2366" s="2" t="str">
        <f t="shared" si="650"/>
        <v/>
      </c>
      <c r="K2366" s="2">
        <f t="shared" si="651"/>
        <v>0.46018610149904027</v>
      </c>
      <c r="L2366" s="10">
        <f t="shared" si="640"/>
        <v>1</v>
      </c>
      <c r="M2366" s="9">
        <f t="shared" si="640"/>
        <v>2</v>
      </c>
      <c r="N2366" s="8" t="str">
        <f t="shared" si="640"/>
        <v/>
      </c>
      <c r="O2366" s="2">
        <f t="shared" si="652"/>
        <v>0.65647602664665294</v>
      </c>
      <c r="P2366" s="2">
        <f t="shared" si="653"/>
        <v>0.26339140426266744</v>
      </c>
      <c r="Q2366" s="2">
        <f t="shared" si="654"/>
        <v>0</v>
      </c>
      <c r="R2366" s="2">
        <f t="shared" si="655"/>
        <v>8.0132569090679617E-2</v>
      </c>
      <c r="S2366" s="1">
        <v>98841</v>
      </c>
      <c r="T2366" s="1">
        <v>39657</v>
      </c>
      <c r="V2366" s="1">
        <v>414</v>
      </c>
      <c r="AC2366" s="1">
        <v>11651</v>
      </c>
      <c r="AR2366" t="s">
        <v>2431</v>
      </c>
      <c r="AS2366" t="s">
        <v>2318</v>
      </c>
      <c r="AV2366" s="38">
        <v>42</v>
      </c>
      <c r="AW2366" s="40">
        <v>69</v>
      </c>
      <c r="AX2366" s="43">
        <f t="shared" si="648"/>
        <v>42069</v>
      </c>
      <c r="AZ2366" s="7" t="s">
        <v>319</v>
      </c>
    </row>
    <row r="2367" spans="1:52" hidden="1" outlineLevel="1">
      <c r="A2367" t="s">
        <v>2780</v>
      </c>
      <c r="B2367" t="s">
        <v>2318</v>
      </c>
      <c r="C2367" s="24">
        <v>519445</v>
      </c>
      <c r="F2367" s="1">
        <f t="shared" si="649"/>
        <v>317635</v>
      </c>
      <c r="H2367" s="30"/>
      <c r="I2367" s="1">
        <v>149742</v>
      </c>
      <c r="J2367" s="2" t="str">
        <f t="shared" si="650"/>
        <v/>
      </c>
      <c r="K2367" s="2">
        <f t="shared" si="651"/>
        <v>0.47142789679978592</v>
      </c>
      <c r="L2367" s="10">
        <f t="shared" si="640"/>
        <v>2</v>
      </c>
      <c r="M2367" s="9">
        <f t="shared" si="640"/>
        <v>1</v>
      </c>
      <c r="N2367" s="8" t="str">
        <f t="shared" si="640"/>
        <v/>
      </c>
      <c r="O2367" s="2">
        <f t="shared" si="652"/>
        <v>0.32007807703810975</v>
      </c>
      <c r="P2367" s="2">
        <f t="shared" si="653"/>
        <v>0.53578163615470586</v>
      </c>
      <c r="Q2367" s="2">
        <f t="shared" si="654"/>
        <v>0</v>
      </c>
      <c r="R2367" s="2">
        <f t="shared" si="655"/>
        <v>0.14414028680718438</v>
      </c>
      <c r="S2367" s="1">
        <v>101668</v>
      </c>
      <c r="T2367" s="1">
        <v>170183</v>
      </c>
      <c r="V2367" s="1">
        <v>1642</v>
      </c>
      <c r="AC2367" s="1">
        <v>44142</v>
      </c>
      <c r="AR2367" t="s">
        <v>2780</v>
      </c>
      <c r="AS2367" t="s">
        <v>2318</v>
      </c>
      <c r="AV2367" s="38">
        <v>42</v>
      </c>
      <c r="AW2367" s="40">
        <v>71</v>
      </c>
      <c r="AX2367" s="43">
        <f t="shared" si="648"/>
        <v>42071</v>
      </c>
      <c r="AZ2367" s="7" t="s">
        <v>319</v>
      </c>
    </row>
    <row r="2368" spans="1:52" hidden="1" outlineLevel="1">
      <c r="A2368" t="s">
        <v>1450</v>
      </c>
      <c r="B2368" t="s">
        <v>2318</v>
      </c>
      <c r="C2368" s="24">
        <v>91108</v>
      </c>
      <c r="F2368" s="1">
        <f t="shared" si="649"/>
        <v>62397</v>
      </c>
      <c r="H2368" s="30"/>
      <c r="I2368" s="1">
        <v>27787</v>
      </c>
      <c r="J2368" s="2" t="str">
        <f t="shared" si="650"/>
        <v/>
      </c>
      <c r="K2368" s="2">
        <f t="shared" si="651"/>
        <v>0.44532589707838516</v>
      </c>
      <c r="L2368" s="10">
        <f t="shared" si="640"/>
        <v>1</v>
      </c>
      <c r="M2368" s="9">
        <f t="shared" si="640"/>
        <v>2</v>
      </c>
      <c r="N2368" s="8" t="str">
        <f t="shared" si="640"/>
        <v/>
      </c>
      <c r="O2368" s="2">
        <f t="shared" si="652"/>
        <v>0.54779877237687713</v>
      </c>
      <c r="P2368" s="2">
        <f t="shared" si="653"/>
        <v>0.36200458355369647</v>
      </c>
      <c r="Q2368" s="2">
        <f t="shared" si="654"/>
        <v>0</v>
      </c>
      <c r="R2368" s="2">
        <f t="shared" si="655"/>
        <v>9.0196644069426402E-2</v>
      </c>
      <c r="S2368" s="1">
        <v>34181</v>
      </c>
      <c r="T2368" s="1">
        <v>22588</v>
      </c>
      <c r="V2368" s="1">
        <v>188</v>
      </c>
      <c r="AC2368" s="1">
        <v>5440</v>
      </c>
      <c r="AR2368" t="s">
        <v>1450</v>
      </c>
      <c r="AS2368" t="s">
        <v>2318</v>
      </c>
      <c r="AV2368" s="38">
        <v>42</v>
      </c>
      <c r="AW2368" s="40">
        <v>73</v>
      </c>
      <c r="AX2368" s="43">
        <f t="shared" si="648"/>
        <v>42073</v>
      </c>
      <c r="AZ2368" s="7" t="s">
        <v>319</v>
      </c>
    </row>
    <row r="2369" spans="1:52" hidden="1" outlineLevel="1">
      <c r="A2369" t="s">
        <v>2205</v>
      </c>
      <c r="B2369" t="s">
        <v>2318</v>
      </c>
      <c r="C2369" s="24">
        <v>133568</v>
      </c>
      <c r="F2369" s="1">
        <f t="shared" si="649"/>
        <v>83838</v>
      </c>
      <c r="H2369" s="30"/>
      <c r="I2369" s="1">
        <v>39696</v>
      </c>
      <c r="J2369" s="2" t="str">
        <f t="shared" si="650"/>
        <v/>
      </c>
      <c r="K2369" s="2">
        <f t="shared" si="651"/>
        <v>0.47348457739927002</v>
      </c>
      <c r="L2369" s="10">
        <f t="shared" si="640"/>
        <v>2</v>
      </c>
      <c r="M2369" s="9">
        <f t="shared" si="640"/>
        <v>1</v>
      </c>
      <c r="N2369" s="8" t="str">
        <f t="shared" si="640"/>
        <v/>
      </c>
      <c r="O2369" s="2">
        <f t="shared" si="652"/>
        <v>0.33458574870583746</v>
      </c>
      <c r="P2369" s="2">
        <f t="shared" si="653"/>
        <v>0.53323075455044255</v>
      </c>
      <c r="Q2369" s="2">
        <f t="shared" si="654"/>
        <v>0</v>
      </c>
      <c r="R2369" s="2">
        <f t="shared" si="655"/>
        <v>0.13218349674371999</v>
      </c>
      <c r="S2369" s="1">
        <v>28051</v>
      </c>
      <c r="T2369" s="1">
        <v>44705</v>
      </c>
      <c r="V2369" s="1">
        <v>507</v>
      </c>
      <c r="AC2369" s="1">
        <v>10575</v>
      </c>
      <c r="AR2369" t="s">
        <v>2205</v>
      </c>
      <c r="AS2369" t="s">
        <v>2318</v>
      </c>
      <c r="AV2369" s="38">
        <v>42</v>
      </c>
      <c r="AW2369" s="40">
        <v>75</v>
      </c>
      <c r="AX2369" s="43">
        <f t="shared" si="648"/>
        <v>42075</v>
      </c>
      <c r="AZ2369" s="7" t="s">
        <v>319</v>
      </c>
    </row>
    <row r="2370" spans="1:52" hidden="1" outlineLevel="1">
      <c r="A2370" t="s">
        <v>2398</v>
      </c>
      <c r="B2370" t="s">
        <v>2318</v>
      </c>
      <c r="C2370" s="24">
        <v>349497</v>
      </c>
      <c r="F2370" s="1">
        <f t="shared" si="649"/>
        <v>219772</v>
      </c>
      <c r="H2370" s="30"/>
      <c r="I2370" s="1">
        <v>96421</v>
      </c>
      <c r="J2370" s="2" t="str">
        <f t="shared" si="650"/>
        <v/>
      </c>
      <c r="K2370" s="2">
        <f t="shared" si="651"/>
        <v>0.43873195857525071</v>
      </c>
      <c r="L2370" s="10">
        <f t="shared" si="640"/>
        <v>1</v>
      </c>
      <c r="M2370" s="9">
        <f t="shared" si="640"/>
        <v>2</v>
      </c>
      <c r="N2370" s="8" t="str">
        <f t="shared" si="640"/>
        <v/>
      </c>
      <c r="O2370" s="2">
        <f t="shared" si="652"/>
        <v>0.50192472198460225</v>
      </c>
      <c r="P2370" s="2">
        <f t="shared" si="653"/>
        <v>0.34334219099794333</v>
      </c>
      <c r="Q2370" s="2">
        <f t="shared" si="654"/>
        <v>0</v>
      </c>
      <c r="R2370" s="2">
        <f t="shared" si="655"/>
        <v>0.15473308701745442</v>
      </c>
      <c r="S2370" s="1">
        <v>110309</v>
      </c>
      <c r="T2370" s="1">
        <v>75457</v>
      </c>
      <c r="V2370" s="1">
        <v>1190</v>
      </c>
      <c r="AC2370" s="1">
        <v>32816</v>
      </c>
      <c r="AR2370" t="s">
        <v>2398</v>
      </c>
      <c r="AS2370" t="s">
        <v>2318</v>
      </c>
      <c r="AV2370" s="38">
        <v>42</v>
      </c>
      <c r="AW2370" s="40">
        <v>77</v>
      </c>
      <c r="AX2370" s="43">
        <f t="shared" si="648"/>
        <v>42077</v>
      </c>
      <c r="AZ2370" s="7" t="s">
        <v>319</v>
      </c>
    </row>
    <row r="2371" spans="1:52" hidden="1" outlineLevel="1">
      <c r="A2371" t="s">
        <v>2816</v>
      </c>
      <c r="B2371" t="s">
        <v>2318</v>
      </c>
      <c r="C2371" s="24">
        <v>320918</v>
      </c>
      <c r="F2371" s="1">
        <f t="shared" si="649"/>
        <v>188091</v>
      </c>
      <c r="H2371" s="30"/>
      <c r="I2371" s="1">
        <v>93652</v>
      </c>
      <c r="J2371" s="2" t="str">
        <f t="shared" si="650"/>
        <v/>
      </c>
      <c r="K2371" s="2">
        <f t="shared" si="651"/>
        <v>0.49790792754570928</v>
      </c>
      <c r="L2371" s="10">
        <f t="shared" si="640"/>
        <v>1</v>
      </c>
      <c r="M2371" s="9">
        <f t="shared" si="640"/>
        <v>2</v>
      </c>
      <c r="N2371" s="8" t="str">
        <f t="shared" si="640"/>
        <v/>
      </c>
      <c r="O2371" s="2">
        <f t="shared" si="652"/>
        <v>0.58570053856909687</v>
      </c>
      <c r="P2371" s="2">
        <f t="shared" si="653"/>
        <v>0.32583696189610351</v>
      </c>
      <c r="Q2371" s="2">
        <f t="shared" si="654"/>
        <v>0</v>
      </c>
      <c r="R2371" s="2">
        <f t="shared" si="655"/>
        <v>8.8462499534799621E-2</v>
      </c>
      <c r="S2371" s="1">
        <v>110165</v>
      </c>
      <c r="T2371" s="1">
        <v>61287</v>
      </c>
      <c r="V2371" s="1">
        <v>706</v>
      </c>
      <c r="AC2371" s="1">
        <v>15933</v>
      </c>
      <c r="AR2371" t="s">
        <v>2816</v>
      </c>
      <c r="AS2371" t="s">
        <v>2318</v>
      </c>
      <c r="AV2371" s="38">
        <v>42</v>
      </c>
      <c r="AW2371" s="40">
        <v>79</v>
      </c>
      <c r="AX2371" s="43">
        <f t="shared" si="648"/>
        <v>42079</v>
      </c>
      <c r="AZ2371" s="7" t="s">
        <v>319</v>
      </c>
    </row>
    <row r="2372" spans="1:52" hidden="1" outlineLevel="1">
      <c r="A2372" t="s">
        <v>783</v>
      </c>
      <c r="B2372" t="s">
        <v>2318</v>
      </c>
      <c r="C2372" s="24">
        <v>116111</v>
      </c>
      <c r="F2372" s="1">
        <f t="shared" si="649"/>
        <v>70684</v>
      </c>
      <c r="H2372" s="30"/>
      <c r="I2372" s="1">
        <v>34075</v>
      </c>
      <c r="J2372" s="2" t="str">
        <f t="shared" si="650"/>
        <v/>
      </c>
      <c r="K2372" s="2">
        <f t="shared" si="651"/>
        <v>0.48207515137796392</v>
      </c>
      <c r="L2372" s="10">
        <f t="shared" si="640"/>
        <v>2</v>
      </c>
      <c r="M2372" s="9">
        <f t="shared" si="640"/>
        <v>1</v>
      </c>
      <c r="N2372" s="8" t="str">
        <f t="shared" si="640"/>
        <v/>
      </c>
      <c r="O2372" s="2">
        <f t="shared" si="652"/>
        <v>0.36865485824231792</v>
      </c>
      <c r="P2372" s="2">
        <f t="shared" si="653"/>
        <v>0.51168581291381354</v>
      </c>
      <c r="Q2372" s="2">
        <f t="shared" si="654"/>
        <v>0</v>
      </c>
      <c r="R2372" s="2">
        <f t="shared" si="655"/>
        <v>0.11965932884386854</v>
      </c>
      <c r="S2372" s="1">
        <v>26058</v>
      </c>
      <c r="T2372" s="1">
        <v>36168</v>
      </c>
      <c r="V2372" s="1">
        <v>293</v>
      </c>
      <c r="AC2372" s="1">
        <v>8165</v>
      </c>
      <c r="AR2372" t="s">
        <v>783</v>
      </c>
      <c r="AS2372" t="s">
        <v>2318</v>
      </c>
      <c r="AV2372" s="38">
        <v>42</v>
      </c>
      <c r="AW2372" s="40">
        <v>81</v>
      </c>
      <c r="AX2372" s="43">
        <f t="shared" si="648"/>
        <v>42081</v>
      </c>
      <c r="AZ2372" s="7" t="s">
        <v>319</v>
      </c>
    </row>
    <row r="2373" spans="1:52" hidden="1" outlineLevel="1">
      <c r="A2373" t="s">
        <v>1823</v>
      </c>
      <c r="B2373" t="s">
        <v>2318</v>
      </c>
      <c r="C2373" s="24">
        <v>43450</v>
      </c>
      <c r="F2373" s="1">
        <f t="shared" si="649"/>
        <v>27323</v>
      </c>
      <c r="H2373" s="30"/>
      <c r="I2373" s="1">
        <v>9853</v>
      </c>
      <c r="J2373" s="2" t="str">
        <f t="shared" si="650"/>
        <v/>
      </c>
      <c r="K2373" s="2">
        <f t="shared" si="651"/>
        <v>0.36061193865973723</v>
      </c>
      <c r="L2373" s="10">
        <f t="shared" si="640"/>
        <v>2</v>
      </c>
      <c r="M2373" s="9">
        <f t="shared" si="640"/>
        <v>1</v>
      </c>
      <c r="N2373" s="8" t="str">
        <f t="shared" si="640"/>
        <v/>
      </c>
      <c r="O2373" s="2">
        <f t="shared" si="652"/>
        <v>0.32716026790615965</v>
      </c>
      <c r="P2373" s="2">
        <f t="shared" si="653"/>
        <v>0.555209896424258</v>
      </c>
      <c r="Q2373" s="2">
        <f t="shared" si="654"/>
        <v>0</v>
      </c>
      <c r="R2373" s="2">
        <f t="shared" si="655"/>
        <v>0.11762983566958241</v>
      </c>
      <c r="S2373" s="1">
        <v>8939</v>
      </c>
      <c r="T2373" s="1">
        <v>15170</v>
      </c>
      <c r="V2373" s="1">
        <v>163</v>
      </c>
      <c r="AC2373" s="1">
        <v>3051</v>
      </c>
      <c r="AR2373" t="s">
        <v>1823</v>
      </c>
      <c r="AS2373" t="s">
        <v>2318</v>
      </c>
      <c r="AV2373" s="38">
        <v>42</v>
      </c>
      <c r="AW2373" s="40">
        <v>83</v>
      </c>
      <c r="AX2373" s="43">
        <f t="shared" si="648"/>
        <v>42083</v>
      </c>
      <c r="AZ2373" s="7" t="s">
        <v>319</v>
      </c>
    </row>
    <row r="2374" spans="1:52" hidden="1" outlineLevel="1">
      <c r="A2374" t="s">
        <v>2199</v>
      </c>
      <c r="B2374" t="s">
        <v>2318</v>
      </c>
      <c r="C2374" s="24">
        <v>116638</v>
      </c>
      <c r="F2374" s="1">
        <f t="shared" si="649"/>
        <v>80876</v>
      </c>
      <c r="H2374" s="30"/>
      <c r="I2374" s="1">
        <v>36211</v>
      </c>
      <c r="J2374" s="2" t="str">
        <f t="shared" si="650"/>
        <v/>
      </c>
      <c r="K2374" s="2">
        <f t="shared" si="651"/>
        <v>0.44773480389732428</v>
      </c>
      <c r="L2374" s="10">
        <f t="shared" si="640"/>
        <v>1</v>
      </c>
      <c r="M2374" s="9">
        <f t="shared" si="640"/>
        <v>2</v>
      </c>
      <c r="N2374" s="8" t="str">
        <f t="shared" si="640"/>
        <v/>
      </c>
      <c r="O2374" s="2">
        <f t="shared" si="652"/>
        <v>0.48561996142242447</v>
      </c>
      <c r="P2374" s="2">
        <f t="shared" si="653"/>
        <v>0.39806617537959343</v>
      </c>
      <c r="Q2374" s="2">
        <f t="shared" si="654"/>
        <v>0</v>
      </c>
      <c r="R2374" s="2">
        <f t="shared" si="655"/>
        <v>0.11631386319798209</v>
      </c>
      <c r="S2374" s="1">
        <v>39275</v>
      </c>
      <c r="T2374" s="1">
        <v>32194</v>
      </c>
      <c r="V2374" s="1">
        <v>356</v>
      </c>
      <c r="AC2374" s="1">
        <v>9051</v>
      </c>
      <c r="AR2374" t="s">
        <v>2199</v>
      </c>
      <c r="AS2374" t="s">
        <v>2318</v>
      </c>
      <c r="AV2374" s="38">
        <v>42</v>
      </c>
      <c r="AW2374" s="40">
        <v>85</v>
      </c>
      <c r="AX2374" s="43">
        <f t="shared" si="648"/>
        <v>42085</v>
      </c>
      <c r="AZ2374" s="7" t="s">
        <v>319</v>
      </c>
    </row>
    <row r="2375" spans="1:52" hidden="1" outlineLevel="1">
      <c r="A2375" t="s">
        <v>455</v>
      </c>
      <c r="B2375" t="s">
        <v>2318</v>
      </c>
      <c r="C2375" s="24">
        <v>46682</v>
      </c>
      <c r="F2375" s="1">
        <f t="shared" si="649"/>
        <v>25708</v>
      </c>
      <c r="H2375" s="30"/>
      <c r="I2375" s="1">
        <v>12111</v>
      </c>
      <c r="J2375" s="2" t="str">
        <f t="shared" si="650"/>
        <v/>
      </c>
      <c r="K2375" s="2">
        <f t="shared" si="651"/>
        <v>0.47109849074218141</v>
      </c>
      <c r="L2375" s="10">
        <f t="shared" ref="L2375:N2438" si="656">IF(S2375&gt;0,RANK(S2375,$S2375:$AO2375),"")</f>
        <v>2</v>
      </c>
      <c r="M2375" s="9">
        <f t="shared" si="656"/>
        <v>1</v>
      </c>
      <c r="N2375" s="8" t="str">
        <f t="shared" si="656"/>
        <v/>
      </c>
      <c r="O2375" s="2">
        <f t="shared" si="652"/>
        <v>0.34969659250038898</v>
      </c>
      <c r="P2375" s="2">
        <f t="shared" si="653"/>
        <v>0.55469114672475495</v>
      </c>
      <c r="Q2375" s="2">
        <f t="shared" si="654"/>
        <v>0</v>
      </c>
      <c r="R2375" s="2">
        <f t="shared" si="655"/>
        <v>9.5612260774856073E-2</v>
      </c>
      <c r="S2375" s="1">
        <v>8990</v>
      </c>
      <c r="T2375" s="1">
        <v>14260</v>
      </c>
      <c r="V2375" s="1">
        <v>102</v>
      </c>
      <c r="AC2375" s="1">
        <v>2356</v>
      </c>
      <c r="AR2375" t="s">
        <v>455</v>
      </c>
      <c r="AS2375" t="s">
        <v>2318</v>
      </c>
      <c r="AV2375" s="38">
        <v>42</v>
      </c>
      <c r="AW2375" s="40">
        <v>87</v>
      </c>
      <c r="AX2375" s="43">
        <f t="shared" si="648"/>
        <v>42087</v>
      </c>
      <c r="AZ2375" s="7" t="s">
        <v>319</v>
      </c>
    </row>
    <row r="2376" spans="1:52" hidden="1" outlineLevel="1">
      <c r="A2376" t="s">
        <v>1952</v>
      </c>
      <c r="B2376" t="s">
        <v>2318</v>
      </c>
      <c r="C2376" s="24">
        <v>169842</v>
      </c>
      <c r="F2376" s="1">
        <f t="shared" si="649"/>
        <v>102192</v>
      </c>
      <c r="H2376" s="30"/>
      <c r="I2376" s="1">
        <v>39098</v>
      </c>
      <c r="J2376" s="2" t="str">
        <f t="shared" si="650"/>
        <v/>
      </c>
      <c r="K2376" s="2">
        <f t="shared" si="651"/>
        <v>0.38259354939721307</v>
      </c>
      <c r="L2376" s="10">
        <f t="shared" si="656"/>
        <v>1</v>
      </c>
      <c r="M2376" s="9">
        <f t="shared" si="656"/>
        <v>2</v>
      </c>
      <c r="N2376" s="8" t="str">
        <f t="shared" si="656"/>
        <v/>
      </c>
      <c r="O2376" s="2">
        <f t="shared" si="652"/>
        <v>0.48452912165335837</v>
      </c>
      <c r="P2376" s="2">
        <f t="shared" si="653"/>
        <v>0.32983012368874276</v>
      </c>
      <c r="Q2376" s="2">
        <f t="shared" si="654"/>
        <v>0</v>
      </c>
      <c r="R2376" s="2">
        <f t="shared" si="655"/>
        <v>0.18564075465789887</v>
      </c>
      <c r="S2376" s="1">
        <v>49515</v>
      </c>
      <c r="T2376" s="1">
        <v>33706</v>
      </c>
      <c r="V2376" s="1">
        <v>569</v>
      </c>
      <c r="AC2376" s="1">
        <v>18402</v>
      </c>
      <c r="AR2376" t="s">
        <v>1952</v>
      </c>
      <c r="AS2376" t="s">
        <v>2318</v>
      </c>
      <c r="AV2376" s="38">
        <v>42</v>
      </c>
      <c r="AW2376" s="40">
        <v>89</v>
      </c>
      <c r="AX2376" s="43">
        <f t="shared" si="648"/>
        <v>42089</v>
      </c>
      <c r="AZ2376" s="7" t="s">
        <v>319</v>
      </c>
    </row>
    <row r="2377" spans="1:52" hidden="1" outlineLevel="1">
      <c r="A2377" t="s">
        <v>859</v>
      </c>
      <c r="B2377" t="s">
        <v>2318</v>
      </c>
      <c r="C2377" s="24">
        <v>799874</v>
      </c>
      <c r="F2377" s="1">
        <f t="shared" si="649"/>
        <v>583229</v>
      </c>
      <c r="H2377" s="30"/>
      <c r="I2377" s="1">
        <v>286768</v>
      </c>
      <c r="J2377" s="2" t="str">
        <f t="shared" si="650"/>
        <v/>
      </c>
      <c r="K2377" s="2">
        <f t="shared" si="651"/>
        <v>0.49169022802364082</v>
      </c>
      <c r="L2377" s="10">
        <f t="shared" si="656"/>
        <v>1</v>
      </c>
      <c r="M2377" s="9">
        <f t="shared" si="656"/>
        <v>2</v>
      </c>
      <c r="N2377" s="8" t="str">
        <f t="shared" si="656"/>
        <v/>
      </c>
      <c r="O2377" s="2">
        <f t="shared" si="652"/>
        <v>0.45271754319486857</v>
      </c>
      <c r="P2377" s="2">
        <f t="shared" si="653"/>
        <v>0.39658350322086178</v>
      </c>
      <c r="Q2377" s="2">
        <f t="shared" si="654"/>
        <v>0</v>
      </c>
      <c r="R2377" s="2">
        <f t="shared" si="655"/>
        <v>0.15069895358426966</v>
      </c>
      <c r="S2377" s="1">
        <v>264038</v>
      </c>
      <c r="T2377" s="1">
        <v>231299</v>
      </c>
      <c r="V2377" s="1">
        <v>3227</v>
      </c>
      <c r="AC2377" s="1">
        <v>84665</v>
      </c>
      <c r="AR2377" t="s">
        <v>859</v>
      </c>
      <c r="AS2377" t="s">
        <v>2318</v>
      </c>
      <c r="AV2377" s="38">
        <v>42</v>
      </c>
      <c r="AW2377" s="40">
        <v>91</v>
      </c>
      <c r="AX2377" s="43">
        <f t="shared" si="648"/>
        <v>42091</v>
      </c>
      <c r="AZ2377" s="7" t="s">
        <v>319</v>
      </c>
    </row>
    <row r="2378" spans="1:52" hidden="1" outlineLevel="1">
      <c r="A2378" t="s">
        <v>1661</v>
      </c>
      <c r="B2378" t="s">
        <v>2318</v>
      </c>
      <c r="C2378" s="24">
        <v>18267</v>
      </c>
      <c r="F2378" s="1">
        <f t="shared" si="649"/>
        <v>13001</v>
      </c>
      <c r="H2378" s="30"/>
      <c r="I2378" s="1">
        <v>5666</v>
      </c>
      <c r="J2378" s="2" t="str">
        <f t="shared" si="650"/>
        <v/>
      </c>
      <c r="K2378" s="2">
        <f t="shared" si="651"/>
        <v>0.43581262979770785</v>
      </c>
      <c r="L2378" s="10">
        <f t="shared" si="656"/>
        <v>2</v>
      </c>
      <c r="M2378" s="9">
        <f t="shared" si="656"/>
        <v>1</v>
      </c>
      <c r="N2378" s="8" t="str">
        <f t="shared" si="656"/>
        <v/>
      </c>
      <c r="O2378" s="2">
        <f t="shared" si="652"/>
        <v>0.39450811476040304</v>
      </c>
      <c r="P2378" s="2">
        <f t="shared" si="653"/>
        <v>0.4647334820398431</v>
      </c>
      <c r="Q2378" s="2">
        <f t="shared" si="654"/>
        <v>0</v>
      </c>
      <c r="R2378" s="2">
        <f t="shared" si="655"/>
        <v>0.14075840319975386</v>
      </c>
      <c r="S2378" s="1">
        <v>5129</v>
      </c>
      <c r="T2378" s="1">
        <v>6042</v>
      </c>
      <c r="V2378" s="1">
        <v>54</v>
      </c>
      <c r="AC2378" s="1">
        <v>1776</v>
      </c>
      <c r="AR2378" t="s">
        <v>1661</v>
      </c>
      <c r="AS2378" t="s">
        <v>2318</v>
      </c>
      <c r="AV2378" s="38">
        <v>42</v>
      </c>
      <c r="AW2378" s="40">
        <v>93</v>
      </c>
      <c r="AX2378" s="43">
        <f t="shared" si="648"/>
        <v>42093</v>
      </c>
      <c r="AZ2378" s="7" t="s">
        <v>319</v>
      </c>
    </row>
    <row r="2379" spans="1:52" hidden="1" outlineLevel="1">
      <c r="A2379" t="s">
        <v>68</v>
      </c>
      <c r="B2379" t="s">
        <v>2318</v>
      </c>
      <c r="C2379" s="24">
        <v>297735</v>
      </c>
      <c r="F2379" s="1">
        <f t="shared" si="649"/>
        <v>199036</v>
      </c>
      <c r="H2379" s="30"/>
      <c r="I2379" s="1">
        <v>85215</v>
      </c>
      <c r="J2379" s="2" t="str">
        <f t="shared" si="650"/>
        <v/>
      </c>
      <c r="K2379" s="2">
        <f t="shared" si="651"/>
        <v>0.42813862818786552</v>
      </c>
      <c r="L2379" s="10">
        <f t="shared" si="656"/>
        <v>1</v>
      </c>
      <c r="M2379" s="9">
        <f t="shared" si="656"/>
        <v>2</v>
      </c>
      <c r="N2379" s="8" t="str">
        <f t="shared" si="656"/>
        <v/>
      </c>
      <c r="O2379" s="2">
        <f t="shared" si="652"/>
        <v>0.49646295142587271</v>
      </c>
      <c r="P2379" s="2">
        <f t="shared" si="653"/>
        <v>0.33604975984244057</v>
      </c>
      <c r="Q2379" s="2">
        <f t="shared" si="654"/>
        <v>0</v>
      </c>
      <c r="R2379" s="2">
        <f t="shared" si="655"/>
        <v>0.16748728873168672</v>
      </c>
      <c r="S2379" s="1">
        <v>98814</v>
      </c>
      <c r="T2379" s="1">
        <v>66886</v>
      </c>
      <c r="V2379" s="1">
        <v>1119</v>
      </c>
      <c r="AC2379" s="1">
        <v>32217</v>
      </c>
      <c r="AR2379" t="s">
        <v>68</v>
      </c>
      <c r="AS2379" t="s">
        <v>2318</v>
      </c>
      <c r="AV2379" s="38">
        <v>42</v>
      </c>
      <c r="AW2379" s="40">
        <v>95</v>
      </c>
      <c r="AX2379" s="43">
        <f t="shared" si="648"/>
        <v>42095</v>
      </c>
      <c r="AZ2379" s="7" t="s">
        <v>319</v>
      </c>
    </row>
    <row r="2380" spans="1:52" hidden="1" outlineLevel="1">
      <c r="A2380" t="s">
        <v>263</v>
      </c>
      <c r="B2380" t="s">
        <v>2318</v>
      </c>
      <c r="C2380" s="24">
        <v>94528</v>
      </c>
      <c r="F2380" s="1">
        <f t="shared" si="649"/>
        <v>54312</v>
      </c>
      <c r="H2380" s="30"/>
      <c r="I2380" s="1">
        <v>25601</v>
      </c>
      <c r="J2380" s="2" t="str">
        <f t="shared" si="650"/>
        <v/>
      </c>
      <c r="K2380" s="2">
        <f t="shared" si="651"/>
        <v>0.47136912652820739</v>
      </c>
      <c r="L2380" s="10">
        <f t="shared" si="656"/>
        <v>2</v>
      </c>
      <c r="M2380" s="9">
        <f t="shared" si="656"/>
        <v>1</v>
      </c>
      <c r="N2380" s="8" t="str">
        <f t="shared" si="656"/>
        <v/>
      </c>
      <c r="O2380" s="2">
        <f t="shared" si="652"/>
        <v>0.4373987332449551</v>
      </c>
      <c r="P2380" s="2">
        <f t="shared" si="653"/>
        <v>0.46035866843423184</v>
      </c>
      <c r="Q2380" s="2">
        <f t="shared" si="654"/>
        <v>0</v>
      </c>
      <c r="R2380" s="2">
        <f t="shared" si="655"/>
        <v>0.10224259832081301</v>
      </c>
      <c r="S2380" s="1">
        <v>23756</v>
      </c>
      <c r="T2380" s="1">
        <v>25003</v>
      </c>
      <c r="V2380" s="1">
        <v>218</v>
      </c>
      <c r="AC2380" s="1">
        <v>5335</v>
      </c>
      <c r="AR2380" t="s">
        <v>263</v>
      </c>
      <c r="AS2380" t="s">
        <v>2318</v>
      </c>
      <c r="AV2380" s="38">
        <v>42</v>
      </c>
      <c r="AW2380" s="40">
        <v>97</v>
      </c>
      <c r="AX2380" s="43">
        <f t="shared" si="648"/>
        <v>42097</v>
      </c>
      <c r="AZ2380" s="7" t="s">
        <v>319</v>
      </c>
    </row>
    <row r="2381" spans="1:52" hidden="1" outlineLevel="1">
      <c r="A2381" t="s">
        <v>187</v>
      </c>
      <c r="B2381" t="s">
        <v>2318</v>
      </c>
      <c r="C2381" s="24">
        <v>45969</v>
      </c>
      <c r="F2381" s="1">
        <f t="shared" si="649"/>
        <v>27952</v>
      </c>
      <c r="H2381" s="30"/>
      <c r="I2381" s="1">
        <v>14507</v>
      </c>
      <c r="J2381" s="2" t="str">
        <f t="shared" si="650"/>
        <v/>
      </c>
      <c r="K2381" s="2">
        <f t="shared" si="651"/>
        <v>0.51899685174584997</v>
      </c>
      <c r="L2381" s="10">
        <f t="shared" si="656"/>
        <v>2</v>
      </c>
      <c r="M2381" s="9">
        <f t="shared" si="656"/>
        <v>1</v>
      </c>
      <c r="N2381" s="8" t="str">
        <f t="shared" si="656"/>
        <v/>
      </c>
      <c r="O2381" s="2">
        <f t="shared" si="652"/>
        <v>0.27933600457927876</v>
      </c>
      <c r="P2381" s="2">
        <f t="shared" si="653"/>
        <v>0.60768460217515741</v>
      </c>
      <c r="Q2381" s="2">
        <f t="shared" si="654"/>
        <v>0</v>
      </c>
      <c r="R2381" s="2">
        <f t="shared" si="655"/>
        <v>0.11297939324556383</v>
      </c>
      <c r="S2381" s="1">
        <v>7808</v>
      </c>
      <c r="T2381" s="1">
        <v>16986</v>
      </c>
      <c r="V2381" s="1">
        <v>144</v>
      </c>
      <c r="AC2381" s="1">
        <v>3014</v>
      </c>
      <c r="AR2381" t="s">
        <v>187</v>
      </c>
      <c r="AS2381" t="s">
        <v>2318</v>
      </c>
      <c r="AV2381" s="38">
        <v>42</v>
      </c>
      <c r="AW2381" s="40">
        <v>99</v>
      </c>
      <c r="AX2381" s="43">
        <f t="shared" si="648"/>
        <v>42099</v>
      </c>
      <c r="AZ2381" s="7" t="s">
        <v>319</v>
      </c>
    </row>
    <row r="2382" spans="1:52" hidden="1" outlineLevel="1">
      <c r="A2382" t="s">
        <v>62</v>
      </c>
      <c r="B2382" t="s">
        <v>2318</v>
      </c>
      <c r="C2382" s="24">
        <v>1526006</v>
      </c>
      <c r="F2382" s="1">
        <f t="shared" si="649"/>
        <v>1064571</v>
      </c>
      <c r="H2382" s="30"/>
      <c r="I2382" s="1">
        <v>406006</v>
      </c>
      <c r="J2382" s="2" t="str">
        <f t="shared" si="650"/>
        <v/>
      </c>
      <c r="K2382" s="2">
        <f t="shared" si="651"/>
        <v>0.3813799173563811</v>
      </c>
      <c r="L2382" s="10">
        <f t="shared" si="656"/>
        <v>1</v>
      </c>
      <c r="M2382" s="9">
        <f t="shared" si="656"/>
        <v>2</v>
      </c>
      <c r="N2382" s="8" t="str">
        <f t="shared" si="656"/>
        <v/>
      </c>
      <c r="O2382" s="2">
        <f t="shared" si="652"/>
        <v>0.78164443705492637</v>
      </c>
      <c r="P2382" s="2">
        <f t="shared" si="653"/>
        <v>0.12741282638734289</v>
      </c>
      <c r="Q2382" s="2">
        <f t="shared" si="654"/>
        <v>0</v>
      </c>
      <c r="R2382" s="2">
        <f t="shared" si="655"/>
        <v>9.0942736557730747E-2</v>
      </c>
      <c r="S2382" s="1">
        <v>832116</v>
      </c>
      <c r="T2382" s="1">
        <v>135640</v>
      </c>
      <c r="V2382" s="1">
        <v>2771</v>
      </c>
      <c r="AC2382" s="1">
        <v>94044</v>
      </c>
      <c r="AR2382" t="s">
        <v>62</v>
      </c>
      <c r="AS2382" t="s">
        <v>2318</v>
      </c>
      <c r="AV2382" s="38">
        <v>42</v>
      </c>
      <c r="AW2382" s="40">
        <v>101</v>
      </c>
      <c r="AX2382" s="43">
        <f t="shared" si="648"/>
        <v>42101</v>
      </c>
      <c r="AZ2382" s="7" t="s">
        <v>319</v>
      </c>
    </row>
    <row r="2383" spans="1:52" hidden="1" outlineLevel="1">
      <c r="A2383" t="s">
        <v>1065</v>
      </c>
      <c r="B2383" t="s">
        <v>2318</v>
      </c>
      <c r="C2383" s="24">
        <v>57369</v>
      </c>
      <c r="F2383" s="1">
        <f t="shared" si="649"/>
        <v>47333</v>
      </c>
      <c r="H2383" s="30"/>
      <c r="I2383" s="1">
        <v>15195</v>
      </c>
      <c r="J2383" s="2" t="str">
        <f t="shared" si="650"/>
        <v/>
      </c>
      <c r="K2383" s="2">
        <f t="shared" si="651"/>
        <v>0.32102338748864429</v>
      </c>
      <c r="L2383" s="10">
        <f t="shared" si="656"/>
        <v>2</v>
      </c>
      <c r="M2383" s="9">
        <f t="shared" si="656"/>
        <v>1</v>
      </c>
      <c r="N2383" s="8" t="str">
        <f t="shared" si="656"/>
        <v/>
      </c>
      <c r="O2383" s="2">
        <f t="shared" si="652"/>
        <v>0.37077725899478164</v>
      </c>
      <c r="P2383" s="2">
        <f t="shared" si="653"/>
        <v>0.43299600701413388</v>
      </c>
      <c r="Q2383" s="2">
        <f t="shared" si="654"/>
        <v>0</v>
      </c>
      <c r="R2383" s="2">
        <f t="shared" si="655"/>
        <v>0.19622673399108448</v>
      </c>
      <c r="S2383" s="1">
        <v>17550</v>
      </c>
      <c r="T2383" s="1">
        <v>20495</v>
      </c>
      <c r="V2383" s="1">
        <v>257</v>
      </c>
      <c r="AC2383" s="1">
        <v>9031</v>
      </c>
      <c r="AR2383" t="s">
        <v>1065</v>
      </c>
      <c r="AS2383" t="s">
        <v>2318</v>
      </c>
      <c r="AV2383" s="38">
        <v>42</v>
      </c>
      <c r="AW2383" s="40">
        <v>103</v>
      </c>
      <c r="AX2383" s="43">
        <f t="shared" si="648"/>
        <v>42103</v>
      </c>
      <c r="AZ2383" s="7" t="s">
        <v>319</v>
      </c>
    </row>
    <row r="2384" spans="1:52" hidden="1" outlineLevel="1">
      <c r="A2384" t="s">
        <v>869</v>
      </c>
      <c r="B2384" t="s">
        <v>2318</v>
      </c>
      <c r="C2384" s="24">
        <v>17457</v>
      </c>
      <c r="F2384" s="1">
        <f t="shared" si="649"/>
        <v>10883</v>
      </c>
      <c r="H2384" s="30"/>
      <c r="I2384" s="1">
        <v>5303</v>
      </c>
      <c r="J2384" s="2" t="str">
        <f t="shared" si="650"/>
        <v/>
      </c>
      <c r="K2384" s="2">
        <f t="shared" si="651"/>
        <v>0.48727372967012772</v>
      </c>
      <c r="L2384" s="10">
        <f t="shared" si="656"/>
        <v>2</v>
      </c>
      <c r="M2384" s="9">
        <f t="shared" si="656"/>
        <v>1</v>
      </c>
      <c r="N2384" s="8" t="str">
        <f t="shared" si="656"/>
        <v/>
      </c>
      <c r="O2384" s="2">
        <f t="shared" si="652"/>
        <v>0.3084627400532941</v>
      </c>
      <c r="P2384" s="2">
        <f t="shared" si="653"/>
        <v>0.60746117798401178</v>
      </c>
      <c r="Q2384" s="2">
        <f t="shared" si="654"/>
        <v>0</v>
      </c>
      <c r="R2384" s="2">
        <f t="shared" si="655"/>
        <v>8.4076081962694116E-2</v>
      </c>
      <c r="S2384" s="1">
        <v>3357</v>
      </c>
      <c r="T2384" s="1">
        <v>6611</v>
      </c>
      <c r="V2384" s="1">
        <v>50</v>
      </c>
      <c r="AC2384" s="1">
        <v>865</v>
      </c>
      <c r="AR2384" t="s">
        <v>869</v>
      </c>
      <c r="AS2384" t="s">
        <v>2318</v>
      </c>
      <c r="AV2384" s="38">
        <v>42</v>
      </c>
      <c r="AW2384" s="40">
        <v>105</v>
      </c>
      <c r="AX2384" s="43">
        <f t="shared" si="648"/>
        <v>42105</v>
      </c>
      <c r="AZ2384" s="7" t="s">
        <v>319</v>
      </c>
    </row>
    <row r="2385" spans="1:52" hidden="1" outlineLevel="1">
      <c r="A2385" t="s">
        <v>454</v>
      </c>
      <c r="B2385" t="s">
        <v>2318</v>
      </c>
      <c r="C2385" s="24">
        <v>148289</v>
      </c>
      <c r="F2385" s="1">
        <f t="shared" si="649"/>
        <v>88399</v>
      </c>
      <c r="H2385" s="30"/>
      <c r="I2385" s="1">
        <v>45523</v>
      </c>
      <c r="J2385" s="2" t="str">
        <f t="shared" si="650"/>
        <v/>
      </c>
      <c r="K2385" s="2">
        <f t="shared" si="651"/>
        <v>0.51497188882227174</v>
      </c>
      <c r="L2385" s="10">
        <f t="shared" si="656"/>
        <v>2</v>
      </c>
      <c r="M2385" s="9">
        <f t="shared" si="656"/>
        <v>1</v>
      </c>
      <c r="N2385" s="8" t="str">
        <f t="shared" si="656"/>
        <v/>
      </c>
      <c r="O2385" s="2">
        <f t="shared" si="652"/>
        <v>0.42964286926322698</v>
      </c>
      <c r="P2385" s="2">
        <f t="shared" si="653"/>
        <v>0.47334245862509755</v>
      </c>
      <c r="Q2385" s="2">
        <f t="shared" si="654"/>
        <v>0</v>
      </c>
      <c r="R2385" s="2">
        <f t="shared" si="655"/>
        <v>9.7014672111675415E-2</v>
      </c>
      <c r="S2385" s="1">
        <v>37980</v>
      </c>
      <c r="T2385" s="1">
        <v>41843</v>
      </c>
      <c r="V2385" s="1">
        <v>376</v>
      </c>
      <c r="AC2385" s="1">
        <v>8200</v>
      </c>
      <c r="AR2385" t="s">
        <v>454</v>
      </c>
      <c r="AS2385" t="s">
        <v>2318</v>
      </c>
      <c r="AV2385" s="38">
        <v>42</v>
      </c>
      <c r="AW2385" s="40">
        <v>107</v>
      </c>
      <c r="AX2385" s="43">
        <f t="shared" si="648"/>
        <v>42107</v>
      </c>
      <c r="AZ2385" s="7" t="s">
        <v>319</v>
      </c>
    </row>
    <row r="2386" spans="1:52" hidden="1" outlineLevel="1">
      <c r="A2386" t="s">
        <v>2380</v>
      </c>
      <c r="B2386" t="s">
        <v>2318</v>
      </c>
      <c r="C2386" s="24">
        <v>39702</v>
      </c>
      <c r="F2386" s="1">
        <f t="shared" si="649"/>
        <v>21343</v>
      </c>
      <c r="H2386" s="30"/>
      <c r="I2386" s="1">
        <v>11166</v>
      </c>
      <c r="J2386" s="2" t="str">
        <f t="shared" si="650"/>
        <v/>
      </c>
      <c r="K2386" s="2">
        <f t="shared" si="651"/>
        <v>0.52316918896125197</v>
      </c>
      <c r="L2386" s="10">
        <f t="shared" si="656"/>
        <v>2</v>
      </c>
      <c r="M2386" s="9">
        <f t="shared" si="656"/>
        <v>1</v>
      </c>
      <c r="N2386" s="8" t="str">
        <f t="shared" si="656"/>
        <v/>
      </c>
      <c r="O2386" s="2">
        <f t="shared" si="652"/>
        <v>0.26711333926814412</v>
      </c>
      <c r="P2386" s="2">
        <f t="shared" si="653"/>
        <v>0.62254603382842144</v>
      </c>
      <c r="Q2386" s="2">
        <f t="shared" si="654"/>
        <v>0</v>
      </c>
      <c r="R2386" s="2">
        <f t="shared" si="655"/>
        <v>0.11034062690343438</v>
      </c>
      <c r="S2386" s="1">
        <v>5701</v>
      </c>
      <c r="T2386" s="1">
        <v>13287</v>
      </c>
      <c r="V2386" s="1">
        <v>95</v>
      </c>
      <c r="AC2386" s="1">
        <v>2260</v>
      </c>
      <c r="AR2386" t="s">
        <v>2380</v>
      </c>
      <c r="AS2386" t="s">
        <v>2318</v>
      </c>
      <c r="AV2386" s="38">
        <v>42</v>
      </c>
      <c r="AW2386" s="40">
        <v>109</v>
      </c>
      <c r="AX2386" s="43">
        <f t="shared" si="648"/>
        <v>42109</v>
      </c>
      <c r="AZ2386" s="7" t="s">
        <v>319</v>
      </c>
    </row>
    <row r="2387" spans="1:52" hidden="1" outlineLevel="1">
      <c r="A2387" t="s">
        <v>1608</v>
      </c>
      <c r="B2387" t="s">
        <v>2318</v>
      </c>
      <c r="C2387" s="24">
        <v>77742</v>
      </c>
      <c r="F2387" s="1">
        <f t="shared" si="649"/>
        <v>50935</v>
      </c>
      <c r="H2387" s="30"/>
      <c r="I2387" s="1">
        <v>25730</v>
      </c>
      <c r="J2387" s="2" t="str">
        <f t="shared" si="650"/>
        <v/>
      </c>
      <c r="K2387" s="2">
        <f t="shared" si="651"/>
        <v>0.50515362717188572</v>
      </c>
      <c r="L2387" s="10">
        <f t="shared" si="656"/>
        <v>2</v>
      </c>
      <c r="M2387" s="9">
        <f t="shared" si="656"/>
        <v>1</v>
      </c>
      <c r="N2387" s="8" t="str">
        <f t="shared" si="656"/>
        <v/>
      </c>
      <c r="O2387" s="2">
        <f t="shared" si="652"/>
        <v>0.42444291744380092</v>
      </c>
      <c r="P2387" s="2">
        <f t="shared" si="653"/>
        <v>0.49576911750269953</v>
      </c>
      <c r="Q2387" s="2">
        <f t="shared" si="654"/>
        <v>0</v>
      </c>
      <c r="R2387" s="2">
        <f t="shared" si="655"/>
        <v>7.9787965053499554E-2</v>
      </c>
      <c r="S2387" s="1">
        <v>21619</v>
      </c>
      <c r="T2387" s="1">
        <v>25252</v>
      </c>
      <c r="V2387" s="1">
        <v>175</v>
      </c>
      <c r="AC2387" s="1">
        <v>3889</v>
      </c>
      <c r="AR2387" t="s">
        <v>1608</v>
      </c>
      <c r="AS2387" t="s">
        <v>2318</v>
      </c>
      <c r="AV2387" s="38">
        <v>42</v>
      </c>
      <c r="AW2387" s="40">
        <v>111</v>
      </c>
      <c r="AX2387" s="43">
        <f t="shared" si="648"/>
        <v>42111</v>
      </c>
      <c r="AZ2387" s="7" t="s">
        <v>319</v>
      </c>
    </row>
    <row r="2388" spans="1:52" hidden="1" outlineLevel="1">
      <c r="A2388" t="s">
        <v>2705</v>
      </c>
      <c r="B2388" t="s">
        <v>2318</v>
      </c>
      <c r="C2388" s="24">
        <v>6428</v>
      </c>
      <c r="F2388" s="1">
        <f t="shared" si="649"/>
        <v>4569</v>
      </c>
      <c r="H2388" s="30"/>
      <c r="I2388" s="1">
        <v>2320</v>
      </c>
      <c r="J2388" s="2" t="str">
        <f t="shared" si="650"/>
        <v/>
      </c>
      <c r="K2388" s="2">
        <f t="shared" si="651"/>
        <v>0.5077697526811118</v>
      </c>
      <c r="L2388" s="10">
        <f t="shared" si="656"/>
        <v>2</v>
      </c>
      <c r="M2388" s="9">
        <f t="shared" si="656"/>
        <v>1</v>
      </c>
      <c r="N2388" s="8" t="str">
        <f t="shared" si="656"/>
        <v/>
      </c>
      <c r="O2388" s="2">
        <f t="shared" si="652"/>
        <v>0.38148391332895598</v>
      </c>
      <c r="P2388" s="2">
        <f t="shared" si="653"/>
        <v>0.53031297876997152</v>
      </c>
      <c r="Q2388" s="2">
        <f t="shared" si="654"/>
        <v>0</v>
      </c>
      <c r="R2388" s="2">
        <f t="shared" si="655"/>
        <v>8.8203107901072442E-2</v>
      </c>
      <c r="S2388" s="1">
        <v>1743</v>
      </c>
      <c r="T2388" s="1">
        <v>2423</v>
      </c>
      <c r="V2388" s="1">
        <v>23</v>
      </c>
      <c r="AC2388" s="1">
        <v>380</v>
      </c>
      <c r="AR2388" t="s">
        <v>2705</v>
      </c>
      <c r="AS2388" t="s">
        <v>2318</v>
      </c>
      <c r="AV2388" s="38">
        <v>42</v>
      </c>
      <c r="AW2388" s="40">
        <v>113</v>
      </c>
      <c r="AX2388" s="43">
        <f t="shared" si="648"/>
        <v>42113</v>
      </c>
      <c r="AZ2388" s="7" t="s">
        <v>319</v>
      </c>
    </row>
    <row r="2389" spans="1:52" hidden="1" outlineLevel="1">
      <c r="A2389" t="s">
        <v>2381</v>
      </c>
      <c r="B2389" t="s">
        <v>2318</v>
      </c>
      <c r="C2389" s="24">
        <v>43356</v>
      </c>
      <c r="F2389" s="1">
        <f t="shared" si="649"/>
        <v>25438</v>
      </c>
      <c r="H2389" s="30"/>
      <c r="I2389" s="1">
        <v>14021</v>
      </c>
      <c r="J2389" s="2" t="str">
        <f t="shared" si="650"/>
        <v/>
      </c>
      <c r="K2389" s="2">
        <f t="shared" si="651"/>
        <v>0.55118326912493121</v>
      </c>
      <c r="L2389" s="10">
        <f t="shared" si="656"/>
        <v>2</v>
      </c>
      <c r="M2389" s="9">
        <f t="shared" si="656"/>
        <v>1</v>
      </c>
      <c r="N2389" s="8" t="str">
        <f t="shared" si="656"/>
        <v/>
      </c>
      <c r="O2389" s="2">
        <f t="shared" si="652"/>
        <v>0.34609639122572528</v>
      </c>
      <c r="P2389" s="2">
        <f t="shared" si="653"/>
        <v>0.54064784967371649</v>
      </c>
      <c r="Q2389" s="2">
        <f t="shared" si="654"/>
        <v>0</v>
      </c>
      <c r="R2389" s="2">
        <f t="shared" si="655"/>
        <v>0.11325575910055818</v>
      </c>
      <c r="S2389" s="1">
        <v>8804</v>
      </c>
      <c r="T2389" s="1">
        <v>13753</v>
      </c>
      <c r="V2389" s="1">
        <v>111</v>
      </c>
      <c r="AC2389" s="1">
        <v>2770</v>
      </c>
      <c r="AR2389" t="s">
        <v>2381</v>
      </c>
      <c r="AS2389" t="s">
        <v>2318</v>
      </c>
      <c r="AV2389" s="38">
        <v>42</v>
      </c>
      <c r="AW2389" s="40">
        <v>115</v>
      </c>
      <c r="AX2389" s="43">
        <f t="shared" si="648"/>
        <v>42115</v>
      </c>
      <c r="AZ2389" s="7" t="s">
        <v>319</v>
      </c>
    </row>
    <row r="2390" spans="1:52" hidden="1" outlineLevel="1">
      <c r="A2390" t="s">
        <v>1209</v>
      </c>
      <c r="B2390" t="s">
        <v>2318</v>
      </c>
      <c r="C2390" s="24">
        <v>41981</v>
      </c>
      <c r="F2390" s="1">
        <f t="shared" si="649"/>
        <v>26029</v>
      </c>
      <c r="H2390" s="30"/>
      <c r="I2390" s="1">
        <v>11920</v>
      </c>
      <c r="J2390" s="2" t="str">
        <f t="shared" si="650"/>
        <v/>
      </c>
      <c r="K2390" s="2">
        <f t="shared" si="651"/>
        <v>0.45795074724345924</v>
      </c>
      <c r="L2390" s="10">
        <f t="shared" si="656"/>
        <v>2</v>
      </c>
      <c r="M2390" s="9">
        <f t="shared" si="656"/>
        <v>1</v>
      </c>
      <c r="N2390" s="8" t="str">
        <f t="shared" si="656"/>
        <v/>
      </c>
      <c r="O2390" s="2">
        <f t="shared" si="652"/>
        <v>0.3016251104537247</v>
      </c>
      <c r="P2390" s="2">
        <f t="shared" si="653"/>
        <v>0.58169733758500131</v>
      </c>
      <c r="Q2390" s="2">
        <f t="shared" si="654"/>
        <v>0</v>
      </c>
      <c r="R2390" s="2">
        <f t="shared" si="655"/>
        <v>0.11667755196127405</v>
      </c>
      <c r="S2390" s="1">
        <v>7851</v>
      </c>
      <c r="T2390" s="1">
        <v>15141</v>
      </c>
      <c r="V2390" s="1">
        <v>132</v>
      </c>
      <c r="AC2390" s="1">
        <v>2905</v>
      </c>
      <c r="AR2390" t="s">
        <v>1209</v>
      </c>
      <c r="AS2390" t="s">
        <v>2318</v>
      </c>
      <c r="AV2390" s="38">
        <v>42</v>
      </c>
      <c r="AW2390" s="40">
        <v>117</v>
      </c>
      <c r="AX2390" s="43">
        <f t="shared" si="648"/>
        <v>42117</v>
      </c>
      <c r="AZ2390" s="7" t="s">
        <v>319</v>
      </c>
    </row>
    <row r="2391" spans="1:52" hidden="1" outlineLevel="1">
      <c r="A2391" t="s">
        <v>2267</v>
      </c>
      <c r="B2391" t="s">
        <v>2318</v>
      </c>
      <c r="C2391" s="24">
        <v>44947</v>
      </c>
      <c r="F2391" s="1">
        <f t="shared" si="649"/>
        <v>22383</v>
      </c>
      <c r="H2391" s="30"/>
      <c r="I2391" s="1">
        <v>11691</v>
      </c>
      <c r="J2391" s="2" t="str">
        <f t="shared" si="650"/>
        <v/>
      </c>
      <c r="K2391" s="2">
        <f t="shared" si="651"/>
        <v>0.52231604342581428</v>
      </c>
      <c r="L2391" s="10">
        <f t="shared" si="656"/>
        <v>2</v>
      </c>
      <c r="M2391" s="9">
        <f t="shared" si="656"/>
        <v>1</v>
      </c>
      <c r="N2391" s="8" t="str">
        <f t="shared" si="656"/>
        <v/>
      </c>
      <c r="O2391" s="2">
        <f t="shared" si="652"/>
        <v>0.32363847562882547</v>
      </c>
      <c r="P2391" s="2">
        <f t="shared" si="653"/>
        <v>0.53616584014653978</v>
      </c>
      <c r="Q2391" s="2">
        <f t="shared" si="654"/>
        <v>0</v>
      </c>
      <c r="R2391" s="2">
        <f t="shared" si="655"/>
        <v>0.14019568422463469</v>
      </c>
      <c r="S2391" s="1">
        <v>7244</v>
      </c>
      <c r="T2391" s="1">
        <v>12001</v>
      </c>
      <c r="V2391" s="1">
        <v>105</v>
      </c>
      <c r="AC2391" s="1">
        <v>3033</v>
      </c>
      <c r="AR2391" t="s">
        <v>2267</v>
      </c>
      <c r="AS2391" t="s">
        <v>2318</v>
      </c>
      <c r="AV2391" s="38">
        <v>42</v>
      </c>
      <c r="AW2391" s="40">
        <v>119</v>
      </c>
      <c r="AX2391" s="43">
        <f t="shared" si="648"/>
        <v>42119</v>
      </c>
      <c r="AZ2391" s="7" t="s">
        <v>319</v>
      </c>
    </row>
    <row r="2392" spans="1:52" hidden="1" outlineLevel="1">
      <c r="A2392" t="s">
        <v>1794</v>
      </c>
      <c r="B2392" t="s">
        <v>2318</v>
      </c>
      <c r="C2392" s="24">
        <v>54984</v>
      </c>
      <c r="F2392" s="1">
        <f t="shared" si="649"/>
        <v>34037</v>
      </c>
      <c r="H2392" s="30"/>
      <c r="I2392" s="1">
        <v>15779</v>
      </c>
      <c r="J2392" s="2" t="str">
        <f t="shared" si="650"/>
        <v/>
      </c>
      <c r="K2392" s="2">
        <f t="shared" si="651"/>
        <v>0.4635837470987455</v>
      </c>
      <c r="L2392" s="10">
        <f t="shared" si="656"/>
        <v>2</v>
      </c>
      <c r="M2392" s="9">
        <f t="shared" si="656"/>
        <v>1</v>
      </c>
      <c r="N2392" s="8" t="str">
        <f t="shared" si="656"/>
        <v/>
      </c>
      <c r="O2392" s="2">
        <f t="shared" si="652"/>
        <v>0.38043893410112523</v>
      </c>
      <c r="P2392" s="2">
        <f t="shared" si="653"/>
        <v>0.50844669036636603</v>
      </c>
      <c r="Q2392" s="2">
        <f t="shared" si="654"/>
        <v>0</v>
      </c>
      <c r="R2392" s="2">
        <f t="shared" si="655"/>
        <v>0.1111143755325088</v>
      </c>
      <c r="S2392" s="1">
        <v>12949</v>
      </c>
      <c r="T2392" s="1">
        <v>17306</v>
      </c>
      <c r="V2392" s="1">
        <v>180</v>
      </c>
      <c r="AC2392" s="1">
        <v>3602</v>
      </c>
      <c r="AR2392" t="s">
        <v>1794</v>
      </c>
      <c r="AS2392" t="s">
        <v>2318</v>
      </c>
      <c r="AV2392" s="38">
        <v>42</v>
      </c>
      <c r="AW2392" s="40">
        <v>121</v>
      </c>
      <c r="AX2392" s="43">
        <f t="shared" si="648"/>
        <v>42121</v>
      </c>
      <c r="AZ2392" s="7" t="s">
        <v>319</v>
      </c>
    </row>
    <row r="2393" spans="1:52" hidden="1" outlineLevel="1">
      <c r="A2393" t="s">
        <v>2050</v>
      </c>
      <c r="B2393" t="s">
        <v>2318</v>
      </c>
      <c r="C2393" s="24">
        <v>41815</v>
      </c>
      <c r="F2393" s="1">
        <f t="shared" si="649"/>
        <v>28705</v>
      </c>
      <c r="H2393" s="30"/>
      <c r="I2393" s="1">
        <v>12076</v>
      </c>
      <c r="J2393" s="2" t="str">
        <f t="shared" si="650"/>
        <v/>
      </c>
      <c r="K2393" s="2">
        <f t="shared" si="651"/>
        <v>0.42069325901410903</v>
      </c>
      <c r="L2393" s="10">
        <f t="shared" si="656"/>
        <v>2</v>
      </c>
      <c r="M2393" s="9">
        <f t="shared" si="656"/>
        <v>1</v>
      </c>
      <c r="N2393" s="8" t="str">
        <f t="shared" si="656"/>
        <v/>
      </c>
      <c r="O2393" s="2">
        <f t="shared" si="652"/>
        <v>0.39728270336178367</v>
      </c>
      <c r="P2393" s="2">
        <f t="shared" si="653"/>
        <v>0.47559658596063403</v>
      </c>
      <c r="Q2393" s="2">
        <f t="shared" si="654"/>
        <v>0</v>
      </c>
      <c r="R2393" s="2">
        <f t="shared" si="655"/>
        <v>0.12712071067758235</v>
      </c>
      <c r="S2393" s="1">
        <v>11404</v>
      </c>
      <c r="T2393" s="1">
        <v>13652</v>
      </c>
      <c r="V2393" s="1">
        <v>124</v>
      </c>
      <c r="AC2393" s="1">
        <v>3525</v>
      </c>
      <c r="AR2393" t="s">
        <v>2050</v>
      </c>
      <c r="AS2393" t="s">
        <v>2318</v>
      </c>
      <c r="AV2393" s="38">
        <v>42</v>
      </c>
      <c r="AW2393" s="40">
        <v>123</v>
      </c>
      <c r="AX2393" s="43">
        <f t="shared" si="648"/>
        <v>42123</v>
      </c>
      <c r="AZ2393" s="7" t="s">
        <v>319</v>
      </c>
    </row>
    <row r="2394" spans="1:52" hidden="1" outlineLevel="1">
      <c r="A2394" t="s">
        <v>2104</v>
      </c>
      <c r="B2394" t="s">
        <v>2318</v>
      </c>
      <c r="C2394" s="24">
        <v>207820</v>
      </c>
      <c r="F2394" s="1">
        <f t="shared" si="649"/>
        <v>153675</v>
      </c>
      <c r="H2394" s="30"/>
      <c r="I2394" s="1">
        <v>69426</v>
      </c>
      <c r="J2394" s="2" t="str">
        <f t="shared" si="650"/>
        <v/>
      </c>
      <c r="K2394" s="2">
        <f t="shared" si="651"/>
        <v>0.45177159590043925</v>
      </c>
      <c r="L2394" s="10">
        <f t="shared" si="656"/>
        <v>1</v>
      </c>
      <c r="M2394" s="9">
        <f t="shared" si="656"/>
        <v>2</v>
      </c>
      <c r="N2394" s="8" t="str">
        <f t="shared" si="656"/>
        <v/>
      </c>
      <c r="O2394" s="2">
        <f t="shared" si="652"/>
        <v>0.57091914755165118</v>
      </c>
      <c r="P2394" s="2">
        <f t="shared" si="653"/>
        <v>0.32915568570034165</v>
      </c>
      <c r="Q2394" s="2">
        <f t="shared" si="654"/>
        <v>0</v>
      </c>
      <c r="R2394" s="2">
        <f t="shared" si="655"/>
        <v>9.9925166748007166E-2</v>
      </c>
      <c r="S2394" s="1">
        <v>87736</v>
      </c>
      <c r="T2394" s="1">
        <v>50583</v>
      </c>
      <c r="V2394" s="1">
        <v>545</v>
      </c>
      <c r="AC2394" s="1">
        <v>14811</v>
      </c>
      <c r="AR2394" t="s">
        <v>2104</v>
      </c>
      <c r="AS2394" t="s">
        <v>2318</v>
      </c>
      <c r="AV2394" s="38">
        <v>42</v>
      </c>
      <c r="AW2394" s="40">
        <v>125</v>
      </c>
      <c r="AX2394" s="43">
        <f t="shared" si="648"/>
        <v>42125</v>
      </c>
      <c r="AZ2394" s="7" t="s">
        <v>319</v>
      </c>
    </row>
    <row r="2395" spans="1:52" hidden="1" outlineLevel="1">
      <c r="A2395" t="s">
        <v>2051</v>
      </c>
      <c r="B2395" t="s">
        <v>2318</v>
      </c>
      <c r="C2395" s="24">
        <v>52822</v>
      </c>
      <c r="F2395" s="1">
        <f t="shared" si="649"/>
        <v>32159</v>
      </c>
      <c r="H2395" s="30"/>
      <c r="I2395" s="1">
        <v>15731</v>
      </c>
      <c r="J2395" s="2" t="str">
        <f t="shared" si="650"/>
        <v/>
      </c>
      <c r="K2395" s="2">
        <f t="shared" si="651"/>
        <v>0.48916322024938585</v>
      </c>
      <c r="L2395" s="10">
        <f t="shared" si="656"/>
        <v>2</v>
      </c>
      <c r="M2395" s="9">
        <f t="shared" si="656"/>
        <v>1</v>
      </c>
      <c r="N2395" s="8" t="str">
        <f t="shared" si="656"/>
        <v/>
      </c>
      <c r="O2395" s="2">
        <f t="shared" si="652"/>
        <v>0.33262850213004136</v>
      </c>
      <c r="P2395" s="2">
        <f t="shared" si="653"/>
        <v>0.52650890885910628</v>
      </c>
      <c r="Q2395" s="2">
        <f t="shared" si="654"/>
        <v>0</v>
      </c>
      <c r="R2395" s="2">
        <f t="shared" si="655"/>
        <v>0.14086258901085236</v>
      </c>
      <c r="S2395" s="1">
        <v>10697</v>
      </c>
      <c r="T2395" s="1">
        <v>16932</v>
      </c>
      <c r="V2395" s="1">
        <v>145</v>
      </c>
      <c r="AC2395" s="1">
        <v>4385</v>
      </c>
      <c r="AR2395" t="s">
        <v>2051</v>
      </c>
      <c r="AS2395" t="s">
        <v>2318</v>
      </c>
      <c r="AV2395" s="38">
        <v>42</v>
      </c>
      <c r="AW2395" s="40">
        <v>127</v>
      </c>
      <c r="AX2395" s="43">
        <f t="shared" si="648"/>
        <v>42127</v>
      </c>
      <c r="AZ2395" s="7" t="s">
        <v>319</v>
      </c>
    </row>
    <row r="2396" spans="1:52" hidden="1" outlineLevel="1">
      <c r="A2396" t="s">
        <v>271</v>
      </c>
      <c r="B2396" t="s">
        <v>2318</v>
      </c>
      <c r="C2396" s="24">
        <v>365169</v>
      </c>
      <c r="F2396" s="1">
        <f t="shared" si="649"/>
        <v>238658</v>
      </c>
      <c r="H2396" s="30"/>
      <c r="I2396" s="1">
        <v>123762</v>
      </c>
      <c r="J2396" s="2" t="str">
        <f t="shared" ref="J2396:J2399" si="657">IF(D2396&gt;0,I2396/D2396,"")</f>
        <v/>
      </c>
      <c r="K2396" s="2">
        <f t="shared" si="651"/>
        <v>0.51857469684653357</v>
      </c>
      <c r="L2396" s="10">
        <f t="shared" si="656"/>
        <v>1</v>
      </c>
      <c r="M2396" s="9">
        <f t="shared" si="656"/>
        <v>2</v>
      </c>
      <c r="N2396" s="8" t="str">
        <f t="shared" si="656"/>
        <v/>
      </c>
      <c r="O2396" s="2">
        <f t="shared" si="652"/>
        <v>0.53729604706316147</v>
      </c>
      <c r="P2396" s="2">
        <f t="shared" si="653"/>
        <v>0.36229667557760475</v>
      </c>
      <c r="Q2396" s="2">
        <f t="shared" si="654"/>
        <v>0</v>
      </c>
      <c r="R2396" s="2">
        <f t="shared" ref="R2396:R2399" si="658">IF(SUM($S2396:$AN2396)=0,"-",(1-O2396-P2396-Q2396))</f>
        <v>0.10040727735923377</v>
      </c>
      <c r="S2396" s="1">
        <v>128230</v>
      </c>
      <c r="T2396" s="1">
        <v>86465</v>
      </c>
      <c r="V2396" s="1">
        <v>929</v>
      </c>
      <c r="AC2396" s="1">
        <v>23034</v>
      </c>
      <c r="AR2396" t="s">
        <v>271</v>
      </c>
      <c r="AS2396" t="s">
        <v>2318</v>
      </c>
      <c r="AV2396" s="38">
        <v>42</v>
      </c>
      <c r="AW2396" s="40">
        <v>129</v>
      </c>
      <c r="AX2396" s="43">
        <f t="shared" si="648"/>
        <v>42129</v>
      </c>
      <c r="AZ2396" s="7" t="s">
        <v>319</v>
      </c>
    </row>
    <row r="2397" spans="1:52" hidden="1" outlineLevel="1">
      <c r="A2397" t="s">
        <v>2223</v>
      </c>
      <c r="B2397" t="s">
        <v>2318</v>
      </c>
      <c r="C2397" s="24">
        <v>28276</v>
      </c>
      <c r="F2397" s="1">
        <f t="shared" si="649"/>
        <v>16592</v>
      </c>
      <c r="H2397" s="30"/>
      <c r="I2397" s="1">
        <v>8887</v>
      </c>
      <c r="J2397" s="2" t="str">
        <f t="shared" si="657"/>
        <v/>
      </c>
      <c r="K2397" s="2">
        <f t="shared" si="651"/>
        <v>0.5356195756991321</v>
      </c>
      <c r="L2397" s="10">
        <f t="shared" si="656"/>
        <v>2</v>
      </c>
      <c r="M2397" s="9">
        <f t="shared" si="656"/>
        <v>1</v>
      </c>
      <c r="N2397" s="8" t="str">
        <f t="shared" si="656"/>
        <v/>
      </c>
      <c r="O2397" s="2">
        <f t="shared" si="652"/>
        <v>0.3592092574734812</v>
      </c>
      <c r="P2397" s="2">
        <f t="shared" si="653"/>
        <v>0.54399710703953708</v>
      </c>
      <c r="Q2397" s="2">
        <f t="shared" si="654"/>
        <v>0</v>
      </c>
      <c r="R2397" s="2">
        <f t="shared" si="658"/>
        <v>9.6793635486981722E-2</v>
      </c>
      <c r="S2397" s="1">
        <v>5960</v>
      </c>
      <c r="T2397" s="1">
        <v>9026</v>
      </c>
      <c r="V2397" s="1">
        <v>46</v>
      </c>
      <c r="AC2397" s="1">
        <v>1560</v>
      </c>
      <c r="AR2397" t="s">
        <v>2223</v>
      </c>
      <c r="AS2397" t="s">
        <v>2318</v>
      </c>
      <c r="AV2397" s="38">
        <v>42</v>
      </c>
      <c r="AW2397" s="40">
        <v>131</v>
      </c>
      <c r="AX2397" s="43">
        <f t="shared" si="648"/>
        <v>42131</v>
      </c>
      <c r="AZ2397" s="7" t="s">
        <v>319</v>
      </c>
    </row>
    <row r="2398" spans="1:52" hidden="1" outlineLevel="1">
      <c r="A2398" t="s">
        <v>1740</v>
      </c>
      <c r="B2398" t="s">
        <v>2318</v>
      </c>
      <c r="C2398" s="24">
        <v>434972</v>
      </c>
      <c r="F2398" s="1">
        <f t="shared" si="649"/>
        <v>268108</v>
      </c>
      <c r="H2398" s="30"/>
      <c r="I2398" s="1">
        <v>130770</v>
      </c>
      <c r="J2398" s="2" t="str">
        <f t="shared" si="657"/>
        <v/>
      </c>
      <c r="K2398" s="2">
        <f t="shared" si="651"/>
        <v>0.48775120473838901</v>
      </c>
      <c r="L2398" s="10">
        <f t="shared" si="656"/>
        <v>2</v>
      </c>
      <c r="M2398" s="9">
        <f t="shared" si="656"/>
        <v>1</v>
      </c>
      <c r="N2398" s="8" t="str">
        <f t="shared" si="656"/>
        <v/>
      </c>
      <c r="O2398" s="2">
        <f t="shared" si="652"/>
        <v>0.37423724767630956</v>
      </c>
      <c r="P2398" s="2">
        <f t="shared" si="653"/>
        <v>0.48169394423142914</v>
      </c>
      <c r="Q2398" s="2">
        <f t="shared" si="654"/>
        <v>0</v>
      </c>
      <c r="R2398" s="2">
        <f t="shared" si="658"/>
        <v>0.14406880809226125</v>
      </c>
      <c r="S2398" s="1">
        <v>100336</v>
      </c>
      <c r="T2398" s="1">
        <v>129146</v>
      </c>
      <c r="V2398" s="1">
        <v>1685</v>
      </c>
      <c r="AC2398" s="1">
        <v>36941</v>
      </c>
      <c r="AR2398" t="s">
        <v>1740</v>
      </c>
      <c r="AS2398" t="s">
        <v>2318</v>
      </c>
      <c r="AV2398" s="38">
        <v>42</v>
      </c>
      <c r="AW2398" s="40">
        <v>133</v>
      </c>
      <c r="AX2398" s="43">
        <f t="shared" si="648"/>
        <v>42133</v>
      </c>
      <c r="AZ2398" s="7" t="s">
        <v>319</v>
      </c>
    </row>
    <row r="2399" spans="1:52" collapsed="1">
      <c r="A2399" t="s">
        <v>2317</v>
      </c>
      <c r="B2399" t="s">
        <v>2470</v>
      </c>
      <c r="C2399" s="1">
        <f>SUM(C2332:C2398)</f>
        <v>12702379</v>
      </c>
      <c r="D2399" s="64">
        <v>9631000</v>
      </c>
      <c r="E2399" s="64">
        <v>9339000</v>
      </c>
      <c r="F2399" s="1">
        <f>SUM(F2332:F2398)</f>
        <v>8478509</v>
      </c>
      <c r="I2399" s="1">
        <v>3956401</v>
      </c>
      <c r="J2399" s="2">
        <f t="shared" si="657"/>
        <v>0.41079856712698576</v>
      </c>
      <c r="K2399" s="2">
        <f t="shared" si="651"/>
        <v>0.46663876867972892</v>
      </c>
      <c r="L2399" s="10">
        <f t="shared" si="656"/>
        <v>1</v>
      </c>
      <c r="M2399" s="9">
        <f t="shared" si="656"/>
        <v>2</v>
      </c>
      <c r="N2399" s="8" t="str">
        <f t="shared" si="656"/>
        <v/>
      </c>
      <c r="O2399" s="2">
        <f t="shared" si="652"/>
        <v>0.50848598497683972</v>
      </c>
      <c r="P2399" s="2">
        <f t="shared" si="653"/>
        <v>0.3694091732402478</v>
      </c>
      <c r="Q2399" s="2">
        <f t="shared" si="654"/>
        <v>0</v>
      </c>
      <c r="R2399" s="2">
        <f t="shared" si="658"/>
        <v>0.12210484178291248</v>
      </c>
      <c r="S2399" s="1">
        <f>SUM(S2332:S2398)</f>
        <v>4311203</v>
      </c>
      <c r="T2399" s="1">
        <f>SUM(T2332:T2398)</f>
        <v>3132039</v>
      </c>
      <c r="V2399" s="1">
        <f>SUM(V2332:V2398)</f>
        <v>38031</v>
      </c>
      <c r="AC2399" s="1">
        <f>SUM(AC2332:AC2398)</f>
        <v>997236</v>
      </c>
      <c r="AE2399" s="1">
        <f>SUM(AE2332:AE2398)</f>
        <v>0</v>
      </c>
      <c r="AR2399" t="s">
        <v>2317</v>
      </c>
      <c r="AS2399" t="s">
        <v>2470</v>
      </c>
      <c r="AV2399" s="38">
        <v>42</v>
      </c>
      <c r="AW2399" s="40"/>
      <c r="AX2399" s="38">
        <v>42</v>
      </c>
      <c r="AZ2399" s="7" t="s">
        <v>2225</v>
      </c>
    </row>
    <row r="2400" spans="1:52">
      <c r="C2400" s="24"/>
      <c r="J2400" s="2"/>
      <c r="K2400" s="2"/>
      <c r="N2400" s="8"/>
      <c r="AV2400" s="38"/>
      <c r="AW2400" s="40"/>
      <c r="AX2400" s="43"/>
    </row>
    <row r="2401" spans="1:52" hidden="1" outlineLevel="1">
      <c r="A2401" t="s">
        <v>1988</v>
      </c>
      <c r="B2401" t="s">
        <v>1266</v>
      </c>
      <c r="C2401" s="24">
        <v>49875</v>
      </c>
      <c r="F2401" s="1">
        <f>SUMIF('Town VTO'!$AI$1311:$AI$1350,$AX2401,'Town VTO'!E$1311:E$1350)</f>
        <v>37835</v>
      </c>
      <c r="H2401" s="1">
        <f>SUMIF('Town VTO'!$AI$1311:$AI$1350,$AX2401,'Town VTO'!G$1311:G$1350)</f>
        <v>19972</v>
      </c>
      <c r="I2401" s="1">
        <v>19441</v>
      </c>
      <c r="J2401" s="2" t="str">
        <f t="shared" ref="J2401:J2407" si="659">IF(D2401&gt;0,I2401/D2401,"")</f>
        <v/>
      </c>
      <c r="K2401" s="2">
        <f t="shared" ref="K2401:K2407" si="660">IF(F2401&gt;0,I2401/F2401,"")</f>
        <v>0.51383639487247257</v>
      </c>
      <c r="L2401" s="10">
        <f t="shared" si="656"/>
        <v>2</v>
      </c>
      <c r="M2401" s="9">
        <f t="shared" si="656"/>
        <v>3</v>
      </c>
      <c r="N2401" s="8">
        <f t="shared" si="656"/>
        <v>1</v>
      </c>
      <c r="O2401" s="2">
        <f t="shared" ref="O2401:Q2407" si="661">IF(SUM($S2401:$AN2401)=0,"-",S2401/SUM($S2401:$AN2401))</f>
        <v>0.34536411511250598</v>
      </c>
      <c r="P2401" s="2">
        <f t="shared" si="661"/>
        <v>0.13713495398691419</v>
      </c>
      <c r="Q2401" s="2">
        <f t="shared" si="661"/>
        <v>0.51675621043672537</v>
      </c>
      <c r="R2401" s="2">
        <f t="shared" ref="R2401:R2407" si="662">IF(SUM($S2401:$AN2401)=0,"-",(1-O2401-P2401-Q2401))</f>
        <v>7.4472046385443136E-4</v>
      </c>
      <c r="S2401" s="1">
        <f>SUMIF('Town VTO'!$AI$1311:$AI$1350,$AX2401,'Town VTO'!R$1311:R$1350)</f>
        <v>12985</v>
      </c>
      <c r="T2401" s="1">
        <f>SUMIF('Town VTO'!$AI$1311:$AI$1350,$AX2401,'Town VTO'!S$1311:S$1350)</f>
        <v>5156</v>
      </c>
      <c r="U2401" s="1">
        <f>SUMIF('Town VTO'!$AI$1311:$AI$1350,$AX2401,'Town VTO'!T$1311:T$1350)</f>
        <v>19429</v>
      </c>
      <c r="AC2401" s="1">
        <f>SUMIF('Town VTO'!$AI$1311:$AI$1350,$AX2401,'Town VTO'!W$1311:W$1350)</f>
        <v>28</v>
      </c>
      <c r="AR2401" t="s">
        <v>1988</v>
      </c>
      <c r="AS2401" t="s">
        <v>1266</v>
      </c>
      <c r="AV2401" s="38">
        <v>44</v>
      </c>
      <c r="AW2401" s="40">
        <v>1</v>
      </c>
      <c r="AX2401" s="43">
        <f t="shared" si="648"/>
        <v>44001</v>
      </c>
      <c r="AZ2401" s="7" t="s">
        <v>319</v>
      </c>
    </row>
    <row r="2402" spans="1:52" hidden="1" outlineLevel="1">
      <c r="A2402" t="s">
        <v>1588</v>
      </c>
      <c r="B2402" t="s">
        <v>1266</v>
      </c>
      <c r="C2402" s="24">
        <v>166158</v>
      </c>
      <c r="F2402" s="1">
        <f>SUMIF('Town VTO'!$AI$1311:$AI$1350,$AX2402,'Town VTO'!E$1311:E$1350)</f>
        <v>118787</v>
      </c>
      <c r="H2402" s="1">
        <f>SUMIF('Town VTO'!$AI$1311:$AI$1350,$AX2402,'Town VTO'!G$1311:G$1350)</f>
        <v>63863</v>
      </c>
      <c r="I2402" s="1">
        <v>62123</v>
      </c>
      <c r="J2402" s="2" t="str">
        <f t="shared" si="659"/>
        <v/>
      </c>
      <c r="K2402" s="2">
        <f t="shared" si="660"/>
        <v>0.52297810366454245</v>
      </c>
      <c r="L2402" s="10">
        <f t="shared" si="656"/>
        <v>2</v>
      </c>
      <c r="M2402" s="9">
        <f t="shared" si="656"/>
        <v>3</v>
      </c>
      <c r="N2402" s="8">
        <f t="shared" si="656"/>
        <v>1</v>
      </c>
      <c r="O2402" s="2">
        <f t="shared" si="661"/>
        <v>0.32935277876585872</v>
      </c>
      <c r="P2402" s="2">
        <f t="shared" si="661"/>
        <v>0.11432660873689381</v>
      </c>
      <c r="Q2402" s="2">
        <f t="shared" si="661"/>
        <v>0.55576164100479364</v>
      </c>
      <c r="R2402" s="2">
        <f t="shared" si="662"/>
        <v>5.5897149245376365E-4</v>
      </c>
      <c r="S2402" s="1">
        <f>SUMIF('Town VTO'!$AI$1311:$AI$1350,$AX2402,'Town VTO'!R$1311:R$1350)</f>
        <v>38888</v>
      </c>
      <c r="T2402" s="1">
        <f>SUMIF('Town VTO'!$AI$1311:$AI$1350,$AX2402,'Town VTO'!S$1311:S$1350)</f>
        <v>13499</v>
      </c>
      <c r="U2402" s="1">
        <f>SUMIF('Town VTO'!$AI$1311:$AI$1350,$AX2402,'Town VTO'!T$1311:T$1350)</f>
        <v>65621</v>
      </c>
      <c r="AC2402" s="1">
        <f>SUMIF('Town VTO'!$AI$1311:$AI$1350,$AX2402,'Town VTO'!W$1311:W$1350)</f>
        <v>66</v>
      </c>
      <c r="AR2402" t="s">
        <v>1588</v>
      </c>
      <c r="AS2402" t="s">
        <v>1266</v>
      </c>
      <c r="AV2402" s="38">
        <v>44</v>
      </c>
      <c r="AW2402" s="40">
        <v>3</v>
      </c>
      <c r="AX2402" s="43">
        <f t="shared" si="648"/>
        <v>44003</v>
      </c>
      <c r="AZ2402" s="7" t="s">
        <v>319</v>
      </c>
    </row>
    <row r="2403" spans="1:52" hidden="1" outlineLevel="1">
      <c r="A2403" t="s">
        <v>2984</v>
      </c>
      <c r="B2403" t="s">
        <v>1266</v>
      </c>
      <c r="C2403" s="24">
        <v>82888</v>
      </c>
      <c r="F2403" s="1">
        <f>SUMIF('Town VTO'!$AI$1311:$AI$1350,$AX2403,'Town VTO'!E$1311:E$1350)</f>
        <v>56289</v>
      </c>
      <c r="H2403" s="1">
        <f>SUMIF('Town VTO'!$AI$1311:$AI$1350,$AX2403,'Town VTO'!G$1311:G$1350)</f>
        <v>30403</v>
      </c>
      <c r="I2403" s="1">
        <v>29641</v>
      </c>
      <c r="J2403" s="2" t="str">
        <f t="shared" si="659"/>
        <v/>
      </c>
      <c r="K2403" s="2">
        <f t="shared" si="660"/>
        <v>0.52658601147648743</v>
      </c>
      <c r="L2403" s="10">
        <f t="shared" si="656"/>
        <v>2</v>
      </c>
      <c r="M2403" s="9">
        <f t="shared" si="656"/>
        <v>3</v>
      </c>
      <c r="N2403" s="8">
        <f t="shared" si="656"/>
        <v>1</v>
      </c>
      <c r="O2403" s="2">
        <f t="shared" si="661"/>
        <v>0.34051816813588476</v>
      </c>
      <c r="P2403" s="2">
        <f t="shared" si="661"/>
        <v>0.15156238801691393</v>
      </c>
      <c r="Q2403" s="2">
        <f t="shared" si="661"/>
        <v>0.50745359420913061</v>
      </c>
      <c r="R2403" s="2">
        <f t="shared" si="662"/>
        <v>4.6584963807072555E-4</v>
      </c>
      <c r="S2403" s="1">
        <f>SUMIF('Town VTO'!$AI$1311:$AI$1350,$AX2403,'Town VTO'!R$1311:R$1350)</f>
        <v>19005</v>
      </c>
      <c r="T2403" s="1">
        <f>SUMIF('Town VTO'!$AI$1311:$AI$1350,$AX2403,'Town VTO'!S$1311:S$1350)</f>
        <v>8459</v>
      </c>
      <c r="U2403" s="1">
        <f>SUMIF('Town VTO'!$AI$1311:$AI$1350,$AX2403,'Town VTO'!T$1311:T$1350)</f>
        <v>28322</v>
      </c>
      <c r="AC2403" s="1">
        <f>SUMIF('Town VTO'!$AI$1311:$AI$1350,$AX2403,'Town VTO'!W$1311:W$1350)</f>
        <v>26</v>
      </c>
      <c r="AR2403" t="s">
        <v>2984</v>
      </c>
      <c r="AS2403" t="s">
        <v>1266</v>
      </c>
      <c r="AV2403" s="38">
        <v>44</v>
      </c>
      <c r="AW2403" s="40">
        <v>5</v>
      </c>
      <c r="AX2403" s="43">
        <f t="shared" si="648"/>
        <v>44005</v>
      </c>
      <c r="AZ2403" s="7" t="s">
        <v>319</v>
      </c>
    </row>
    <row r="2404" spans="1:52" hidden="1" outlineLevel="1">
      <c r="A2404" t="s">
        <v>2846</v>
      </c>
      <c r="B2404" t="s">
        <v>1266</v>
      </c>
      <c r="C2404" s="24">
        <v>626667</v>
      </c>
      <c r="F2404" s="1">
        <f>SUMIF('Town VTO'!$AI$1311:$AI$1350,$AX2404,'Town VTO'!E$1311:E$1350)</f>
        <v>398759</v>
      </c>
      <c r="H2404" s="1">
        <f>SUMIF('Town VTO'!$AI$1311:$AI$1350,$AX2404,'Town VTO'!G$1311:G$1350)</f>
        <v>181555</v>
      </c>
      <c r="I2404" s="1">
        <v>175320</v>
      </c>
      <c r="J2404" s="2" t="str">
        <f t="shared" si="659"/>
        <v/>
      </c>
      <c r="K2404" s="2">
        <f t="shared" si="660"/>
        <v>0.43966405773913569</v>
      </c>
      <c r="L2404" s="10">
        <f t="shared" si="656"/>
        <v>1</v>
      </c>
      <c r="M2404" s="9">
        <f t="shared" si="656"/>
        <v>3</v>
      </c>
      <c r="N2404" s="8">
        <f t="shared" si="656"/>
        <v>2</v>
      </c>
      <c r="O2404" s="2">
        <f t="shared" si="661"/>
        <v>0.47774969615914648</v>
      </c>
      <c r="P2404" s="2">
        <f t="shared" si="661"/>
        <v>8.1693779271697284E-2</v>
      </c>
      <c r="Q2404" s="2">
        <f t="shared" si="661"/>
        <v>0.44012428235078743</v>
      </c>
      <c r="R2404" s="2">
        <f t="shared" si="662"/>
        <v>4.3224221836873911E-4</v>
      </c>
      <c r="S2404" s="1">
        <f>SUMIF('Town VTO'!$AI$1311:$AI$1350,$AX2404,'Town VTO'!R$1311:R$1350)</f>
        <v>187898</v>
      </c>
      <c r="T2404" s="1">
        <f>SUMIF('Town VTO'!$AI$1311:$AI$1350,$AX2404,'Town VTO'!S$1311:S$1350)</f>
        <v>32130</v>
      </c>
      <c r="U2404" s="1">
        <f>SUMIF('Town VTO'!$AI$1311:$AI$1350,$AX2404,'Town VTO'!T$1311:T$1350)</f>
        <v>173100</v>
      </c>
      <c r="AC2404" s="1">
        <f>SUMIF('Town VTO'!$AI$1311:$AI$1350,$AX2404,'Town VTO'!W$1311:W$1350)</f>
        <v>170</v>
      </c>
      <c r="AR2404" t="s">
        <v>2846</v>
      </c>
      <c r="AS2404" t="s">
        <v>1266</v>
      </c>
      <c r="AV2404" s="38">
        <v>44</v>
      </c>
      <c r="AW2404" s="40">
        <v>7</v>
      </c>
      <c r="AX2404" s="43">
        <f t="shared" si="648"/>
        <v>44007</v>
      </c>
      <c r="AZ2404" s="7" t="s">
        <v>319</v>
      </c>
    </row>
    <row r="2405" spans="1:52" hidden="1" outlineLevel="1">
      <c r="A2405" t="s">
        <v>2104</v>
      </c>
      <c r="B2405" t="s">
        <v>1266</v>
      </c>
      <c r="C2405" s="24">
        <v>126979</v>
      </c>
      <c r="F2405" s="1">
        <f>SUMIF('Town VTO'!$AI$1311:$AI$1350,$AX2405,'Town VTO'!E$1311:E$1350)</f>
        <v>95375</v>
      </c>
      <c r="H2405" s="1">
        <f>SUMIF('Town VTO'!$AI$1311:$AI$1350,$AX2405,'Town VTO'!G$1311:G$1350)</f>
        <v>50025</v>
      </c>
      <c r="I2405" s="1">
        <v>48339</v>
      </c>
      <c r="J2405" s="2" t="str">
        <f t="shared" si="659"/>
        <v/>
      </c>
      <c r="K2405" s="2">
        <f t="shared" si="660"/>
        <v>0.50683093053735251</v>
      </c>
      <c r="L2405" s="10">
        <f t="shared" si="656"/>
        <v>2</v>
      </c>
      <c r="M2405" s="9">
        <f t="shared" si="656"/>
        <v>3</v>
      </c>
      <c r="N2405" s="8">
        <f t="shared" si="656"/>
        <v>1</v>
      </c>
      <c r="O2405" s="2">
        <f t="shared" si="661"/>
        <v>0.29354597295274637</v>
      </c>
      <c r="P2405" s="2">
        <f t="shared" si="661"/>
        <v>0.14091766714802206</v>
      </c>
      <c r="Q2405" s="2">
        <f t="shared" si="661"/>
        <v>0.5651147347450749</v>
      </c>
      <c r="R2405" s="2">
        <f t="shared" si="662"/>
        <v>4.2162515415666846E-4</v>
      </c>
      <c r="S2405" s="1">
        <f>SUMIF('Town VTO'!$AI$1311:$AI$1350,$AX2405,'Town VTO'!R$1311:R$1350)</f>
        <v>27849</v>
      </c>
      <c r="T2405" s="1">
        <f>SUMIF('Town VTO'!$AI$1311:$AI$1350,$AX2405,'Town VTO'!S$1311:S$1350)</f>
        <v>13369</v>
      </c>
      <c r="U2405" s="1">
        <f>SUMIF('Town VTO'!$AI$1311:$AI$1350,$AX2405,'Town VTO'!T$1311:T$1350)</f>
        <v>53613</v>
      </c>
      <c r="AC2405" s="1">
        <f>SUMIF('Town VTO'!$AI$1311:$AI$1350,$AX2405,'Town VTO'!W$1311:W$1350)</f>
        <v>40</v>
      </c>
      <c r="AR2405" t="s">
        <v>2104</v>
      </c>
      <c r="AS2405" t="s">
        <v>1266</v>
      </c>
      <c r="AV2405" s="38">
        <v>44</v>
      </c>
      <c r="AW2405" s="40">
        <v>9</v>
      </c>
      <c r="AX2405" s="43">
        <f>1000*AV2405+AW2405</f>
        <v>44009</v>
      </c>
      <c r="AZ2405" s="7" t="s">
        <v>319</v>
      </c>
    </row>
    <row r="2406" spans="1:52" hidden="1" outlineLevel="1">
      <c r="A2406" t="s">
        <v>3133</v>
      </c>
      <c r="B2406" t="s">
        <v>1266</v>
      </c>
      <c r="C2406" s="24"/>
      <c r="F2406" s="1">
        <f>SUMIF('Town VTO'!$AI$1311:$AI$1350,$AX2406,'Town VTO'!E$1311:E$1350)</f>
        <v>0</v>
      </c>
      <c r="H2406" s="1">
        <f>SUMIF('Town VTO'!$AI$1311:$AI$1350,$AX2406,'Town VTO'!G$1311:G$1350)</f>
        <v>143</v>
      </c>
      <c r="I2406" s="1">
        <v>140</v>
      </c>
      <c r="J2406" s="2" t="str">
        <f t="shared" si="659"/>
        <v/>
      </c>
      <c r="K2406" s="2" t="str">
        <f t="shared" si="660"/>
        <v/>
      </c>
      <c r="L2406" s="10" t="str">
        <f t="shared" si="656"/>
        <v/>
      </c>
      <c r="M2406" s="9" t="str">
        <f t="shared" si="656"/>
        <v/>
      </c>
      <c r="N2406" s="8" t="str">
        <f t="shared" si="656"/>
        <v/>
      </c>
      <c r="O2406" s="2" t="str">
        <f t="shared" si="661"/>
        <v>-</v>
      </c>
      <c r="P2406" s="2" t="str">
        <f t="shared" si="661"/>
        <v>-</v>
      </c>
      <c r="Q2406" s="2" t="str">
        <f t="shared" si="661"/>
        <v>-</v>
      </c>
      <c r="R2406" s="2" t="str">
        <f t="shared" si="662"/>
        <v>-</v>
      </c>
      <c r="S2406" s="1">
        <f>SUMIF('Town VTO'!$AI$1311:$AI$1350,$AX2406,'Town VTO'!R$1311:R$1350)</f>
        <v>0</v>
      </c>
      <c r="T2406" s="1">
        <f>SUMIF('Town VTO'!$AI$1311:$AI$1350,$AX2406,'Town VTO'!S$1311:S$1350)</f>
        <v>0</v>
      </c>
      <c r="U2406" s="1">
        <f>SUMIF('Town VTO'!$AI$1311:$AI$1350,$AX2406,'Town VTO'!T$1311:T$1350)</f>
        <v>0</v>
      </c>
      <c r="AC2406" s="1">
        <f>SUMIF('Town VTO'!$AI$1311:$AI$1350,$AX2406,'Town VTO'!W$1311:W$1350)</f>
        <v>0</v>
      </c>
      <c r="AR2406" t="s">
        <v>3135</v>
      </c>
      <c r="AS2406" t="s">
        <v>1266</v>
      </c>
      <c r="AV2406" s="38">
        <v>44</v>
      </c>
      <c r="AW2406" s="40">
        <v>999</v>
      </c>
      <c r="AX2406" s="43">
        <f>1000*AV2406+AW2406</f>
        <v>44999</v>
      </c>
      <c r="AZ2406" s="7" t="s">
        <v>3136</v>
      </c>
    </row>
    <row r="2407" spans="1:52" collapsed="1">
      <c r="A2407" t="s">
        <v>499</v>
      </c>
      <c r="B2407" t="s">
        <v>2470</v>
      </c>
      <c r="C2407" s="1">
        <f>SUM(C2401:C2406)</f>
        <v>1052567</v>
      </c>
      <c r="D2407" s="64">
        <v>812000</v>
      </c>
      <c r="E2407" s="64">
        <v>745000</v>
      </c>
      <c r="F2407" s="1">
        <f>SUM(F2401:F2406)</f>
        <v>707045</v>
      </c>
      <c r="H2407" s="1">
        <f>SUM(H2401:H2406)</f>
        <v>345961</v>
      </c>
      <c r="I2407" s="1">
        <v>335004</v>
      </c>
      <c r="J2407" s="2">
        <f t="shared" si="659"/>
        <v>0.41256650246305421</v>
      </c>
      <c r="K2407" s="2">
        <f t="shared" si="660"/>
        <v>0.47380859775544698</v>
      </c>
      <c r="L2407" s="10">
        <f t="shared" si="656"/>
        <v>2</v>
      </c>
      <c r="M2407" s="9">
        <f t="shared" si="656"/>
        <v>3</v>
      </c>
      <c r="N2407" s="8">
        <f t="shared" si="656"/>
        <v>1</v>
      </c>
      <c r="O2407" s="2">
        <f t="shared" si="661"/>
        <v>0.40966736367885226</v>
      </c>
      <c r="P2407" s="2">
        <f t="shared" si="661"/>
        <v>0.10378430450523331</v>
      </c>
      <c r="Q2407" s="2">
        <f t="shared" si="661"/>
        <v>0.48607666943470551</v>
      </c>
      <c r="R2407" s="2">
        <f t="shared" si="662"/>
        <v>4.7166238120893711E-4</v>
      </c>
      <c r="S2407" s="1">
        <f>SUM(S2401:S2406)</f>
        <v>286625</v>
      </c>
      <c r="T2407" s="1">
        <f>SUM(T2401:T2406)</f>
        <v>72613</v>
      </c>
      <c r="U2407" s="1">
        <f>SUM(U2401:U2406)</f>
        <v>340085</v>
      </c>
      <c r="AC2407" s="1">
        <f>SUM(AC2401:AC2406)</f>
        <v>330</v>
      </c>
      <c r="AR2407" t="s">
        <v>499</v>
      </c>
      <c r="AS2407" t="s">
        <v>2470</v>
      </c>
      <c r="AV2407" s="38">
        <v>44</v>
      </c>
      <c r="AW2407" s="40"/>
      <c r="AX2407" s="38">
        <v>44</v>
      </c>
      <c r="AZ2407" s="7" t="s">
        <v>2225</v>
      </c>
    </row>
    <row r="2408" spans="1:52">
      <c r="C2408" s="24"/>
      <c r="J2408" s="2"/>
      <c r="K2408" s="2"/>
      <c r="N2408" s="8"/>
      <c r="AV2408" s="38"/>
      <c r="AW2408" s="40"/>
      <c r="AX2408" s="43"/>
    </row>
    <row r="2409" spans="1:52" hidden="1" outlineLevel="1">
      <c r="A2409" t="s">
        <v>1672</v>
      </c>
      <c r="B2409" t="s">
        <v>185</v>
      </c>
      <c r="C2409" s="24">
        <v>25417</v>
      </c>
      <c r="F2409" s="1">
        <v>13947</v>
      </c>
      <c r="H2409" s="1">
        <v>7438</v>
      </c>
      <c r="I2409" s="1">
        <v>7286</v>
      </c>
      <c r="J2409" s="2" t="str">
        <f t="shared" ref="J2409:J2455" si="663">IF(D2409&gt;0,I2409/D2409,"")</f>
        <v/>
      </c>
      <c r="K2409" s="2">
        <f t="shared" ref="K2409:K2455" si="664">IF(F2409&gt;0,I2409/F2409,"")</f>
        <v>0.5224062522406252</v>
      </c>
      <c r="L2409" s="10" t="str">
        <f t="shared" si="656"/>
        <v/>
      </c>
      <c r="M2409" s="9" t="str">
        <f t="shared" si="656"/>
        <v/>
      </c>
      <c r="N2409" s="8" t="str">
        <f t="shared" si="656"/>
        <v/>
      </c>
      <c r="O2409" s="2" t="str">
        <f t="shared" ref="O2409:O2455" si="665">IF(SUM($S2409:$AN2409)=0,"-",S2409/SUM($S2409:$AN2409))</f>
        <v>-</v>
      </c>
      <c r="P2409" s="2" t="str">
        <f t="shared" ref="P2409:P2455" si="666">IF(SUM($S2409:$AN2409)=0,"-",T2409/SUM($S2409:$AN2409))</f>
        <v>-</v>
      </c>
      <c r="Q2409" s="2" t="str">
        <f t="shared" ref="Q2409:Q2455" si="667">IF(SUM($S2409:$AN2409)=0,"-",U2409/SUM($S2409:$AN2409))</f>
        <v>-</v>
      </c>
      <c r="R2409" s="2" t="str">
        <f t="shared" ref="R2409:R2455" si="668">IF(SUM($S2409:$AN2409)=0,"-",(1-O2409-P2409-Q2409))</f>
        <v>-</v>
      </c>
      <c r="AR2409" t="s">
        <v>1672</v>
      </c>
      <c r="AS2409" t="s">
        <v>185</v>
      </c>
      <c r="AV2409" s="38">
        <v>45</v>
      </c>
      <c r="AW2409" s="40">
        <v>1</v>
      </c>
      <c r="AX2409" s="43">
        <f t="shared" ref="AX2409:AX2472" si="669">1000*AV2409+AW2409</f>
        <v>45001</v>
      </c>
      <c r="AZ2409" s="7" t="s">
        <v>319</v>
      </c>
    </row>
    <row r="2410" spans="1:52" hidden="1" outlineLevel="1">
      <c r="A2410" t="s">
        <v>430</v>
      </c>
      <c r="B2410" t="s">
        <v>185</v>
      </c>
      <c r="C2410" s="24">
        <v>160099</v>
      </c>
      <c r="F2410" s="1">
        <v>94142</v>
      </c>
      <c r="H2410" s="1">
        <v>49638</v>
      </c>
      <c r="I2410" s="1">
        <v>48784</v>
      </c>
      <c r="J2410" s="2" t="str">
        <f t="shared" si="663"/>
        <v/>
      </c>
      <c r="K2410" s="2">
        <f t="shared" si="664"/>
        <v>0.51819591680652632</v>
      </c>
      <c r="L2410" s="10" t="str">
        <f t="shared" si="656"/>
        <v/>
      </c>
      <c r="M2410" s="9" t="str">
        <f t="shared" si="656"/>
        <v/>
      </c>
      <c r="N2410" s="8" t="str">
        <f t="shared" si="656"/>
        <v/>
      </c>
      <c r="O2410" s="2" t="str">
        <f t="shared" si="665"/>
        <v>-</v>
      </c>
      <c r="P2410" s="2" t="str">
        <f t="shared" si="666"/>
        <v>-</v>
      </c>
      <c r="Q2410" s="2" t="str">
        <f t="shared" si="667"/>
        <v>-</v>
      </c>
      <c r="R2410" s="2" t="str">
        <f t="shared" si="668"/>
        <v>-</v>
      </c>
      <c r="AR2410" t="s">
        <v>430</v>
      </c>
      <c r="AS2410" t="s">
        <v>185</v>
      </c>
      <c r="AV2410" s="38">
        <v>45</v>
      </c>
      <c r="AW2410" s="40">
        <v>3</v>
      </c>
      <c r="AX2410" s="43">
        <f t="shared" si="669"/>
        <v>45003</v>
      </c>
      <c r="AZ2410" s="7" t="s">
        <v>319</v>
      </c>
    </row>
    <row r="2411" spans="1:52" hidden="1" outlineLevel="1">
      <c r="A2411" t="s">
        <v>1329</v>
      </c>
      <c r="B2411" t="s">
        <v>185</v>
      </c>
      <c r="C2411" s="24">
        <v>10419</v>
      </c>
      <c r="F2411" s="1">
        <v>5565</v>
      </c>
      <c r="H2411" s="1">
        <v>2612</v>
      </c>
      <c r="I2411" s="1">
        <v>2542</v>
      </c>
      <c r="J2411" s="2" t="str">
        <f t="shared" si="663"/>
        <v/>
      </c>
      <c r="K2411" s="2">
        <f t="shared" si="664"/>
        <v>0.45678346810422282</v>
      </c>
      <c r="L2411" s="10" t="str">
        <f t="shared" si="656"/>
        <v/>
      </c>
      <c r="M2411" s="9" t="str">
        <f t="shared" si="656"/>
        <v/>
      </c>
      <c r="N2411" s="8" t="str">
        <f t="shared" si="656"/>
        <v/>
      </c>
      <c r="O2411" s="2" t="str">
        <f t="shared" si="665"/>
        <v>-</v>
      </c>
      <c r="P2411" s="2" t="str">
        <f t="shared" si="666"/>
        <v>-</v>
      </c>
      <c r="Q2411" s="2" t="str">
        <f t="shared" si="667"/>
        <v>-</v>
      </c>
      <c r="R2411" s="2" t="str">
        <f t="shared" si="668"/>
        <v>-</v>
      </c>
      <c r="AR2411" t="s">
        <v>1329</v>
      </c>
      <c r="AS2411" t="s">
        <v>185</v>
      </c>
      <c r="AV2411" s="38">
        <v>45</v>
      </c>
      <c r="AW2411" s="40">
        <v>5</v>
      </c>
      <c r="AX2411" s="43">
        <f t="shared" si="669"/>
        <v>45005</v>
      </c>
      <c r="AZ2411" s="7" t="s">
        <v>319</v>
      </c>
    </row>
    <row r="2412" spans="1:52" hidden="1" outlineLevel="1">
      <c r="A2412" t="s">
        <v>153</v>
      </c>
      <c r="B2412" t="s">
        <v>185</v>
      </c>
      <c r="C2412" s="24">
        <v>187126</v>
      </c>
      <c r="F2412" s="1">
        <v>101808</v>
      </c>
      <c r="H2412" s="1">
        <v>50678</v>
      </c>
      <c r="I2412" s="1">
        <v>49699</v>
      </c>
      <c r="J2412" s="2" t="str">
        <f t="shared" si="663"/>
        <v/>
      </c>
      <c r="K2412" s="2">
        <f t="shared" si="664"/>
        <v>0.48816399497092566</v>
      </c>
      <c r="L2412" s="10" t="str">
        <f t="shared" si="656"/>
        <v/>
      </c>
      <c r="M2412" s="9" t="str">
        <f t="shared" si="656"/>
        <v/>
      </c>
      <c r="N2412" s="8" t="str">
        <f t="shared" si="656"/>
        <v/>
      </c>
      <c r="O2412" s="2" t="str">
        <f t="shared" si="665"/>
        <v>-</v>
      </c>
      <c r="P2412" s="2" t="str">
        <f t="shared" si="666"/>
        <v>-</v>
      </c>
      <c r="Q2412" s="2" t="str">
        <f t="shared" si="667"/>
        <v>-</v>
      </c>
      <c r="R2412" s="2" t="str">
        <f t="shared" si="668"/>
        <v>-</v>
      </c>
      <c r="AR2412" t="s">
        <v>153</v>
      </c>
      <c r="AS2412" t="s">
        <v>185</v>
      </c>
      <c r="AV2412" s="38">
        <v>45</v>
      </c>
      <c r="AW2412" s="40">
        <v>7</v>
      </c>
      <c r="AX2412" s="43">
        <f t="shared" si="669"/>
        <v>45007</v>
      </c>
      <c r="AZ2412" s="7" t="s">
        <v>319</v>
      </c>
    </row>
    <row r="2413" spans="1:52" hidden="1" outlineLevel="1">
      <c r="A2413" t="s">
        <v>1953</v>
      </c>
      <c r="B2413" t="s">
        <v>185</v>
      </c>
      <c r="C2413" s="24">
        <v>15987</v>
      </c>
      <c r="F2413" s="1">
        <v>8919</v>
      </c>
      <c r="H2413" s="1">
        <v>4894</v>
      </c>
      <c r="I2413" s="1">
        <v>4794</v>
      </c>
      <c r="J2413" s="2" t="str">
        <f t="shared" si="663"/>
        <v/>
      </c>
      <c r="K2413" s="2">
        <f t="shared" si="664"/>
        <v>0.5375042045072318</v>
      </c>
      <c r="L2413" s="10" t="str">
        <f t="shared" si="656"/>
        <v/>
      </c>
      <c r="M2413" s="9" t="str">
        <f t="shared" si="656"/>
        <v/>
      </c>
      <c r="N2413" s="8" t="str">
        <f t="shared" si="656"/>
        <v/>
      </c>
      <c r="O2413" s="2" t="str">
        <f t="shared" si="665"/>
        <v>-</v>
      </c>
      <c r="P2413" s="2" t="str">
        <f t="shared" si="666"/>
        <v>-</v>
      </c>
      <c r="Q2413" s="2" t="str">
        <f t="shared" si="667"/>
        <v>-</v>
      </c>
      <c r="R2413" s="2" t="str">
        <f t="shared" si="668"/>
        <v>-</v>
      </c>
      <c r="AR2413" t="s">
        <v>1953</v>
      </c>
      <c r="AS2413" t="s">
        <v>185</v>
      </c>
      <c r="AV2413" s="38">
        <v>45</v>
      </c>
      <c r="AW2413" s="40">
        <v>9</v>
      </c>
      <c r="AX2413" s="43">
        <f t="shared" si="669"/>
        <v>45009</v>
      </c>
      <c r="AZ2413" s="7" t="s">
        <v>319</v>
      </c>
    </row>
    <row r="2414" spans="1:52" hidden="1" outlineLevel="1">
      <c r="A2414" t="s">
        <v>2668</v>
      </c>
      <c r="B2414" t="s">
        <v>185</v>
      </c>
      <c r="C2414" s="24">
        <v>22621</v>
      </c>
      <c r="F2414" s="1">
        <v>13395</v>
      </c>
      <c r="H2414" s="1">
        <v>7047</v>
      </c>
      <c r="I2414" s="1">
        <v>6911</v>
      </c>
      <c r="J2414" s="2" t="str">
        <f t="shared" si="663"/>
        <v/>
      </c>
      <c r="K2414" s="2">
        <f t="shared" si="664"/>
        <v>0.51593878312803287</v>
      </c>
      <c r="L2414" s="10" t="str">
        <f t="shared" si="656"/>
        <v/>
      </c>
      <c r="M2414" s="9" t="str">
        <f t="shared" si="656"/>
        <v/>
      </c>
      <c r="N2414" s="8" t="str">
        <f t="shared" si="656"/>
        <v/>
      </c>
      <c r="O2414" s="2" t="str">
        <f t="shared" si="665"/>
        <v>-</v>
      </c>
      <c r="P2414" s="2" t="str">
        <f t="shared" si="666"/>
        <v>-</v>
      </c>
      <c r="Q2414" s="2" t="str">
        <f t="shared" si="667"/>
        <v>-</v>
      </c>
      <c r="R2414" s="2" t="str">
        <f t="shared" si="668"/>
        <v>-</v>
      </c>
      <c r="AR2414" t="s">
        <v>2668</v>
      </c>
      <c r="AS2414" t="s">
        <v>185</v>
      </c>
      <c r="AV2414" s="38">
        <v>45</v>
      </c>
      <c r="AW2414" s="40">
        <v>11</v>
      </c>
      <c r="AX2414" s="43">
        <f t="shared" si="669"/>
        <v>45011</v>
      </c>
      <c r="AZ2414" s="7" t="s">
        <v>319</v>
      </c>
    </row>
    <row r="2415" spans="1:52" hidden="1" outlineLevel="1">
      <c r="A2415" t="s">
        <v>2182</v>
      </c>
      <c r="B2415" t="s">
        <v>185</v>
      </c>
      <c r="C2415" s="24">
        <v>162233</v>
      </c>
      <c r="F2415" s="1">
        <v>96262</v>
      </c>
      <c r="H2415" s="1">
        <v>51926</v>
      </c>
      <c r="I2415" s="1">
        <v>51195</v>
      </c>
      <c r="J2415" s="2" t="str">
        <f t="shared" si="663"/>
        <v/>
      </c>
      <c r="K2415" s="2">
        <f t="shared" si="664"/>
        <v>0.5318297978433858</v>
      </c>
      <c r="L2415" s="10" t="str">
        <f t="shared" si="656"/>
        <v/>
      </c>
      <c r="M2415" s="9" t="str">
        <f t="shared" si="656"/>
        <v/>
      </c>
      <c r="N2415" s="8" t="str">
        <f t="shared" si="656"/>
        <v/>
      </c>
      <c r="O2415" s="2" t="str">
        <f t="shared" si="665"/>
        <v>-</v>
      </c>
      <c r="P2415" s="2" t="str">
        <f t="shared" si="666"/>
        <v>-</v>
      </c>
      <c r="Q2415" s="2" t="str">
        <f t="shared" si="667"/>
        <v>-</v>
      </c>
      <c r="R2415" s="2" t="str">
        <f t="shared" si="668"/>
        <v>-</v>
      </c>
      <c r="AR2415" t="s">
        <v>2182</v>
      </c>
      <c r="AS2415" t="s">
        <v>185</v>
      </c>
      <c r="AV2415" s="38">
        <v>45</v>
      </c>
      <c r="AW2415" s="40">
        <v>13</v>
      </c>
      <c r="AX2415" s="43">
        <f t="shared" si="669"/>
        <v>45013</v>
      </c>
      <c r="AZ2415" s="7" t="s">
        <v>319</v>
      </c>
    </row>
    <row r="2416" spans="1:52" hidden="1" outlineLevel="1">
      <c r="A2416" t="s">
        <v>1845</v>
      </c>
      <c r="B2416" t="s">
        <v>185</v>
      </c>
      <c r="C2416" s="24">
        <v>177843</v>
      </c>
      <c r="F2416" s="1">
        <v>90999</v>
      </c>
      <c r="H2416" s="1">
        <v>43648</v>
      </c>
      <c r="I2416" s="1">
        <v>42765</v>
      </c>
      <c r="J2416" s="2" t="str">
        <f t="shared" si="663"/>
        <v/>
      </c>
      <c r="K2416" s="2">
        <f t="shared" si="664"/>
        <v>0.46995021923317837</v>
      </c>
      <c r="L2416" s="10" t="str">
        <f t="shared" si="656"/>
        <v/>
      </c>
      <c r="M2416" s="9" t="str">
        <f t="shared" si="656"/>
        <v/>
      </c>
      <c r="N2416" s="8" t="str">
        <f t="shared" si="656"/>
        <v/>
      </c>
      <c r="O2416" s="2" t="str">
        <f t="shared" si="665"/>
        <v>-</v>
      </c>
      <c r="P2416" s="2" t="str">
        <f t="shared" si="666"/>
        <v>-</v>
      </c>
      <c r="Q2416" s="2" t="str">
        <f t="shared" si="667"/>
        <v>-</v>
      </c>
      <c r="R2416" s="2" t="str">
        <f t="shared" si="668"/>
        <v>-</v>
      </c>
      <c r="AR2416" t="s">
        <v>1845</v>
      </c>
      <c r="AS2416" t="s">
        <v>185</v>
      </c>
      <c r="AV2416" s="38">
        <v>45</v>
      </c>
      <c r="AW2416" s="40">
        <v>15</v>
      </c>
      <c r="AX2416" s="43">
        <f t="shared" si="669"/>
        <v>45015</v>
      </c>
      <c r="AZ2416" s="7" t="s">
        <v>319</v>
      </c>
    </row>
    <row r="2417" spans="1:52" hidden="1" outlineLevel="1">
      <c r="A2417" t="s">
        <v>1783</v>
      </c>
      <c r="B2417" t="s">
        <v>185</v>
      </c>
      <c r="C2417" s="24">
        <v>15175</v>
      </c>
      <c r="F2417" s="1">
        <v>9928</v>
      </c>
      <c r="H2417" s="1">
        <v>5941</v>
      </c>
      <c r="I2417" s="1">
        <v>5838</v>
      </c>
      <c r="J2417" s="2" t="str">
        <f t="shared" si="663"/>
        <v/>
      </c>
      <c r="K2417" s="2">
        <f t="shared" si="664"/>
        <v>0.5880338436744561</v>
      </c>
      <c r="L2417" s="10" t="str">
        <f t="shared" si="656"/>
        <v/>
      </c>
      <c r="M2417" s="9" t="str">
        <f t="shared" si="656"/>
        <v/>
      </c>
      <c r="N2417" s="8" t="str">
        <f t="shared" si="656"/>
        <v/>
      </c>
      <c r="O2417" s="2" t="str">
        <f t="shared" si="665"/>
        <v>-</v>
      </c>
      <c r="P2417" s="2" t="str">
        <f t="shared" si="666"/>
        <v>-</v>
      </c>
      <c r="Q2417" s="2" t="str">
        <f t="shared" si="667"/>
        <v>-</v>
      </c>
      <c r="R2417" s="2" t="str">
        <f t="shared" si="668"/>
        <v>-</v>
      </c>
      <c r="AR2417" t="s">
        <v>1783</v>
      </c>
      <c r="AS2417" t="s">
        <v>185</v>
      </c>
      <c r="AV2417" s="38">
        <v>45</v>
      </c>
      <c r="AW2417" s="40">
        <v>17</v>
      </c>
      <c r="AX2417" s="43">
        <f t="shared" si="669"/>
        <v>45017</v>
      </c>
      <c r="AZ2417" s="7" t="s">
        <v>319</v>
      </c>
    </row>
    <row r="2418" spans="1:52" hidden="1" outlineLevel="1">
      <c r="A2418" t="s">
        <v>286</v>
      </c>
      <c r="B2418" t="s">
        <v>185</v>
      </c>
      <c r="C2418" s="24">
        <v>350209</v>
      </c>
      <c r="F2418" s="1">
        <v>217751</v>
      </c>
      <c r="H2418" s="1">
        <v>104087</v>
      </c>
      <c r="I2418" s="1">
        <v>101765</v>
      </c>
      <c r="J2418" s="2" t="str">
        <f t="shared" si="663"/>
        <v/>
      </c>
      <c r="K2418" s="2">
        <f t="shared" si="664"/>
        <v>0.46734572975554645</v>
      </c>
      <c r="L2418" s="10" t="str">
        <f t="shared" si="656"/>
        <v/>
      </c>
      <c r="M2418" s="9" t="str">
        <f t="shared" si="656"/>
        <v/>
      </c>
      <c r="N2418" s="8" t="str">
        <f t="shared" si="656"/>
        <v/>
      </c>
      <c r="O2418" s="2" t="str">
        <f t="shared" si="665"/>
        <v>-</v>
      </c>
      <c r="P2418" s="2" t="str">
        <f t="shared" si="666"/>
        <v>-</v>
      </c>
      <c r="Q2418" s="2" t="str">
        <f t="shared" si="667"/>
        <v>-</v>
      </c>
      <c r="R2418" s="2" t="str">
        <f t="shared" si="668"/>
        <v>-</v>
      </c>
      <c r="AR2418" t="s">
        <v>286</v>
      </c>
      <c r="AS2418" t="s">
        <v>185</v>
      </c>
      <c r="AV2418" s="38">
        <v>45</v>
      </c>
      <c r="AW2418" s="40">
        <v>19</v>
      </c>
      <c r="AX2418" s="43">
        <f t="shared" si="669"/>
        <v>45019</v>
      </c>
      <c r="AZ2418" s="7" t="s">
        <v>319</v>
      </c>
    </row>
    <row r="2419" spans="1:52" hidden="1" outlineLevel="1">
      <c r="A2419" t="s">
        <v>2234</v>
      </c>
      <c r="B2419" t="s">
        <v>185</v>
      </c>
      <c r="C2419" s="24">
        <v>55342</v>
      </c>
      <c r="F2419" s="1">
        <v>29603</v>
      </c>
      <c r="H2419" s="1">
        <v>14514</v>
      </c>
      <c r="I2419" s="1">
        <v>14322</v>
      </c>
      <c r="J2419" s="2" t="str">
        <f t="shared" si="663"/>
        <v/>
      </c>
      <c r="K2419" s="2">
        <f t="shared" si="664"/>
        <v>0.48380231733270279</v>
      </c>
      <c r="L2419" s="10" t="str">
        <f t="shared" si="656"/>
        <v/>
      </c>
      <c r="M2419" s="9" t="str">
        <f t="shared" si="656"/>
        <v/>
      </c>
      <c r="N2419" s="8" t="str">
        <f t="shared" si="656"/>
        <v/>
      </c>
      <c r="O2419" s="2" t="str">
        <f t="shared" si="665"/>
        <v>-</v>
      </c>
      <c r="P2419" s="2" t="str">
        <f t="shared" si="666"/>
        <v>-</v>
      </c>
      <c r="Q2419" s="2" t="str">
        <f t="shared" si="667"/>
        <v>-</v>
      </c>
      <c r="R2419" s="2" t="str">
        <f t="shared" si="668"/>
        <v>-</v>
      </c>
      <c r="AR2419" t="s">
        <v>2234</v>
      </c>
      <c r="AS2419" t="s">
        <v>185</v>
      </c>
      <c r="AV2419" s="38">
        <v>45</v>
      </c>
      <c r="AW2419" s="40">
        <v>21</v>
      </c>
      <c r="AX2419" s="43">
        <f t="shared" si="669"/>
        <v>45021</v>
      </c>
      <c r="AZ2419" s="7" t="s">
        <v>319</v>
      </c>
    </row>
    <row r="2420" spans="1:52" hidden="1" outlineLevel="1">
      <c r="A2420" t="s">
        <v>2621</v>
      </c>
      <c r="B2420" t="s">
        <v>185</v>
      </c>
      <c r="C2420" s="24">
        <v>33140</v>
      </c>
      <c r="F2420" s="1">
        <v>19042</v>
      </c>
      <c r="H2420" s="1">
        <v>9593</v>
      </c>
      <c r="I2420" s="1">
        <v>9425</v>
      </c>
      <c r="J2420" s="2" t="str">
        <f t="shared" si="663"/>
        <v/>
      </c>
      <c r="K2420" s="2">
        <f t="shared" si="664"/>
        <v>0.49495851276126457</v>
      </c>
      <c r="L2420" s="10" t="str">
        <f t="shared" si="656"/>
        <v/>
      </c>
      <c r="M2420" s="9" t="str">
        <f t="shared" si="656"/>
        <v/>
      </c>
      <c r="N2420" s="8" t="str">
        <f t="shared" si="656"/>
        <v/>
      </c>
      <c r="O2420" s="2" t="str">
        <f t="shared" si="665"/>
        <v>-</v>
      </c>
      <c r="P2420" s="2" t="str">
        <f t="shared" si="666"/>
        <v>-</v>
      </c>
      <c r="Q2420" s="2" t="str">
        <f t="shared" si="667"/>
        <v>-</v>
      </c>
      <c r="R2420" s="2" t="str">
        <f t="shared" si="668"/>
        <v>-</v>
      </c>
      <c r="AR2420" t="s">
        <v>2621</v>
      </c>
      <c r="AS2420" t="s">
        <v>185</v>
      </c>
      <c r="AV2420" s="38">
        <v>45</v>
      </c>
      <c r="AW2420" s="40">
        <v>23</v>
      </c>
      <c r="AX2420" s="43">
        <f t="shared" si="669"/>
        <v>45023</v>
      </c>
      <c r="AZ2420" s="7" t="s">
        <v>319</v>
      </c>
    </row>
    <row r="2421" spans="1:52" hidden="1" outlineLevel="1">
      <c r="A2421" t="s">
        <v>619</v>
      </c>
      <c r="B2421" t="s">
        <v>185</v>
      </c>
      <c r="C2421" s="24">
        <v>46734</v>
      </c>
      <c r="F2421" s="1">
        <v>22415</v>
      </c>
      <c r="H2421" s="1">
        <v>11321</v>
      </c>
      <c r="I2421" s="1">
        <v>11159</v>
      </c>
      <c r="J2421" s="2" t="str">
        <f t="shared" si="663"/>
        <v/>
      </c>
      <c r="K2421" s="2">
        <f t="shared" si="664"/>
        <v>0.4978362703546732</v>
      </c>
      <c r="L2421" s="10" t="str">
        <f t="shared" si="656"/>
        <v/>
      </c>
      <c r="M2421" s="9" t="str">
        <f t="shared" si="656"/>
        <v/>
      </c>
      <c r="N2421" s="8" t="str">
        <f t="shared" si="656"/>
        <v/>
      </c>
      <c r="O2421" s="2" t="str">
        <f t="shared" si="665"/>
        <v>-</v>
      </c>
      <c r="P2421" s="2" t="str">
        <f t="shared" si="666"/>
        <v>-</v>
      </c>
      <c r="Q2421" s="2" t="str">
        <f t="shared" si="667"/>
        <v>-</v>
      </c>
      <c r="R2421" s="2" t="str">
        <f t="shared" si="668"/>
        <v>-</v>
      </c>
      <c r="AR2421" t="s">
        <v>619</v>
      </c>
      <c r="AS2421" t="s">
        <v>185</v>
      </c>
      <c r="AV2421" s="38">
        <v>45</v>
      </c>
      <c r="AW2421" s="40">
        <v>25</v>
      </c>
      <c r="AX2421" s="43">
        <f t="shared" si="669"/>
        <v>45025</v>
      </c>
      <c r="AZ2421" s="7" t="s">
        <v>319</v>
      </c>
    </row>
    <row r="2422" spans="1:52" hidden="1" outlineLevel="1">
      <c r="A2422" t="s">
        <v>2338</v>
      </c>
      <c r="B2422" t="s">
        <v>185</v>
      </c>
      <c r="C2422" s="24">
        <v>34971</v>
      </c>
      <c r="F2422" s="1">
        <v>21695</v>
      </c>
      <c r="H2422" s="1">
        <v>11478</v>
      </c>
      <c r="I2422" s="1">
        <v>11273</v>
      </c>
      <c r="J2422" s="2" t="str">
        <f t="shared" si="663"/>
        <v/>
      </c>
      <c r="K2422" s="2">
        <f t="shared" si="664"/>
        <v>0.5196128140124453</v>
      </c>
      <c r="L2422" s="10" t="str">
        <f t="shared" si="656"/>
        <v/>
      </c>
      <c r="M2422" s="9" t="str">
        <f t="shared" si="656"/>
        <v/>
      </c>
      <c r="N2422" s="8" t="str">
        <f t="shared" si="656"/>
        <v/>
      </c>
      <c r="O2422" s="2" t="str">
        <f t="shared" si="665"/>
        <v>-</v>
      </c>
      <c r="P2422" s="2" t="str">
        <f t="shared" si="666"/>
        <v>-</v>
      </c>
      <c r="Q2422" s="2" t="str">
        <f t="shared" si="667"/>
        <v>-</v>
      </c>
      <c r="R2422" s="2" t="str">
        <f t="shared" si="668"/>
        <v>-</v>
      </c>
      <c r="AR2422" t="s">
        <v>2338</v>
      </c>
      <c r="AS2422" t="s">
        <v>185</v>
      </c>
      <c r="AV2422" s="38">
        <v>45</v>
      </c>
      <c r="AW2422" s="40">
        <v>27</v>
      </c>
      <c r="AX2422" s="43">
        <f t="shared" si="669"/>
        <v>45027</v>
      </c>
      <c r="AZ2422" s="7" t="s">
        <v>319</v>
      </c>
    </row>
    <row r="2423" spans="1:52" hidden="1" outlineLevel="1">
      <c r="A2423" t="s">
        <v>958</v>
      </c>
      <c r="B2423" t="s">
        <v>185</v>
      </c>
      <c r="C2423" s="24">
        <v>38892</v>
      </c>
      <c r="F2423" s="1">
        <v>22401</v>
      </c>
      <c r="H2423" s="1">
        <v>11656</v>
      </c>
      <c r="I2423" s="1">
        <v>13030</v>
      </c>
      <c r="J2423" s="2" t="str">
        <f t="shared" si="663"/>
        <v/>
      </c>
      <c r="K2423" s="2">
        <f t="shared" si="664"/>
        <v>0.58167046114012766</v>
      </c>
      <c r="L2423" s="10" t="str">
        <f t="shared" si="656"/>
        <v/>
      </c>
      <c r="M2423" s="9" t="str">
        <f t="shared" si="656"/>
        <v/>
      </c>
      <c r="N2423" s="8" t="str">
        <f t="shared" si="656"/>
        <v/>
      </c>
      <c r="O2423" s="2" t="str">
        <f t="shared" si="665"/>
        <v>-</v>
      </c>
      <c r="P2423" s="2" t="str">
        <f t="shared" si="666"/>
        <v>-</v>
      </c>
      <c r="Q2423" s="2" t="str">
        <f t="shared" si="667"/>
        <v>-</v>
      </c>
      <c r="R2423" s="2" t="str">
        <f t="shared" si="668"/>
        <v>-</v>
      </c>
      <c r="AR2423" t="s">
        <v>958</v>
      </c>
      <c r="AS2423" t="s">
        <v>185</v>
      </c>
      <c r="AV2423" s="38">
        <v>45</v>
      </c>
      <c r="AW2423" s="40">
        <v>29</v>
      </c>
      <c r="AX2423" s="43">
        <f t="shared" si="669"/>
        <v>45029</v>
      </c>
      <c r="AZ2423" s="7" t="s">
        <v>319</v>
      </c>
    </row>
    <row r="2424" spans="1:52" hidden="1" outlineLevel="1">
      <c r="A2424" t="s">
        <v>17</v>
      </c>
      <c r="B2424" t="s">
        <v>185</v>
      </c>
      <c r="C2424" s="24">
        <v>68681</v>
      </c>
      <c r="F2424" s="1">
        <v>38814</v>
      </c>
      <c r="H2424" s="1">
        <v>21667</v>
      </c>
      <c r="I2424" s="1">
        <v>21282</v>
      </c>
      <c r="J2424" s="2" t="str">
        <f t="shared" si="663"/>
        <v/>
      </c>
      <c r="K2424" s="2">
        <f t="shared" si="664"/>
        <v>0.54830731179471326</v>
      </c>
      <c r="L2424" s="10" t="str">
        <f t="shared" si="656"/>
        <v/>
      </c>
      <c r="M2424" s="9" t="str">
        <f t="shared" si="656"/>
        <v/>
      </c>
      <c r="N2424" s="8" t="str">
        <f t="shared" si="656"/>
        <v/>
      </c>
      <c r="O2424" s="2" t="str">
        <f t="shared" si="665"/>
        <v>-</v>
      </c>
      <c r="P2424" s="2" t="str">
        <f t="shared" si="666"/>
        <v>-</v>
      </c>
      <c r="Q2424" s="2" t="str">
        <f t="shared" si="667"/>
        <v>-</v>
      </c>
      <c r="R2424" s="2" t="str">
        <f t="shared" si="668"/>
        <v>-</v>
      </c>
      <c r="AR2424" t="s">
        <v>17</v>
      </c>
      <c r="AS2424" t="s">
        <v>185</v>
      </c>
      <c r="AV2424" s="38">
        <v>45</v>
      </c>
      <c r="AW2424" s="40">
        <v>31</v>
      </c>
      <c r="AX2424" s="43">
        <f t="shared" si="669"/>
        <v>45031</v>
      </c>
      <c r="AZ2424" s="7" t="s">
        <v>319</v>
      </c>
    </row>
    <row r="2425" spans="1:52" hidden="1" outlineLevel="1">
      <c r="A2425" t="s">
        <v>27</v>
      </c>
      <c r="B2425" t="s">
        <v>185</v>
      </c>
      <c r="C2425" s="24">
        <v>32062</v>
      </c>
      <c r="F2425" s="1">
        <v>18739</v>
      </c>
      <c r="H2425" s="1">
        <v>7973</v>
      </c>
      <c r="I2425" s="1">
        <v>7822</v>
      </c>
      <c r="J2425" s="2" t="str">
        <f t="shared" si="663"/>
        <v/>
      </c>
      <c r="K2425" s="2">
        <f t="shared" si="664"/>
        <v>0.41741821868829715</v>
      </c>
      <c r="L2425" s="10" t="str">
        <f t="shared" si="656"/>
        <v/>
      </c>
      <c r="M2425" s="9" t="str">
        <f t="shared" si="656"/>
        <v/>
      </c>
      <c r="N2425" s="8" t="str">
        <f t="shared" si="656"/>
        <v/>
      </c>
      <c r="O2425" s="2" t="str">
        <f t="shared" si="665"/>
        <v>-</v>
      </c>
      <c r="P2425" s="2" t="str">
        <f t="shared" si="666"/>
        <v>-</v>
      </c>
      <c r="Q2425" s="2" t="str">
        <f t="shared" si="667"/>
        <v>-</v>
      </c>
      <c r="R2425" s="2" t="str">
        <f t="shared" si="668"/>
        <v>-</v>
      </c>
      <c r="AR2425" t="s">
        <v>27</v>
      </c>
      <c r="AS2425" t="s">
        <v>185</v>
      </c>
      <c r="AV2425" s="38">
        <v>45</v>
      </c>
      <c r="AW2425" s="40">
        <v>33</v>
      </c>
      <c r="AX2425" s="43">
        <f t="shared" si="669"/>
        <v>45033</v>
      </c>
      <c r="AZ2425" s="7" t="s">
        <v>319</v>
      </c>
    </row>
    <row r="2426" spans="1:52" hidden="1" outlineLevel="1">
      <c r="A2426" t="s">
        <v>2348</v>
      </c>
      <c r="B2426" t="s">
        <v>185</v>
      </c>
      <c r="C2426" s="24">
        <v>136555</v>
      </c>
      <c r="F2426" s="1">
        <v>84594</v>
      </c>
      <c r="H2426" s="1">
        <v>36393</v>
      </c>
      <c r="I2426" s="1">
        <v>35840</v>
      </c>
      <c r="J2426" s="2" t="str">
        <f t="shared" si="663"/>
        <v/>
      </c>
      <c r="K2426" s="2">
        <f t="shared" si="664"/>
        <v>0.42367070950658436</v>
      </c>
      <c r="L2426" s="10" t="str">
        <f t="shared" si="656"/>
        <v/>
      </c>
      <c r="M2426" s="9" t="str">
        <f t="shared" si="656"/>
        <v/>
      </c>
      <c r="N2426" s="8" t="str">
        <f t="shared" si="656"/>
        <v/>
      </c>
      <c r="O2426" s="2" t="str">
        <f t="shared" si="665"/>
        <v>-</v>
      </c>
      <c r="P2426" s="2" t="str">
        <f t="shared" si="666"/>
        <v>-</v>
      </c>
      <c r="Q2426" s="2" t="str">
        <f t="shared" si="667"/>
        <v>-</v>
      </c>
      <c r="R2426" s="2" t="str">
        <f t="shared" si="668"/>
        <v>-</v>
      </c>
      <c r="AR2426" t="s">
        <v>2348</v>
      </c>
      <c r="AS2426" t="s">
        <v>185</v>
      </c>
      <c r="AV2426" s="38">
        <v>45</v>
      </c>
      <c r="AW2426" s="40">
        <v>35</v>
      </c>
      <c r="AX2426" s="43">
        <f t="shared" si="669"/>
        <v>45035</v>
      </c>
      <c r="AZ2426" s="7" t="s">
        <v>319</v>
      </c>
    </row>
    <row r="2427" spans="1:52" hidden="1" outlineLevel="1">
      <c r="A2427" t="s">
        <v>1946</v>
      </c>
      <c r="B2427" t="s">
        <v>185</v>
      </c>
      <c r="C2427" s="24">
        <v>26985</v>
      </c>
      <c r="F2427" s="1">
        <v>14893</v>
      </c>
      <c r="H2427" s="1">
        <v>8303</v>
      </c>
      <c r="I2427" s="1">
        <v>8165</v>
      </c>
      <c r="J2427" s="2" t="str">
        <f t="shared" si="663"/>
        <v/>
      </c>
      <c r="K2427" s="2">
        <f t="shared" si="664"/>
        <v>0.54824414154300682</v>
      </c>
      <c r="L2427" s="10" t="str">
        <f t="shared" si="656"/>
        <v/>
      </c>
      <c r="M2427" s="9" t="str">
        <f t="shared" si="656"/>
        <v/>
      </c>
      <c r="N2427" s="8" t="str">
        <f t="shared" si="656"/>
        <v/>
      </c>
      <c r="O2427" s="2" t="str">
        <f t="shared" si="665"/>
        <v>-</v>
      </c>
      <c r="P2427" s="2" t="str">
        <f t="shared" si="666"/>
        <v>-</v>
      </c>
      <c r="Q2427" s="2" t="str">
        <f t="shared" si="667"/>
        <v>-</v>
      </c>
      <c r="R2427" s="2" t="str">
        <f t="shared" si="668"/>
        <v>-</v>
      </c>
      <c r="AR2427" t="s">
        <v>1946</v>
      </c>
      <c r="AS2427" t="s">
        <v>185</v>
      </c>
      <c r="AV2427" s="38">
        <v>45</v>
      </c>
      <c r="AW2427" s="40">
        <v>37</v>
      </c>
      <c r="AX2427" s="43">
        <f t="shared" si="669"/>
        <v>45037</v>
      </c>
      <c r="AZ2427" s="7" t="s">
        <v>319</v>
      </c>
    </row>
    <row r="2428" spans="1:52" hidden="1" outlineLevel="1">
      <c r="A2428" t="s">
        <v>2183</v>
      </c>
      <c r="B2428" t="s">
        <v>185</v>
      </c>
      <c r="C2428" s="24">
        <v>23956</v>
      </c>
      <c r="F2428" s="1">
        <v>14801</v>
      </c>
      <c r="H2428" s="1">
        <v>9032</v>
      </c>
      <c r="I2428" s="1">
        <v>8805</v>
      </c>
      <c r="J2428" s="2" t="str">
        <f t="shared" si="663"/>
        <v/>
      </c>
      <c r="K2428" s="2">
        <f t="shared" si="664"/>
        <v>0.59489223701101279</v>
      </c>
      <c r="L2428" s="10" t="str">
        <f t="shared" si="656"/>
        <v/>
      </c>
      <c r="M2428" s="9" t="str">
        <f t="shared" si="656"/>
        <v/>
      </c>
      <c r="N2428" s="8" t="str">
        <f t="shared" si="656"/>
        <v/>
      </c>
      <c r="O2428" s="2" t="str">
        <f t="shared" si="665"/>
        <v>-</v>
      </c>
      <c r="P2428" s="2" t="str">
        <f t="shared" si="666"/>
        <v>-</v>
      </c>
      <c r="Q2428" s="2" t="str">
        <f t="shared" si="667"/>
        <v>-</v>
      </c>
      <c r="R2428" s="2" t="str">
        <f t="shared" si="668"/>
        <v>-</v>
      </c>
      <c r="AR2428" t="s">
        <v>2183</v>
      </c>
      <c r="AS2428" t="s">
        <v>185</v>
      </c>
      <c r="AV2428" s="38">
        <v>45</v>
      </c>
      <c r="AW2428" s="40">
        <v>39</v>
      </c>
      <c r="AX2428" s="43">
        <f t="shared" si="669"/>
        <v>45039</v>
      </c>
      <c r="AZ2428" s="7" t="s">
        <v>319</v>
      </c>
    </row>
    <row r="2429" spans="1:52" hidden="1" outlineLevel="1">
      <c r="A2429" t="s">
        <v>1945</v>
      </c>
      <c r="B2429" t="s">
        <v>185</v>
      </c>
      <c r="C2429" s="24">
        <v>136885</v>
      </c>
      <c r="F2429" s="1">
        <v>76653</v>
      </c>
      <c r="H2429" s="1">
        <v>42287</v>
      </c>
      <c r="I2429" s="1">
        <v>40375</v>
      </c>
      <c r="J2429" s="2" t="str">
        <f t="shared" si="663"/>
        <v/>
      </c>
      <c r="K2429" s="2">
        <f t="shared" si="664"/>
        <v>0.5267243291195387</v>
      </c>
      <c r="L2429" s="10" t="str">
        <f t="shared" si="656"/>
        <v/>
      </c>
      <c r="M2429" s="9" t="str">
        <f t="shared" si="656"/>
        <v/>
      </c>
      <c r="N2429" s="8" t="str">
        <f t="shared" si="656"/>
        <v/>
      </c>
      <c r="O2429" s="2" t="str">
        <f t="shared" si="665"/>
        <v>-</v>
      </c>
      <c r="P2429" s="2" t="str">
        <f t="shared" si="666"/>
        <v>-</v>
      </c>
      <c r="Q2429" s="2" t="str">
        <f t="shared" si="667"/>
        <v>-</v>
      </c>
      <c r="R2429" s="2" t="str">
        <f t="shared" si="668"/>
        <v>-</v>
      </c>
      <c r="AR2429" t="s">
        <v>1945</v>
      </c>
      <c r="AS2429" t="s">
        <v>185</v>
      </c>
      <c r="AV2429" s="38">
        <v>45</v>
      </c>
      <c r="AW2429" s="40">
        <v>41</v>
      </c>
      <c r="AX2429" s="43">
        <f t="shared" si="669"/>
        <v>45041</v>
      </c>
      <c r="AZ2429" s="7" t="s">
        <v>319</v>
      </c>
    </row>
    <row r="2430" spans="1:52" hidden="1" outlineLevel="1">
      <c r="A2430" t="s">
        <v>1741</v>
      </c>
      <c r="B2430" t="s">
        <v>185</v>
      </c>
      <c r="C2430" s="24">
        <v>60158</v>
      </c>
      <c r="F2430" s="1">
        <v>38927</v>
      </c>
      <c r="H2430" s="1">
        <v>21527</v>
      </c>
      <c r="I2430" s="1">
        <v>21002</v>
      </c>
      <c r="J2430" s="2" t="str">
        <f t="shared" si="663"/>
        <v/>
      </c>
      <c r="K2430" s="2">
        <f t="shared" si="664"/>
        <v>0.53952269632902616</v>
      </c>
      <c r="L2430" s="10" t="str">
        <f t="shared" si="656"/>
        <v/>
      </c>
      <c r="M2430" s="9" t="str">
        <f t="shared" si="656"/>
        <v/>
      </c>
      <c r="N2430" s="8" t="str">
        <f t="shared" si="656"/>
        <v/>
      </c>
      <c r="O2430" s="2" t="str">
        <f t="shared" si="665"/>
        <v>-</v>
      </c>
      <c r="P2430" s="2" t="str">
        <f t="shared" si="666"/>
        <v>-</v>
      </c>
      <c r="Q2430" s="2" t="str">
        <f t="shared" si="667"/>
        <v>-</v>
      </c>
      <c r="R2430" s="2" t="str">
        <f t="shared" si="668"/>
        <v>-</v>
      </c>
      <c r="AR2430" t="s">
        <v>1741</v>
      </c>
      <c r="AS2430" t="s">
        <v>185</v>
      </c>
      <c r="AV2430" s="38">
        <v>45</v>
      </c>
      <c r="AW2430" s="40">
        <v>43</v>
      </c>
      <c r="AX2430" s="43">
        <f t="shared" si="669"/>
        <v>45043</v>
      </c>
      <c r="AZ2430" s="7" t="s">
        <v>319</v>
      </c>
    </row>
    <row r="2431" spans="1:52" hidden="1" outlineLevel="1">
      <c r="A2431" t="s">
        <v>216</v>
      </c>
      <c r="B2431" t="s">
        <v>185</v>
      </c>
      <c r="C2431" s="24">
        <v>451225</v>
      </c>
      <c r="F2431" s="1">
        <v>261518</v>
      </c>
      <c r="H2431" s="1">
        <v>134824</v>
      </c>
      <c r="I2431" s="1">
        <v>132497</v>
      </c>
      <c r="J2431" s="2" t="str">
        <f t="shared" si="663"/>
        <v/>
      </c>
      <c r="K2431" s="2">
        <f t="shared" si="664"/>
        <v>0.50664581405486431</v>
      </c>
      <c r="L2431" s="10" t="str">
        <f t="shared" si="656"/>
        <v/>
      </c>
      <c r="M2431" s="9" t="str">
        <f t="shared" si="656"/>
        <v/>
      </c>
      <c r="N2431" s="8" t="str">
        <f t="shared" si="656"/>
        <v/>
      </c>
      <c r="O2431" s="2" t="str">
        <f t="shared" si="665"/>
        <v>-</v>
      </c>
      <c r="P2431" s="2" t="str">
        <f t="shared" si="666"/>
        <v>-</v>
      </c>
      <c r="Q2431" s="2" t="str">
        <f t="shared" si="667"/>
        <v>-</v>
      </c>
      <c r="R2431" s="2" t="str">
        <f t="shared" si="668"/>
        <v>-</v>
      </c>
      <c r="AR2431" t="s">
        <v>216</v>
      </c>
      <c r="AS2431" t="s">
        <v>185</v>
      </c>
      <c r="AV2431" s="38">
        <v>45</v>
      </c>
      <c r="AW2431" s="40">
        <v>45</v>
      </c>
      <c r="AX2431" s="43">
        <f t="shared" si="669"/>
        <v>45045</v>
      </c>
      <c r="AZ2431" s="7" t="s">
        <v>319</v>
      </c>
    </row>
    <row r="2432" spans="1:52" hidden="1" outlineLevel="1">
      <c r="A2432" t="s">
        <v>2128</v>
      </c>
      <c r="B2432" t="s">
        <v>185</v>
      </c>
      <c r="C2432" s="24">
        <v>69661</v>
      </c>
      <c r="F2432" s="1">
        <v>37603</v>
      </c>
      <c r="H2432" s="1">
        <v>20382</v>
      </c>
      <c r="I2432" s="1">
        <v>20051</v>
      </c>
      <c r="J2432" s="2" t="str">
        <f t="shared" si="663"/>
        <v/>
      </c>
      <c r="K2432" s="2">
        <f t="shared" si="664"/>
        <v>0.53322873175012631</v>
      </c>
      <c r="L2432" s="10" t="str">
        <f t="shared" si="656"/>
        <v/>
      </c>
      <c r="M2432" s="9" t="str">
        <f t="shared" si="656"/>
        <v/>
      </c>
      <c r="N2432" s="8" t="str">
        <f t="shared" si="656"/>
        <v/>
      </c>
      <c r="O2432" s="2" t="str">
        <f t="shared" si="665"/>
        <v>-</v>
      </c>
      <c r="P2432" s="2" t="str">
        <f t="shared" si="666"/>
        <v>-</v>
      </c>
      <c r="Q2432" s="2" t="str">
        <f t="shared" si="667"/>
        <v>-</v>
      </c>
      <c r="R2432" s="2" t="str">
        <f t="shared" si="668"/>
        <v>-</v>
      </c>
      <c r="AR2432" t="s">
        <v>2128</v>
      </c>
      <c r="AS2432" t="s">
        <v>185</v>
      </c>
      <c r="AV2432" s="38">
        <v>45</v>
      </c>
      <c r="AW2432" s="40">
        <v>47</v>
      </c>
      <c r="AX2432" s="43">
        <f t="shared" si="669"/>
        <v>45047</v>
      </c>
      <c r="AZ2432" s="7" t="s">
        <v>319</v>
      </c>
    </row>
    <row r="2433" spans="1:52" hidden="1" outlineLevel="1">
      <c r="A2433" t="s">
        <v>2629</v>
      </c>
      <c r="B2433" t="s">
        <v>185</v>
      </c>
      <c r="C2433" s="24">
        <v>21090</v>
      </c>
      <c r="F2433" s="1">
        <v>12216</v>
      </c>
      <c r="H2433" s="1">
        <v>6541</v>
      </c>
      <c r="I2433" s="1">
        <v>6367</v>
      </c>
      <c r="J2433" s="2" t="str">
        <f t="shared" si="663"/>
        <v/>
      </c>
      <c r="K2433" s="2">
        <f t="shared" si="664"/>
        <v>0.52120170268500332</v>
      </c>
      <c r="L2433" s="10" t="str">
        <f t="shared" si="656"/>
        <v/>
      </c>
      <c r="M2433" s="9" t="str">
        <f t="shared" si="656"/>
        <v/>
      </c>
      <c r="N2433" s="8" t="str">
        <f t="shared" si="656"/>
        <v/>
      </c>
      <c r="O2433" s="2" t="str">
        <f t="shared" si="665"/>
        <v>-</v>
      </c>
      <c r="P2433" s="2" t="str">
        <f t="shared" si="666"/>
        <v>-</v>
      </c>
      <c r="Q2433" s="2" t="str">
        <f t="shared" si="667"/>
        <v>-</v>
      </c>
      <c r="R2433" s="2" t="str">
        <f t="shared" si="668"/>
        <v>-</v>
      </c>
      <c r="AR2433" t="s">
        <v>2629</v>
      </c>
      <c r="AS2433" t="s">
        <v>185</v>
      </c>
      <c r="AV2433" s="38">
        <v>45</v>
      </c>
      <c r="AW2433" s="40">
        <v>49</v>
      </c>
      <c r="AX2433" s="43">
        <f t="shared" si="669"/>
        <v>45049</v>
      </c>
      <c r="AZ2433" s="7" t="s">
        <v>319</v>
      </c>
    </row>
    <row r="2434" spans="1:52" hidden="1" outlineLevel="1">
      <c r="A2434" t="s">
        <v>1636</v>
      </c>
      <c r="B2434" t="s">
        <v>185</v>
      </c>
      <c r="C2434" s="24">
        <v>269291</v>
      </c>
      <c r="F2434" s="1">
        <v>152583</v>
      </c>
      <c r="H2434" s="1">
        <v>71211</v>
      </c>
      <c r="I2434" s="1">
        <v>69116</v>
      </c>
      <c r="J2434" s="2" t="str">
        <f t="shared" si="663"/>
        <v/>
      </c>
      <c r="K2434" s="2">
        <f t="shared" si="664"/>
        <v>0.45297313593257438</v>
      </c>
      <c r="L2434" s="10" t="str">
        <f t="shared" si="656"/>
        <v/>
      </c>
      <c r="M2434" s="9" t="str">
        <f t="shared" si="656"/>
        <v/>
      </c>
      <c r="N2434" s="8" t="str">
        <f t="shared" si="656"/>
        <v/>
      </c>
      <c r="O2434" s="2" t="str">
        <f t="shared" si="665"/>
        <v>-</v>
      </c>
      <c r="P2434" s="2" t="str">
        <f t="shared" si="666"/>
        <v>-</v>
      </c>
      <c r="Q2434" s="2" t="str">
        <f t="shared" si="667"/>
        <v>-</v>
      </c>
      <c r="R2434" s="2" t="str">
        <f t="shared" si="668"/>
        <v>-</v>
      </c>
      <c r="AR2434" t="s">
        <v>1636</v>
      </c>
      <c r="AS2434" t="s">
        <v>185</v>
      </c>
      <c r="AV2434" s="38">
        <v>45</v>
      </c>
      <c r="AW2434" s="40">
        <v>51</v>
      </c>
      <c r="AX2434" s="43">
        <f t="shared" si="669"/>
        <v>45051</v>
      </c>
      <c r="AZ2434" s="7" t="s">
        <v>319</v>
      </c>
    </row>
    <row r="2435" spans="1:52" hidden="1" outlineLevel="1">
      <c r="A2435" t="s">
        <v>777</v>
      </c>
      <c r="B2435" t="s">
        <v>185</v>
      </c>
      <c r="C2435" s="24">
        <v>24777</v>
      </c>
      <c r="F2435" s="1">
        <v>12619</v>
      </c>
      <c r="H2435" s="1">
        <v>6369</v>
      </c>
      <c r="I2435" s="1">
        <v>6246</v>
      </c>
      <c r="J2435" s="2" t="str">
        <f t="shared" si="663"/>
        <v/>
      </c>
      <c r="K2435" s="2">
        <f t="shared" si="664"/>
        <v>0.49496790553926617</v>
      </c>
      <c r="L2435" s="10" t="str">
        <f t="shared" si="656"/>
        <v/>
      </c>
      <c r="M2435" s="9" t="str">
        <f t="shared" si="656"/>
        <v/>
      </c>
      <c r="N2435" s="8" t="str">
        <f t="shared" si="656"/>
        <v/>
      </c>
      <c r="O2435" s="2" t="str">
        <f t="shared" si="665"/>
        <v>-</v>
      </c>
      <c r="P2435" s="2" t="str">
        <f t="shared" si="666"/>
        <v>-</v>
      </c>
      <c r="Q2435" s="2" t="str">
        <f t="shared" si="667"/>
        <v>-</v>
      </c>
      <c r="R2435" s="2" t="str">
        <f t="shared" si="668"/>
        <v>-</v>
      </c>
      <c r="AR2435" t="s">
        <v>777</v>
      </c>
      <c r="AS2435" t="s">
        <v>185</v>
      </c>
      <c r="AV2435" s="38">
        <v>45</v>
      </c>
      <c r="AW2435" s="40">
        <v>53</v>
      </c>
      <c r="AX2435" s="43">
        <f t="shared" si="669"/>
        <v>45053</v>
      </c>
      <c r="AZ2435" s="7" t="s">
        <v>319</v>
      </c>
    </row>
    <row r="2436" spans="1:52" hidden="1" outlineLevel="1">
      <c r="A2436" t="s">
        <v>806</v>
      </c>
      <c r="B2436" t="s">
        <v>185</v>
      </c>
      <c r="C2436" s="24">
        <v>61697</v>
      </c>
      <c r="F2436" s="1">
        <v>36646</v>
      </c>
      <c r="H2436" s="1">
        <v>23169</v>
      </c>
      <c r="I2436" s="1">
        <v>22044</v>
      </c>
      <c r="J2436" s="2" t="str">
        <f t="shared" si="663"/>
        <v/>
      </c>
      <c r="K2436" s="2">
        <f t="shared" si="664"/>
        <v>0.60153904928232271</v>
      </c>
      <c r="L2436" s="10" t="str">
        <f t="shared" si="656"/>
        <v/>
      </c>
      <c r="M2436" s="9" t="str">
        <f t="shared" si="656"/>
        <v/>
      </c>
      <c r="N2436" s="8" t="str">
        <f t="shared" si="656"/>
        <v/>
      </c>
      <c r="O2436" s="2" t="str">
        <f t="shared" si="665"/>
        <v>-</v>
      </c>
      <c r="P2436" s="2" t="str">
        <f t="shared" si="666"/>
        <v>-</v>
      </c>
      <c r="Q2436" s="2" t="str">
        <f t="shared" si="667"/>
        <v>-</v>
      </c>
      <c r="R2436" s="2" t="str">
        <f t="shared" si="668"/>
        <v>-</v>
      </c>
      <c r="AR2436" t="s">
        <v>806</v>
      </c>
      <c r="AS2436" t="s">
        <v>185</v>
      </c>
      <c r="AV2436" s="38">
        <v>45</v>
      </c>
      <c r="AW2436" s="40">
        <v>55</v>
      </c>
      <c r="AX2436" s="43">
        <f t="shared" si="669"/>
        <v>45055</v>
      </c>
      <c r="AZ2436" s="7" t="s">
        <v>319</v>
      </c>
    </row>
    <row r="2437" spans="1:52" hidden="1" outlineLevel="1">
      <c r="A2437" t="s">
        <v>2780</v>
      </c>
      <c r="B2437" t="s">
        <v>185</v>
      </c>
      <c r="C2437" s="24">
        <v>76652</v>
      </c>
      <c r="F2437" s="1">
        <v>42406</v>
      </c>
      <c r="H2437" s="1">
        <v>22624</v>
      </c>
      <c r="I2437" s="1">
        <v>22179</v>
      </c>
      <c r="J2437" s="2" t="str">
        <f t="shared" si="663"/>
        <v/>
      </c>
      <c r="K2437" s="2">
        <f t="shared" si="664"/>
        <v>0.52301561099844363</v>
      </c>
      <c r="L2437" s="10" t="str">
        <f t="shared" si="656"/>
        <v/>
      </c>
      <c r="M2437" s="9" t="str">
        <f t="shared" si="656"/>
        <v/>
      </c>
      <c r="N2437" s="8" t="str">
        <f t="shared" si="656"/>
        <v/>
      </c>
      <c r="O2437" s="2" t="str">
        <f t="shared" si="665"/>
        <v>-</v>
      </c>
      <c r="P2437" s="2" t="str">
        <f t="shared" si="666"/>
        <v>-</v>
      </c>
      <c r="Q2437" s="2" t="str">
        <f t="shared" si="667"/>
        <v>-</v>
      </c>
      <c r="R2437" s="2" t="str">
        <f t="shared" si="668"/>
        <v>-</v>
      </c>
      <c r="AR2437" t="s">
        <v>2780</v>
      </c>
      <c r="AS2437" t="s">
        <v>185</v>
      </c>
      <c r="AV2437" s="38">
        <v>45</v>
      </c>
      <c r="AW2437" s="40">
        <v>57</v>
      </c>
      <c r="AX2437" s="43">
        <f t="shared" si="669"/>
        <v>45057</v>
      </c>
      <c r="AZ2437" s="7" t="s">
        <v>319</v>
      </c>
    </row>
    <row r="2438" spans="1:52" hidden="1" outlineLevel="1">
      <c r="A2438" t="s">
        <v>2100</v>
      </c>
      <c r="B2438" t="s">
        <v>185</v>
      </c>
      <c r="C2438" s="24">
        <v>66537</v>
      </c>
      <c r="F2438" s="1">
        <v>35071</v>
      </c>
      <c r="H2438" s="1">
        <v>17729</v>
      </c>
      <c r="I2438" s="1">
        <v>17382</v>
      </c>
      <c r="J2438" s="2" t="str">
        <f t="shared" si="663"/>
        <v/>
      </c>
      <c r="K2438" s="2">
        <f t="shared" si="664"/>
        <v>0.49562316443785465</v>
      </c>
      <c r="L2438" s="10" t="str">
        <f t="shared" si="656"/>
        <v/>
      </c>
      <c r="M2438" s="9" t="str">
        <f t="shared" si="656"/>
        <v/>
      </c>
      <c r="N2438" s="8" t="str">
        <f t="shared" si="656"/>
        <v/>
      </c>
      <c r="O2438" s="2" t="str">
        <f t="shared" si="665"/>
        <v>-</v>
      </c>
      <c r="P2438" s="2" t="str">
        <f t="shared" si="666"/>
        <v>-</v>
      </c>
      <c r="Q2438" s="2" t="str">
        <f t="shared" si="667"/>
        <v>-</v>
      </c>
      <c r="R2438" s="2" t="str">
        <f t="shared" si="668"/>
        <v>-</v>
      </c>
      <c r="AR2438" t="s">
        <v>2100</v>
      </c>
      <c r="AS2438" t="s">
        <v>185</v>
      </c>
      <c r="AV2438" s="38">
        <v>45</v>
      </c>
      <c r="AW2438" s="40">
        <v>59</v>
      </c>
      <c r="AX2438" s="43">
        <f t="shared" si="669"/>
        <v>45059</v>
      </c>
      <c r="AZ2438" s="7" t="s">
        <v>319</v>
      </c>
    </row>
    <row r="2439" spans="1:52" hidden="1" outlineLevel="1">
      <c r="A2439" t="s">
        <v>1600</v>
      </c>
      <c r="B2439" t="s">
        <v>185</v>
      </c>
      <c r="C2439" s="24">
        <v>19220</v>
      </c>
      <c r="F2439" s="1">
        <v>11768</v>
      </c>
      <c r="H2439" s="1">
        <v>6702</v>
      </c>
      <c r="I2439" s="1">
        <v>6573</v>
      </c>
      <c r="J2439" s="2" t="str">
        <f t="shared" si="663"/>
        <v/>
      </c>
      <c r="K2439" s="2">
        <f t="shared" si="664"/>
        <v>0.55854860639021076</v>
      </c>
      <c r="L2439" s="10" t="str">
        <f t="shared" ref="L2439:N2502" si="670">IF(S2439&gt;0,RANK(S2439,$S2439:$AO2439),"")</f>
        <v/>
      </c>
      <c r="M2439" s="9" t="str">
        <f t="shared" si="670"/>
        <v/>
      </c>
      <c r="N2439" s="8" t="str">
        <f t="shared" si="670"/>
        <v/>
      </c>
      <c r="O2439" s="2" t="str">
        <f t="shared" si="665"/>
        <v>-</v>
      </c>
      <c r="P2439" s="2" t="str">
        <f t="shared" si="666"/>
        <v>-</v>
      </c>
      <c r="Q2439" s="2" t="str">
        <f t="shared" si="667"/>
        <v>-</v>
      </c>
      <c r="R2439" s="2" t="str">
        <f t="shared" si="668"/>
        <v>-</v>
      </c>
      <c r="AR2439" t="s">
        <v>1600</v>
      </c>
      <c r="AS2439" t="s">
        <v>185</v>
      </c>
      <c r="AV2439" s="38">
        <v>45</v>
      </c>
      <c r="AW2439" s="40">
        <v>61</v>
      </c>
      <c r="AX2439" s="43">
        <f t="shared" si="669"/>
        <v>45061</v>
      </c>
      <c r="AZ2439" s="7" t="s">
        <v>319</v>
      </c>
    </row>
    <row r="2440" spans="1:52" hidden="1" outlineLevel="1">
      <c r="A2440" t="s">
        <v>2930</v>
      </c>
      <c r="B2440" t="s">
        <v>185</v>
      </c>
      <c r="C2440" s="24">
        <v>262391</v>
      </c>
      <c r="F2440" s="1">
        <v>149390</v>
      </c>
      <c r="H2440" s="1">
        <v>84247</v>
      </c>
      <c r="I2440" s="1">
        <v>83366</v>
      </c>
      <c r="J2440" s="2" t="str">
        <f t="shared" si="663"/>
        <v/>
      </c>
      <c r="K2440" s="2">
        <f t="shared" si="664"/>
        <v>0.55804270700850123</v>
      </c>
      <c r="L2440" s="10" t="str">
        <f t="shared" si="670"/>
        <v/>
      </c>
      <c r="M2440" s="9" t="str">
        <f t="shared" si="670"/>
        <v/>
      </c>
      <c r="N2440" s="8" t="str">
        <f t="shared" si="670"/>
        <v/>
      </c>
      <c r="O2440" s="2" t="str">
        <f t="shared" si="665"/>
        <v>-</v>
      </c>
      <c r="P2440" s="2" t="str">
        <f t="shared" si="666"/>
        <v>-</v>
      </c>
      <c r="Q2440" s="2" t="str">
        <f t="shared" si="667"/>
        <v>-</v>
      </c>
      <c r="R2440" s="2" t="str">
        <f t="shared" si="668"/>
        <v>-</v>
      </c>
      <c r="AR2440" t="s">
        <v>2930</v>
      </c>
      <c r="AS2440" t="s">
        <v>185</v>
      </c>
      <c r="AV2440" s="38">
        <v>45</v>
      </c>
      <c r="AW2440" s="40">
        <v>63</v>
      </c>
      <c r="AX2440" s="43">
        <f t="shared" si="669"/>
        <v>45063</v>
      </c>
      <c r="AZ2440" s="7" t="s">
        <v>319</v>
      </c>
    </row>
    <row r="2441" spans="1:52" hidden="1" outlineLevel="1">
      <c r="A2441" t="s">
        <v>2120</v>
      </c>
      <c r="B2441" t="s">
        <v>185</v>
      </c>
      <c r="C2441" s="24">
        <v>10233</v>
      </c>
      <c r="F2441" s="1">
        <v>6490</v>
      </c>
      <c r="H2441" s="1">
        <v>4018</v>
      </c>
      <c r="I2441" s="1">
        <v>3968</v>
      </c>
      <c r="J2441" s="2" t="str">
        <f t="shared" si="663"/>
        <v/>
      </c>
      <c r="K2441" s="2">
        <f t="shared" si="664"/>
        <v>0.61140215716486901</v>
      </c>
      <c r="L2441" s="10" t="str">
        <f t="shared" si="670"/>
        <v/>
      </c>
      <c r="M2441" s="9" t="str">
        <f t="shared" si="670"/>
        <v/>
      </c>
      <c r="N2441" s="8" t="str">
        <f t="shared" si="670"/>
        <v/>
      </c>
      <c r="O2441" s="2" t="str">
        <f t="shared" si="665"/>
        <v>-</v>
      </c>
      <c r="P2441" s="2" t="str">
        <f t="shared" si="666"/>
        <v>-</v>
      </c>
      <c r="Q2441" s="2" t="str">
        <f t="shared" si="667"/>
        <v>-</v>
      </c>
      <c r="R2441" s="2" t="str">
        <f t="shared" si="668"/>
        <v>-</v>
      </c>
      <c r="AR2441" t="s">
        <v>2120</v>
      </c>
      <c r="AS2441" t="s">
        <v>185</v>
      </c>
      <c r="AV2441" s="38">
        <v>45</v>
      </c>
      <c r="AW2441" s="40">
        <v>65</v>
      </c>
      <c r="AX2441" s="43">
        <f t="shared" si="669"/>
        <v>45065</v>
      </c>
      <c r="AZ2441" s="7" t="s">
        <v>319</v>
      </c>
    </row>
    <row r="2442" spans="1:52" hidden="1" outlineLevel="1">
      <c r="A2442" t="s">
        <v>2712</v>
      </c>
      <c r="B2442" t="s">
        <v>185</v>
      </c>
      <c r="C2442" s="24">
        <v>33062</v>
      </c>
      <c r="F2442" s="1">
        <v>20750</v>
      </c>
      <c r="H2442" s="1">
        <v>10601</v>
      </c>
      <c r="I2442" s="1">
        <v>10383</v>
      </c>
      <c r="J2442" s="2" t="str">
        <f t="shared" si="663"/>
        <v/>
      </c>
      <c r="K2442" s="2">
        <f t="shared" si="664"/>
        <v>0.5003855421686747</v>
      </c>
      <c r="L2442" s="10" t="str">
        <f t="shared" si="670"/>
        <v/>
      </c>
      <c r="M2442" s="9" t="str">
        <f t="shared" si="670"/>
        <v/>
      </c>
      <c r="N2442" s="8" t="str">
        <f t="shared" si="670"/>
        <v/>
      </c>
      <c r="O2442" s="2" t="str">
        <f t="shared" si="665"/>
        <v>-</v>
      </c>
      <c r="P2442" s="2" t="str">
        <f t="shared" si="666"/>
        <v>-</v>
      </c>
      <c r="Q2442" s="2" t="str">
        <f t="shared" si="667"/>
        <v>-</v>
      </c>
      <c r="R2442" s="2" t="str">
        <f t="shared" si="668"/>
        <v>-</v>
      </c>
      <c r="AR2442" t="s">
        <v>2712</v>
      </c>
      <c r="AS2442" t="s">
        <v>185</v>
      </c>
      <c r="AV2442" s="38">
        <v>45</v>
      </c>
      <c r="AW2442" s="40">
        <v>67</v>
      </c>
      <c r="AX2442" s="43">
        <f t="shared" si="669"/>
        <v>45067</v>
      </c>
      <c r="AZ2442" s="7" t="s">
        <v>319</v>
      </c>
    </row>
    <row r="2443" spans="1:52" hidden="1" outlineLevel="1">
      <c r="A2443" t="s">
        <v>2656</v>
      </c>
      <c r="B2443" t="s">
        <v>185</v>
      </c>
      <c r="C2443" s="24">
        <v>28933</v>
      </c>
      <c r="F2443" s="1">
        <v>16354</v>
      </c>
      <c r="H2443" s="1">
        <v>7326</v>
      </c>
      <c r="I2443" s="1">
        <v>7204</v>
      </c>
      <c r="J2443" s="2" t="str">
        <f t="shared" si="663"/>
        <v/>
      </c>
      <c r="K2443" s="2">
        <f t="shared" si="664"/>
        <v>0.44050385226855815</v>
      </c>
      <c r="L2443" s="10" t="str">
        <f t="shared" si="670"/>
        <v/>
      </c>
      <c r="M2443" s="9" t="str">
        <f t="shared" si="670"/>
        <v/>
      </c>
      <c r="N2443" s="8" t="str">
        <f t="shared" si="670"/>
        <v/>
      </c>
      <c r="O2443" s="2" t="str">
        <f t="shared" si="665"/>
        <v>-</v>
      </c>
      <c r="P2443" s="2" t="str">
        <f t="shared" si="666"/>
        <v>-</v>
      </c>
      <c r="Q2443" s="2" t="str">
        <f t="shared" si="667"/>
        <v>-</v>
      </c>
      <c r="R2443" s="2" t="str">
        <f t="shared" si="668"/>
        <v>-</v>
      </c>
      <c r="AR2443" t="s">
        <v>2656</v>
      </c>
      <c r="AS2443" t="s">
        <v>185</v>
      </c>
      <c r="AV2443" s="38">
        <v>45</v>
      </c>
      <c r="AW2443" s="40">
        <v>69</v>
      </c>
      <c r="AX2443" s="43">
        <f t="shared" si="669"/>
        <v>45069</v>
      </c>
      <c r="AZ2443" s="7" t="s">
        <v>319</v>
      </c>
    </row>
    <row r="2444" spans="1:52" hidden="1" outlineLevel="1">
      <c r="A2444" t="s">
        <v>2644</v>
      </c>
      <c r="B2444" t="s">
        <v>185</v>
      </c>
      <c r="C2444" s="24">
        <v>37508</v>
      </c>
      <c r="F2444" s="1">
        <v>21015</v>
      </c>
      <c r="H2444" s="1">
        <v>12311</v>
      </c>
      <c r="I2444" s="1">
        <v>12079</v>
      </c>
      <c r="J2444" s="2" t="str">
        <f t="shared" si="663"/>
        <v/>
      </c>
      <c r="K2444" s="2">
        <f t="shared" si="664"/>
        <v>0.57477991910540094</v>
      </c>
      <c r="L2444" s="10" t="str">
        <f t="shared" si="670"/>
        <v/>
      </c>
      <c r="M2444" s="9" t="str">
        <f t="shared" si="670"/>
        <v/>
      </c>
      <c r="N2444" s="8" t="str">
        <f t="shared" si="670"/>
        <v/>
      </c>
      <c r="O2444" s="2" t="str">
        <f t="shared" si="665"/>
        <v>-</v>
      </c>
      <c r="P2444" s="2" t="str">
        <f t="shared" si="666"/>
        <v>-</v>
      </c>
      <c r="Q2444" s="2" t="str">
        <f t="shared" si="667"/>
        <v>-</v>
      </c>
      <c r="R2444" s="2" t="str">
        <f t="shared" si="668"/>
        <v>-</v>
      </c>
      <c r="AR2444" t="s">
        <v>2644</v>
      </c>
      <c r="AS2444" t="s">
        <v>185</v>
      </c>
      <c r="AV2444" s="38">
        <v>45</v>
      </c>
      <c r="AW2444" s="40">
        <v>71</v>
      </c>
      <c r="AX2444" s="43">
        <f t="shared" si="669"/>
        <v>45071</v>
      </c>
      <c r="AZ2444" s="7" t="s">
        <v>319</v>
      </c>
    </row>
    <row r="2445" spans="1:52" hidden="1" outlineLevel="1">
      <c r="A2445" t="s">
        <v>2175</v>
      </c>
      <c r="B2445" t="s">
        <v>185</v>
      </c>
      <c r="C2445" s="24">
        <v>74273</v>
      </c>
      <c r="F2445" s="1">
        <v>42442</v>
      </c>
      <c r="H2445" s="1">
        <v>21491</v>
      </c>
      <c r="I2445" s="1">
        <v>21001</v>
      </c>
      <c r="J2445" s="2" t="str">
        <f t="shared" si="663"/>
        <v/>
      </c>
      <c r="K2445" s="2">
        <f t="shared" si="664"/>
        <v>0.49481645539795488</v>
      </c>
      <c r="L2445" s="10" t="str">
        <f t="shared" si="670"/>
        <v/>
      </c>
      <c r="M2445" s="9" t="str">
        <f t="shared" si="670"/>
        <v/>
      </c>
      <c r="N2445" s="8" t="str">
        <f t="shared" si="670"/>
        <v/>
      </c>
      <c r="O2445" s="2" t="str">
        <f t="shared" si="665"/>
        <v>-</v>
      </c>
      <c r="P2445" s="2" t="str">
        <f t="shared" si="666"/>
        <v>-</v>
      </c>
      <c r="Q2445" s="2" t="str">
        <f t="shared" si="667"/>
        <v>-</v>
      </c>
      <c r="R2445" s="2" t="str">
        <f t="shared" si="668"/>
        <v>-</v>
      </c>
      <c r="AR2445" t="s">
        <v>2175</v>
      </c>
      <c r="AS2445" t="s">
        <v>185</v>
      </c>
      <c r="AV2445" s="38">
        <v>45</v>
      </c>
      <c r="AW2445" s="40">
        <v>73</v>
      </c>
      <c r="AX2445" s="43">
        <f t="shared" si="669"/>
        <v>45073</v>
      </c>
      <c r="AZ2445" s="7" t="s">
        <v>319</v>
      </c>
    </row>
    <row r="2446" spans="1:52" hidden="1" outlineLevel="1">
      <c r="A2446" t="s">
        <v>1427</v>
      </c>
      <c r="B2446" t="s">
        <v>185</v>
      </c>
      <c r="C2446" s="24">
        <v>92501</v>
      </c>
      <c r="F2446" s="1">
        <v>57536</v>
      </c>
      <c r="H2446" s="1">
        <v>28939</v>
      </c>
      <c r="I2446" s="1">
        <v>28375</v>
      </c>
      <c r="J2446" s="2" t="str">
        <f t="shared" si="663"/>
        <v/>
      </c>
      <c r="K2446" s="2">
        <f t="shared" si="664"/>
        <v>0.49316949388209119</v>
      </c>
      <c r="L2446" s="10" t="str">
        <f t="shared" si="670"/>
        <v/>
      </c>
      <c r="M2446" s="9" t="str">
        <f t="shared" si="670"/>
        <v/>
      </c>
      <c r="N2446" s="8" t="str">
        <f t="shared" si="670"/>
        <v/>
      </c>
      <c r="O2446" s="2" t="str">
        <f t="shared" si="665"/>
        <v>-</v>
      </c>
      <c r="P2446" s="2" t="str">
        <f t="shared" si="666"/>
        <v>-</v>
      </c>
      <c r="Q2446" s="2" t="str">
        <f t="shared" si="667"/>
        <v>-</v>
      </c>
      <c r="R2446" s="2" t="str">
        <f t="shared" si="668"/>
        <v>-</v>
      </c>
      <c r="AR2446" t="s">
        <v>1427</v>
      </c>
      <c r="AS2446" t="s">
        <v>185</v>
      </c>
      <c r="AV2446" s="38">
        <v>45</v>
      </c>
      <c r="AW2446" s="40">
        <v>75</v>
      </c>
      <c r="AX2446" s="43">
        <f t="shared" si="669"/>
        <v>45075</v>
      </c>
      <c r="AZ2446" s="7" t="s">
        <v>319</v>
      </c>
    </row>
    <row r="2447" spans="1:52" hidden="1" outlineLevel="1">
      <c r="A2447" t="s">
        <v>1376</v>
      </c>
      <c r="B2447" t="s">
        <v>185</v>
      </c>
      <c r="C2447" s="24">
        <v>119224</v>
      </c>
      <c r="F2447" s="1">
        <v>60590</v>
      </c>
      <c r="H2447" s="1">
        <v>30615</v>
      </c>
      <c r="I2447" s="1">
        <v>30118</v>
      </c>
      <c r="J2447" s="2" t="str">
        <f t="shared" si="663"/>
        <v/>
      </c>
      <c r="K2447" s="2">
        <f t="shared" si="664"/>
        <v>0.49707872586235352</v>
      </c>
      <c r="L2447" s="10" t="str">
        <f t="shared" si="670"/>
        <v/>
      </c>
      <c r="M2447" s="9" t="str">
        <f t="shared" si="670"/>
        <v/>
      </c>
      <c r="N2447" s="8" t="str">
        <f t="shared" si="670"/>
        <v/>
      </c>
      <c r="O2447" s="2" t="str">
        <f t="shared" si="665"/>
        <v>-</v>
      </c>
      <c r="P2447" s="2" t="str">
        <f t="shared" si="666"/>
        <v>-</v>
      </c>
      <c r="Q2447" s="2" t="str">
        <f t="shared" si="667"/>
        <v>-</v>
      </c>
      <c r="R2447" s="2" t="str">
        <f t="shared" si="668"/>
        <v>-</v>
      </c>
      <c r="AR2447" t="s">
        <v>1376</v>
      </c>
      <c r="AS2447" t="s">
        <v>185</v>
      </c>
      <c r="AV2447" s="38">
        <v>45</v>
      </c>
      <c r="AW2447" s="40">
        <v>77</v>
      </c>
      <c r="AX2447" s="43">
        <f t="shared" si="669"/>
        <v>45077</v>
      </c>
      <c r="AZ2447" s="7" t="s">
        <v>319</v>
      </c>
    </row>
    <row r="2448" spans="1:52" hidden="1" outlineLevel="1">
      <c r="A2448" t="s">
        <v>2818</v>
      </c>
      <c r="B2448" t="s">
        <v>185</v>
      </c>
      <c r="C2448" s="24">
        <v>384504</v>
      </c>
      <c r="F2448" s="1">
        <v>221743</v>
      </c>
      <c r="H2448" s="1">
        <v>119127</v>
      </c>
      <c r="I2448" s="1">
        <v>117500</v>
      </c>
      <c r="J2448" s="2" t="str">
        <f t="shared" si="663"/>
        <v/>
      </c>
      <c r="K2448" s="2">
        <f t="shared" si="664"/>
        <v>0.52989271363695811</v>
      </c>
      <c r="L2448" s="10" t="str">
        <f t="shared" si="670"/>
        <v/>
      </c>
      <c r="M2448" s="9" t="str">
        <f t="shared" si="670"/>
        <v/>
      </c>
      <c r="N2448" s="8" t="str">
        <f t="shared" si="670"/>
        <v/>
      </c>
      <c r="O2448" s="2" t="str">
        <f t="shared" si="665"/>
        <v>-</v>
      </c>
      <c r="P2448" s="2" t="str">
        <f t="shared" si="666"/>
        <v>-</v>
      </c>
      <c r="Q2448" s="2" t="str">
        <f t="shared" si="667"/>
        <v>-</v>
      </c>
      <c r="R2448" s="2" t="str">
        <f t="shared" si="668"/>
        <v>-</v>
      </c>
      <c r="AR2448" t="s">
        <v>2818</v>
      </c>
      <c r="AS2448" t="s">
        <v>185</v>
      </c>
      <c r="AV2448" s="38">
        <v>45</v>
      </c>
      <c r="AW2448" s="40">
        <v>79</v>
      </c>
      <c r="AX2448" s="43">
        <f t="shared" si="669"/>
        <v>45079</v>
      </c>
      <c r="AZ2448" s="7" t="s">
        <v>319</v>
      </c>
    </row>
    <row r="2449" spans="1:60" hidden="1" outlineLevel="1">
      <c r="A2449" t="s">
        <v>1120</v>
      </c>
      <c r="B2449" t="s">
        <v>185</v>
      </c>
      <c r="C2449" s="24">
        <v>19875</v>
      </c>
      <c r="F2449" s="1">
        <v>10919</v>
      </c>
      <c r="H2449" s="1">
        <v>6387</v>
      </c>
      <c r="I2449" s="1">
        <v>6215</v>
      </c>
      <c r="J2449" s="2" t="str">
        <f t="shared" si="663"/>
        <v/>
      </c>
      <c r="K2449" s="2">
        <f t="shared" si="664"/>
        <v>0.56919131788625332</v>
      </c>
      <c r="L2449" s="10" t="str">
        <f t="shared" si="670"/>
        <v/>
      </c>
      <c r="M2449" s="9" t="str">
        <f t="shared" si="670"/>
        <v/>
      </c>
      <c r="N2449" s="8" t="str">
        <f t="shared" si="670"/>
        <v/>
      </c>
      <c r="O2449" s="2" t="str">
        <f t="shared" si="665"/>
        <v>-</v>
      </c>
      <c r="P2449" s="2" t="str">
        <f t="shared" si="666"/>
        <v>-</v>
      </c>
      <c r="Q2449" s="2" t="str">
        <f t="shared" si="667"/>
        <v>-</v>
      </c>
      <c r="R2449" s="2" t="str">
        <f t="shared" si="668"/>
        <v>-</v>
      </c>
      <c r="AR2449" t="s">
        <v>1120</v>
      </c>
      <c r="AS2449" t="s">
        <v>185</v>
      </c>
      <c r="AV2449" s="38">
        <v>45</v>
      </c>
      <c r="AW2449" s="40">
        <v>81</v>
      </c>
      <c r="AX2449" s="43">
        <f t="shared" si="669"/>
        <v>45081</v>
      </c>
      <c r="AZ2449" s="7" t="s">
        <v>319</v>
      </c>
    </row>
    <row r="2450" spans="1:60" hidden="1" outlineLevel="1">
      <c r="A2450" t="s">
        <v>2021</v>
      </c>
      <c r="B2450" t="s">
        <v>185</v>
      </c>
      <c r="C2450" s="24">
        <v>284307</v>
      </c>
      <c r="F2450" s="1">
        <v>149529</v>
      </c>
      <c r="H2450" s="1">
        <v>74980</v>
      </c>
      <c r="I2450" s="1">
        <v>74005</v>
      </c>
      <c r="J2450" s="2" t="str">
        <f t="shared" si="663"/>
        <v/>
      </c>
      <c r="K2450" s="2">
        <f t="shared" si="664"/>
        <v>0.49492071772030843</v>
      </c>
      <c r="L2450" s="10" t="str">
        <f t="shared" si="670"/>
        <v/>
      </c>
      <c r="M2450" s="9" t="str">
        <f t="shared" si="670"/>
        <v/>
      </c>
      <c r="N2450" s="8" t="str">
        <f t="shared" si="670"/>
        <v/>
      </c>
      <c r="O2450" s="2" t="str">
        <f t="shared" si="665"/>
        <v>-</v>
      </c>
      <c r="P2450" s="2" t="str">
        <f t="shared" si="666"/>
        <v>-</v>
      </c>
      <c r="Q2450" s="2" t="str">
        <f t="shared" si="667"/>
        <v>-</v>
      </c>
      <c r="R2450" s="2" t="str">
        <f t="shared" si="668"/>
        <v>-</v>
      </c>
      <c r="AR2450" t="s">
        <v>2021</v>
      </c>
      <c r="AS2450" t="s">
        <v>185</v>
      </c>
      <c r="AV2450" s="38">
        <v>45</v>
      </c>
      <c r="AW2450" s="40">
        <v>83</v>
      </c>
      <c r="AX2450" s="43">
        <f t="shared" si="669"/>
        <v>45083</v>
      </c>
      <c r="AZ2450" s="7" t="s">
        <v>319</v>
      </c>
    </row>
    <row r="2451" spans="1:60" hidden="1" outlineLevel="1">
      <c r="A2451" t="s">
        <v>573</v>
      </c>
      <c r="B2451" t="s">
        <v>185</v>
      </c>
      <c r="C2451" s="24">
        <v>107456</v>
      </c>
      <c r="F2451" s="1">
        <v>60600</v>
      </c>
      <c r="H2451" s="1">
        <v>31988</v>
      </c>
      <c r="I2451" s="1">
        <v>30212</v>
      </c>
      <c r="J2451" s="2" t="str">
        <f t="shared" si="663"/>
        <v/>
      </c>
      <c r="K2451" s="2">
        <f t="shared" si="664"/>
        <v>0.49854785478547853</v>
      </c>
      <c r="L2451" s="10" t="str">
        <f t="shared" si="670"/>
        <v/>
      </c>
      <c r="M2451" s="9" t="str">
        <f t="shared" si="670"/>
        <v/>
      </c>
      <c r="N2451" s="8" t="str">
        <f t="shared" si="670"/>
        <v/>
      </c>
      <c r="O2451" s="2" t="str">
        <f t="shared" si="665"/>
        <v>-</v>
      </c>
      <c r="P2451" s="2" t="str">
        <f t="shared" si="666"/>
        <v>-</v>
      </c>
      <c r="Q2451" s="2" t="str">
        <f t="shared" si="667"/>
        <v>-</v>
      </c>
      <c r="R2451" s="2" t="str">
        <f t="shared" si="668"/>
        <v>-</v>
      </c>
      <c r="AR2451" t="s">
        <v>573</v>
      </c>
      <c r="AS2451" t="s">
        <v>185</v>
      </c>
      <c r="AV2451" s="38">
        <v>45</v>
      </c>
      <c r="AW2451" s="40">
        <v>85</v>
      </c>
      <c r="AX2451" s="43">
        <f t="shared" si="669"/>
        <v>45085</v>
      </c>
      <c r="AZ2451" s="7" t="s">
        <v>319</v>
      </c>
    </row>
    <row r="2452" spans="1:60" hidden="1" outlineLevel="1">
      <c r="A2452" t="s">
        <v>2267</v>
      </c>
      <c r="B2452" t="s">
        <v>185</v>
      </c>
      <c r="C2452" s="24">
        <v>28961</v>
      </c>
      <c r="F2452" s="1">
        <v>16684</v>
      </c>
      <c r="H2452" s="1">
        <v>9322</v>
      </c>
      <c r="I2452" s="1">
        <v>9168</v>
      </c>
      <c r="J2452" s="2" t="str">
        <f t="shared" si="663"/>
        <v/>
      </c>
      <c r="K2452" s="2">
        <f t="shared" si="664"/>
        <v>0.54950851114840571</v>
      </c>
      <c r="L2452" s="10" t="str">
        <f t="shared" si="670"/>
        <v/>
      </c>
      <c r="M2452" s="9" t="str">
        <f t="shared" si="670"/>
        <v/>
      </c>
      <c r="N2452" s="8" t="str">
        <f t="shared" si="670"/>
        <v/>
      </c>
      <c r="O2452" s="2" t="str">
        <f t="shared" si="665"/>
        <v>-</v>
      </c>
      <c r="P2452" s="2" t="str">
        <f t="shared" si="666"/>
        <v>-</v>
      </c>
      <c r="Q2452" s="2" t="str">
        <f t="shared" si="667"/>
        <v>-</v>
      </c>
      <c r="R2452" s="2" t="str">
        <f t="shared" si="668"/>
        <v>-</v>
      </c>
      <c r="AR2452" t="s">
        <v>2267</v>
      </c>
      <c r="AS2452" t="s">
        <v>185</v>
      </c>
      <c r="AV2452" s="38">
        <v>45</v>
      </c>
      <c r="AW2452" s="40">
        <v>87</v>
      </c>
      <c r="AX2452" s="43">
        <f t="shared" si="669"/>
        <v>45087</v>
      </c>
      <c r="AZ2452" s="7" t="s">
        <v>319</v>
      </c>
    </row>
    <row r="2453" spans="1:60" hidden="1" outlineLevel="1">
      <c r="A2453" t="s">
        <v>2547</v>
      </c>
      <c r="B2453" t="s">
        <v>185</v>
      </c>
      <c r="C2453" s="24">
        <v>34423</v>
      </c>
      <c r="F2453" s="1">
        <v>21100</v>
      </c>
      <c r="H2453" s="1">
        <v>11722</v>
      </c>
      <c r="I2453" s="1">
        <v>11512</v>
      </c>
      <c r="J2453" s="2" t="str">
        <f t="shared" si="663"/>
        <v/>
      </c>
      <c r="K2453" s="2">
        <f t="shared" si="664"/>
        <v>0.54559241706161132</v>
      </c>
      <c r="L2453" s="10" t="str">
        <f t="shared" si="670"/>
        <v/>
      </c>
      <c r="M2453" s="9" t="str">
        <f t="shared" si="670"/>
        <v/>
      </c>
      <c r="N2453" s="8" t="str">
        <f t="shared" si="670"/>
        <v/>
      </c>
      <c r="O2453" s="2" t="str">
        <f t="shared" si="665"/>
        <v>-</v>
      </c>
      <c r="P2453" s="2" t="str">
        <f t="shared" si="666"/>
        <v>-</v>
      </c>
      <c r="Q2453" s="2" t="str">
        <f t="shared" si="667"/>
        <v>-</v>
      </c>
      <c r="R2453" s="2" t="str">
        <f t="shared" si="668"/>
        <v>-</v>
      </c>
      <c r="AR2453" t="s">
        <v>2547</v>
      </c>
      <c r="AS2453" t="s">
        <v>185</v>
      </c>
      <c r="AV2453" s="38">
        <v>45</v>
      </c>
      <c r="AW2453" s="40">
        <v>89</v>
      </c>
      <c r="AX2453" s="43">
        <f t="shared" si="669"/>
        <v>45089</v>
      </c>
      <c r="AZ2453" s="7" t="s">
        <v>319</v>
      </c>
    </row>
    <row r="2454" spans="1:60" hidden="1" outlineLevel="1">
      <c r="A2454" t="s">
        <v>1740</v>
      </c>
      <c r="B2454" t="s">
        <v>185</v>
      </c>
      <c r="C2454" s="24">
        <v>226073</v>
      </c>
      <c r="F2454" s="1">
        <v>127140</v>
      </c>
      <c r="H2454" s="1">
        <v>69202</v>
      </c>
      <c r="I2454" s="1">
        <v>68549</v>
      </c>
      <c r="J2454" s="2" t="str">
        <f t="shared" si="663"/>
        <v/>
      </c>
      <c r="K2454" s="2">
        <f t="shared" si="664"/>
        <v>0.539161554192229</v>
      </c>
      <c r="L2454" s="10" t="str">
        <f t="shared" si="670"/>
        <v/>
      </c>
      <c r="M2454" s="9" t="str">
        <f t="shared" si="670"/>
        <v/>
      </c>
      <c r="N2454" s="8" t="str">
        <f t="shared" si="670"/>
        <v/>
      </c>
      <c r="O2454" s="2" t="str">
        <f t="shared" si="665"/>
        <v>-</v>
      </c>
      <c r="P2454" s="2" t="str">
        <f t="shared" si="666"/>
        <v>-</v>
      </c>
      <c r="Q2454" s="2" t="str">
        <f t="shared" si="667"/>
        <v>-</v>
      </c>
      <c r="R2454" s="2" t="str">
        <f t="shared" si="668"/>
        <v>-</v>
      </c>
      <c r="AR2454" t="s">
        <v>1740</v>
      </c>
      <c r="AS2454" t="s">
        <v>185</v>
      </c>
      <c r="AV2454" s="38">
        <v>45</v>
      </c>
      <c r="AW2454" s="40">
        <v>91</v>
      </c>
      <c r="AX2454" s="43">
        <f t="shared" si="669"/>
        <v>45091</v>
      </c>
      <c r="AZ2454" s="7" t="s">
        <v>319</v>
      </c>
    </row>
    <row r="2455" spans="1:60" collapsed="1">
      <c r="A2455" t="s">
        <v>1909</v>
      </c>
      <c r="B2455" t="s">
        <v>2470</v>
      </c>
      <c r="C2455" s="1">
        <f>SUM(C2409:C2454)</f>
        <v>4625364</v>
      </c>
      <c r="D2455" s="64">
        <v>3453000</v>
      </c>
      <c r="E2455" s="64">
        <v>3339000</v>
      </c>
      <c r="F2455" s="1">
        <f>SUM(F2409:F2454)</f>
        <v>2640005</v>
      </c>
      <c r="H2455" s="1">
        <f>SUM(H2409:H2454)</f>
        <v>1365480</v>
      </c>
      <c r="I2455" s="1">
        <v>1340189</v>
      </c>
      <c r="J2455" s="2">
        <f t="shared" si="663"/>
        <v>0.38812308137851143</v>
      </c>
      <c r="K2455" s="2">
        <f t="shared" si="664"/>
        <v>0.50764638703335785</v>
      </c>
      <c r="L2455" s="10" t="str">
        <f t="shared" si="670"/>
        <v/>
      </c>
      <c r="M2455" s="9" t="str">
        <f t="shared" si="670"/>
        <v/>
      </c>
      <c r="N2455" s="8" t="str">
        <f t="shared" si="670"/>
        <v/>
      </c>
      <c r="O2455" s="2" t="str">
        <f t="shared" si="665"/>
        <v>-</v>
      </c>
      <c r="P2455" s="2" t="str">
        <f t="shared" si="666"/>
        <v>-</v>
      </c>
      <c r="Q2455" s="2" t="str">
        <f t="shared" si="667"/>
        <v>-</v>
      </c>
      <c r="R2455" s="2" t="str">
        <f t="shared" si="668"/>
        <v>-</v>
      </c>
      <c r="AR2455" t="s">
        <v>1909</v>
      </c>
      <c r="AS2455" t="s">
        <v>2470</v>
      </c>
      <c r="AV2455" s="38">
        <v>45</v>
      </c>
      <c r="AW2455" s="40"/>
      <c r="AX2455" s="38">
        <v>45</v>
      </c>
      <c r="AZ2455" s="7" t="s">
        <v>2225</v>
      </c>
    </row>
    <row r="2456" spans="1:60">
      <c r="C2456" s="24"/>
      <c r="J2456" s="2"/>
      <c r="K2456" s="2"/>
      <c r="N2456" s="8"/>
      <c r="AV2456" s="38"/>
      <c r="AW2456" s="40"/>
      <c r="AX2456" s="43"/>
    </row>
    <row r="2457" spans="1:60" hidden="1" outlineLevel="1">
      <c r="A2457" t="s">
        <v>405</v>
      </c>
      <c r="B2457" t="s">
        <v>2251</v>
      </c>
      <c r="C2457" s="24">
        <v>2710</v>
      </c>
      <c r="F2457" s="1">
        <f>BH2457</f>
        <v>2044</v>
      </c>
      <c r="G2457" s="1">
        <f>SUM(S2457:AM2457)</f>
        <v>1911</v>
      </c>
      <c r="H2457" s="1">
        <v>1407</v>
      </c>
      <c r="I2457" s="1">
        <v>1394</v>
      </c>
      <c r="J2457" s="2" t="str">
        <f t="shared" ref="J2457:J2488" si="671">IF(D2457&gt;0,I2457/D2457,"")</f>
        <v/>
      </c>
      <c r="K2457" s="2">
        <f t="shared" ref="K2457:K2488" si="672">IF(F2457&gt;0,I2457/F2457,"")</f>
        <v>0.68199608610567519</v>
      </c>
      <c r="L2457" s="10">
        <f t="shared" si="670"/>
        <v>1</v>
      </c>
      <c r="M2457" s="9">
        <f t="shared" si="670"/>
        <v>2</v>
      </c>
      <c r="N2457" s="8">
        <f t="shared" si="670"/>
        <v>3</v>
      </c>
      <c r="O2457" s="2">
        <f t="shared" ref="O2457:O2488" si="673">IF(SUM($S2457:$AN2457)=0,"-",S2457/SUM($S2457:$AN2457))</f>
        <v>0.50287807430664577</v>
      </c>
      <c r="P2457" s="2">
        <f t="shared" ref="P2457:P2488" si="674">IF(SUM($S2457:$AN2457)=0,"-",T2457/SUM($S2457:$AN2457))</f>
        <v>0.39979068550497121</v>
      </c>
      <c r="Q2457" s="2">
        <f t="shared" ref="Q2457:Q2488" si="675">IF(SUM($S2457:$AN2457)=0,"-",U2457/SUM($S2457:$AN2457))</f>
        <v>9.5761381475667193E-2</v>
      </c>
      <c r="R2457" s="2">
        <f t="shared" ref="R2457:R2488" si="676">IF(SUM($S2457:$AN2457)=0,"-",(1-O2457-P2457-Q2457))</f>
        <v>1.5698587127158242E-3</v>
      </c>
      <c r="S2457" s="1">
        <v>961</v>
      </c>
      <c r="T2457" s="1">
        <v>764</v>
      </c>
      <c r="U2457" s="1">
        <v>183</v>
      </c>
      <c r="V2457" s="1">
        <v>3</v>
      </c>
      <c r="AA2457" s="1">
        <v>0</v>
      </c>
      <c r="AC2457" s="1">
        <v>0</v>
      </c>
      <c r="AR2457" t="s">
        <v>405</v>
      </c>
      <c r="AS2457" t="s">
        <v>2251</v>
      </c>
      <c r="AV2457" s="38">
        <v>46</v>
      </c>
      <c r="AW2457" s="40">
        <v>3</v>
      </c>
      <c r="AX2457" s="43">
        <f t="shared" si="669"/>
        <v>46003</v>
      </c>
      <c r="AZ2457" s="7" t="s">
        <v>319</v>
      </c>
      <c r="BE2457" s="1">
        <v>1911</v>
      </c>
      <c r="BF2457" s="1">
        <v>133</v>
      </c>
      <c r="BH2457" s="1">
        <f>SUM(BE2457:BG2457)</f>
        <v>2044</v>
      </c>
    </row>
    <row r="2458" spans="1:60" hidden="1" outlineLevel="1">
      <c r="A2458" t="s">
        <v>1076</v>
      </c>
      <c r="B2458" t="s">
        <v>2251</v>
      </c>
      <c r="C2458" s="24">
        <v>17398</v>
      </c>
      <c r="F2458" s="1">
        <f t="shared" ref="F2458:F2521" si="677">BH2458</f>
        <v>12055</v>
      </c>
      <c r="G2458" s="1">
        <f t="shared" ref="G2458:G2521" si="678">SUM(S2458:AM2458)</f>
        <v>10907</v>
      </c>
      <c r="H2458" s="1">
        <v>6968</v>
      </c>
      <c r="I2458" s="1">
        <v>6900</v>
      </c>
      <c r="J2458" s="2" t="str">
        <f t="shared" si="671"/>
        <v/>
      </c>
      <c r="K2458" s="2">
        <f t="shared" si="672"/>
        <v>0.57237660721692241</v>
      </c>
      <c r="L2458" s="10">
        <f t="shared" si="670"/>
        <v>1</v>
      </c>
      <c r="M2458" s="9">
        <f t="shared" si="670"/>
        <v>2</v>
      </c>
      <c r="N2458" s="8">
        <f t="shared" si="670"/>
        <v>3</v>
      </c>
      <c r="O2458" s="2">
        <f t="shared" si="673"/>
        <v>0.43073255707343905</v>
      </c>
      <c r="P2458" s="2">
        <f t="shared" si="674"/>
        <v>0.40735307600623455</v>
      </c>
      <c r="Q2458" s="2">
        <f t="shared" si="675"/>
        <v>0.15063720546438067</v>
      </c>
      <c r="R2458" s="2">
        <f t="shared" si="676"/>
        <v>1.1277161455945733E-2</v>
      </c>
      <c r="S2458" s="1">
        <v>4698</v>
      </c>
      <c r="T2458" s="1">
        <v>4443</v>
      </c>
      <c r="U2458" s="1">
        <v>1643</v>
      </c>
      <c r="V2458" s="1">
        <v>23</v>
      </c>
      <c r="AA2458" s="1">
        <v>4</v>
      </c>
      <c r="AC2458" s="1">
        <v>96</v>
      </c>
      <c r="AR2458" t="s">
        <v>1076</v>
      </c>
      <c r="AS2458" t="s">
        <v>2251</v>
      </c>
      <c r="AV2458" s="38">
        <v>46</v>
      </c>
      <c r="AW2458" s="40">
        <v>5</v>
      </c>
      <c r="AX2458" s="43">
        <f t="shared" si="669"/>
        <v>46005</v>
      </c>
      <c r="AZ2458" s="7" t="s">
        <v>319</v>
      </c>
      <c r="BE2458" s="1">
        <v>10907</v>
      </c>
      <c r="BF2458" s="1">
        <v>1148</v>
      </c>
      <c r="BH2458" s="1">
        <f t="shared" ref="BH2458:BH2521" si="679">SUM(BE2458:BG2458)</f>
        <v>12055</v>
      </c>
    </row>
    <row r="2459" spans="1:60" hidden="1" outlineLevel="1">
      <c r="A2459" t="s">
        <v>1936</v>
      </c>
      <c r="B2459" t="s">
        <v>2251</v>
      </c>
      <c r="C2459" s="24">
        <v>3431</v>
      </c>
      <c r="F2459" s="1">
        <f t="shared" si="677"/>
        <v>2388</v>
      </c>
      <c r="G2459" s="1">
        <f t="shared" si="678"/>
        <v>1871</v>
      </c>
      <c r="H2459" s="1">
        <v>1071</v>
      </c>
      <c r="I2459" s="1">
        <v>1058</v>
      </c>
      <c r="J2459" s="2" t="str">
        <f t="shared" si="671"/>
        <v/>
      </c>
      <c r="K2459" s="2">
        <f t="shared" si="672"/>
        <v>0.44304857621440535</v>
      </c>
      <c r="L2459" s="10">
        <f t="shared" si="670"/>
        <v>1</v>
      </c>
      <c r="M2459" s="9">
        <f t="shared" si="670"/>
        <v>2</v>
      </c>
      <c r="N2459" s="8">
        <f t="shared" si="670"/>
        <v>3</v>
      </c>
      <c r="O2459" s="2">
        <f t="shared" si="673"/>
        <v>0.54730090860502401</v>
      </c>
      <c r="P2459" s="2">
        <f t="shared" si="674"/>
        <v>0.35008017103153394</v>
      </c>
      <c r="Q2459" s="2">
        <f t="shared" si="675"/>
        <v>0.10208444681988242</v>
      </c>
      <c r="R2459" s="2">
        <f t="shared" si="676"/>
        <v>5.3447354355963539E-4</v>
      </c>
      <c r="S2459" s="1">
        <v>1024</v>
      </c>
      <c r="T2459" s="1">
        <v>655</v>
      </c>
      <c r="U2459" s="1">
        <v>191</v>
      </c>
      <c r="V2459" s="1">
        <v>1</v>
      </c>
      <c r="AA2459" s="1">
        <v>0</v>
      </c>
      <c r="AC2459" s="1">
        <v>0</v>
      </c>
      <c r="AR2459" t="s">
        <v>1936</v>
      </c>
      <c r="AS2459" t="s">
        <v>2251</v>
      </c>
      <c r="AV2459" s="38">
        <v>46</v>
      </c>
      <c r="AW2459" s="40">
        <v>7</v>
      </c>
      <c r="AX2459" s="43">
        <f t="shared" si="669"/>
        <v>46007</v>
      </c>
      <c r="AZ2459" s="7" t="s">
        <v>319</v>
      </c>
      <c r="BE2459" s="1">
        <v>1871</v>
      </c>
      <c r="BF2459" s="1">
        <v>517</v>
      </c>
      <c r="BH2459" s="1">
        <f t="shared" si="679"/>
        <v>2388</v>
      </c>
    </row>
    <row r="2460" spans="1:60" hidden="1" outlineLevel="1">
      <c r="A2460" t="s">
        <v>1937</v>
      </c>
      <c r="B2460" t="s">
        <v>2251</v>
      </c>
      <c r="C2460" s="24">
        <v>7070</v>
      </c>
      <c r="F2460" s="1">
        <f t="shared" si="677"/>
        <v>4272</v>
      </c>
      <c r="G2460" s="1">
        <f t="shared" si="678"/>
        <v>4055</v>
      </c>
      <c r="H2460" s="1">
        <v>2860</v>
      </c>
      <c r="I2460" s="1">
        <v>2834</v>
      </c>
      <c r="J2460" s="2" t="str">
        <f t="shared" si="671"/>
        <v/>
      </c>
      <c r="K2460" s="2">
        <f t="shared" si="672"/>
        <v>0.66338951310861427</v>
      </c>
      <c r="L2460" s="10">
        <f t="shared" si="670"/>
        <v>2</v>
      </c>
      <c r="M2460" s="9">
        <f t="shared" si="670"/>
        <v>1</v>
      </c>
      <c r="N2460" s="8">
        <f t="shared" si="670"/>
        <v>3</v>
      </c>
      <c r="O2460" s="2">
        <f t="shared" si="673"/>
        <v>0.41257706535141803</v>
      </c>
      <c r="P2460" s="2">
        <f t="shared" si="674"/>
        <v>0.46411837237977804</v>
      </c>
      <c r="Q2460" s="2">
        <f t="shared" si="675"/>
        <v>0.12108508014796547</v>
      </c>
      <c r="R2460" s="2">
        <f t="shared" si="676"/>
        <v>2.2194821208384591E-3</v>
      </c>
      <c r="S2460" s="1">
        <v>1673</v>
      </c>
      <c r="T2460" s="1">
        <v>1882</v>
      </c>
      <c r="U2460" s="1">
        <v>491</v>
      </c>
      <c r="V2460" s="1">
        <v>8</v>
      </c>
      <c r="AA2460" s="1">
        <v>1</v>
      </c>
      <c r="AC2460" s="1">
        <v>0</v>
      </c>
      <c r="AR2460" t="s">
        <v>1937</v>
      </c>
      <c r="AS2460" t="s">
        <v>2251</v>
      </c>
      <c r="AV2460" s="38">
        <v>46</v>
      </c>
      <c r="AW2460" s="40">
        <v>9</v>
      </c>
      <c r="AX2460" s="43">
        <f t="shared" si="669"/>
        <v>46009</v>
      </c>
      <c r="AZ2460" s="7" t="s">
        <v>319</v>
      </c>
      <c r="BE2460" s="1">
        <v>4055</v>
      </c>
      <c r="BF2460" s="1">
        <v>217</v>
      </c>
      <c r="BH2460" s="1">
        <f t="shared" si="679"/>
        <v>4272</v>
      </c>
    </row>
    <row r="2461" spans="1:60" hidden="1" outlineLevel="1">
      <c r="A2461" t="s">
        <v>726</v>
      </c>
      <c r="B2461" t="s">
        <v>2251</v>
      </c>
      <c r="C2461" s="24">
        <v>31965</v>
      </c>
      <c r="F2461" s="1">
        <f t="shared" si="677"/>
        <v>21012</v>
      </c>
      <c r="G2461" s="1">
        <f t="shared" si="678"/>
        <v>18725</v>
      </c>
      <c r="H2461" s="1">
        <v>11292</v>
      </c>
      <c r="I2461" s="1">
        <v>11150</v>
      </c>
      <c r="J2461" s="2" t="str">
        <f t="shared" si="671"/>
        <v/>
      </c>
      <c r="K2461" s="2">
        <f t="shared" si="672"/>
        <v>0.53064915286502956</v>
      </c>
      <c r="L2461" s="10">
        <f t="shared" si="670"/>
        <v>2</v>
      </c>
      <c r="M2461" s="9">
        <f t="shared" si="670"/>
        <v>1</v>
      </c>
      <c r="N2461" s="8">
        <f t="shared" si="670"/>
        <v>3</v>
      </c>
      <c r="O2461" s="2">
        <f t="shared" si="673"/>
        <v>0.35028037383177568</v>
      </c>
      <c r="P2461" s="2">
        <f t="shared" si="674"/>
        <v>0.40806408544726303</v>
      </c>
      <c r="Q2461" s="2">
        <f t="shared" si="675"/>
        <v>0.23706275033377838</v>
      </c>
      <c r="R2461" s="2">
        <f t="shared" si="676"/>
        <v>4.5927903871829101E-3</v>
      </c>
      <c r="S2461" s="1">
        <v>6559</v>
      </c>
      <c r="T2461" s="1">
        <v>7641</v>
      </c>
      <c r="U2461" s="1">
        <v>4439</v>
      </c>
      <c r="V2461" s="1">
        <v>49</v>
      </c>
      <c r="AA2461" s="1">
        <v>8</v>
      </c>
      <c r="AC2461" s="1">
        <v>29</v>
      </c>
      <c r="AR2461" t="s">
        <v>726</v>
      </c>
      <c r="AS2461" t="s">
        <v>2251</v>
      </c>
      <c r="AV2461" s="38">
        <v>46</v>
      </c>
      <c r="AW2461" s="40">
        <v>11</v>
      </c>
      <c r="AX2461" s="43">
        <f t="shared" si="669"/>
        <v>46011</v>
      </c>
      <c r="AZ2461" s="7" t="s">
        <v>319</v>
      </c>
      <c r="BE2461" s="1">
        <v>18725</v>
      </c>
      <c r="BF2461" s="1">
        <v>2287</v>
      </c>
      <c r="BH2461" s="1">
        <f t="shared" si="679"/>
        <v>21012</v>
      </c>
    </row>
    <row r="2462" spans="1:60" hidden="1" outlineLevel="1">
      <c r="A2462" t="s">
        <v>1356</v>
      </c>
      <c r="B2462" t="s">
        <v>2251</v>
      </c>
      <c r="C2462" s="24">
        <v>36531</v>
      </c>
      <c r="F2462" s="1">
        <f t="shared" si="677"/>
        <v>25787</v>
      </c>
      <c r="G2462" s="1">
        <f t="shared" si="678"/>
        <v>23021</v>
      </c>
      <c r="H2462" s="1">
        <v>14622</v>
      </c>
      <c r="I2462" s="1">
        <v>14477</v>
      </c>
      <c r="J2462" s="2" t="str">
        <f t="shared" si="671"/>
        <v/>
      </c>
      <c r="K2462" s="2">
        <f t="shared" si="672"/>
        <v>0.56140691045875823</v>
      </c>
      <c r="L2462" s="10">
        <f t="shared" si="670"/>
        <v>1</v>
      </c>
      <c r="M2462" s="9">
        <f t="shared" si="670"/>
        <v>2</v>
      </c>
      <c r="N2462" s="8">
        <f t="shared" si="670"/>
        <v>3</v>
      </c>
      <c r="O2462" s="2">
        <f t="shared" si="673"/>
        <v>0.44954606663481167</v>
      </c>
      <c r="P2462" s="2">
        <f t="shared" si="674"/>
        <v>0.40888753746579209</v>
      </c>
      <c r="Q2462" s="2">
        <f t="shared" si="675"/>
        <v>0.13869944832978584</v>
      </c>
      <c r="R2462" s="2">
        <f t="shared" si="676"/>
        <v>2.8669475696103952E-3</v>
      </c>
      <c r="S2462" s="1">
        <v>10349</v>
      </c>
      <c r="T2462" s="1">
        <v>9413</v>
      </c>
      <c r="U2462" s="1">
        <v>3193</v>
      </c>
      <c r="V2462" s="1">
        <v>43</v>
      </c>
      <c r="AA2462" s="1">
        <v>3</v>
      </c>
      <c r="AC2462" s="1">
        <v>20</v>
      </c>
      <c r="AR2462" t="s">
        <v>1356</v>
      </c>
      <c r="AS2462" t="s">
        <v>2251</v>
      </c>
      <c r="AV2462" s="38">
        <v>46</v>
      </c>
      <c r="AW2462" s="40">
        <v>13</v>
      </c>
      <c r="AX2462" s="43">
        <f t="shared" si="669"/>
        <v>46013</v>
      </c>
      <c r="AZ2462" s="7" t="s">
        <v>319</v>
      </c>
      <c r="BE2462" s="1">
        <v>23021</v>
      </c>
      <c r="BF2462" s="1">
        <v>2766</v>
      </c>
      <c r="BH2462" s="1">
        <f t="shared" si="679"/>
        <v>25787</v>
      </c>
    </row>
    <row r="2463" spans="1:60" hidden="1" outlineLevel="1">
      <c r="A2463" t="s">
        <v>1446</v>
      </c>
      <c r="B2463" t="s">
        <v>2251</v>
      </c>
      <c r="C2463" s="24">
        <v>5255</v>
      </c>
      <c r="F2463" s="1">
        <f t="shared" si="677"/>
        <v>3705</v>
      </c>
      <c r="G2463" s="1">
        <f t="shared" si="678"/>
        <v>3501</v>
      </c>
      <c r="H2463" s="1">
        <v>2166</v>
      </c>
      <c r="I2463" s="1">
        <v>2148</v>
      </c>
      <c r="J2463" s="2" t="str">
        <f t="shared" si="671"/>
        <v/>
      </c>
      <c r="K2463" s="2">
        <f t="shared" si="672"/>
        <v>0.57975708502024292</v>
      </c>
      <c r="L2463" s="10">
        <f t="shared" si="670"/>
        <v>1</v>
      </c>
      <c r="M2463" s="9">
        <f t="shared" si="670"/>
        <v>2</v>
      </c>
      <c r="N2463" s="8">
        <f t="shared" si="670"/>
        <v>3</v>
      </c>
      <c r="O2463" s="2">
        <f t="shared" si="673"/>
        <v>0.46243930305626962</v>
      </c>
      <c r="P2463" s="2">
        <f t="shared" si="674"/>
        <v>0.39960011425307057</v>
      </c>
      <c r="Q2463" s="2">
        <f t="shared" si="675"/>
        <v>0.13453299057412169</v>
      </c>
      <c r="R2463" s="2">
        <f t="shared" si="676"/>
        <v>3.4275921165380641E-3</v>
      </c>
      <c r="S2463" s="1">
        <v>1619</v>
      </c>
      <c r="T2463" s="1">
        <v>1399</v>
      </c>
      <c r="U2463" s="1">
        <v>471</v>
      </c>
      <c r="V2463" s="1">
        <v>5</v>
      </c>
      <c r="AA2463" s="1">
        <v>6</v>
      </c>
      <c r="AC2463" s="1">
        <v>1</v>
      </c>
      <c r="AR2463" t="s">
        <v>1446</v>
      </c>
      <c r="AS2463" t="s">
        <v>2251</v>
      </c>
      <c r="AV2463" s="38">
        <v>46</v>
      </c>
      <c r="AW2463" s="40">
        <v>15</v>
      </c>
      <c r="AX2463" s="43">
        <f t="shared" si="669"/>
        <v>46015</v>
      </c>
      <c r="AZ2463" s="7" t="s">
        <v>319</v>
      </c>
      <c r="BE2463" s="1">
        <v>3501</v>
      </c>
      <c r="BF2463" s="1">
        <v>204</v>
      </c>
      <c r="BH2463" s="1">
        <f t="shared" si="679"/>
        <v>3705</v>
      </c>
    </row>
    <row r="2464" spans="1:60" hidden="1" outlineLevel="1">
      <c r="A2464" t="s">
        <v>1048</v>
      </c>
      <c r="B2464" t="s">
        <v>2251</v>
      </c>
      <c r="C2464" s="24">
        <v>1912</v>
      </c>
      <c r="F2464" s="1">
        <f t="shared" si="677"/>
        <v>1179</v>
      </c>
      <c r="G2464" s="1">
        <f t="shared" si="678"/>
        <v>1050</v>
      </c>
      <c r="H2464" s="1">
        <v>456</v>
      </c>
      <c r="I2464" s="1">
        <v>453</v>
      </c>
      <c r="J2464" s="2" t="str">
        <f t="shared" si="671"/>
        <v/>
      </c>
      <c r="K2464" s="2">
        <f t="shared" si="672"/>
        <v>0.38422391857506361</v>
      </c>
      <c r="L2464" s="10">
        <f t="shared" si="670"/>
        <v>1</v>
      </c>
      <c r="M2464" s="9">
        <f t="shared" si="670"/>
        <v>2</v>
      </c>
      <c r="N2464" s="8">
        <f t="shared" si="670"/>
        <v>3</v>
      </c>
      <c r="O2464" s="2">
        <f t="shared" si="673"/>
        <v>0.7628571428571429</v>
      </c>
      <c r="P2464" s="2">
        <f t="shared" si="674"/>
        <v>0.15047619047619049</v>
      </c>
      <c r="Q2464" s="2">
        <f t="shared" si="675"/>
        <v>8.666666666666667E-2</v>
      </c>
      <c r="R2464" s="2">
        <f t="shared" si="676"/>
        <v>-5.5511151231257827E-17</v>
      </c>
      <c r="S2464" s="1">
        <v>801</v>
      </c>
      <c r="T2464" s="1">
        <v>158</v>
      </c>
      <c r="U2464" s="1">
        <v>91</v>
      </c>
      <c r="V2464" s="1">
        <v>0</v>
      </c>
      <c r="AA2464" s="1">
        <v>0</v>
      </c>
      <c r="AC2464" s="1">
        <v>0</v>
      </c>
      <c r="AR2464" t="s">
        <v>1048</v>
      </c>
      <c r="AS2464" t="s">
        <v>2251</v>
      </c>
      <c r="AV2464" s="38">
        <v>46</v>
      </c>
      <c r="AW2464" s="40">
        <v>17</v>
      </c>
      <c r="AX2464" s="43">
        <f t="shared" si="669"/>
        <v>46017</v>
      </c>
      <c r="AZ2464" s="7" t="s">
        <v>319</v>
      </c>
      <c r="BE2464" s="1">
        <v>1050</v>
      </c>
      <c r="BF2464" s="1">
        <v>129</v>
      </c>
      <c r="BH2464" s="1">
        <f t="shared" si="679"/>
        <v>1179</v>
      </c>
    </row>
    <row r="2465" spans="1:60" hidden="1" outlineLevel="1">
      <c r="A2465" t="s">
        <v>2042</v>
      </c>
      <c r="B2465" t="s">
        <v>2251</v>
      </c>
      <c r="C2465" s="24">
        <v>10110</v>
      </c>
      <c r="F2465" s="1">
        <f t="shared" si="677"/>
        <v>6763</v>
      </c>
      <c r="G2465" s="1">
        <f t="shared" si="678"/>
        <v>6321</v>
      </c>
      <c r="H2465" s="1">
        <v>3745</v>
      </c>
      <c r="I2465" s="1">
        <v>3716</v>
      </c>
      <c r="J2465" s="2" t="str">
        <f t="shared" si="671"/>
        <v/>
      </c>
      <c r="K2465" s="2">
        <f t="shared" si="672"/>
        <v>0.54946029868401602</v>
      </c>
      <c r="L2465" s="10">
        <f t="shared" si="670"/>
        <v>2</v>
      </c>
      <c r="M2465" s="9">
        <f t="shared" si="670"/>
        <v>1</v>
      </c>
      <c r="N2465" s="8">
        <f t="shared" si="670"/>
        <v>3</v>
      </c>
      <c r="O2465" s="2">
        <f t="shared" si="673"/>
        <v>0.22575541844644834</v>
      </c>
      <c r="P2465" s="2">
        <f t="shared" si="674"/>
        <v>0.60591678531877868</v>
      </c>
      <c r="Q2465" s="2">
        <f t="shared" si="675"/>
        <v>0.16199968359436798</v>
      </c>
      <c r="R2465" s="2">
        <f t="shared" si="676"/>
        <v>6.3281126404050314E-3</v>
      </c>
      <c r="S2465" s="1">
        <v>1427</v>
      </c>
      <c r="T2465" s="1">
        <v>3830</v>
      </c>
      <c r="U2465" s="1">
        <v>1024</v>
      </c>
      <c r="V2465" s="1">
        <v>32</v>
      </c>
      <c r="AA2465" s="1">
        <v>8</v>
      </c>
      <c r="AC2465" s="1">
        <v>0</v>
      </c>
      <c r="AR2465" t="s">
        <v>2042</v>
      </c>
      <c r="AS2465" t="s">
        <v>2251</v>
      </c>
      <c r="AV2465" s="38">
        <v>46</v>
      </c>
      <c r="AW2465" s="40">
        <v>19</v>
      </c>
      <c r="AX2465" s="43">
        <f t="shared" si="669"/>
        <v>46019</v>
      </c>
      <c r="AZ2465" s="7" t="s">
        <v>319</v>
      </c>
      <c r="BE2465" s="1">
        <v>6321</v>
      </c>
      <c r="BF2465" s="1">
        <v>442</v>
      </c>
      <c r="BH2465" s="1">
        <f t="shared" si="679"/>
        <v>6763</v>
      </c>
    </row>
    <row r="2466" spans="1:60" hidden="1" outlineLevel="1">
      <c r="A2466" t="s">
        <v>2714</v>
      </c>
      <c r="B2466" t="s">
        <v>2251</v>
      </c>
      <c r="C2466" s="24">
        <v>1466</v>
      </c>
      <c r="F2466" s="1">
        <f t="shared" si="677"/>
        <v>1299</v>
      </c>
      <c r="G2466" s="1">
        <f t="shared" si="678"/>
        <v>1253</v>
      </c>
      <c r="H2466" s="1">
        <v>802</v>
      </c>
      <c r="I2466" s="1">
        <v>790</v>
      </c>
      <c r="J2466" s="2" t="str">
        <f t="shared" si="671"/>
        <v/>
      </c>
      <c r="K2466" s="2">
        <f t="shared" si="672"/>
        <v>0.60816012317167056</v>
      </c>
      <c r="L2466" s="10">
        <f t="shared" si="670"/>
        <v>2</v>
      </c>
      <c r="M2466" s="9">
        <f t="shared" si="670"/>
        <v>1</v>
      </c>
      <c r="N2466" s="8">
        <f t="shared" si="670"/>
        <v>3</v>
      </c>
      <c r="O2466" s="2">
        <f t="shared" si="673"/>
        <v>0.14924181963288108</v>
      </c>
      <c r="P2466" s="2">
        <f t="shared" si="674"/>
        <v>0.7829209896249002</v>
      </c>
      <c r="Q2466" s="2">
        <f t="shared" si="675"/>
        <v>6.2250598563447723E-2</v>
      </c>
      <c r="R2466" s="2">
        <f t="shared" si="676"/>
        <v>5.5865921787709993E-3</v>
      </c>
      <c r="S2466" s="1">
        <v>187</v>
      </c>
      <c r="T2466" s="1">
        <v>981</v>
      </c>
      <c r="U2466" s="1">
        <v>78</v>
      </c>
      <c r="V2466" s="1">
        <v>4</v>
      </c>
      <c r="AA2466" s="1">
        <v>3</v>
      </c>
      <c r="AC2466" s="1">
        <v>0</v>
      </c>
      <c r="AR2466" t="s">
        <v>2714</v>
      </c>
      <c r="AS2466" t="s">
        <v>2251</v>
      </c>
      <c r="AV2466" s="38">
        <v>46</v>
      </c>
      <c r="AW2466" s="40">
        <v>21</v>
      </c>
      <c r="AX2466" s="43">
        <f t="shared" si="669"/>
        <v>46021</v>
      </c>
      <c r="AZ2466" s="7" t="s">
        <v>319</v>
      </c>
      <c r="BE2466" s="1">
        <v>1253</v>
      </c>
      <c r="BF2466" s="1">
        <v>46</v>
      </c>
      <c r="BH2466" s="1">
        <f t="shared" si="679"/>
        <v>1299</v>
      </c>
    </row>
    <row r="2467" spans="1:60" hidden="1" outlineLevel="1">
      <c r="A2467" t="s">
        <v>2122</v>
      </c>
      <c r="B2467" t="s">
        <v>2251</v>
      </c>
      <c r="C2467" s="24">
        <v>9129</v>
      </c>
      <c r="F2467" s="1">
        <f t="shared" si="677"/>
        <v>6437</v>
      </c>
      <c r="G2467" s="1">
        <f t="shared" si="678"/>
        <v>5561</v>
      </c>
      <c r="H2467" s="1">
        <v>3554</v>
      </c>
      <c r="I2467" s="1">
        <v>3512</v>
      </c>
      <c r="J2467" s="2" t="str">
        <f t="shared" si="671"/>
        <v/>
      </c>
      <c r="K2467" s="2">
        <f t="shared" si="672"/>
        <v>0.54559577442908191</v>
      </c>
      <c r="L2467" s="10">
        <f t="shared" si="670"/>
        <v>1</v>
      </c>
      <c r="M2467" s="9">
        <f t="shared" si="670"/>
        <v>2</v>
      </c>
      <c r="N2467" s="8">
        <f t="shared" si="670"/>
        <v>3</v>
      </c>
      <c r="O2467" s="2">
        <f t="shared" si="673"/>
        <v>0.53083977701852181</v>
      </c>
      <c r="P2467" s="2">
        <f t="shared" si="674"/>
        <v>0.36720014385901817</v>
      </c>
      <c r="Q2467" s="2">
        <f t="shared" si="675"/>
        <v>0.10088113648624349</v>
      </c>
      <c r="R2467" s="2">
        <f t="shared" si="676"/>
        <v>1.0789426362165372E-3</v>
      </c>
      <c r="S2467" s="1">
        <v>2952</v>
      </c>
      <c r="T2467" s="1">
        <v>2042</v>
      </c>
      <c r="U2467" s="1">
        <v>561</v>
      </c>
      <c r="V2467" s="1">
        <v>1</v>
      </c>
      <c r="AA2467" s="1">
        <v>1</v>
      </c>
      <c r="AC2467" s="1">
        <v>4</v>
      </c>
      <c r="AR2467" t="s">
        <v>2122</v>
      </c>
      <c r="AS2467" t="s">
        <v>2251</v>
      </c>
      <c r="AV2467" s="38">
        <v>46</v>
      </c>
      <c r="AW2467" s="40">
        <v>23</v>
      </c>
      <c r="AX2467" s="43">
        <f t="shared" si="669"/>
        <v>46023</v>
      </c>
      <c r="AZ2467" s="7" t="s">
        <v>319</v>
      </c>
      <c r="BE2467" s="1">
        <v>5561</v>
      </c>
      <c r="BF2467" s="1">
        <v>876</v>
      </c>
      <c r="BH2467" s="1">
        <f t="shared" si="679"/>
        <v>6437</v>
      </c>
    </row>
    <row r="2468" spans="1:60" hidden="1" outlineLevel="1">
      <c r="A2468" t="s">
        <v>652</v>
      </c>
      <c r="B2468" t="s">
        <v>2251</v>
      </c>
      <c r="C2468" s="24">
        <v>3691</v>
      </c>
      <c r="F2468" s="1">
        <f t="shared" si="677"/>
        <v>2892</v>
      </c>
      <c r="G2468" s="1">
        <f t="shared" si="678"/>
        <v>2748</v>
      </c>
      <c r="H2468" s="1">
        <v>1706</v>
      </c>
      <c r="I2468" s="1">
        <v>1686</v>
      </c>
      <c r="J2468" s="2" t="str">
        <f t="shared" si="671"/>
        <v/>
      </c>
      <c r="K2468" s="2">
        <f t="shared" si="672"/>
        <v>0.58298755186721996</v>
      </c>
      <c r="L2468" s="10">
        <f t="shared" si="670"/>
        <v>2</v>
      </c>
      <c r="M2468" s="9">
        <f t="shared" si="670"/>
        <v>1</v>
      </c>
      <c r="N2468" s="8">
        <f t="shared" si="670"/>
        <v>3</v>
      </c>
      <c r="O2468" s="2">
        <f t="shared" si="673"/>
        <v>0.361353711790393</v>
      </c>
      <c r="P2468" s="2">
        <f t="shared" si="674"/>
        <v>0.55349344978165937</v>
      </c>
      <c r="Q2468" s="2">
        <f t="shared" si="675"/>
        <v>8.3697234352256192E-2</v>
      </c>
      <c r="R2468" s="2">
        <f t="shared" si="676"/>
        <v>1.4556040756914385E-3</v>
      </c>
      <c r="S2468" s="1">
        <v>993</v>
      </c>
      <c r="T2468" s="1">
        <v>1521</v>
      </c>
      <c r="U2468" s="1">
        <v>230</v>
      </c>
      <c r="V2468" s="1">
        <v>1</v>
      </c>
      <c r="AA2468" s="1">
        <v>1</v>
      </c>
      <c r="AC2468" s="1">
        <v>2</v>
      </c>
      <c r="AR2468" t="s">
        <v>652</v>
      </c>
      <c r="AS2468" t="s">
        <v>2251</v>
      </c>
      <c r="AV2468" s="38">
        <v>46</v>
      </c>
      <c r="AW2468" s="40">
        <v>25</v>
      </c>
      <c r="AX2468" s="43">
        <f t="shared" si="669"/>
        <v>46025</v>
      </c>
      <c r="AZ2468" s="7" t="s">
        <v>319</v>
      </c>
      <c r="BE2468" s="1">
        <v>2748</v>
      </c>
      <c r="BF2468" s="1">
        <v>144</v>
      </c>
      <c r="BH2468" s="1">
        <f t="shared" si="679"/>
        <v>2892</v>
      </c>
    </row>
    <row r="2469" spans="1:60" hidden="1" outlineLevel="1">
      <c r="A2469" t="s">
        <v>1905</v>
      </c>
      <c r="B2469" t="s">
        <v>2251</v>
      </c>
      <c r="C2469" s="24">
        <v>13864</v>
      </c>
      <c r="F2469" s="1">
        <f t="shared" si="677"/>
        <v>9914</v>
      </c>
      <c r="G2469" s="1">
        <f t="shared" si="678"/>
        <v>8463</v>
      </c>
      <c r="H2469" s="1">
        <v>4764</v>
      </c>
      <c r="I2469" s="1">
        <v>4690</v>
      </c>
      <c r="J2469" s="2" t="str">
        <f t="shared" si="671"/>
        <v/>
      </c>
      <c r="K2469" s="2">
        <f t="shared" si="672"/>
        <v>0.47306838813798668</v>
      </c>
      <c r="L2469" s="10">
        <f t="shared" si="670"/>
        <v>1</v>
      </c>
      <c r="M2469" s="9">
        <f t="shared" si="670"/>
        <v>2</v>
      </c>
      <c r="N2469" s="8">
        <f t="shared" si="670"/>
        <v>3</v>
      </c>
      <c r="O2469" s="2">
        <f t="shared" si="673"/>
        <v>0.45385796998700223</v>
      </c>
      <c r="P2469" s="2">
        <f t="shared" si="674"/>
        <v>0.3106463429044074</v>
      </c>
      <c r="Q2469" s="2">
        <f t="shared" si="675"/>
        <v>0.23065106936074678</v>
      </c>
      <c r="R2469" s="2">
        <f t="shared" si="676"/>
        <v>4.8446177478435881E-3</v>
      </c>
      <c r="S2469" s="1">
        <v>3841</v>
      </c>
      <c r="T2469" s="1">
        <v>2629</v>
      </c>
      <c r="U2469" s="1">
        <v>1952</v>
      </c>
      <c r="V2469" s="1">
        <v>28</v>
      </c>
      <c r="AA2469" s="1">
        <v>1</v>
      </c>
      <c r="AC2469" s="1">
        <v>12</v>
      </c>
      <c r="AR2469" t="s">
        <v>1905</v>
      </c>
      <c r="AS2469" t="s">
        <v>2251</v>
      </c>
      <c r="AV2469" s="38">
        <v>46</v>
      </c>
      <c r="AW2469" s="40">
        <v>27</v>
      </c>
      <c r="AX2469" s="43">
        <f t="shared" si="669"/>
        <v>46027</v>
      </c>
      <c r="AZ2469" s="7" t="s">
        <v>319</v>
      </c>
      <c r="BE2469" s="1">
        <v>8463</v>
      </c>
      <c r="BF2469" s="1">
        <v>1451</v>
      </c>
      <c r="BH2469" s="1">
        <f t="shared" si="679"/>
        <v>9914</v>
      </c>
    </row>
    <row r="2470" spans="1:60" hidden="1" outlineLevel="1">
      <c r="A2470" t="s">
        <v>1552</v>
      </c>
      <c r="B2470" t="s">
        <v>2251</v>
      </c>
      <c r="C2470" s="24">
        <v>27227</v>
      </c>
      <c r="F2470" s="1">
        <f t="shared" si="677"/>
        <v>18304</v>
      </c>
      <c r="G2470" s="1">
        <f t="shared" si="678"/>
        <v>16518</v>
      </c>
      <c r="H2470" s="1">
        <v>10453</v>
      </c>
      <c r="I2470" s="1">
        <v>10346</v>
      </c>
      <c r="J2470" s="2" t="str">
        <f t="shared" si="671"/>
        <v/>
      </c>
      <c r="K2470" s="2">
        <f t="shared" si="672"/>
        <v>0.56523164335664333</v>
      </c>
      <c r="L2470" s="10">
        <f t="shared" si="670"/>
        <v>2</v>
      </c>
      <c r="M2470" s="9">
        <f t="shared" si="670"/>
        <v>1</v>
      </c>
      <c r="N2470" s="8">
        <f t="shared" si="670"/>
        <v>3</v>
      </c>
      <c r="O2470" s="2">
        <f t="shared" si="673"/>
        <v>0.39320741009807481</v>
      </c>
      <c r="P2470" s="2">
        <f t="shared" si="674"/>
        <v>0.43225572103160187</v>
      </c>
      <c r="Q2470" s="2">
        <f t="shared" si="675"/>
        <v>0.17193364814142148</v>
      </c>
      <c r="R2470" s="2">
        <f t="shared" si="676"/>
        <v>2.603220728901845E-3</v>
      </c>
      <c r="S2470" s="1">
        <v>6495</v>
      </c>
      <c r="T2470" s="1">
        <v>7140</v>
      </c>
      <c r="U2470" s="1">
        <v>2840</v>
      </c>
      <c r="V2470" s="1">
        <v>25</v>
      </c>
      <c r="AA2470" s="1">
        <v>7</v>
      </c>
      <c r="AC2470" s="1">
        <v>11</v>
      </c>
      <c r="AR2470" t="s">
        <v>1552</v>
      </c>
      <c r="AS2470" t="s">
        <v>2251</v>
      </c>
      <c r="AV2470" s="38">
        <v>46</v>
      </c>
      <c r="AW2470" s="40">
        <v>29</v>
      </c>
      <c r="AX2470" s="43">
        <f t="shared" si="669"/>
        <v>46029</v>
      </c>
      <c r="AZ2470" s="7" t="s">
        <v>319</v>
      </c>
      <c r="BE2470" s="1">
        <v>16518</v>
      </c>
      <c r="BF2470" s="1">
        <v>1786</v>
      </c>
      <c r="BH2470" s="1">
        <f t="shared" si="679"/>
        <v>18304</v>
      </c>
    </row>
    <row r="2471" spans="1:60" hidden="1" outlineLevel="1">
      <c r="A2471" t="s">
        <v>2944</v>
      </c>
      <c r="B2471" t="s">
        <v>2251</v>
      </c>
      <c r="C2471" s="24">
        <v>4050</v>
      </c>
      <c r="F2471" s="1">
        <f t="shared" si="677"/>
        <v>2793</v>
      </c>
      <c r="G2471" s="1">
        <f t="shared" si="678"/>
        <v>2395</v>
      </c>
      <c r="H2471" s="1">
        <v>889</v>
      </c>
      <c r="I2471" s="1">
        <v>872</v>
      </c>
      <c r="J2471" s="2" t="str">
        <f t="shared" si="671"/>
        <v/>
      </c>
      <c r="K2471" s="2">
        <f t="shared" si="672"/>
        <v>0.3122090941639814</v>
      </c>
      <c r="L2471" s="10">
        <f t="shared" si="670"/>
        <v>1</v>
      </c>
      <c r="M2471" s="9">
        <f t="shared" si="670"/>
        <v>2</v>
      </c>
      <c r="N2471" s="8">
        <f t="shared" si="670"/>
        <v>3</v>
      </c>
      <c r="O2471" s="2">
        <f t="shared" si="673"/>
        <v>0.58997912317327761</v>
      </c>
      <c r="P2471" s="2">
        <f t="shared" si="674"/>
        <v>0.28141962421711902</v>
      </c>
      <c r="Q2471" s="2">
        <f t="shared" si="675"/>
        <v>0.12359081419624217</v>
      </c>
      <c r="R2471" s="2">
        <f t="shared" si="676"/>
        <v>5.0104384133611984E-3</v>
      </c>
      <c r="S2471" s="1">
        <v>1413</v>
      </c>
      <c r="T2471" s="1">
        <v>674</v>
      </c>
      <c r="U2471" s="1">
        <v>296</v>
      </c>
      <c r="V2471" s="1">
        <v>7</v>
      </c>
      <c r="AA2471" s="1">
        <v>1</v>
      </c>
      <c r="AC2471" s="1">
        <v>4</v>
      </c>
      <c r="AR2471" t="s">
        <v>2944</v>
      </c>
      <c r="AS2471" t="s">
        <v>2251</v>
      </c>
      <c r="AV2471" s="38">
        <v>46</v>
      </c>
      <c r="AW2471" s="40">
        <v>31</v>
      </c>
      <c r="AX2471" s="43">
        <f t="shared" si="669"/>
        <v>46031</v>
      </c>
      <c r="AZ2471" s="7" t="s">
        <v>319</v>
      </c>
      <c r="BE2471" s="1">
        <v>2395</v>
      </c>
      <c r="BF2471" s="1">
        <v>398</v>
      </c>
      <c r="BH2471" s="1">
        <f t="shared" si="679"/>
        <v>2793</v>
      </c>
    </row>
    <row r="2472" spans="1:60" hidden="1" outlineLevel="1">
      <c r="A2472" t="s">
        <v>985</v>
      </c>
      <c r="B2472" t="s">
        <v>2251</v>
      </c>
      <c r="C2472" s="24">
        <v>8216</v>
      </c>
      <c r="F2472" s="1">
        <f t="shared" si="677"/>
        <v>6280</v>
      </c>
      <c r="G2472" s="1">
        <f t="shared" si="678"/>
        <v>5745</v>
      </c>
      <c r="H2472" s="1">
        <v>4010</v>
      </c>
      <c r="I2472" s="1">
        <v>3969</v>
      </c>
      <c r="J2472" s="2" t="str">
        <f t="shared" si="671"/>
        <v/>
      </c>
      <c r="K2472" s="2">
        <f t="shared" si="672"/>
        <v>0.63200636942675159</v>
      </c>
      <c r="L2472" s="10">
        <f t="shared" si="670"/>
        <v>2</v>
      </c>
      <c r="M2472" s="9">
        <f t="shared" si="670"/>
        <v>1</v>
      </c>
      <c r="N2472" s="8">
        <f t="shared" si="670"/>
        <v>3</v>
      </c>
      <c r="O2472" s="2">
        <f t="shared" si="673"/>
        <v>0.24142732811140122</v>
      </c>
      <c r="P2472" s="2">
        <f t="shared" si="674"/>
        <v>0.57719756309834636</v>
      </c>
      <c r="Q2472" s="2">
        <f t="shared" si="675"/>
        <v>0.17597911227154048</v>
      </c>
      <c r="R2472" s="2">
        <f t="shared" si="676"/>
        <v>5.3959965187119485E-3</v>
      </c>
      <c r="S2472" s="1">
        <v>1387</v>
      </c>
      <c r="T2472" s="1">
        <v>3316</v>
      </c>
      <c r="U2472" s="1">
        <v>1011</v>
      </c>
      <c r="V2472" s="1">
        <v>16</v>
      </c>
      <c r="AA2472" s="1">
        <v>12</v>
      </c>
      <c r="AC2472" s="1">
        <v>3</v>
      </c>
      <c r="AR2472" t="s">
        <v>985</v>
      </c>
      <c r="AS2472" t="s">
        <v>2251</v>
      </c>
      <c r="AV2472" s="38">
        <v>46</v>
      </c>
      <c r="AW2472" s="40">
        <v>33</v>
      </c>
      <c r="AX2472" s="43">
        <f t="shared" si="669"/>
        <v>46033</v>
      </c>
      <c r="AZ2472" s="7" t="s">
        <v>319</v>
      </c>
      <c r="BE2472" s="1">
        <v>5745</v>
      </c>
      <c r="BF2472" s="1">
        <v>535</v>
      </c>
      <c r="BH2472" s="1">
        <f t="shared" si="679"/>
        <v>6280</v>
      </c>
    </row>
    <row r="2473" spans="1:60" hidden="1" outlineLevel="1">
      <c r="A2473" t="s">
        <v>1139</v>
      </c>
      <c r="B2473" t="s">
        <v>2251</v>
      </c>
      <c r="C2473" s="24">
        <v>19504</v>
      </c>
      <c r="F2473" s="1">
        <f t="shared" si="677"/>
        <v>12604</v>
      </c>
      <c r="G2473" s="1">
        <f t="shared" si="678"/>
        <v>11304</v>
      </c>
      <c r="H2473" s="1">
        <v>7359</v>
      </c>
      <c r="I2473" s="1">
        <v>7278</v>
      </c>
      <c r="J2473" s="2" t="str">
        <f t="shared" si="671"/>
        <v/>
      </c>
      <c r="K2473" s="2">
        <f t="shared" si="672"/>
        <v>0.57743573468740084</v>
      </c>
      <c r="L2473" s="10">
        <f t="shared" si="670"/>
        <v>2</v>
      </c>
      <c r="M2473" s="9">
        <f t="shared" si="670"/>
        <v>1</v>
      </c>
      <c r="N2473" s="8">
        <f t="shared" si="670"/>
        <v>3</v>
      </c>
      <c r="O2473" s="2">
        <f t="shared" si="673"/>
        <v>0.38791578202406229</v>
      </c>
      <c r="P2473" s="2">
        <f t="shared" si="674"/>
        <v>0.45762561924982309</v>
      </c>
      <c r="Q2473" s="2">
        <f t="shared" si="675"/>
        <v>0.15153927813163481</v>
      </c>
      <c r="R2473" s="2">
        <f t="shared" si="676"/>
        <v>2.9193205944798017E-3</v>
      </c>
      <c r="S2473" s="1">
        <v>4385</v>
      </c>
      <c r="T2473" s="1">
        <v>5173</v>
      </c>
      <c r="U2473" s="1">
        <v>1713</v>
      </c>
      <c r="V2473" s="1">
        <v>13</v>
      </c>
      <c r="AA2473" s="1">
        <v>4</v>
      </c>
      <c r="AC2473" s="1">
        <v>16</v>
      </c>
      <c r="AR2473" t="s">
        <v>1139</v>
      </c>
      <c r="AS2473" t="s">
        <v>2251</v>
      </c>
      <c r="AV2473" s="38">
        <v>46</v>
      </c>
      <c r="AW2473" s="40">
        <v>35</v>
      </c>
      <c r="AX2473" s="43">
        <f t="shared" ref="AX2473:AX2536" si="680">1000*AV2473+AW2473</f>
        <v>46035</v>
      </c>
      <c r="AZ2473" s="7" t="s">
        <v>319</v>
      </c>
      <c r="BE2473" s="1">
        <v>11304</v>
      </c>
      <c r="BF2473" s="1">
        <v>1300</v>
      </c>
      <c r="BH2473" s="1">
        <f t="shared" si="679"/>
        <v>12604</v>
      </c>
    </row>
    <row r="2474" spans="1:60" hidden="1" outlineLevel="1">
      <c r="A2474" t="s">
        <v>639</v>
      </c>
      <c r="B2474" t="s">
        <v>2251</v>
      </c>
      <c r="C2474" s="24">
        <v>5710</v>
      </c>
      <c r="F2474" s="1">
        <f t="shared" si="677"/>
        <v>4670</v>
      </c>
      <c r="G2474" s="1">
        <f t="shared" si="678"/>
        <v>4274</v>
      </c>
      <c r="H2474" s="1">
        <v>2789</v>
      </c>
      <c r="I2474" s="1">
        <v>2758</v>
      </c>
      <c r="J2474" s="2" t="str">
        <f t="shared" si="671"/>
        <v/>
      </c>
      <c r="K2474" s="2">
        <f t="shared" si="672"/>
        <v>0.59057815845824413</v>
      </c>
      <c r="L2474" s="10">
        <f t="shared" si="670"/>
        <v>1</v>
      </c>
      <c r="M2474" s="9">
        <f t="shared" si="670"/>
        <v>2</v>
      </c>
      <c r="N2474" s="8">
        <f t="shared" si="670"/>
        <v>3</v>
      </c>
      <c r="O2474" s="2">
        <f t="shared" si="673"/>
        <v>0.53018249883013568</v>
      </c>
      <c r="P2474" s="2">
        <f t="shared" si="674"/>
        <v>0.3509592887225082</v>
      </c>
      <c r="Q2474" s="2">
        <f t="shared" si="675"/>
        <v>0.11792232101076275</v>
      </c>
      <c r="R2474" s="2">
        <f t="shared" si="676"/>
        <v>9.3589143659336682E-4</v>
      </c>
      <c r="S2474" s="1">
        <v>2266</v>
      </c>
      <c r="T2474" s="1">
        <v>1500</v>
      </c>
      <c r="U2474" s="1">
        <v>504</v>
      </c>
      <c r="V2474" s="1">
        <v>3</v>
      </c>
      <c r="AA2474" s="1">
        <v>1</v>
      </c>
      <c r="AC2474" s="1">
        <v>0</v>
      </c>
      <c r="AR2474" t="s">
        <v>639</v>
      </c>
      <c r="AS2474" t="s">
        <v>2251</v>
      </c>
      <c r="AV2474" s="38">
        <v>46</v>
      </c>
      <c r="AW2474" s="40">
        <v>37</v>
      </c>
      <c r="AX2474" s="43">
        <f t="shared" si="680"/>
        <v>46037</v>
      </c>
      <c r="AZ2474" s="7" t="s">
        <v>319</v>
      </c>
      <c r="BE2474" s="1">
        <v>4274</v>
      </c>
      <c r="BF2474" s="1">
        <v>396</v>
      </c>
      <c r="BH2474" s="1">
        <f t="shared" si="679"/>
        <v>4670</v>
      </c>
    </row>
    <row r="2475" spans="1:60" hidden="1" outlineLevel="1">
      <c r="A2475" t="s">
        <v>2801</v>
      </c>
      <c r="B2475" t="s">
        <v>2251</v>
      </c>
      <c r="C2475" s="24">
        <v>4364</v>
      </c>
      <c r="F2475" s="1">
        <f t="shared" si="677"/>
        <v>3183</v>
      </c>
      <c r="G2475" s="1">
        <f t="shared" si="678"/>
        <v>2967</v>
      </c>
      <c r="H2475" s="1">
        <v>2068</v>
      </c>
      <c r="I2475" s="1">
        <v>2046</v>
      </c>
      <c r="J2475" s="2" t="str">
        <f t="shared" si="671"/>
        <v/>
      </c>
      <c r="K2475" s="2">
        <f t="shared" si="672"/>
        <v>0.64278982092365688</v>
      </c>
      <c r="L2475" s="10">
        <f t="shared" si="670"/>
        <v>2</v>
      </c>
      <c r="M2475" s="9">
        <f t="shared" si="670"/>
        <v>1</v>
      </c>
      <c r="N2475" s="8">
        <f t="shared" si="670"/>
        <v>3</v>
      </c>
      <c r="O2475" s="2">
        <f t="shared" si="673"/>
        <v>0.39130434782608697</v>
      </c>
      <c r="P2475" s="2">
        <f t="shared" si="674"/>
        <v>0.41253791708796766</v>
      </c>
      <c r="Q2475" s="2">
        <f t="shared" si="675"/>
        <v>0.19413549039433772</v>
      </c>
      <c r="R2475" s="2">
        <f t="shared" si="676"/>
        <v>2.0222446916076942E-3</v>
      </c>
      <c r="S2475" s="1">
        <v>1161</v>
      </c>
      <c r="T2475" s="1">
        <v>1224</v>
      </c>
      <c r="U2475" s="1">
        <v>576</v>
      </c>
      <c r="V2475" s="1">
        <v>2</v>
      </c>
      <c r="AA2475" s="1">
        <v>4</v>
      </c>
      <c r="AC2475" s="1">
        <v>0</v>
      </c>
      <c r="AR2475" t="s">
        <v>2801</v>
      </c>
      <c r="AS2475" t="s">
        <v>2251</v>
      </c>
      <c r="AV2475" s="38">
        <v>46</v>
      </c>
      <c r="AW2475" s="40">
        <v>39</v>
      </c>
      <c r="AX2475" s="43">
        <f t="shared" si="680"/>
        <v>46039</v>
      </c>
      <c r="AZ2475" s="7" t="s">
        <v>319</v>
      </c>
      <c r="BE2475" s="1">
        <v>2967</v>
      </c>
      <c r="BF2475" s="1">
        <v>216</v>
      </c>
      <c r="BH2475" s="1">
        <f t="shared" si="679"/>
        <v>3183</v>
      </c>
    </row>
    <row r="2476" spans="1:60" hidden="1" outlineLevel="1">
      <c r="A2476" t="s">
        <v>847</v>
      </c>
      <c r="B2476" t="s">
        <v>2251</v>
      </c>
      <c r="C2476" s="24">
        <v>5301</v>
      </c>
      <c r="F2476" s="1">
        <f t="shared" si="677"/>
        <v>3739</v>
      </c>
      <c r="G2476" s="1">
        <f t="shared" si="678"/>
        <v>3495</v>
      </c>
      <c r="H2476" s="1">
        <v>1602</v>
      </c>
      <c r="I2476" s="1">
        <v>1576</v>
      </c>
      <c r="J2476" s="2" t="str">
        <f t="shared" si="671"/>
        <v/>
      </c>
      <c r="K2476" s="2">
        <f t="shared" si="672"/>
        <v>0.42150307568868683</v>
      </c>
      <c r="L2476" s="10">
        <f t="shared" si="670"/>
        <v>1</v>
      </c>
      <c r="M2476" s="9">
        <f t="shared" si="670"/>
        <v>2</v>
      </c>
      <c r="N2476" s="8">
        <f t="shared" si="670"/>
        <v>3</v>
      </c>
      <c r="O2476" s="2">
        <f t="shared" si="673"/>
        <v>0.67582260371959946</v>
      </c>
      <c r="P2476" s="2">
        <f t="shared" si="674"/>
        <v>0.21030042918454936</v>
      </c>
      <c r="Q2476" s="2">
        <f t="shared" si="675"/>
        <v>0.11101573676680973</v>
      </c>
      <c r="R2476" s="2">
        <f t="shared" si="676"/>
        <v>2.8612303290414531E-3</v>
      </c>
      <c r="S2476" s="1">
        <v>2362</v>
      </c>
      <c r="T2476" s="1">
        <v>735</v>
      </c>
      <c r="U2476" s="1">
        <v>388</v>
      </c>
      <c r="V2476" s="1">
        <v>1</v>
      </c>
      <c r="AA2476" s="1">
        <v>0</v>
      </c>
      <c r="AC2476" s="1">
        <v>9</v>
      </c>
      <c r="AR2476" t="s">
        <v>847</v>
      </c>
      <c r="AS2476" t="s">
        <v>2251</v>
      </c>
      <c r="AV2476" s="38">
        <v>46</v>
      </c>
      <c r="AW2476" s="40">
        <v>41</v>
      </c>
      <c r="AX2476" s="43">
        <f t="shared" si="680"/>
        <v>46041</v>
      </c>
      <c r="AZ2476" s="7" t="s">
        <v>319</v>
      </c>
      <c r="BE2476" s="1">
        <v>3495</v>
      </c>
      <c r="BF2476" s="1">
        <v>244</v>
      </c>
      <c r="BH2476" s="1">
        <f t="shared" si="679"/>
        <v>3739</v>
      </c>
    </row>
    <row r="2477" spans="1:60" hidden="1" outlineLevel="1">
      <c r="A2477" t="s">
        <v>2955</v>
      </c>
      <c r="B2477" t="s">
        <v>2251</v>
      </c>
      <c r="C2477" s="24">
        <v>3002</v>
      </c>
      <c r="F2477" s="1">
        <f t="shared" si="677"/>
        <v>2355</v>
      </c>
      <c r="G2477" s="1">
        <f t="shared" si="678"/>
        <v>2243</v>
      </c>
      <c r="H2477" s="1">
        <v>1673</v>
      </c>
      <c r="I2477" s="1">
        <v>1663</v>
      </c>
      <c r="J2477" s="2" t="str">
        <f t="shared" si="671"/>
        <v/>
      </c>
      <c r="K2477" s="2">
        <f t="shared" si="672"/>
        <v>0.70615711252653923</v>
      </c>
      <c r="L2477" s="10">
        <f t="shared" si="670"/>
        <v>2</v>
      </c>
      <c r="M2477" s="9">
        <f t="shared" si="670"/>
        <v>1</v>
      </c>
      <c r="N2477" s="8">
        <f t="shared" si="670"/>
        <v>3</v>
      </c>
      <c r="O2477" s="2">
        <f t="shared" si="673"/>
        <v>0.20062416406598305</v>
      </c>
      <c r="P2477" s="2">
        <f t="shared" si="674"/>
        <v>0.73383860900579578</v>
      </c>
      <c r="Q2477" s="2">
        <f t="shared" si="675"/>
        <v>6.5091395452518949E-2</v>
      </c>
      <c r="R2477" s="2">
        <f t="shared" si="676"/>
        <v>4.4583147570222137E-4</v>
      </c>
      <c r="S2477" s="1">
        <v>450</v>
      </c>
      <c r="T2477" s="1">
        <v>1646</v>
      </c>
      <c r="U2477" s="1">
        <v>146</v>
      </c>
      <c r="V2477" s="1">
        <v>1</v>
      </c>
      <c r="AA2477" s="1">
        <v>0</v>
      </c>
      <c r="AC2477" s="1">
        <v>0</v>
      </c>
      <c r="AR2477" t="s">
        <v>2955</v>
      </c>
      <c r="AS2477" t="s">
        <v>2251</v>
      </c>
      <c r="AV2477" s="38">
        <v>46</v>
      </c>
      <c r="AW2477" s="40">
        <v>43</v>
      </c>
      <c r="AX2477" s="43">
        <f t="shared" si="680"/>
        <v>46043</v>
      </c>
      <c r="AZ2477" s="7" t="s">
        <v>319</v>
      </c>
      <c r="BE2477" s="1">
        <v>2243</v>
      </c>
      <c r="BF2477" s="1">
        <v>112</v>
      </c>
      <c r="BH2477" s="1">
        <f t="shared" si="679"/>
        <v>2355</v>
      </c>
    </row>
    <row r="2478" spans="1:60" hidden="1" outlineLevel="1">
      <c r="A2478" t="s">
        <v>528</v>
      </c>
      <c r="B2478" t="s">
        <v>2251</v>
      </c>
      <c r="C2478" s="24">
        <v>4071</v>
      </c>
      <c r="F2478" s="1">
        <f t="shared" si="677"/>
        <v>2935</v>
      </c>
      <c r="G2478" s="1">
        <f t="shared" si="678"/>
        <v>2787</v>
      </c>
      <c r="H2478" s="1">
        <v>1819</v>
      </c>
      <c r="I2478" s="1">
        <v>1795</v>
      </c>
      <c r="J2478" s="2" t="str">
        <f t="shared" si="671"/>
        <v/>
      </c>
      <c r="K2478" s="2">
        <f t="shared" si="672"/>
        <v>0.61158432708688248</v>
      </c>
      <c r="L2478" s="10">
        <f t="shared" si="670"/>
        <v>2</v>
      </c>
      <c r="M2478" s="9">
        <f t="shared" si="670"/>
        <v>1</v>
      </c>
      <c r="N2478" s="8">
        <f t="shared" si="670"/>
        <v>3</v>
      </c>
      <c r="O2478" s="2">
        <f t="shared" si="673"/>
        <v>0.3975601004664514</v>
      </c>
      <c r="P2478" s="2">
        <f t="shared" si="674"/>
        <v>0.51022604951560813</v>
      </c>
      <c r="Q2478" s="2">
        <f t="shared" si="675"/>
        <v>9.006099748833872E-2</v>
      </c>
      <c r="R2478" s="2">
        <f t="shared" si="676"/>
        <v>2.1528525296017481E-3</v>
      </c>
      <c r="S2478" s="1">
        <v>1108</v>
      </c>
      <c r="T2478" s="1">
        <v>1422</v>
      </c>
      <c r="U2478" s="1">
        <v>251</v>
      </c>
      <c r="V2478" s="1">
        <v>2</v>
      </c>
      <c r="AA2478" s="1">
        <v>0</v>
      </c>
      <c r="AC2478" s="1">
        <v>4</v>
      </c>
      <c r="AR2478" t="s">
        <v>528</v>
      </c>
      <c r="AS2478" t="s">
        <v>2251</v>
      </c>
      <c r="AV2478" s="38">
        <v>46</v>
      </c>
      <c r="AW2478" s="40">
        <v>45</v>
      </c>
      <c r="AX2478" s="43">
        <f t="shared" si="680"/>
        <v>46045</v>
      </c>
      <c r="AZ2478" s="7" t="s">
        <v>319</v>
      </c>
      <c r="BE2478" s="1">
        <v>2787</v>
      </c>
      <c r="BF2478" s="1">
        <v>148</v>
      </c>
      <c r="BH2478" s="1">
        <f t="shared" si="679"/>
        <v>2935</v>
      </c>
    </row>
    <row r="2479" spans="1:60" hidden="1" outlineLevel="1">
      <c r="A2479" t="s">
        <v>820</v>
      </c>
      <c r="B2479" t="s">
        <v>2251</v>
      </c>
      <c r="C2479" s="24">
        <v>7094</v>
      </c>
      <c r="F2479" s="1">
        <f t="shared" si="677"/>
        <v>5897</v>
      </c>
      <c r="G2479" s="1">
        <f t="shared" si="678"/>
        <v>5142</v>
      </c>
      <c r="H2479" s="1">
        <v>3164</v>
      </c>
      <c r="I2479" s="1">
        <v>3116</v>
      </c>
      <c r="J2479" s="2" t="str">
        <f t="shared" si="671"/>
        <v/>
      </c>
      <c r="K2479" s="2">
        <f t="shared" si="672"/>
        <v>0.52840427335933526</v>
      </c>
      <c r="L2479" s="10">
        <f t="shared" si="670"/>
        <v>2</v>
      </c>
      <c r="M2479" s="9">
        <f t="shared" si="670"/>
        <v>1</v>
      </c>
      <c r="N2479" s="8">
        <f t="shared" si="670"/>
        <v>3</v>
      </c>
      <c r="O2479" s="2">
        <f t="shared" si="673"/>
        <v>0.25982108129132631</v>
      </c>
      <c r="P2479" s="2">
        <f t="shared" si="674"/>
        <v>0.54881369117075063</v>
      </c>
      <c r="Q2479" s="2">
        <f t="shared" si="675"/>
        <v>0.18572539867755736</v>
      </c>
      <c r="R2479" s="2">
        <f t="shared" si="676"/>
        <v>5.6398288603657087E-3</v>
      </c>
      <c r="S2479" s="1">
        <v>1336</v>
      </c>
      <c r="T2479" s="1">
        <v>2822</v>
      </c>
      <c r="U2479" s="1">
        <v>955</v>
      </c>
      <c r="V2479" s="1">
        <v>13</v>
      </c>
      <c r="AA2479" s="1">
        <v>3</v>
      </c>
      <c r="AC2479" s="1">
        <v>13</v>
      </c>
      <c r="AR2479" t="s">
        <v>820</v>
      </c>
      <c r="AS2479" t="s">
        <v>2251</v>
      </c>
      <c r="AV2479" s="38">
        <v>46</v>
      </c>
      <c r="AW2479" s="40">
        <v>47</v>
      </c>
      <c r="AX2479" s="43">
        <f t="shared" si="680"/>
        <v>46047</v>
      </c>
      <c r="AZ2479" s="7" t="s">
        <v>319</v>
      </c>
      <c r="BE2479" s="1">
        <v>5142</v>
      </c>
      <c r="BF2479" s="1">
        <v>755</v>
      </c>
      <c r="BH2479" s="1">
        <f t="shared" si="679"/>
        <v>5897</v>
      </c>
    </row>
    <row r="2480" spans="1:60" hidden="1" outlineLevel="1">
      <c r="A2480" t="s">
        <v>673</v>
      </c>
      <c r="B2480" t="s">
        <v>2251</v>
      </c>
      <c r="C2480" s="24">
        <v>2364</v>
      </c>
      <c r="F2480" s="1">
        <f t="shared" si="677"/>
        <v>1688</v>
      </c>
      <c r="G2480" s="1">
        <f t="shared" si="678"/>
        <v>1664</v>
      </c>
      <c r="H2480" s="1">
        <v>1101</v>
      </c>
      <c r="I2480" s="1">
        <v>1087</v>
      </c>
      <c r="J2480" s="2" t="str">
        <f t="shared" si="671"/>
        <v/>
      </c>
      <c r="K2480" s="2">
        <f t="shared" si="672"/>
        <v>0.64395734597156395</v>
      </c>
      <c r="L2480" s="10">
        <f t="shared" si="670"/>
        <v>2</v>
      </c>
      <c r="M2480" s="9">
        <f t="shared" si="670"/>
        <v>1</v>
      </c>
      <c r="N2480" s="8">
        <f t="shared" si="670"/>
        <v>3</v>
      </c>
      <c r="O2480" s="2">
        <f t="shared" si="673"/>
        <v>0.33293269230769229</v>
      </c>
      <c r="P2480" s="2">
        <f t="shared" si="674"/>
        <v>0.50360576923076927</v>
      </c>
      <c r="Q2480" s="2">
        <f t="shared" si="675"/>
        <v>0.16105769230769232</v>
      </c>
      <c r="R2480" s="2">
        <f t="shared" si="676"/>
        <v>2.4038461538461176E-3</v>
      </c>
      <c r="S2480" s="1">
        <v>554</v>
      </c>
      <c r="T2480" s="1">
        <v>838</v>
      </c>
      <c r="U2480" s="1">
        <v>268</v>
      </c>
      <c r="V2480" s="1">
        <v>1</v>
      </c>
      <c r="AA2480" s="1">
        <v>0</v>
      </c>
      <c r="AC2480" s="1">
        <v>3</v>
      </c>
      <c r="AR2480" t="s">
        <v>673</v>
      </c>
      <c r="AS2480" t="s">
        <v>2251</v>
      </c>
      <c r="AV2480" s="38">
        <v>46</v>
      </c>
      <c r="AW2480" s="40">
        <v>49</v>
      </c>
      <c r="AX2480" s="43">
        <f t="shared" si="680"/>
        <v>46049</v>
      </c>
      <c r="AZ2480" s="7" t="s">
        <v>319</v>
      </c>
      <c r="BE2480" s="1">
        <v>1664</v>
      </c>
      <c r="BF2480" s="1">
        <v>24</v>
      </c>
      <c r="BH2480" s="1">
        <f t="shared" si="679"/>
        <v>1688</v>
      </c>
    </row>
    <row r="2481" spans="1:60" hidden="1" outlineLevel="1">
      <c r="A2481" t="s">
        <v>1042</v>
      </c>
      <c r="B2481" t="s">
        <v>2251</v>
      </c>
      <c r="C2481" s="24">
        <v>7356</v>
      </c>
      <c r="F2481" s="1">
        <f t="shared" si="677"/>
        <v>5607</v>
      </c>
      <c r="G2481" s="1">
        <f t="shared" si="678"/>
        <v>5162</v>
      </c>
      <c r="H2481" s="1">
        <v>3542</v>
      </c>
      <c r="I2481" s="1">
        <v>3500</v>
      </c>
      <c r="J2481" s="2" t="str">
        <f t="shared" si="671"/>
        <v/>
      </c>
      <c r="K2481" s="2">
        <f t="shared" si="672"/>
        <v>0.62421972534332082</v>
      </c>
      <c r="L2481" s="10">
        <f t="shared" si="670"/>
        <v>2</v>
      </c>
      <c r="M2481" s="9">
        <f t="shared" si="670"/>
        <v>1</v>
      </c>
      <c r="N2481" s="8">
        <f t="shared" si="670"/>
        <v>3</v>
      </c>
      <c r="O2481" s="2">
        <f t="shared" si="673"/>
        <v>0.38027896164277414</v>
      </c>
      <c r="P2481" s="2">
        <f t="shared" si="674"/>
        <v>0.44711352189074</v>
      </c>
      <c r="Q2481" s="2">
        <f t="shared" si="675"/>
        <v>0.17125145292522279</v>
      </c>
      <c r="R2481" s="2">
        <f t="shared" si="676"/>
        <v>1.3560635412630251E-3</v>
      </c>
      <c r="S2481" s="1">
        <v>1963</v>
      </c>
      <c r="T2481" s="1">
        <v>2308</v>
      </c>
      <c r="U2481" s="1">
        <v>884</v>
      </c>
      <c r="V2481" s="1">
        <v>2</v>
      </c>
      <c r="AA2481" s="1">
        <v>2</v>
      </c>
      <c r="AC2481" s="1">
        <v>3</v>
      </c>
      <c r="AR2481" t="s">
        <v>1042</v>
      </c>
      <c r="AS2481" t="s">
        <v>2251</v>
      </c>
      <c r="AV2481" s="38">
        <v>46</v>
      </c>
      <c r="AW2481" s="40">
        <v>51</v>
      </c>
      <c r="AX2481" s="43">
        <f t="shared" si="680"/>
        <v>46051</v>
      </c>
      <c r="AZ2481" s="7" t="s">
        <v>319</v>
      </c>
      <c r="BE2481" s="1">
        <v>5162</v>
      </c>
      <c r="BF2481" s="1">
        <v>445</v>
      </c>
      <c r="BH2481" s="1">
        <f t="shared" si="679"/>
        <v>5607</v>
      </c>
    </row>
    <row r="2482" spans="1:60" hidden="1" outlineLevel="1">
      <c r="A2482" t="s">
        <v>347</v>
      </c>
      <c r="B2482" t="s">
        <v>2251</v>
      </c>
      <c r="C2482" s="24">
        <v>4271</v>
      </c>
      <c r="F2482" s="1">
        <f t="shared" si="677"/>
        <v>3351</v>
      </c>
      <c r="G2482" s="1">
        <f t="shared" si="678"/>
        <v>2926</v>
      </c>
      <c r="H2482" s="1">
        <v>2078</v>
      </c>
      <c r="I2482" s="1">
        <v>2053</v>
      </c>
      <c r="J2482" s="2" t="str">
        <f t="shared" si="671"/>
        <v/>
      </c>
      <c r="K2482" s="2">
        <f t="shared" si="672"/>
        <v>0.61265293942106835</v>
      </c>
      <c r="L2482" s="10">
        <f t="shared" si="670"/>
        <v>2</v>
      </c>
      <c r="M2482" s="9">
        <f t="shared" si="670"/>
        <v>1</v>
      </c>
      <c r="N2482" s="8">
        <f t="shared" si="670"/>
        <v>3</v>
      </c>
      <c r="O2482" s="2">
        <f t="shared" si="673"/>
        <v>0.41079972658920028</v>
      </c>
      <c r="P2482" s="2">
        <f t="shared" si="674"/>
        <v>0.51332877648667119</v>
      </c>
      <c r="Q2482" s="2">
        <f t="shared" si="675"/>
        <v>7.5529733424470266E-2</v>
      </c>
      <c r="R2482" s="2">
        <f t="shared" si="676"/>
        <v>3.4176349965826802E-4</v>
      </c>
      <c r="S2482" s="1">
        <v>1202</v>
      </c>
      <c r="T2482" s="1">
        <v>1502</v>
      </c>
      <c r="U2482" s="1">
        <v>221</v>
      </c>
      <c r="V2482" s="1">
        <v>1</v>
      </c>
      <c r="AA2482" s="1">
        <v>0</v>
      </c>
      <c r="AC2482" s="1">
        <v>0</v>
      </c>
      <c r="AR2482" t="s">
        <v>347</v>
      </c>
      <c r="AS2482" t="s">
        <v>2251</v>
      </c>
      <c r="AV2482" s="38">
        <v>46</v>
      </c>
      <c r="AW2482" s="40">
        <v>53</v>
      </c>
      <c r="AX2482" s="43">
        <f t="shared" si="680"/>
        <v>46053</v>
      </c>
      <c r="AZ2482" s="7" t="s">
        <v>319</v>
      </c>
      <c r="BE2482" s="1">
        <v>2926</v>
      </c>
      <c r="BF2482" s="1">
        <v>425</v>
      </c>
      <c r="BH2482" s="1">
        <f t="shared" si="679"/>
        <v>3351</v>
      </c>
    </row>
    <row r="2483" spans="1:60" hidden="1" outlineLevel="1">
      <c r="A2483" t="s">
        <v>348</v>
      </c>
      <c r="B2483" t="s">
        <v>2251</v>
      </c>
      <c r="C2483" s="24">
        <v>1937</v>
      </c>
      <c r="F2483" s="1">
        <f t="shared" si="677"/>
        <v>1551</v>
      </c>
      <c r="G2483" s="1">
        <f t="shared" si="678"/>
        <v>1436</v>
      </c>
      <c r="H2483" s="1">
        <v>1044</v>
      </c>
      <c r="I2483" s="1">
        <v>1035</v>
      </c>
      <c r="J2483" s="2" t="str">
        <f t="shared" si="671"/>
        <v/>
      </c>
      <c r="K2483" s="2">
        <f t="shared" si="672"/>
        <v>0.66731141199226307</v>
      </c>
      <c r="L2483" s="10">
        <f t="shared" si="670"/>
        <v>2</v>
      </c>
      <c r="M2483" s="9">
        <f t="shared" si="670"/>
        <v>1</v>
      </c>
      <c r="N2483" s="8">
        <f t="shared" si="670"/>
        <v>3</v>
      </c>
      <c r="O2483" s="2">
        <f t="shared" si="673"/>
        <v>0.1915041782729805</v>
      </c>
      <c r="P2483" s="2">
        <f t="shared" si="674"/>
        <v>0.75974930362116988</v>
      </c>
      <c r="Q2483" s="2">
        <f t="shared" si="675"/>
        <v>4.8746518105849582E-2</v>
      </c>
      <c r="R2483" s="2">
        <f t="shared" si="676"/>
        <v>4.163336342344337E-17</v>
      </c>
      <c r="S2483" s="1">
        <v>275</v>
      </c>
      <c r="T2483" s="1">
        <v>1091</v>
      </c>
      <c r="U2483" s="1">
        <v>70</v>
      </c>
      <c r="V2483" s="1">
        <v>0</v>
      </c>
      <c r="AA2483" s="1">
        <v>0</v>
      </c>
      <c r="AC2483" s="1">
        <v>0</v>
      </c>
      <c r="AR2483" t="s">
        <v>348</v>
      </c>
      <c r="AS2483" t="s">
        <v>2251</v>
      </c>
      <c r="AV2483" s="38">
        <v>46</v>
      </c>
      <c r="AW2483" s="40">
        <v>55</v>
      </c>
      <c r="AX2483" s="43">
        <f t="shared" si="680"/>
        <v>46055</v>
      </c>
      <c r="AZ2483" s="7" t="s">
        <v>319</v>
      </c>
      <c r="BE2483" s="1">
        <v>1436</v>
      </c>
      <c r="BF2483" s="1">
        <v>115</v>
      </c>
      <c r="BH2483" s="1">
        <f t="shared" si="679"/>
        <v>1551</v>
      </c>
    </row>
    <row r="2484" spans="1:60" hidden="1" outlineLevel="1">
      <c r="A2484" t="s">
        <v>2774</v>
      </c>
      <c r="B2484" t="s">
        <v>2251</v>
      </c>
      <c r="C2484" s="24">
        <v>5903</v>
      </c>
      <c r="F2484" s="1">
        <f t="shared" si="677"/>
        <v>3978</v>
      </c>
      <c r="G2484" s="1">
        <f t="shared" si="678"/>
        <v>3733</v>
      </c>
      <c r="H2484" s="1">
        <v>2675</v>
      </c>
      <c r="I2484" s="1">
        <v>2646</v>
      </c>
      <c r="J2484" s="2" t="str">
        <f t="shared" si="671"/>
        <v/>
      </c>
      <c r="K2484" s="2">
        <f t="shared" si="672"/>
        <v>0.66515837104072395</v>
      </c>
      <c r="L2484" s="10">
        <f t="shared" si="670"/>
        <v>2</v>
      </c>
      <c r="M2484" s="9">
        <f t="shared" si="670"/>
        <v>1</v>
      </c>
      <c r="N2484" s="8">
        <f t="shared" si="670"/>
        <v>3</v>
      </c>
      <c r="O2484" s="2">
        <f t="shared" si="673"/>
        <v>0.30404500401821594</v>
      </c>
      <c r="P2484" s="2">
        <f t="shared" si="674"/>
        <v>0.56737208679346374</v>
      </c>
      <c r="Q2484" s="2">
        <f t="shared" si="675"/>
        <v>0.12751138494508438</v>
      </c>
      <c r="R2484" s="2">
        <f t="shared" si="676"/>
        <v>1.071524243236005E-3</v>
      </c>
      <c r="S2484" s="1">
        <v>1135</v>
      </c>
      <c r="T2484" s="1">
        <v>2118</v>
      </c>
      <c r="U2484" s="1">
        <v>476</v>
      </c>
      <c r="V2484" s="1">
        <v>0</v>
      </c>
      <c r="AA2484" s="1">
        <v>3</v>
      </c>
      <c r="AC2484" s="1">
        <v>1</v>
      </c>
      <c r="AR2484" t="s">
        <v>2774</v>
      </c>
      <c r="AS2484" t="s">
        <v>2251</v>
      </c>
      <c r="AV2484" s="38">
        <v>46</v>
      </c>
      <c r="AW2484" s="40">
        <v>57</v>
      </c>
      <c r="AX2484" s="43">
        <f t="shared" si="680"/>
        <v>46057</v>
      </c>
      <c r="AZ2484" s="7" t="s">
        <v>319</v>
      </c>
      <c r="BE2484" s="1">
        <v>3733</v>
      </c>
      <c r="BF2484" s="1">
        <v>245</v>
      </c>
      <c r="BH2484" s="1">
        <f t="shared" si="679"/>
        <v>3978</v>
      </c>
    </row>
    <row r="2485" spans="1:60" hidden="1" outlineLevel="1">
      <c r="A2485" t="s">
        <v>1627</v>
      </c>
      <c r="B2485" t="s">
        <v>2251</v>
      </c>
      <c r="C2485" s="24">
        <v>3431</v>
      </c>
      <c r="F2485" s="1">
        <f t="shared" si="677"/>
        <v>2776</v>
      </c>
      <c r="G2485" s="1">
        <f t="shared" si="678"/>
        <v>2579</v>
      </c>
      <c r="H2485" s="1">
        <v>1866</v>
      </c>
      <c r="I2485" s="1">
        <v>1840</v>
      </c>
      <c r="J2485" s="2" t="str">
        <f t="shared" si="671"/>
        <v/>
      </c>
      <c r="K2485" s="2">
        <f t="shared" si="672"/>
        <v>0.66282420749279536</v>
      </c>
      <c r="L2485" s="10">
        <f t="shared" si="670"/>
        <v>2</v>
      </c>
      <c r="M2485" s="9">
        <f t="shared" si="670"/>
        <v>1</v>
      </c>
      <c r="N2485" s="8">
        <f t="shared" si="670"/>
        <v>3</v>
      </c>
      <c r="O2485" s="2">
        <f t="shared" si="673"/>
        <v>0.36293136874757659</v>
      </c>
      <c r="P2485" s="2">
        <f t="shared" si="674"/>
        <v>0.54323381155486627</v>
      </c>
      <c r="Q2485" s="2">
        <f t="shared" si="675"/>
        <v>9.2671578131058543E-2</v>
      </c>
      <c r="R2485" s="2">
        <f t="shared" si="676"/>
        <v>1.1632415664985934E-3</v>
      </c>
      <c r="S2485" s="1">
        <v>936</v>
      </c>
      <c r="T2485" s="1">
        <v>1401</v>
      </c>
      <c r="U2485" s="1">
        <v>239</v>
      </c>
      <c r="V2485" s="1">
        <v>1</v>
      </c>
      <c r="AA2485" s="1">
        <v>1</v>
      </c>
      <c r="AC2485" s="1">
        <v>1</v>
      </c>
      <c r="AR2485" t="s">
        <v>1627</v>
      </c>
      <c r="AS2485" t="s">
        <v>2251</v>
      </c>
      <c r="AV2485" s="38">
        <v>46</v>
      </c>
      <c r="AW2485" s="40">
        <v>59</v>
      </c>
      <c r="AX2485" s="43">
        <f t="shared" si="680"/>
        <v>46059</v>
      </c>
      <c r="AZ2485" s="7" t="s">
        <v>319</v>
      </c>
      <c r="BE2485" s="1">
        <v>2579</v>
      </c>
      <c r="BF2485" s="1">
        <v>197</v>
      </c>
      <c r="BH2485" s="1">
        <f t="shared" si="679"/>
        <v>2776</v>
      </c>
    </row>
    <row r="2486" spans="1:60" hidden="1" outlineLevel="1">
      <c r="A2486" t="s">
        <v>1662</v>
      </c>
      <c r="B2486" t="s">
        <v>2251</v>
      </c>
      <c r="C2486" s="24">
        <v>3331</v>
      </c>
      <c r="F2486" s="1">
        <f t="shared" si="677"/>
        <v>3707</v>
      </c>
      <c r="G2486" s="1">
        <f t="shared" si="678"/>
        <v>3463</v>
      </c>
      <c r="H2486" s="1">
        <v>1768</v>
      </c>
      <c r="I2486" s="1">
        <v>1744</v>
      </c>
      <c r="J2486" s="2" t="str">
        <f t="shared" si="671"/>
        <v/>
      </c>
      <c r="K2486" s="2">
        <f t="shared" si="672"/>
        <v>0.47046128945238735</v>
      </c>
      <c r="L2486" s="10">
        <f t="shared" si="670"/>
        <v>2</v>
      </c>
      <c r="M2486" s="9">
        <f t="shared" si="670"/>
        <v>1</v>
      </c>
      <c r="N2486" s="8">
        <f t="shared" si="670"/>
        <v>3</v>
      </c>
      <c r="O2486" s="2">
        <f t="shared" si="673"/>
        <v>0.32370776783136007</v>
      </c>
      <c r="P2486" s="2">
        <f t="shared" si="674"/>
        <v>0.4478775628068149</v>
      </c>
      <c r="Q2486" s="2">
        <f t="shared" si="675"/>
        <v>0.22668206757146983</v>
      </c>
      <c r="R2486" s="2">
        <f t="shared" si="676"/>
        <v>1.7326017903552537E-3</v>
      </c>
      <c r="S2486" s="1">
        <v>1121</v>
      </c>
      <c r="T2486" s="1">
        <v>1551</v>
      </c>
      <c r="U2486" s="1">
        <v>785</v>
      </c>
      <c r="V2486" s="1">
        <v>5</v>
      </c>
      <c r="AA2486" s="1">
        <v>1</v>
      </c>
      <c r="AC2486" s="1">
        <v>0</v>
      </c>
      <c r="AR2486" t="s">
        <v>1662</v>
      </c>
      <c r="AS2486" t="s">
        <v>2251</v>
      </c>
      <c r="AV2486" s="38">
        <v>46</v>
      </c>
      <c r="AW2486" s="40">
        <v>61</v>
      </c>
      <c r="AX2486" s="43">
        <f t="shared" si="680"/>
        <v>46061</v>
      </c>
      <c r="AZ2486" s="7" t="s">
        <v>319</v>
      </c>
      <c r="BE2486" s="1">
        <v>3463</v>
      </c>
      <c r="BF2486" s="1">
        <v>244</v>
      </c>
      <c r="BH2486" s="1">
        <f t="shared" si="679"/>
        <v>3707</v>
      </c>
    </row>
    <row r="2487" spans="1:60" hidden="1" outlineLevel="1">
      <c r="A2487" t="s">
        <v>195</v>
      </c>
      <c r="B2487" t="s">
        <v>2251</v>
      </c>
      <c r="C2487" s="24">
        <v>1255</v>
      </c>
      <c r="F2487" s="1">
        <f t="shared" si="677"/>
        <v>971</v>
      </c>
      <c r="G2487" s="1">
        <f t="shared" si="678"/>
        <v>933</v>
      </c>
      <c r="H2487" s="1">
        <v>682</v>
      </c>
      <c r="I2487" s="1">
        <v>671</v>
      </c>
      <c r="J2487" s="2" t="str">
        <f t="shared" si="671"/>
        <v/>
      </c>
      <c r="K2487" s="2">
        <f t="shared" si="672"/>
        <v>0.69104016477857877</v>
      </c>
      <c r="L2487" s="10">
        <f t="shared" si="670"/>
        <v>2</v>
      </c>
      <c r="M2487" s="9">
        <f t="shared" si="670"/>
        <v>1</v>
      </c>
      <c r="N2487" s="8">
        <f t="shared" si="670"/>
        <v>3</v>
      </c>
      <c r="O2487" s="2">
        <f t="shared" si="673"/>
        <v>0.15969989281886388</v>
      </c>
      <c r="P2487" s="2">
        <f t="shared" si="674"/>
        <v>0.76848874598070738</v>
      </c>
      <c r="Q2487" s="2">
        <f t="shared" si="675"/>
        <v>7.1811361200428719E-2</v>
      </c>
      <c r="R2487" s="2">
        <f t="shared" si="676"/>
        <v>2.7755575615628914E-17</v>
      </c>
      <c r="S2487" s="1">
        <v>149</v>
      </c>
      <c r="T2487" s="1">
        <v>717</v>
      </c>
      <c r="U2487" s="1">
        <v>67</v>
      </c>
      <c r="V2487" s="1">
        <v>0</v>
      </c>
      <c r="AA2487" s="1">
        <v>0</v>
      </c>
      <c r="AC2487" s="1">
        <v>0</v>
      </c>
      <c r="AR2487" t="s">
        <v>195</v>
      </c>
      <c r="AS2487" t="s">
        <v>2251</v>
      </c>
      <c r="AV2487" s="38">
        <v>46</v>
      </c>
      <c r="AW2487" s="40">
        <v>63</v>
      </c>
      <c r="AX2487" s="43">
        <f t="shared" si="680"/>
        <v>46063</v>
      </c>
      <c r="AZ2487" s="7" t="s">
        <v>319</v>
      </c>
      <c r="BE2487" s="1">
        <v>933</v>
      </c>
      <c r="BF2487" s="1">
        <v>38</v>
      </c>
      <c r="BH2487" s="1">
        <f t="shared" si="679"/>
        <v>971</v>
      </c>
    </row>
    <row r="2488" spans="1:60" hidden="1" outlineLevel="1">
      <c r="A2488" t="s">
        <v>181</v>
      </c>
      <c r="B2488" t="s">
        <v>2251</v>
      </c>
      <c r="C2488" s="24">
        <v>17022</v>
      </c>
      <c r="F2488" s="1">
        <f t="shared" si="677"/>
        <v>12115</v>
      </c>
      <c r="G2488" s="1">
        <f t="shared" si="678"/>
        <v>10818</v>
      </c>
      <c r="H2488" s="1">
        <v>7816</v>
      </c>
      <c r="I2488" s="1">
        <v>7706</v>
      </c>
      <c r="J2488" s="2" t="str">
        <f t="shared" si="671"/>
        <v/>
      </c>
      <c r="K2488" s="2">
        <f t="shared" si="672"/>
        <v>0.63607098638052006</v>
      </c>
      <c r="L2488" s="10">
        <f t="shared" si="670"/>
        <v>2</v>
      </c>
      <c r="M2488" s="9">
        <f t="shared" si="670"/>
        <v>1</v>
      </c>
      <c r="N2488" s="8">
        <f t="shared" si="670"/>
        <v>3</v>
      </c>
      <c r="O2488" s="2">
        <f t="shared" si="673"/>
        <v>0.25115548160473283</v>
      </c>
      <c r="P2488" s="2">
        <f t="shared" si="674"/>
        <v>0.62922906267332224</v>
      </c>
      <c r="Q2488" s="2">
        <f t="shared" si="675"/>
        <v>0.11721205398410058</v>
      </c>
      <c r="R2488" s="2">
        <f t="shared" si="676"/>
        <v>2.40340173784441E-3</v>
      </c>
      <c r="S2488" s="1">
        <v>2717</v>
      </c>
      <c r="T2488" s="1">
        <v>6807</v>
      </c>
      <c r="U2488" s="1">
        <v>1268</v>
      </c>
      <c r="V2488" s="1">
        <v>19</v>
      </c>
      <c r="AA2488" s="1">
        <v>3</v>
      </c>
      <c r="AC2488" s="1">
        <v>4</v>
      </c>
      <c r="AR2488" t="s">
        <v>181</v>
      </c>
      <c r="AS2488" t="s">
        <v>2251</v>
      </c>
      <c r="AV2488" s="38">
        <v>46</v>
      </c>
      <c r="AW2488" s="40">
        <v>65</v>
      </c>
      <c r="AX2488" s="43">
        <f t="shared" si="680"/>
        <v>46065</v>
      </c>
      <c r="AZ2488" s="7" t="s">
        <v>319</v>
      </c>
      <c r="BE2488" s="1">
        <v>10818</v>
      </c>
      <c r="BF2488" s="1">
        <v>1297</v>
      </c>
      <c r="BH2488" s="1">
        <f t="shared" si="679"/>
        <v>12115</v>
      </c>
    </row>
    <row r="2489" spans="1:60" hidden="1" outlineLevel="1">
      <c r="A2489" t="s">
        <v>1663</v>
      </c>
      <c r="B2489" t="s">
        <v>2251</v>
      </c>
      <c r="C2489" s="24">
        <v>7343</v>
      </c>
      <c r="F2489" s="1">
        <f t="shared" si="677"/>
        <v>5511</v>
      </c>
      <c r="G2489" s="1">
        <f t="shared" si="678"/>
        <v>4773</v>
      </c>
      <c r="H2489" s="1">
        <v>3225</v>
      </c>
      <c r="I2489" s="1">
        <v>3201</v>
      </c>
      <c r="J2489" s="2" t="str">
        <f t="shared" ref="J2489:J2520" si="681">IF(D2489&gt;0,I2489/D2489,"")</f>
        <v/>
      </c>
      <c r="K2489" s="2">
        <f t="shared" ref="K2489:K2523" si="682">IF(F2489&gt;0,I2489/F2489,"")</f>
        <v>0.58083832335329344</v>
      </c>
      <c r="L2489" s="10">
        <f t="shared" si="670"/>
        <v>2</v>
      </c>
      <c r="M2489" s="9">
        <f t="shared" si="670"/>
        <v>1</v>
      </c>
      <c r="N2489" s="8">
        <f t="shared" si="670"/>
        <v>3</v>
      </c>
      <c r="O2489" s="2">
        <f t="shared" ref="O2489:O2523" si="683">IF(SUM($S2489:$AN2489)=0,"-",S2489/SUM($S2489:$AN2489))</f>
        <v>0.25392834695160277</v>
      </c>
      <c r="P2489" s="2">
        <f t="shared" ref="P2489:P2523" si="684">IF(SUM($S2489:$AN2489)=0,"-",T2489/SUM($S2489:$AN2489))</f>
        <v>0.66352398910538446</v>
      </c>
      <c r="Q2489" s="2">
        <f t="shared" ref="Q2489:Q2523" si="685">IF(SUM($S2489:$AN2489)=0,"-",U2489/SUM($S2489:$AN2489))</f>
        <v>8.0033521893987006E-2</v>
      </c>
      <c r="R2489" s="2">
        <f t="shared" ref="R2489:R2520" si="686">IF(SUM($S2489:$AN2489)=0,"-",(1-O2489-P2489-Q2489))</f>
        <v>2.5141420490258221E-3</v>
      </c>
      <c r="S2489" s="1">
        <v>1212</v>
      </c>
      <c r="T2489" s="1">
        <v>3167</v>
      </c>
      <c r="U2489" s="1">
        <v>382</v>
      </c>
      <c r="V2489" s="1">
        <v>7</v>
      </c>
      <c r="AA2489" s="1">
        <v>5</v>
      </c>
      <c r="AC2489" s="1">
        <v>0</v>
      </c>
      <c r="AR2489" t="s">
        <v>1663</v>
      </c>
      <c r="AS2489" t="s">
        <v>2251</v>
      </c>
      <c r="AV2489" s="38">
        <v>46</v>
      </c>
      <c r="AW2489" s="40">
        <v>67</v>
      </c>
      <c r="AX2489" s="43">
        <f t="shared" si="680"/>
        <v>46067</v>
      </c>
      <c r="AZ2489" s="7" t="s">
        <v>319</v>
      </c>
      <c r="BE2489" s="1">
        <v>4773</v>
      </c>
      <c r="BF2489" s="1">
        <v>738</v>
      </c>
      <c r="BH2489" s="1">
        <f t="shared" si="679"/>
        <v>5511</v>
      </c>
    </row>
    <row r="2490" spans="1:60" hidden="1" outlineLevel="1">
      <c r="A2490" t="s">
        <v>1254</v>
      </c>
      <c r="B2490" t="s">
        <v>2251</v>
      </c>
      <c r="C2490" s="24">
        <v>1420</v>
      </c>
      <c r="F2490" s="1">
        <f t="shared" si="677"/>
        <v>1158</v>
      </c>
      <c r="G2490" s="1">
        <f t="shared" si="678"/>
        <v>1048</v>
      </c>
      <c r="H2490" s="1">
        <v>725</v>
      </c>
      <c r="I2490" s="1">
        <v>720</v>
      </c>
      <c r="J2490" s="2" t="str">
        <f t="shared" si="681"/>
        <v/>
      </c>
      <c r="K2490" s="2">
        <f t="shared" si="682"/>
        <v>0.62176165803108807</v>
      </c>
      <c r="L2490" s="10">
        <f t="shared" si="670"/>
        <v>2</v>
      </c>
      <c r="M2490" s="9">
        <f t="shared" si="670"/>
        <v>1</v>
      </c>
      <c r="N2490" s="8">
        <f t="shared" si="670"/>
        <v>3</v>
      </c>
      <c r="O2490" s="2">
        <f t="shared" si="683"/>
        <v>0.25286259541984735</v>
      </c>
      <c r="P2490" s="2">
        <f t="shared" si="684"/>
        <v>0.68606870229007633</v>
      </c>
      <c r="Q2490" s="2">
        <f t="shared" si="685"/>
        <v>5.5343511450381681E-2</v>
      </c>
      <c r="R2490" s="2">
        <f t="shared" si="686"/>
        <v>5.7251908396946452E-3</v>
      </c>
      <c r="S2490" s="1">
        <v>265</v>
      </c>
      <c r="T2490" s="1">
        <v>719</v>
      </c>
      <c r="U2490" s="1">
        <v>58</v>
      </c>
      <c r="V2490" s="1">
        <v>2</v>
      </c>
      <c r="AA2490" s="1">
        <v>0</v>
      </c>
      <c r="AC2490" s="1">
        <v>4</v>
      </c>
      <c r="AR2490" t="s">
        <v>1254</v>
      </c>
      <c r="AS2490" t="s">
        <v>2251</v>
      </c>
      <c r="AV2490" s="38">
        <v>46</v>
      </c>
      <c r="AW2490" s="40">
        <v>69</v>
      </c>
      <c r="AX2490" s="43">
        <f t="shared" si="680"/>
        <v>46069</v>
      </c>
      <c r="AZ2490" s="7" t="s">
        <v>319</v>
      </c>
      <c r="BE2490" s="1">
        <v>1048</v>
      </c>
      <c r="BF2490" s="1">
        <v>110</v>
      </c>
      <c r="BH2490" s="1">
        <f t="shared" si="679"/>
        <v>1158</v>
      </c>
    </row>
    <row r="2491" spans="1:60" hidden="1" outlineLevel="1">
      <c r="A2491" t="s">
        <v>1032</v>
      </c>
      <c r="B2491" t="s">
        <v>2251</v>
      </c>
      <c r="C2491" s="24">
        <v>3031</v>
      </c>
      <c r="F2491" s="1">
        <f t="shared" si="677"/>
        <v>1932</v>
      </c>
      <c r="G2491" s="1">
        <f t="shared" si="678"/>
        <v>1740</v>
      </c>
      <c r="H2491" s="1">
        <v>970</v>
      </c>
      <c r="I2491" s="1">
        <v>962</v>
      </c>
      <c r="J2491" s="2" t="str">
        <f t="shared" si="681"/>
        <v/>
      </c>
      <c r="K2491" s="2">
        <f t="shared" si="682"/>
        <v>0.49792960662525881</v>
      </c>
      <c r="L2491" s="10">
        <f t="shared" si="670"/>
        <v>2</v>
      </c>
      <c r="M2491" s="9">
        <f t="shared" si="670"/>
        <v>1</v>
      </c>
      <c r="N2491" s="8">
        <f t="shared" si="670"/>
        <v>3</v>
      </c>
      <c r="O2491" s="2">
        <f t="shared" si="683"/>
        <v>0.40057471264367817</v>
      </c>
      <c r="P2491" s="2">
        <f t="shared" si="684"/>
        <v>0.48390804597701148</v>
      </c>
      <c r="Q2491" s="2">
        <f t="shared" si="685"/>
        <v>0.11436781609195402</v>
      </c>
      <c r="R2491" s="2">
        <f t="shared" si="686"/>
        <v>1.1494252873563288E-3</v>
      </c>
      <c r="S2491" s="1">
        <v>697</v>
      </c>
      <c r="T2491" s="1">
        <v>842</v>
      </c>
      <c r="U2491" s="1">
        <v>199</v>
      </c>
      <c r="V2491" s="1">
        <v>2</v>
      </c>
      <c r="AA2491" s="1">
        <v>0</v>
      </c>
      <c r="AC2491" s="1">
        <v>0</v>
      </c>
      <c r="AR2491" t="s">
        <v>1032</v>
      </c>
      <c r="AS2491" t="s">
        <v>2251</v>
      </c>
      <c r="AV2491" s="38">
        <v>46</v>
      </c>
      <c r="AW2491" s="40">
        <v>71</v>
      </c>
      <c r="AX2491" s="43">
        <f t="shared" si="680"/>
        <v>46071</v>
      </c>
      <c r="AZ2491" s="7" t="s">
        <v>319</v>
      </c>
      <c r="BE2491" s="1">
        <v>1740</v>
      </c>
      <c r="BF2491" s="1">
        <v>192</v>
      </c>
      <c r="BH2491" s="1">
        <f t="shared" si="679"/>
        <v>1932</v>
      </c>
    </row>
    <row r="2492" spans="1:60" hidden="1" outlineLevel="1">
      <c r="A2492" t="s">
        <v>1255</v>
      </c>
      <c r="B2492" t="s">
        <v>2251</v>
      </c>
      <c r="C2492" s="24">
        <v>2071</v>
      </c>
      <c r="F2492" s="1">
        <f t="shared" si="677"/>
        <v>1537</v>
      </c>
      <c r="G2492" s="1">
        <f t="shared" si="678"/>
        <v>1365</v>
      </c>
      <c r="H2492" s="1">
        <v>1142</v>
      </c>
      <c r="I2492" s="1">
        <v>1131</v>
      </c>
      <c r="J2492" s="2" t="str">
        <f t="shared" si="681"/>
        <v/>
      </c>
      <c r="K2492" s="2">
        <f t="shared" si="682"/>
        <v>0.73584905660377353</v>
      </c>
      <c r="L2492" s="10">
        <f t="shared" si="670"/>
        <v>2</v>
      </c>
      <c r="M2492" s="9">
        <f t="shared" si="670"/>
        <v>1</v>
      </c>
      <c r="N2492" s="8">
        <f t="shared" si="670"/>
        <v>3</v>
      </c>
      <c r="O2492" s="2">
        <f t="shared" si="683"/>
        <v>0.44542124542124545</v>
      </c>
      <c r="P2492" s="2">
        <f t="shared" si="684"/>
        <v>0.44981684981684983</v>
      </c>
      <c r="Q2492" s="2">
        <f t="shared" si="685"/>
        <v>0.10402930402930403</v>
      </c>
      <c r="R2492" s="2">
        <f t="shared" si="686"/>
        <v>7.3260073260074388E-4</v>
      </c>
      <c r="S2492" s="1">
        <v>608</v>
      </c>
      <c r="T2492" s="1">
        <v>614</v>
      </c>
      <c r="U2492" s="1">
        <v>142</v>
      </c>
      <c r="V2492" s="1">
        <v>1</v>
      </c>
      <c r="AA2492" s="1">
        <v>0</v>
      </c>
      <c r="AC2492" s="1">
        <v>0</v>
      </c>
      <c r="AR2492" t="s">
        <v>1255</v>
      </c>
      <c r="AS2492" t="s">
        <v>2251</v>
      </c>
      <c r="AV2492" s="38">
        <v>46</v>
      </c>
      <c r="AW2492" s="40">
        <v>73</v>
      </c>
      <c r="AX2492" s="43">
        <f t="shared" si="680"/>
        <v>46073</v>
      </c>
      <c r="AZ2492" s="7" t="s">
        <v>319</v>
      </c>
      <c r="BE2492" s="1">
        <v>1365</v>
      </c>
      <c r="BF2492" s="1">
        <v>172</v>
      </c>
      <c r="BH2492" s="1">
        <f t="shared" si="679"/>
        <v>1537</v>
      </c>
    </row>
    <row r="2493" spans="1:60" hidden="1" outlineLevel="1">
      <c r="A2493" t="s">
        <v>1512</v>
      </c>
      <c r="B2493" t="s">
        <v>2251</v>
      </c>
      <c r="C2493" s="24">
        <v>1006</v>
      </c>
      <c r="F2493" s="1">
        <f t="shared" si="677"/>
        <v>824</v>
      </c>
      <c r="G2493" s="1">
        <f t="shared" si="678"/>
        <v>768</v>
      </c>
      <c r="H2493" s="1">
        <v>598</v>
      </c>
      <c r="I2493" s="1">
        <v>590</v>
      </c>
      <c r="J2493" s="2" t="str">
        <f t="shared" si="681"/>
        <v/>
      </c>
      <c r="K2493" s="2">
        <f t="shared" si="682"/>
        <v>0.71601941747572817</v>
      </c>
      <c r="L2493" s="10">
        <f t="shared" si="670"/>
        <v>2</v>
      </c>
      <c r="M2493" s="9">
        <f t="shared" si="670"/>
        <v>1</v>
      </c>
      <c r="N2493" s="8">
        <f t="shared" si="670"/>
        <v>3</v>
      </c>
      <c r="O2493" s="2">
        <f t="shared" si="683"/>
        <v>0.18880208333333334</v>
      </c>
      <c r="P2493" s="2">
        <f t="shared" si="684"/>
        <v>0.71744791666666663</v>
      </c>
      <c r="Q2493" s="2">
        <f t="shared" si="685"/>
        <v>8.4635416666666671E-2</v>
      </c>
      <c r="R2493" s="2">
        <f t="shared" si="686"/>
        <v>9.1145833333333287E-3</v>
      </c>
      <c r="S2493" s="1">
        <v>145</v>
      </c>
      <c r="T2493" s="1">
        <v>551</v>
      </c>
      <c r="U2493" s="1">
        <v>65</v>
      </c>
      <c r="V2493" s="1">
        <v>6</v>
      </c>
      <c r="AA2493" s="1">
        <v>1</v>
      </c>
      <c r="AC2493" s="1">
        <v>0</v>
      </c>
      <c r="AR2493" t="s">
        <v>1512</v>
      </c>
      <c r="AS2493" t="s">
        <v>2251</v>
      </c>
      <c r="AV2493" s="38">
        <v>46</v>
      </c>
      <c r="AW2493" s="40">
        <v>75</v>
      </c>
      <c r="AX2493" s="43">
        <f t="shared" si="680"/>
        <v>46075</v>
      </c>
      <c r="AZ2493" s="7" t="s">
        <v>319</v>
      </c>
      <c r="BE2493" s="1">
        <v>768</v>
      </c>
      <c r="BF2493" s="1">
        <v>56</v>
      </c>
      <c r="BH2493" s="1">
        <f t="shared" si="679"/>
        <v>824</v>
      </c>
    </row>
    <row r="2494" spans="1:60" hidden="1" outlineLevel="1">
      <c r="A2494" t="s">
        <v>2270</v>
      </c>
      <c r="B2494" t="s">
        <v>2251</v>
      </c>
      <c r="C2494" s="24">
        <v>5148</v>
      </c>
      <c r="F2494" s="1">
        <f t="shared" si="677"/>
        <v>3892</v>
      </c>
      <c r="G2494" s="1">
        <f t="shared" si="678"/>
        <v>3553</v>
      </c>
      <c r="H2494" s="1">
        <v>2497</v>
      </c>
      <c r="I2494" s="1">
        <v>2475</v>
      </c>
      <c r="J2494" s="2" t="str">
        <f t="shared" si="681"/>
        <v/>
      </c>
      <c r="K2494" s="2">
        <f t="shared" si="682"/>
        <v>0.63591983556012333</v>
      </c>
      <c r="L2494" s="10">
        <f t="shared" si="670"/>
        <v>2</v>
      </c>
      <c r="M2494" s="9">
        <f t="shared" si="670"/>
        <v>1</v>
      </c>
      <c r="N2494" s="8">
        <f t="shared" si="670"/>
        <v>3</v>
      </c>
      <c r="O2494" s="2">
        <f t="shared" si="683"/>
        <v>0.35237827188291587</v>
      </c>
      <c r="P2494" s="2">
        <f t="shared" si="684"/>
        <v>0.52350126653532225</v>
      </c>
      <c r="Q2494" s="2">
        <f t="shared" si="685"/>
        <v>0.12299465240641712</v>
      </c>
      <c r="R2494" s="2">
        <f t="shared" si="686"/>
        <v>1.1258091753448135E-3</v>
      </c>
      <c r="S2494" s="1">
        <v>1252</v>
      </c>
      <c r="T2494" s="1">
        <v>1860</v>
      </c>
      <c r="U2494" s="1">
        <v>437</v>
      </c>
      <c r="V2494" s="1">
        <v>2</v>
      </c>
      <c r="AA2494" s="1">
        <v>1</v>
      </c>
      <c r="AC2494" s="1">
        <v>1</v>
      </c>
      <c r="AR2494" t="s">
        <v>2270</v>
      </c>
      <c r="AS2494" t="s">
        <v>2251</v>
      </c>
      <c r="AV2494" s="38">
        <v>46</v>
      </c>
      <c r="AW2494" s="40">
        <v>77</v>
      </c>
      <c r="AX2494" s="43">
        <f t="shared" si="680"/>
        <v>46077</v>
      </c>
      <c r="AZ2494" s="7" t="s">
        <v>319</v>
      </c>
      <c r="BE2494" s="1">
        <v>3553</v>
      </c>
      <c r="BF2494" s="1">
        <v>339</v>
      </c>
      <c r="BH2494" s="1">
        <f t="shared" si="679"/>
        <v>3892</v>
      </c>
    </row>
    <row r="2495" spans="1:60" hidden="1" outlineLevel="1">
      <c r="A2495" t="s">
        <v>2028</v>
      </c>
      <c r="B2495" t="s">
        <v>2251</v>
      </c>
      <c r="C2495" s="24">
        <v>11200</v>
      </c>
      <c r="F2495" s="1">
        <f t="shared" si="677"/>
        <v>9136</v>
      </c>
      <c r="G2495" s="1">
        <f t="shared" si="678"/>
        <v>8353</v>
      </c>
      <c r="H2495" s="1">
        <v>5336</v>
      </c>
      <c r="I2495" s="1">
        <v>5204</v>
      </c>
      <c r="J2495" s="2" t="str">
        <f t="shared" si="681"/>
        <v/>
      </c>
      <c r="K2495" s="2">
        <f t="shared" si="682"/>
        <v>0.56961471103327499</v>
      </c>
      <c r="L2495" s="10">
        <f t="shared" si="670"/>
        <v>2</v>
      </c>
      <c r="M2495" s="9">
        <f t="shared" si="670"/>
        <v>1</v>
      </c>
      <c r="N2495" s="8">
        <f t="shared" si="670"/>
        <v>3</v>
      </c>
      <c r="O2495" s="2">
        <f t="shared" si="683"/>
        <v>0.39231413863282655</v>
      </c>
      <c r="P2495" s="2">
        <f t="shared" si="684"/>
        <v>0.45684185322638571</v>
      </c>
      <c r="Q2495" s="2">
        <f t="shared" si="685"/>
        <v>0.14701304920387884</v>
      </c>
      <c r="R2495" s="2">
        <f t="shared" si="686"/>
        <v>3.8309589369088515E-3</v>
      </c>
      <c r="S2495" s="1">
        <v>3277</v>
      </c>
      <c r="T2495" s="1">
        <v>3816</v>
      </c>
      <c r="U2495" s="1">
        <v>1228</v>
      </c>
      <c r="V2495" s="1">
        <v>20</v>
      </c>
      <c r="AA2495" s="1">
        <v>4</v>
      </c>
      <c r="AC2495" s="1">
        <v>8</v>
      </c>
      <c r="AR2495" t="s">
        <v>2028</v>
      </c>
      <c r="AS2495" t="s">
        <v>2251</v>
      </c>
      <c r="AV2495" s="38">
        <v>46</v>
      </c>
      <c r="AW2495" s="40">
        <v>79</v>
      </c>
      <c r="AX2495" s="43">
        <f t="shared" si="680"/>
        <v>46079</v>
      </c>
      <c r="AZ2495" s="7" t="s">
        <v>319</v>
      </c>
      <c r="BE2495" s="1">
        <v>8353</v>
      </c>
      <c r="BF2495" s="1">
        <v>783</v>
      </c>
      <c r="BH2495" s="1">
        <f t="shared" si="679"/>
        <v>9136</v>
      </c>
    </row>
    <row r="2496" spans="1:60" hidden="1" outlineLevel="1">
      <c r="A2496" t="s">
        <v>1450</v>
      </c>
      <c r="B2496" t="s">
        <v>2251</v>
      </c>
      <c r="C2496" s="24">
        <v>24097</v>
      </c>
      <c r="F2496" s="1">
        <f t="shared" si="677"/>
        <v>18290</v>
      </c>
      <c r="G2496" s="1">
        <f t="shared" si="678"/>
        <v>17151</v>
      </c>
      <c r="H2496" s="1">
        <v>10349</v>
      </c>
      <c r="I2496" s="1">
        <v>10197</v>
      </c>
      <c r="J2496" s="2" t="str">
        <f t="shared" si="681"/>
        <v/>
      </c>
      <c r="K2496" s="2">
        <f t="shared" si="682"/>
        <v>0.5575177692728267</v>
      </c>
      <c r="L2496" s="10">
        <f t="shared" si="670"/>
        <v>2</v>
      </c>
      <c r="M2496" s="9">
        <f t="shared" si="670"/>
        <v>1</v>
      </c>
      <c r="N2496" s="8">
        <f t="shared" si="670"/>
        <v>3</v>
      </c>
      <c r="O2496" s="2">
        <f t="shared" si="683"/>
        <v>0.2918780246049793</v>
      </c>
      <c r="P2496" s="2">
        <f t="shared" si="684"/>
        <v>0.5223019065943677</v>
      </c>
      <c r="Q2496" s="2">
        <f t="shared" si="685"/>
        <v>0.17946475424173516</v>
      </c>
      <c r="R2496" s="2">
        <f t="shared" si="686"/>
        <v>6.355314558917885E-3</v>
      </c>
      <c r="S2496" s="1">
        <v>5006</v>
      </c>
      <c r="T2496" s="1">
        <v>8958</v>
      </c>
      <c r="U2496" s="1">
        <v>3078</v>
      </c>
      <c r="V2496" s="1">
        <v>82</v>
      </c>
      <c r="AA2496" s="1">
        <v>9</v>
      </c>
      <c r="AC2496" s="1">
        <v>18</v>
      </c>
      <c r="AR2496" t="s">
        <v>1450</v>
      </c>
      <c r="AS2496" t="s">
        <v>2251</v>
      </c>
      <c r="AV2496" s="38">
        <v>46</v>
      </c>
      <c r="AW2496" s="40">
        <v>81</v>
      </c>
      <c r="AX2496" s="43">
        <f t="shared" si="680"/>
        <v>46081</v>
      </c>
      <c r="AZ2496" s="7" t="s">
        <v>319</v>
      </c>
      <c r="BE2496" s="1">
        <v>17151</v>
      </c>
      <c r="BF2496" s="1">
        <v>1139</v>
      </c>
      <c r="BH2496" s="1">
        <f t="shared" si="679"/>
        <v>18290</v>
      </c>
    </row>
    <row r="2497" spans="1:60" hidden="1" outlineLevel="1">
      <c r="A2497" t="s">
        <v>1585</v>
      </c>
      <c r="B2497" t="s">
        <v>2251</v>
      </c>
      <c r="C2497" s="24">
        <v>44828</v>
      </c>
      <c r="F2497" s="1">
        <f t="shared" si="677"/>
        <v>29870</v>
      </c>
      <c r="G2497" s="1">
        <f t="shared" si="678"/>
        <v>27569</v>
      </c>
      <c r="H2497" s="1">
        <v>18190</v>
      </c>
      <c r="I2497" s="1">
        <v>18001</v>
      </c>
      <c r="J2497" s="2" t="str">
        <f t="shared" si="681"/>
        <v/>
      </c>
      <c r="K2497" s="2">
        <f t="shared" si="682"/>
        <v>0.60264479410780047</v>
      </c>
      <c r="L2497" s="10">
        <f t="shared" si="670"/>
        <v>2</v>
      </c>
      <c r="M2497" s="9">
        <f t="shared" si="670"/>
        <v>1</v>
      </c>
      <c r="N2497" s="8">
        <f t="shared" si="670"/>
        <v>3</v>
      </c>
      <c r="O2497" s="2">
        <f t="shared" si="683"/>
        <v>0.30566941129529546</v>
      </c>
      <c r="P2497" s="2">
        <f t="shared" si="684"/>
        <v>0.50574921107040516</v>
      </c>
      <c r="Q2497" s="2">
        <f t="shared" si="685"/>
        <v>0.18520802350466103</v>
      </c>
      <c r="R2497" s="2">
        <f t="shared" si="686"/>
        <v>3.3733541296383507E-3</v>
      </c>
      <c r="S2497" s="1">
        <v>8427</v>
      </c>
      <c r="T2497" s="1">
        <v>13943</v>
      </c>
      <c r="U2497" s="1">
        <v>5106</v>
      </c>
      <c r="V2497" s="1">
        <v>45</v>
      </c>
      <c r="AA2497" s="1">
        <v>24</v>
      </c>
      <c r="AC2497" s="1">
        <v>24</v>
      </c>
      <c r="AR2497" t="s">
        <v>1585</v>
      </c>
      <c r="AS2497" t="s">
        <v>2251</v>
      </c>
      <c r="AV2497" s="38">
        <v>46</v>
      </c>
      <c r="AW2497" s="40">
        <v>83</v>
      </c>
      <c r="AX2497" s="43">
        <f t="shared" si="680"/>
        <v>46083</v>
      </c>
      <c r="AZ2497" s="7" t="s">
        <v>319</v>
      </c>
      <c r="BE2497" s="1">
        <v>27569</v>
      </c>
      <c r="BF2497" s="1">
        <v>2301</v>
      </c>
      <c r="BH2497" s="1">
        <f t="shared" si="679"/>
        <v>29870</v>
      </c>
    </row>
    <row r="2498" spans="1:60" hidden="1" outlineLevel="1">
      <c r="A2498" t="s">
        <v>2187</v>
      </c>
      <c r="B2498" t="s">
        <v>2251</v>
      </c>
      <c r="C2498" s="24">
        <v>3755</v>
      </c>
      <c r="F2498" s="1">
        <f t="shared" si="677"/>
        <v>2659</v>
      </c>
      <c r="G2498" s="1">
        <f t="shared" si="678"/>
        <v>2389</v>
      </c>
      <c r="H2498" s="1">
        <v>1411</v>
      </c>
      <c r="I2498" s="1">
        <v>1400</v>
      </c>
      <c r="J2498" s="2" t="str">
        <f t="shared" si="681"/>
        <v/>
      </c>
      <c r="K2498" s="2">
        <f t="shared" si="682"/>
        <v>0.52651372696502441</v>
      </c>
      <c r="L2498" s="10">
        <f t="shared" si="670"/>
        <v>1</v>
      </c>
      <c r="M2498" s="9">
        <f t="shared" si="670"/>
        <v>2</v>
      </c>
      <c r="N2498" s="8">
        <f t="shared" si="670"/>
        <v>3</v>
      </c>
      <c r="O2498" s="2">
        <f t="shared" si="683"/>
        <v>0.46421096693177061</v>
      </c>
      <c r="P2498" s="2">
        <f t="shared" si="684"/>
        <v>0.45458350774382589</v>
      </c>
      <c r="Q2498" s="2">
        <f t="shared" si="685"/>
        <v>7.8694014231896189E-2</v>
      </c>
      <c r="R2498" s="2">
        <f t="shared" si="686"/>
        <v>2.5115110925072598E-3</v>
      </c>
      <c r="S2498" s="1">
        <v>1109</v>
      </c>
      <c r="T2498" s="1">
        <v>1086</v>
      </c>
      <c r="U2498" s="1">
        <v>188</v>
      </c>
      <c r="V2498" s="1">
        <v>3</v>
      </c>
      <c r="AA2498" s="1">
        <v>2</v>
      </c>
      <c r="AC2498" s="1">
        <v>1</v>
      </c>
      <c r="AR2498" t="s">
        <v>2187</v>
      </c>
      <c r="AS2498" t="s">
        <v>2251</v>
      </c>
      <c r="AV2498" s="38">
        <v>46</v>
      </c>
      <c r="AW2498" s="40">
        <v>85</v>
      </c>
      <c r="AX2498" s="43">
        <f t="shared" si="680"/>
        <v>46085</v>
      </c>
      <c r="AZ2498" s="7" t="s">
        <v>319</v>
      </c>
      <c r="BE2498" s="1">
        <v>2389</v>
      </c>
      <c r="BF2498" s="1">
        <v>270</v>
      </c>
      <c r="BH2498" s="1">
        <f t="shared" si="679"/>
        <v>2659</v>
      </c>
    </row>
    <row r="2499" spans="1:60" hidden="1" outlineLevel="1">
      <c r="A2499" t="s">
        <v>1137</v>
      </c>
      <c r="B2499" t="s">
        <v>2251</v>
      </c>
      <c r="C2499" s="24">
        <v>5618</v>
      </c>
      <c r="F2499" s="1">
        <f t="shared" si="677"/>
        <v>4105</v>
      </c>
      <c r="G2499" s="1">
        <f t="shared" si="678"/>
        <v>3790</v>
      </c>
      <c r="H2499" s="1">
        <v>2544</v>
      </c>
      <c r="I2499" s="1">
        <v>2512</v>
      </c>
      <c r="J2499" s="2" t="str">
        <f t="shared" si="681"/>
        <v/>
      </c>
      <c r="K2499" s="2">
        <f t="shared" si="682"/>
        <v>0.61193666260657731</v>
      </c>
      <c r="L2499" s="10">
        <f t="shared" si="670"/>
        <v>2</v>
      </c>
      <c r="M2499" s="9">
        <f t="shared" si="670"/>
        <v>1</v>
      </c>
      <c r="N2499" s="8">
        <f t="shared" si="670"/>
        <v>3</v>
      </c>
      <c r="O2499" s="2">
        <f t="shared" si="683"/>
        <v>0.38153034300791555</v>
      </c>
      <c r="P2499" s="2">
        <f t="shared" si="684"/>
        <v>0.47440633245382585</v>
      </c>
      <c r="Q2499" s="2">
        <f t="shared" si="685"/>
        <v>0.14089709762532981</v>
      </c>
      <c r="R2499" s="2">
        <f t="shared" si="686"/>
        <v>3.1662269129287823E-3</v>
      </c>
      <c r="S2499" s="1">
        <v>1446</v>
      </c>
      <c r="T2499" s="1">
        <v>1798</v>
      </c>
      <c r="U2499" s="1">
        <v>534</v>
      </c>
      <c r="V2499" s="1">
        <v>5</v>
      </c>
      <c r="AA2499" s="1">
        <v>7</v>
      </c>
      <c r="AC2499" s="1">
        <v>0</v>
      </c>
      <c r="AR2499" t="s">
        <v>1137</v>
      </c>
      <c r="AS2499" t="s">
        <v>2251</v>
      </c>
      <c r="AV2499" s="38">
        <v>46</v>
      </c>
      <c r="AW2499" s="40">
        <v>87</v>
      </c>
      <c r="AX2499" s="43">
        <f t="shared" si="680"/>
        <v>46087</v>
      </c>
      <c r="AZ2499" s="7" t="s">
        <v>319</v>
      </c>
      <c r="BE2499" s="1">
        <v>3790</v>
      </c>
      <c r="BF2499" s="1">
        <v>315</v>
      </c>
      <c r="BH2499" s="1">
        <f t="shared" si="679"/>
        <v>4105</v>
      </c>
    </row>
    <row r="2500" spans="1:60" hidden="1" outlineLevel="1">
      <c r="A2500" t="s">
        <v>761</v>
      </c>
      <c r="B2500" t="s">
        <v>2251</v>
      </c>
      <c r="C2500" s="24">
        <v>2459</v>
      </c>
      <c r="F2500" s="1">
        <f t="shared" si="677"/>
        <v>2035</v>
      </c>
      <c r="G2500" s="1">
        <f t="shared" si="678"/>
        <v>1849</v>
      </c>
      <c r="H2500" s="1">
        <v>1222</v>
      </c>
      <c r="I2500" s="1">
        <v>1207</v>
      </c>
      <c r="J2500" s="2" t="str">
        <f t="shared" si="681"/>
        <v/>
      </c>
      <c r="K2500" s="2">
        <f t="shared" si="682"/>
        <v>0.59312039312039311</v>
      </c>
      <c r="L2500" s="10">
        <f t="shared" si="670"/>
        <v>2</v>
      </c>
      <c r="M2500" s="9">
        <f t="shared" si="670"/>
        <v>1</v>
      </c>
      <c r="N2500" s="8">
        <f t="shared" si="670"/>
        <v>3</v>
      </c>
      <c r="O2500" s="2">
        <f t="shared" si="683"/>
        <v>0.19415900486749593</v>
      </c>
      <c r="P2500" s="2">
        <f t="shared" si="684"/>
        <v>0.71606273661438613</v>
      </c>
      <c r="Q2500" s="2">
        <f t="shared" si="685"/>
        <v>8.8155759870200107E-2</v>
      </c>
      <c r="R2500" s="2">
        <f t="shared" si="686"/>
        <v>1.6224986479178305E-3</v>
      </c>
      <c r="S2500" s="1">
        <v>359</v>
      </c>
      <c r="T2500" s="1">
        <v>1324</v>
      </c>
      <c r="U2500" s="1">
        <v>163</v>
      </c>
      <c r="V2500" s="1">
        <v>1</v>
      </c>
      <c r="AA2500" s="1">
        <v>0</v>
      </c>
      <c r="AC2500" s="1">
        <v>2</v>
      </c>
      <c r="AR2500" t="s">
        <v>761</v>
      </c>
      <c r="AS2500" t="s">
        <v>2251</v>
      </c>
      <c r="AV2500" s="38">
        <v>46</v>
      </c>
      <c r="AW2500" s="40">
        <v>89</v>
      </c>
      <c r="AX2500" s="43">
        <f t="shared" si="680"/>
        <v>46089</v>
      </c>
      <c r="AZ2500" s="7" t="s">
        <v>319</v>
      </c>
      <c r="BE2500" s="1">
        <v>1849</v>
      </c>
      <c r="BF2500" s="1">
        <v>186</v>
      </c>
      <c r="BH2500" s="1">
        <f t="shared" si="679"/>
        <v>2035</v>
      </c>
    </row>
    <row r="2501" spans="1:60" hidden="1" outlineLevel="1">
      <c r="A2501" t="s">
        <v>2356</v>
      </c>
      <c r="B2501" t="s">
        <v>2251</v>
      </c>
      <c r="C2501" s="24">
        <v>4656</v>
      </c>
      <c r="F2501" s="1">
        <f t="shared" si="677"/>
        <v>3186</v>
      </c>
      <c r="G2501" s="1">
        <f t="shared" si="678"/>
        <v>2851</v>
      </c>
      <c r="H2501" s="1">
        <v>1877</v>
      </c>
      <c r="I2501" s="1">
        <v>1852</v>
      </c>
      <c r="J2501" s="2" t="str">
        <f t="shared" si="681"/>
        <v/>
      </c>
      <c r="K2501" s="2">
        <f t="shared" si="682"/>
        <v>0.58129315756434397</v>
      </c>
      <c r="L2501" s="10">
        <f t="shared" si="670"/>
        <v>1</v>
      </c>
      <c r="M2501" s="9">
        <f t="shared" si="670"/>
        <v>2</v>
      </c>
      <c r="N2501" s="8">
        <f t="shared" si="670"/>
        <v>3</v>
      </c>
      <c r="O2501" s="2">
        <f t="shared" si="683"/>
        <v>0.51666082076464404</v>
      </c>
      <c r="P2501" s="2">
        <f t="shared" si="684"/>
        <v>0.37425464749210802</v>
      </c>
      <c r="Q2501" s="2">
        <f t="shared" si="685"/>
        <v>0.10733076113644335</v>
      </c>
      <c r="R2501" s="2">
        <f t="shared" si="686"/>
        <v>1.7537706068045944E-3</v>
      </c>
      <c r="S2501" s="1">
        <v>1473</v>
      </c>
      <c r="T2501" s="1">
        <v>1067</v>
      </c>
      <c r="U2501" s="1">
        <v>306</v>
      </c>
      <c r="V2501" s="1">
        <v>4</v>
      </c>
      <c r="AA2501" s="1">
        <v>0</v>
      </c>
      <c r="AC2501" s="1">
        <v>1</v>
      </c>
      <c r="AR2501" t="s">
        <v>2356</v>
      </c>
      <c r="AS2501" t="s">
        <v>2251</v>
      </c>
      <c r="AV2501" s="38">
        <v>46</v>
      </c>
      <c r="AW2501" s="40">
        <v>91</v>
      </c>
      <c r="AX2501" s="43">
        <f t="shared" si="680"/>
        <v>46091</v>
      </c>
      <c r="AZ2501" s="7" t="s">
        <v>319</v>
      </c>
      <c r="BE2501" s="1">
        <v>2851</v>
      </c>
      <c r="BF2501" s="1">
        <v>335</v>
      </c>
      <c r="BH2501" s="1">
        <f t="shared" si="679"/>
        <v>3186</v>
      </c>
    </row>
    <row r="2502" spans="1:60" hidden="1" outlineLevel="1">
      <c r="A2502" t="s">
        <v>1609</v>
      </c>
      <c r="B2502" t="s">
        <v>2251</v>
      </c>
      <c r="C2502" s="24">
        <v>25434</v>
      </c>
      <c r="F2502" s="1">
        <f t="shared" si="677"/>
        <v>19559</v>
      </c>
      <c r="G2502" s="1">
        <f t="shared" si="678"/>
        <v>15796</v>
      </c>
      <c r="H2502" s="1">
        <v>9493</v>
      </c>
      <c r="I2502" s="1">
        <v>9396</v>
      </c>
      <c r="J2502" s="2" t="str">
        <f t="shared" si="681"/>
        <v/>
      </c>
      <c r="K2502" s="2">
        <f t="shared" si="682"/>
        <v>0.4803926581113554</v>
      </c>
      <c r="L2502" s="10">
        <f t="shared" si="670"/>
        <v>2</v>
      </c>
      <c r="M2502" s="9">
        <f t="shared" si="670"/>
        <v>1</v>
      </c>
      <c r="N2502" s="8">
        <f t="shared" si="670"/>
        <v>3</v>
      </c>
      <c r="O2502" s="2">
        <f t="shared" si="683"/>
        <v>0.25481134464421373</v>
      </c>
      <c r="P2502" s="2">
        <f t="shared" si="684"/>
        <v>0.56451000253228667</v>
      </c>
      <c r="Q2502" s="2">
        <f t="shared" si="685"/>
        <v>0.17744998733856673</v>
      </c>
      <c r="R2502" s="2">
        <f t="shared" si="686"/>
        <v>3.2286654849328633E-3</v>
      </c>
      <c r="S2502" s="1">
        <v>4025</v>
      </c>
      <c r="T2502" s="1">
        <v>8917</v>
      </c>
      <c r="U2502" s="1">
        <v>2803</v>
      </c>
      <c r="V2502" s="1">
        <v>39</v>
      </c>
      <c r="AA2502" s="1">
        <v>12</v>
      </c>
      <c r="AC2502" s="1">
        <v>0</v>
      </c>
      <c r="AR2502" t="s">
        <v>1609</v>
      </c>
      <c r="AS2502" t="s">
        <v>2251</v>
      </c>
      <c r="AV2502" s="38">
        <v>46</v>
      </c>
      <c r="AW2502" s="40">
        <v>93</v>
      </c>
      <c r="AX2502" s="43">
        <f t="shared" si="680"/>
        <v>46093</v>
      </c>
      <c r="AZ2502" s="7" t="s">
        <v>319</v>
      </c>
      <c r="BE2502" s="1">
        <v>15796</v>
      </c>
      <c r="BF2502" s="1">
        <v>3763</v>
      </c>
      <c r="BH2502" s="1">
        <f t="shared" si="679"/>
        <v>19559</v>
      </c>
    </row>
    <row r="2503" spans="1:60" hidden="1" outlineLevel="1">
      <c r="A2503" t="s">
        <v>1848</v>
      </c>
      <c r="B2503" t="s">
        <v>2251</v>
      </c>
      <c r="C2503" s="24">
        <v>2048</v>
      </c>
      <c r="F2503" s="1">
        <f t="shared" si="677"/>
        <v>1388</v>
      </c>
      <c r="G2503" s="1">
        <f t="shared" si="678"/>
        <v>1238</v>
      </c>
      <c r="H2503" s="1">
        <v>766</v>
      </c>
      <c r="I2503" s="1">
        <v>758</v>
      </c>
      <c r="J2503" s="2" t="str">
        <f t="shared" si="681"/>
        <v/>
      </c>
      <c r="K2503" s="2">
        <f t="shared" si="682"/>
        <v>0.54610951008645536</v>
      </c>
      <c r="L2503" s="10">
        <f t="shared" ref="L2503:N2566" si="687">IF(S2503&gt;0,RANK(S2503,$S2503:$AO2503),"")</f>
        <v>1</v>
      </c>
      <c r="M2503" s="9">
        <f t="shared" si="687"/>
        <v>2</v>
      </c>
      <c r="N2503" s="8">
        <f t="shared" si="687"/>
        <v>3</v>
      </c>
      <c r="O2503" s="2">
        <f t="shared" si="683"/>
        <v>0.46688206785137321</v>
      </c>
      <c r="P2503" s="2">
        <f t="shared" si="684"/>
        <v>0.43861066235864299</v>
      </c>
      <c r="Q2503" s="2">
        <f t="shared" si="685"/>
        <v>9.3699515347334408E-2</v>
      </c>
      <c r="R2503" s="2">
        <f t="shared" si="686"/>
        <v>8.0775444264939711E-4</v>
      </c>
      <c r="S2503" s="1">
        <v>578</v>
      </c>
      <c r="T2503" s="1">
        <v>543</v>
      </c>
      <c r="U2503" s="1">
        <v>116</v>
      </c>
      <c r="V2503" s="1">
        <v>1</v>
      </c>
      <c r="AA2503" s="1">
        <v>0</v>
      </c>
      <c r="AC2503" s="1">
        <v>0</v>
      </c>
      <c r="AR2503" t="s">
        <v>1848</v>
      </c>
      <c r="AS2503" t="s">
        <v>2251</v>
      </c>
      <c r="AV2503" s="38">
        <v>46</v>
      </c>
      <c r="AW2503" s="40">
        <v>95</v>
      </c>
      <c r="AX2503" s="43">
        <f t="shared" si="680"/>
        <v>46095</v>
      </c>
      <c r="AZ2503" s="7" t="s">
        <v>319</v>
      </c>
      <c r="BE2503" s="1">
        <v>1238</v>
      </c>
      <c r="BF2503" s="1">
        <v>150</v>
      </c>
      <c r="BH2503" s="1">
        <f t="shared" si="679"/>
        <v>1388</v>
      </c>
    </row>
    <row r="2504" spans="1:60" hidden="1" outlineLevel="1">
      <c r="A2504" t="s">
        <v>2255</v>
      </c>
      <c r="B2504" t="s">
        <v>2251</v>
      </c>
      <c r="C2504" s="24">
        <v>2389</v>
      </c>
      <c r="F2504" s="1">
        <f t="shared" si="677"/>
        <v>1848</v>
      </c>
      <c r="G2504" s="1">
        <f t="shared" si="678"/>
        <v>1693</v>
      </c>
      <c r="H2504" s="1">
        <v>1137</v>
      </c>
      <c r="I2504" s="1">
        <v>1115</v>
      </c>
      <c r="J2504" s="2" t="str">
        <f t="shared" si="681"/>
        <v/>
      </c>
      <c r="K2504" s="2">
        <f t="shared" si="682"/>
        <v>0.60335497835497831</v>
      </c>
      <c r="L2504" s="10">
        <f t="shared" si="687"/>
        <v>1</v>
      </c>
      <c r="M2504" s="9">
        <f t="shared" si="687"/>
        <v>2</v>
      </c>
      <c r="N2504" s="8">
        <f t="shared" si="687"/>
        <v>3</v>
      </c>
      <c r="O2504" s="2">
        <f t="shared" si="683"/>
        <v>0.51506202008269342</v>
      </c>
      <c r="P2504" s="2">
        <f t="shared" si="684"/>
        <v>0.35144713526284704</v>
      </c>
      <c r="Q2504" s="2">
        <f t="shared" si="685"/>
        <v>0.13171884229178973</v>
      </c>
      <c r="R2504" s="2">
        <f t="shared" si="686"/>
        <v>1.7720023626698056E-3</v>
      </c>
      <c r="S2504" s="1">
        <v>872</v>
      </c>
      <c r="T2504" s="1">
        <v>595</v>
      </c>
      <c r="U2504" s="1">
        <v>223</v>
      </c>
      <c r="V2504" s="1">
        <v>2</v>
      </c>
      <c r="AA2504" s="1">
        <v>0</v>
      </c>
      <c r="AC2504" s="1">
        <v>1</v>
      </c>
      <c r="AR2504" t="s">
        <v>2255</v>
      </c>
      <c r="AS2504" t="s">
        <v>2251</v>
      </c>
      <c r="AV2504" s="38">
        <v>46</v>
      </c>
      <c r="AW2504" s="40">
        <v>97</v>
      </c>
      <c r="AX2504" s="43">
        <f t="shared" si="680"/>
        <v>46097</v>
      </c>
      <c r="AZ2504" s="7" t="s">
        <v>319</v>
      </c>
      <c r="BE2504" s="1">
        <v>1693</v>
      </c>
      <c r="BF2504" s="1">
        <v>155</v>
      </c>
      <c r="BH2504" s="1">
        <f t="shared" si="679"/>
        <v>1848</v>
      </c>
    </row>
    <row r="2505" spans="1:60" hidden="1" outlineLevel="1">
      <c r="A2505" t="s">
        <v>1634</v>
      </c>
      <c r="B2505" t="s">
        <v>2251</v>
      </c>
      <c r="C2505" s="24">
        <v>169468</v>
      </c>
      <c r="F2505" s="1">
        <f t="shared" si="677"/>
        <v>115919</v>
      </c>
      <c r="G2505" s="1">
        <f t="shared" si="678"/>
        <v>105791</v>
      </c>
      <c r="H2505" s="1">
        <v>65973</v>
      </c>
      <c r="I2505" s="1">
        <v>65096</v>
      </c>
      <c r="J2505" s="2" t="str">
        <f t="shared" si="681"/>
        <v/>
      </c>
      <c r="K2505" s="2">
        <f t="shared" si="682"/>
        <v>0.56156454075690787</v>
      </c>
      <c r="L2505" s="10">
        <f t="shared" si="687"/>
        <v>2</v>
      </c>
      <c r="M2505" s="9">
        <f t="shared" si="687"/>
        <v>1</v>
      </c>
      <c r="N2505" s="8">
        <f t="shared" si="687"/>
        <v>3</v>
      </c>
      <c r="O2505" s="2">
        <f t="shared" si="683"/>
        <v>0.3939749127997656</v>
      </c>
      <c r="P2505" s="2">
        <f t="shared" si="684"/>
        <v>0.42017751982682838</v>
      </c>
      <c r="Q2505" s="2">
        <f t="shared" si="685"/>
        <v>0.18094166800578498</v>
      </c>
      <c r="R2505" s="2">
        <f t="shared" si="686"/>
        <v>4.9058993676210361E-3</v>
      </c>
      <c r="S2505" s="1">
        <v>41679</v>
      </c>
      <c r="T2505" s="1">
        <v>44451</v>
      </c>
      <c r="U2505" s="1">
        <v>19142</v>
      </c>
      <c r="V2505" s="1">
        <v>241</v>
      </c>
      <c r="AA2505" s="1">
        <v>121</v>
      </c>
      <c r="AC2505" s="1">
        <v>157</v>
      </c>
      <c r="AR2505" t="s">
        <v>1634</v>
      </c>
      <c r="AS2505" t="s">
        <v>2251</v>
      </c>
      <c r="AV2505" s="38">
        <v>46</v>
      </c>
      <c r="AW2505" s="40">
        <v>99</v>
      </c>
      <c r="AX2505" s="43">
        <f t="shared" si="680"/>
        <v>46099</v>
      </c>
      <c r="AZ2505" s="7" t="s">
        <v>319</v>
      </c>
      <c r="BE2505" s="1">
        <v>105791</v>
      </c>
      <c r="BF2505" s="1">
        <v>10128</v>
      </c>
      <c r="BH2505" s="1">
        <f t="shared" si="679"/>
        <v>115919</v>
      </c>
    </row>
    <row r="2506" spans="1:60" hidden="1" outlineLevel="1">
      <c r="A2506" t="s">
        <v>753</v>
      </c>
      <c r="B2506" t="s">
        <v>2251</v>
      </c>
      <c r="C2506" s="24">
        <v>6486</v>
      </c>
      <c r="F2506" s="1">
        <f t="shared" si="677"/>
        <v>4788</v>
      </c>
      <c r="G2506" s="1">
        <f t="shared" si="678"/>
        <v>4310</v>
      </c>
      <c r="H2506" s="1">
        <v>2774</v>
      </c>
      <c r="I2506" s="1">
        <v>2745</v>
      </c>
      <c r="J2506" s="2" t="str">
        <f t="shared" si="681"/>
        <v/>
      </c>
      <c r="K2506" s="2">
        <f t="shared" si="682"/>
        <v>0.57330827067669177</v>
      </c>
      <c r="L2506" s="10">
        <f t="shared" si="687"/>
        <v>1</v>
      </c>
      <c r="M2506" s="9">
        <f t="shared" si="687"/>
        <v>2</v>
      </c>
      <c r="N2506" s="8">
        <f t="shared" si="687"/>
        <v>3</v>
      </c>
      <c r="O2506" s="2">
        <f t="shared" si="683"/>
        <v>0.47935034802784221</v>
      </c>
      <c r="P2506" s="2">
        <f t="shared" si="684"/>
        <v>0.34779582366589329</v>
      </c>
      <c r="Q2506" s="2">
        <f t="shared" si="685"/>
        <v>0.17099767981438516</v>
      </c>
      <c r="R2506" s="2">
        <f t="shared" si="686"/>
        <v>1.8561484918792892E-3</v>
      </c>
      <c r="S2506" s="1">
        <v>2066</v>
      </c>
      <c r="T2506" s="1">
        <v>1499</v>
      </c>
      <c r="U2506" s="1">
        <v>737</v>
      </c>
      <c r="V2506" s="1">
        <v>8</v>
      </c>
      <c r="AA2506" s="1">
        <v>0</v>
      </c>
      <c r="AC2506" s="1">
        <v>0</v>
      </c>
      <c r="AR2506" t="s">
        <v>753</v>
      </c>
      <c r="AS2506" t="s">
        <v>2251</v>
      </c>
      <c r="AV2506" s="38">
        <v>46</v>
      </c>
      <c r="AW2506" s="40">
        <v>101</v>
      </c>
      <c r="AX2506" s="43">
        <f t="shared" si="680"/>
        <v>46101</v>
      </c>
      <c r="AZ2506" s="7" t="s">
        <v>319</v>
      </c>
      <c r="BE2506" s="1">
        <v>4310</v>
      </c>
      <c r="BF2506" s="1">
        <v>478</v>
      </c>
      <c r="BH2506" s="1">
        <f t="shared" si="679"/>
        <v>4788</v>
      </c>
    </row>
    <row r="2507" spans="1:60" hidden="1" outlineLevel="1">
      <c r="A2507" t="s">
        <v>2518</v>
      </c>
      <c r="B2507" t="s">
        <v>2251</v>
      </c>
      <c r="C2507" s="24">
        <v>100948</v>
      </c>
      <c r="F2507" s="1">
        <f t="shared" si="677"/>
        <v>69424</v>
      </c>
      <c r="G2507" s="1">
        <f t="shared" si="678"/>
        <v>63113</v>
      </c>
      <c r="H2507" s="1">
        <v>37475</v>
      </c>
      <c r="I2507" s="1">
        <v>37088</v>
      </c>
      <c r="J2507" s="2" t="str">
        <f t="shared" si="681"/>
        <v/>
      </c>
      <c r="K2507" s="2">
        <f t="shared" si="682"/>
        <v>0.5342244756856418</v>
      </c>
      <c r="L2507" s="10">
        <f t="shared" si="687"/>
        <v>2</v>
      </c>
      <c r="M2507" s="9">
        <f t="shared" si="687"/>
        <v>1</v>
      </c>
      <c r="N2507" s="8">
        <f t="shared" si="687"/>
        <v>3</v>
      </c>
      <c r="O2507" s="2">
        <f t="shared" si="683"/>
        <v>0.29773580720295345</v>
      </c>
      <c r="P2507" s="2">
        <f t="shared" si="684"/>
        <v>0.4985819086400583</v>
      </c>
      <c r="Q2507" s="2">
        <f t="shared" si="685"/>
        <v>0.19829512144882988</v>
      </c>
      <c r="R2507" s="2">
        <f t="shared" si="686"/>
        <v>5.3871627081583662E-3</v>
      </c>
      <c r="S2507" s="1">
        <v>18791</v>
      </c>
      <c r="T2507" s="1">
        <v>31467</v>
      </c>
      <c r="U2507" s="1">
        <v>12515</v>
      </c>
      <c r="V2507" s="1">
        <v>202</v>
      </c>
      <c r="AA2507" s="1">
        <v>34</v>
      </c>
      <c r="AC2507" s="1">
        <v>104</v>
      </c>
      <c r="AR2507" t="s">
        <v>2518</v>
      </c>
      <c r="AS2507" t="s">
        <v>2251</v>
      </c>
      <c r="AV2507" s="38">
        <v>46</v>
      </c>
      <c r="AW2507" s="40">
        <v>103</v>
      </c>
      <c r="AX2507" s="43">
        <f t="shared" si="680"/>
        <v>46103</v>
      </c>
      <c r="AZ2507" s="7" t="s">
        <v>319</v>
      </c>
      <c r="BE2507" s="1">
        <v>63113</v>
      </c>
      <c r="BF2507" s="1">
        <v>6311</v>
      </c>
      <c r="BH2507" s="1">
        <f t="shared" si="679"/>
        <v>69424</v>
      </c>
    </row>
    <row r="2508" spans="1:60" hidden="1" outlineLevel="1">
      <c r="A2508" t="s">
        <v>1584</v>
      </c>
      <c r="B2508" t="s">
        <v>2251</v>
      </c>
      <c r="C2508" s="24">
        <v>2982</v>
      </c>
      <c r="F2508" s="1">
        <f t="shared" si="677"/>
        <v>2370</v>
      </c>
      <c r="G2508" s="1">
        <f t="shared" si="678"/>
        <v>2196</v>
      </c>
      <c r="H2508" s="1">
        <v>1403</v>
      </c>
      <c r="I2508" s="1">
        <v>1377</v>
      </c>
      <c r="J2508" s="2" t="str">
        <f t="shared" si="681"/>
        <v/>
      </c>
      <c r="K2508" s="2">
        <f t="shared" si="682"/>
        <v>0.58101265822784809</v>
      </c>
      <c r="L2508" s="10">
        <f t="shared" si="687"/>
        <v>2</v>
      </c>
      <c r="M2508" s="9">
        <f t="shared" si="687"/>
        <v>1</v>
      </c>
      <c r="N2508" s="8">
        <f t="shared" si="687"/>
        <v>3</v>
      </c>
      <c r="O2508" s="2">
        <f t="shared" si="683"/>
        <v>0.27777777777777779</v>
      </c>
      <c r="P2508" s="2">
        <f t="shared" si="684"/>
        <v>0.60154826958105645</v>
      </c>
      <c r="Q2508" s="2">
        <f t="shared" si="685"/>
        <v>0.11794171220400729</v>
      </c>
      <c r="R2508" s="2">
        <f t="shared" si="686"/>
        <v>2.732240437158473E-3</v>
      </c>
      <c r="S2508" s="1">
        <v>610</v>
      </c>
      <c r="T2508" s="1">
        <v>1321</v>
      </c>
      <c r="U2508" s="1">
        <v>259</v>
      </c>
      <c r="V2508" s="1">
        <v>2</v>
      </c>
      <c r="AA2508" s="1">
        <v>4</v>
      </c>
      <c r="AC2508" s="1">
        <v>0</v>
      </c>
      <c r="AR2508" t="s">
        <v>1584</v>
      </c>
      <c r="AS2508" t="s">
        <v>2251</v>
      </c>
      <c r="AV2508" s="38">
        <v>46</v>
      </c>
      <c r="AW2508" s="40">
        <v>105</v>
      </c>
      <c r="AX2508" s="43">
        <f t="shared" si="680"/>
        <v>46105</v>
      </c>
      <c r="AZ2508" s="7" t="s">
        <v>319</v>
      </c>
      <c r="BE2508" s="1">
        <v>2196</v>
      </c>
      <c r="BF2508" s="1">
        <v>174</v>
      </c>
      <c r="BH2508" s="1">
        <f t="shared" si="679"/>
        <v>2370</v>
      </c>
    </row>
    <row r="2509" spans="1:60" hidden="1" outlineLevel="1">
      <c r="A2509" t="s">
        <v>869</v>
      </c>
      <c r="B2509" t="s">
        <v>2251</v>
      </c>
      <c r="C2509" s="24">
        <v>2329</v>
      </c>
      <c r="F2509" s="1">
        <f t="shared" si="677"/>
        <v>1992</v>
      </c>
      <c r="G2509" s="1">
        <f t="shared" si="678"/>
        <v>1859</v>
      </c>
      <c r="H2509" s="1">
        <v>1337</v>
      </c>
      <c r="I2509" s="1">
        <v>1322</v>
      </c>
      <c r="J2509" s="2" t="str">
        <f t="shared" si="681"/>
        <v/>
      </c>
      <c r="K2509" s="2">
        <f t="shared" si="682"/>
        <v>0.66365461847389562</v>
      </c>
      <c r="L2509" s="10">
        <f t="shared" si="687"/>
        <v>2</v>
      </c>
      <c r="M2509" s="9">
        <f t="shared" si="687"/>
        <v>1</v>
      </c>
      <c r="N2509" s="8">
        <f t="shared" si="687"/>
        <v>3</v>
      </c>
      <c r="O2509" s="2">
        <f t="shared" si="683"/>
        <v>0.25013448090371165</v>
      </c>
      <c r="P2509" s="2">
        <f t="shared" si="684"/>
        <v>0.69069392146315223</v>
      </c>
      <c r="Q2509" s="2">
        <f t="shared" si="685"/>
        <v>5.9171597633136092E-2</v>
      </c>
      <c r="R2509" s="2">
        <f t="shared" si="686"/>
        <v>8.3266726846886741E-17</v>
      </c>
      <c r="S2509" s="1">
        <v>465</v>
      </c>
      <c r="T2509" s="1">
        <v>1284</v>
      </c>
      <c r="U2509" s="1">
        <v>110</v>
      </c>
      <c r="V2509" s="1">
        <v>0</v>
      </c>
      <c r="AA2509" s="1">
        <v>0</v>
      </c>
      <c r="AC2509" s="1">
        <v>0</v>
      </c>
      <c r="AR2509" t="s">
        <v>869</v>
      </c>
      <c r="AS2509" t="s">
        <v>2251</v>
      </c>
      <c r="AV2509" s="38">
        <v>46</v>
      </c>
      <c r="AW2509" s="40">
        <v>107</v>
      </c>
      <c r="AX2509" s="43">
        <f t="shared" si="680"/>
        <v>46107</v>
      </c>
      <c r="AZ2509" s="7" t="s">
        <v>319</v>
      </c>
      <c r="BE2509" s="1">
        <v>1859</v>
      </c>
      <c r="BF2509" s="1">
        <v>133</v>
      </c>
      <c r="BH2509" s="1">
        <f t="shared" si="679"/>
        <v>1992</v>
      </c>
    </row>
    <row r="2510" spans="1:60" hidden="1" outlineLevel="1">
      <c r="A2510" t="s">
        <v>754</v>
      </c>
      <c r="B2510" t="s">
        <v>2251</v>
      </c>
      <c r="C2510" s="24">
        <v>10149</v>
      </c>
      <c r="F2510" s="1">
        <f t="shared" si="677"/>
        <v>7455</v>
      </c>
      <c r="G2510" s="1">
        <f t="shared" si="678"/>
        <v>6518</v>
      </c>
      <c r="H2510" s="1">
        <v>3887</v>
      </c>
      <c r="I2510" s="1">
        <v>3852</v>
      </c>
      <c r="J2510" s="2" t="str">
        <f t="shared" si="681"/>
        <v/>
      </c>
      <c r="K2510" s="2">
        <f t="shared" si="682"/>
        <v>0.51670020120724347</v>
      </c>
      <c r="L2510" s="10">
        <f t="shared" si="687"/>
        <v>1</v>
      </c>
      <c r="M2510" s="9">
        <f t="shared" si="687"/>
        <v>2</v>
      </c>
      <c r="N2510" s="8">
        <f t="shared" si="687"/>
        <v>3</v>
      </c>
      <c r="O2510" s="2">
        <f t="shared" si="683"/>
        <v>0.56228904571954585</v>
      </c>
      <c r="P2510" s="2">
        <f t="shared" si="684"/>
        <v>0.28352255293034673</v>
      </c>
      <c r="Q2510" s="2">
        <f t="shared" si="685"/>
        <v>0.15096655415771709</v>
      </c>
      <c r="R2510" s="2">
        <f t="shared" si="686"/>
        <v>3.2218471923903258E-3</v>
      </c>
      <c r="S2510" s="1">
        <v>3665</v>
      </c>
      <c r="T2510" s="1">
        <v>1848</v>
      </c>
      <c r="U2510" s="1">
        <v>984</v>
      </c>
      <c r="V2510" s="1">
        <v>7</v>
      </c>
      <c r="AA2510" s="1">
        <v>9</v>
      </c>
      <c r="AC2510" s="1">
        <v>5</v>
      </c>
      <c r="AR2510" t="s">
        <v>754</v>
      </c>
      <c r="AS2510" t="s">
        <v>2251</v>
      </c>
      <c r="AV2510" s="38">
        <v>46</v>
      </c>
      <c r="AW2510" s="40">
        <v>109</v>
      </c>
      <c r="AX2510" s="43">
        <f t="shared" si="680"/>
        <v>46109</v>
      </c>
      <c r="AZ2510" s="7" t="s">
        <v>319</v>
      </c>
      <c r="BE2510" s="1">
        <v>6518</v>
      </c>
      <c r="BF2510" s="1">
        <v>937</v>
      </c>
      <c r="BH2510" s="1">
        <f t="shared" si="679"/>
        <v>7455</v>
      </c>
    </row>
    <row r="2511" spans="1:60" hidden="1" outlineLevel="1">
      <c r="A2511" t="s">
        <v>1976</v>
      </c>
      <c r="B2511" t="s">
        <v>2251</v>
      </c>
      <c r="C2511" s="24">
        <v>2355</v>
      </c>
      <c r="F2511" s="1">
        <f t="shared" si="677"/>
        <v>1853</v>
      </c>
      <c r="G2511" s="1">
        <f t="shared" si="678"/>
        <v>1708</v>
      </c>
      <c r="H2511" s="1">
        <v>1181</v>
      </c>
      <c r="I2511" s="1">
        <v>1164</v>
      </c>
      <c r="J2511" s="2" t="str">
        <f t="shared" si="681"/>
        <v/>
      </c>
      <c r="K2511" s="2">
        <f t="shared" si="682"/>
        <v>0.62817053426875336</v>
      </c>
      <c r="L2511" s="10">
        <f t="shared" si="687"/>
        <v>2</v>
      </c>
      <c r="M2511" s="9">
        <f t="shared" si="687"/>
        <v>1</v>
      </c>
      <c r="N2511" s="8">
        <f t="shared" si="687"/>
        <v>3</v>
      </c>
      <c r="O2511" s="2">
        <f t="shared" si="683"/>
        <v>0.42740046838407492</v>
      </c>
      <c r="P2511" s="2">
        <f t="shared" si="684"/>
        <v>0.49180327868852458</v>
      </c>
      <c r="Q2511" s="2">
        <f t="shared" si="685"/>
        <v>8.0210772833723659E-2</v>
      </c>
      <c r="R2511" s="2">
        <f t="shared" si="686"/>
        <v>5.8548009367689891E-4</v>
      </c>
      <c r="S2511" s="1">
        <v>730</v>
      </c>
      <c r="T2511" s="1">
        <v>840</v>
      </c>
      <c r="U2511" s="1">
        <v>137</v>
      </c>
      <c r="V2511" s="1">
        <v>1</v>
      </c>
      <c r="AA2511" s="1">
        <v>0</v>
      </c>
      <c r="AC2511" s="1">
        <v>0</v>
      </c>
      <c r="AR2511" t="s">
        <v>1976</v>
      </c>
      <c r="AS2511" t="s">
        <v>2251</v>
      </c>
      <c r="AV2511" s="38">
        <v>46</v>
      </c>
      <c r="AW2511" s="40">
        <v>111</v>
      </c>
      <c r="AX2511" s="43">
        <f t="shared" si="680"/>
        <v>46111</v>
      </c>
      <c r="AZ2511" s="7" t="s">
        <v>319</v>
      </c>
      <c r="BE2511" s="1">
        <v>1708</v>
      </c>
      <c r="BF2511" s="1">
        <v>145</v>
      </c>
      <c r="BH2511" s="1">
        <f t="shared" si="679"/>
        <v>1853</v>
      </c>
    </row>
    <row r="2512" spans="1:60" hidden="1" outlineLevel="1">
      <c r="A2512" t="s">
        <v>1431</v>
      </c>
      <c r="B2512" t="s">
        <v>2251</v>
      </c>
      <c r="C2512" s="24">
        <v>13586</v>
      </c>
      <c r="F2512" s="1">
        <f t="shared" si="677"/>
        <v>8809</v>
      </c>
      <c r="G2512" s="1">
        <f t="shared" si="678"/>
        <v>7530</v>
      </c>
      <c r="H2512" s="1">
        <v>2628</v>
      </c>
      <c r="I2512" s="1">
        <v>2503</v>
      </c>
      <c r="J2512" s="2" t="str">
        <f t="shared" si="681"/>
        <v/>
      </c>
      <c r="K2512" s="2">
        <f t="shared" si="682"/>
        <v>0.28414121920762858</v>
      </c>
      <c r="L2512" s="10">
        <f t="shared" si="687"/>
        <v>1</v>
      </c>
      <c r="M2512" s="9">
        <f t="shared" si="687"/>
        <v>3</v>
      </c>
      <c r="N2512" s="8">
        <f t="shared" si="687"/>
        <v>2</v>
      </c>
      <c r="O2512" s="2">
        <f t="shared" si="683"/>
        <v>0.77197875166002661</v>
      </c>
      <c r="P2512" s="2">
        <f t="shared" si="684"/>
        <v>7.583001328021248E-2</v>
      </c>
      <c r="Q2512" s="2">
        <f t="shared" si="685"/>
        <v>0.1450199203187251</v>
      </c>
      <c r="R2512" s="2">
        <f t="shared" si="686"/>
        <v>7.1713147410358002E-3</v>
      </c>
      <c r="S2512" s="1">
        <v>5813</v>
      </c>
      <c r="T2512" s="1">
        <v>571</v>
      </c>
      <c r="U2512" s="1">
        <v>1092</v>
      </c>
      <c r="V2512" s="1">
        <v>8</v>
      </c>
      <c r="AA2512" s="1">
        <v>0</v>
      </c>
      <c r="AC2512" s="1">
        <v>46</v>
      </c>
      <c r="AR2512" t="s">
        <v>1431</v>
      </c>
      <c r="AS2512" t="s">
        <v>2251</v>
      </c>
      <c r="AV2512" s="38">
        <v>46</v>
      </c>
      <c r="AW2512" s="40">
        <v>113</v>
      </c>
      <c r="AX2512" s="43">
        <f t="shared" si="680"/>
        <v>46113</v>
      </c>
      <c r="AZ2512" s="7" t="s">
        <v>319</v>
      </c>
      <c r="BE2512" s="1">
        <v>7530</v>
      </c>
      <c r="BF2512" s="1">
        <v>1279</v>
      </c>
      <c r="BH2512" s="1">
        <f t="shared" si="679"/>
        <v>8809</v>
      </c>
    </row>
    <row r="2513" spans="1:60" hidden="1" outlineLevel="1">
      <c r="A2513" t="s">
        <v>1977</v>
      </c>
      <c r="B2513" t="s">
        <v>2251</v>
      </c>
      <c r="C2513" s="24">
        <v>6415</v>
      </c>
      <c r="F2513" s="1">
        <f t="shared" si="677"/>
        <v>4768</v>
      </c>
      <c r="G2513" s="1">
        <f t="shared" si="678"/>
        <v>4402</v>
      </c>
      <c r="H2513" s="1">
        <v>2961</v>
      </c>
      <c r="I2513" s="1">
        <v>2940</v>
      </c>
      <c r="J2513" s="2" t="str">
        <f t="shared" si="681"/>
        <v/>
      </c>
      <c r="K2513" s="2">
        <f t="shared" si="682"/>
        <v>0.61661073825503354</v>
      </c>
      <c r="L2513" s="10">
        <f t="shared" si="687"/>
        <v>2</v>
      </c>
      <c r="M2513" s="9">
        <f t="shared" si="687"/>
        <v>1</v>
      </c>
      <c r="N2513" s="8">
        <f t="shared" si="687"/>
        <v>3</v>
      </c>
      <c r="O2513" s="2">
        <f t="shared" si="683"/>
        <v>0.40754202635165832</v>
      </c>
      <c r="P2513" s="2">
        <f t="shared" si="684"/>
        <v>0.48114493412085418</v>
      </c>
      <c r="Q2513" s="2">
        <f t="shared" si="685"/>
        <v>0.10904134484325306</v>
      </c>
      <c r="R2513" s="2">
        <f t="shared" si="686"/>
        <v>2.2716946842344932E-3</v>
      </c>
      <c r="S2513" s="1">
        <v>1794</v>
      </c>
      <c r="T2513" s="1">
        <v>2118</v>
      </c>
      <c r="U2513" s="1">
        <v>480</v>
      </c>
      <c r="V2513" s="1">
        <v>6</v>
      </c>
      <c r="AA2513" s="1">
        <v>3</v>
      </c>
      <c r="AC2513" s="1">
        <v>1</v>
      </c>
      <c r="AR2513" t="s">
        <v>1977</v>
      </c>
      <c r="AS2513" t="s">
        <v>2251</v>
      </c>
      <c r="AV2513" s="38">
        <v>46</v>
      </c>
      <c r="AW2513" s="40">
        <v>115</v>
      </c>
      <c r="AX2513" s="43">
        <f t="shared" si="680"/>
        <v>46115</v>
      </c>
      <c r="AZ2513" s="7" t="s">
        <v>319</v>
      </c>
      <c r="BE2513" s="1">
        <v>4402</v>
      </c>
      <c r="BF2513" s="1">
        <v>366</v>
      </c>
      <c r="BH2513" s="1">
        <f t="shared" si="679"/>
        <v>4768</v>
      </c>
    </row>
    <row r="2514" spans="1:60" hidden="1" outlineLevel="1">
      <c r="A2514" t="s">
        <v>2360</v>
      </c>
      <c r="B2514" t="s">
        <v>2251</v>
      </c>
      <c r="C2514" s="24">
        <v>2966</v>
      </c>
      <c r="F2514" s="1">
        <f t="shared" si="677"/>
        <v>2317</v>
      </c>
      <c r="G2514" s="1">
        <f t="shared" si="678"/>
        <v>2075</v>
      </c>
      <c r="H2514" s="1">
        <v>1443</v>
      </c>
      <c r="I2514" s="1">
        <v>1427</v>
      </c>
      <c r="J2514" s="2" t="str">
        <f t="shared" si="681"/>
        <v/>
      </c>
      <c r="K2514" s="2">
        <f t="shared" si="682"/>
        <v>0.61588260681916274</v>
      </c>
      <c r="L2514" s="10">
        <f t="shared" si="687"/>
        <v>2</v>
      </c>
      <c r="M2514" s="9">
        <f t="shared" si="687"/>
        <v>1</v>
      </c>
      <c r="N2514" s="8">
        <f t="shared" si="687"/>
        <v>3</v>
      </c>
      <c r="O2514" s="2">
        <f t="shared" si="683"/>
        <v>0.30746987951807231</v>
      </c>
      <c r="P2514" s="2">
        <f t="shared" si="684"/>
        <v>0.59710843373493971</v>
      </c>
      <c r="Q2514" s="2">
        <f t="shared" si="685"/>
        <v>9.3493975903614454E-2</v>
      </c>
      <c r="R2514" s="2">
        <f t="shared" si="686"/>
        <v>1.9277108433734674E-3</v>
      </c>
      <c r="S2514" s="1">
        <v>638</v>
      </c>
      <c r="T2514" s="1">
        <v>1239</v>
      </c>
      <c r="U2514" s="1">
        <v>194</v>
      </c>
      <c r="V2514" s="1">
        <v>3</v>
      </c>
      <c r="AA2514" s="1">
        <v>1</v>
      </c>
      <c r="AC2514" s="1">
        <v>0</v>
      </c>
      <c r="AR2514" t="s">
        <v>2360</v>
      </c>
      <c r="AS2514" t="s">
        <v>2251</v>
      </c>
      <c r="AV2514" s="38">
        <v>46</v>
      </c>
      <c r="AW2514" s="40">
        <v>117</v>
      </c>
      <c r="AX2514" s="43">
        <f t="shared" si="680"/>
        <v>46117</v>
      </c>
      <c r="AZ2514" s="7" t="s">
        <v>319</v>
      </c>
      <c r="BE2514" s="1">
        <v>2075</v>
      </c>
      <c r="BF2514" s="1">
        <v>242</v>
      </c>
      <c r="BH2514" s="1">
        <f t="shared" si="679"/>
        <v>2317</v>
      </c>
    </row>
    <row r="2515" spans="1:60" hidden="1" outlineLevel="1">
      <c r="A2515" t="s">
        <v>2526</v>
      </c>
      <c r="B2515" t="s">
        <v>2251</v>
      </c>
      <c r="C2515" s="24">
        <v>1373</v>
      </c>
      <c r="F2515" s="1">
        <f t="shared" si="677"/>
        <v>1104</v>
      </c>
      <c r="G2515" s="1">
        <f t="shared" si="678"/>
        <v>1054</v>
      </c>
      <c r="H2515" s="1">
        <v>752</v>
      </c>
      <c r="I2515" s="1">
        <v>746</v>
      </c>
      <c r="J2515" s="2" t="str">
        <f t="shared" si="681"/>
        <v/>
      </c>
      <c r="K2515" s="2">
        <f t="shared" si="682"/>
        <v>0.67572463768115942</v>
      </c>
      <c r="L2515" s="10">
        <f t="shared" si="687"/>
        <v>2</v>
      </c>
      <c r="M2515" s="9">
        <f t="shared" si="687"/>
        <v>1</v>
      </c>
      <c r="N2515" s="8">
        <f t="shared" si="687"/>
        <v>3</v>
      </c>
      <c r="O2515" s="2">
        <f t="shared" si="683"/>
        <v>0.28462998102466791</v>
      </c>
      <c r="P2515" s="2">
        <f t="shared" si="684"/>
        <v>0.63282732447817835</v>
      </c>
      <c r="Q2515" s="2">
        <f t="shared" si="685"/>
        <v>8.0645161290322578E-2</v>
      </c>
      <c r="R2515" s="2">
        <f t="shared" si="686"/>
        <v>1.8975332068311007E-3</v>
      </c>
      <c r="S2515" s="1">
        <v>300</v>
      </c>
      <c r="T2515" s="1">
        <v>667</v>
      </c>
      <c r="U2515" s="1">
        <v>85</v>
      </c>
      <c r="V2515" s="1">
        <v>2</v>
      </c>
      <c r="AA2515" s="1">
        <v>0</v>
      </c>
      <c r="AC2515" s="1">
        <v>0</v>
      </c>
      <c r="AR2515" t="s">
        <v>2526</v>
      </c>
      <c r="AS2515" t="s">
        <v>2251</v>
      </c>
      <c r="AV2515" s="38">
        <v>46</v>
      </c>
      <c r="AW2515" s="40">
        <v>119</v>
      </c>
      <c r="AX2515" s="43">
        <f t="shared" si="680"/>
        <v>46119</v>
      </c>
      <c r="AZ2515" s="7" t="s">
        <v>319</v>
      </c>
      <c r="BE2515" s="1">
        <v>1054</v>
      </c>
      <c r="BF2515" s="1">
        <v>50</v>
      </c>
      <c r="BH2515" s="1">
        <f t="shared" si="679"/>
        <v>1104</v>
      </c>
    </row>
    <row r="2516" spans="1:60" hidden="1" outlineLevel="1">
      <c r="A2516" t="s">
        <v>2292</v>
      </c>
      <c r="B2516" t="s">
        <v>2251</v>
      </c>
      <c r="C2516" s="24">
        <v>9612</v>
      </c>
      <c r="F2516" s="1">
        <f t="shared" si="677"/>
        <v>5987</v>
      </c>
      <c r="G2516" s="1">
        <f t="shared" si="678"/>
        <v>5006</v>
      </c>
      <c r="H2516" s="1">
        <v>2016</v>
      </c>
      <c r="I2516" s="1">
        <v>2002</v>
      </c>
      <c r="J2516" s="2" t="str">
        <f t="shared" si="681"/>
        <v/>
      </c>
      <c r="K2516" s="2">
        <f t="shared" si="682"/>
        <v>0.33439118089193254</v>
      </c>
      <c r="L2516" s="10">
        <f t="shared" si="687"/>
        <v>1</v>
      </c>
      <c r="M2516" s="9">
        <f t="shared" si="687"/>
        <v>2</v>
      </c>
      <c r="N2516" s="8">
        <f t="shared" si="687"/>
        <v>3</v>
      </c>
      <c r="O2516" s="2">
        <f t="shared" si="683"/>
        <v>0.71494206951658013</v>
      </c>
      <c r="P2516" s="2">
        <f t="shared" si="684"/>
        <v>0.15880942868557732</v>
      </c>
      <c r="Q2516" s="2">
        <f t="shared" si="685"/>
        <v>0.12305233719536555</v>
      </c>
      <c r="R2516" s="2">
        <f t="shared" si="686"/>
        <v>3.1961646024770002E-3</v>
      </c>
      <c r="S2516" s="1">
        <v>3579</v>
      </c>
      <c r="T2516" s="1">
        <v>795</v>
      </c>
      <c r="U2516" s="1">
        <v>616</v>
      </c>
      <c r="V2516" s="1">
        <v>4</v>
      </c>
      <c r="AA2516" s="1">
        <v>0</v>
      </c>
      <c r="AC2516" s="1">
        <v>12</v>
      </c>
      <c r="AR2516" t="s">
        <v>2292</v>
      </c>
      <c r="AS2516" t="s">
        <v>2251</v>
      </c>
      <c r="AV2516" s="38">
        <v>46</v>
      </c>
      <c r="AW2516" s="40">
        <v>121</v>
      </c>
      <c r="AX2516" s="43">
        <f t="shared" si="680"/>
        <v>46121</v>
      </c>
      <c r="AZ2516" s="7" t="s">
        <v>319</v>
      </c>
      <c r="BE2516" s="1">
        <v>5006</v>
      </c>
      <c r="BF2516" s="1">
        <v>981</v>
      </c>
      <c r="BH2516" s="1">
        <f t="shared" si="679"/>
        <v>5987</v>
      </c>
    </row>
    <row r="2517" spans="1:60" hidden="1" outlineLevel="1">
      <c r="A2517" t="s">
        <v>2701</v>
      </c>
      <c r="B2517" t="s">
        <v>2251</v>
      </c>
      <c r="C2517" s="24">
        <v>5644</v>
      </c>
      <c r="F2517" s="1">
        <f t="shared" si="677"/>
        <v>4205</v>
      </c>
      <c r="G2517" s="1">
        <f t="shared" si="678"/>
        <v>3851</v>
      </c>
      <c r="H2517" s="1">
        <v>2536</v>
      </c>
      <c r="I2517" s="1">
        <v>2508</v>
      </c>
      <c r="J2517" s="2" t="str">
        <f t="shared" si="681"/>
        <v/>
      </c>
      <c r="K2517" s="2">
        <f t="shared" si="682"/>
        <v>0.59643281807372173</v>
      </c>
      <c r="L2517" s="10">
        <f t="shared" si="687"/>
        <v>2</v>
      </c>
      <c r="M2517" s="9">
        <f t="shared" si="687"/>
        <v>1</v>
      </c>
      <c r="N2517" s="8">
        <f t="shared" si="687"/>
        <v>3</v>
      </c>
      <c r="O2517" s="2">
        <f t="shared" si="683"/>
        <v>0.34017138405608932</v>
      </c>
      <c r="P2517" s="2">
        <f t="shared" si="684"/>
        <v>0.5593352376006232</v>
      </c>
      <c r="Q2517" s="2">
        <f t="shared" si="685"/>
        <v>9.8935341469748111E-2</v>
      </c>
      <c r="R2517" s="2">
        <f t="shared" si="686"/>
        <v>1.5580368735393091E-3</v>
      </c>
      <c r="S2517" s="1">
        <v>1310</v>
      </c>
      <c r="T2517" s="1">
        <v>2154</v>
      </c>
      <c r="U2517" s="1">
        <v>381</v>
      </c>
      <c r="V2517" s="1">
        <v>4</v>
      </c>
      <c r="AA2517" s="1">
        <v>2</v>
      </c>
      <c r="AC2517" s="1">
        <v>0</v>
      </c>
      <c r="AR2517" t="s">
        <v>2701</v>
      </c>
      <c r="AS2517" t="s">
        <v>2251</v>
      </c>
      <c r="AV2517" s="38">
        <v>46</v>
      </c>
      <c r="AW2517" s="40">
        <v>123</v>
      </c>
      <c r="AX2517" s="43">
        <f t="shared" si="680"/>
        <v>46123</v>
      </c>
      <c r="AZ2517" s="7" t="s">
        <v>319</v>
      </c>
      <c r="BE2517" s="1">
        <v>3851</v>
      </c>
      <c r="BF2517" s="1">
        <v>354</v>
      </c>
      <c r="BH2517" s="1">
        <f t="shared" si="679"/>
        <v>4205</v>
      </c>
    </row>
    <row r="2518" spans="1:60" hidden="1" outlineLevel="1">
      <c r="A2518" t="s">
        <v>1518</v>
      </c>
      <c r="B2518" t="s">
        <v>2251</v>
      </c>
      <c r="C2518" s="24">
        <v>8347</v>
      </c>
      <c r="F2518" s="1">
        <f t="shared" si="677"/>
        <v>6180</v>
      </c>
      <c r="G2518" s="1">
        <f t="shared" si="678"/>
        <v>5754</v>
      </c>
      <c r="H2518" s="1">
        <v>3848</v>
      </c>
      <c r="I2518" s="1">
        <v>3803</v>
      </c>
      <c r="J2518" s="2" t="str">
        <f t="shared" si="681"/>
        <v/>
      </c>
      <c r="K2518" s="2">
        <f t="shared" si="682"/>
        <v>0.61537216828478969</v>
      </c>
      <c r="L2518" s="10">
        <f t="shared" si="687"/>
        <v>2</v>
      </c>
      <c r="M2518" s="9">
        <f t="shared" si="687"/>
        <v>1</v>
      </c>
      <c r="N2518" s="8">
        <f t="shared" si="687"/>
        <v>3</v>
      </c>
      <c r="O2518" s="2">
        <f t="shared" si="683"/>
        <v>0.31612791101842197</v>
      </c>
      <c r="P2518" s="2">
        <f t="shared" si="684"/>
        <v>0.5455335418839069</v>
      </c>
      <c r="Q2518" s="2">
        <f t="shared" si="685"/>
        <v>0.13642683350712548</v>
      </c>
      <c r="R2518" s="2">
        <f t="shared" si="686"/>
        <v>1.9117135905456495E-3</v>
      </c>
      <c r="S2518" s="1">
        <v>1819</v>
      </c>
      <c r="T2518" s="1">
        <v>3139</v>
      </c>
      <c r="U2518" s="1">
        <v>785</v>
      </c>
      <c r="V2518" s="1">
        <v>5</v>
      </c>
      <c r="AA2518" s="1">
        <v>5</v>
      </c>
      <c r="AC2518" s="1">
        <v>1</v>
      </c>
      <c r="AR2518" t="s">
        <v>1518</v>
      </c>
      <c r="AS2518" t="s">
        <v>2251</v>
      </c>
      <c r="AV2518" s="38">
        <v>46</v>
      </c>
      <c r="AW2518" s="40">
        <v>125</v>
      </c>
      <c r="AX2518" s="43">
        <f t="shared" si="680"/>
        <v>46125</v>
      </c>
      <c r="AZ2518" s="7" t="s">
        <v>319</v>
      </c>
      <c r="BE2518" s="1">
        <v>5754</v>
      </c>
      <c r="BF2518" s="1">
        <v>426</v>
      </c>
      <c r="BH2518" s="1">
        <f t="shared" si="679"/>
        <v>6180</v>
      </c>
    </row>
    <row r="2519" spans="1:60" hidden="1" outlineLevel="1">
      <c r="A2519" t="s">
        <v>2267</v>
      </c>
      <c r="B2519" t="s">
        <v>2251</v>
      </c>
      <c r="C2519" s="24">
        <v>14399</v>
      </c>
      <c r="F2519" s="1">
        <f t="shared" si="677"/>
        <v>11667</v>
      </c>
      <c r="G2519" s="1">
        <f t="shared" si="678"/>
        <v>10307</v>
      </c>
      <c r="H2519" s="1">
        <v>6139</v>
      </c>
      <c r="I2519" s="1">
        <v>6036</v>
      </c>
      <c r="J2519" s="2" t="str">
        <f t="shared" si="681"/>
        <v/>
      </c>
      <c r="K2519" s="2">
        <f t="shared" si="682"/>
        <v>0.51735664695294425</v>
      </c>
      <c r="L2519" s="10">
        <f t="shared" si="687"/>
        <v>2</v>
      </c>
      <c r="M2519" s="9">
        <f t="shared" si="687"/>
        <v>1</v>
      </c>
      <c r="N2519" s="8">
        <f t="shared" si="687"/>
        <v>3</v>
      </c>
      <c r="O2519" s="2">
        <f t="shared" si="683"/>
        <v>0.33191035218783349</v>
      </c>
      <c r="P2519" s="2">
        <f t="shared" si="684"/>
        <v>0.45027651110895506</v>
      </c>
      <c r="Q2519" s="2">
        <f t="shared" si="685"/>
        <v>0.21606675075191617</v>
      </c>
      <c r="R2519" s="2">
        <f t="shared" si="686"/>
        <v>1.7463859512952817E-3</v>
      </c>
      <c r="S2519" s="1">
        <v>3421</v>
      </c>
      <c r="T2519" s="1">
        <v>4641</v>
      </c>
      <c r="U2519" s="1">
        <v>2227</v>
      </c>
      <c r="V2519" s="1">
        <v>12</v>
      </c>
      <c r="AA2519" s="1">
        <v>5</v>
      </c>
      <c r="AC2519" s="1">
        <v>1</v>
      </c>
      <c r="AR2519" t="s">
        <v>2267</v>
      </c>
      <c r="AS2519" t="s">
        <v>2251</v>
      </c>
      <c r="AV2519" s="38">
        <v>46</v>
      </c>
      <c r="AW2519" s="40">
        <v>127</v>
      </c>
      <c r="AX2519" s="43">
        <f t="shared" si="680"/>
        <v>46127</v>
      </c>
      <c r="AZ2519" s="7" t="s">
        <v>319</v>
      </c>
      <c r="BE2519" s="1">
        <v>10307</v>
      </c>
      <c r="BF2519" s="1">
        <v>1360</v>
      </c>
      <c r="BH2519" s="1">
        <f t="shared" si="679"/>
        <v>11667</v>
      </c>
    </row>
    <row r="2520" spans="1:60" hidden="1" outlineLevel="1">
      <c r="A2520" t="s">
        <v>2110</v>
      </c>
      <c r="B2520" t="s">
        <v>2251</v>
      </c>
      <c r="C2520" s="24">
        <v>5438</v>
      </c>
      <c r="F2520" s="1">
        <f t="shared" si="677"/>
        <v>4297</v>
      </c>
      <c r="G2520" s="1">
        <f t="shared" si="678"/>
        <v>3768</v>
      </c>
      <c r="H2520" s="1">
        <v>2273</v>
      </c>
      <c r="I2520" s="1">
        <v>2239</v>
      </c>
      <c r="J2520" s="2" t="str">
        <f t="shared" si="681"/>
        <v/>
      </c>
      <c r="K2520" s="2">
        <f t="shared" si="682"/>
        <v>0.52106120549220392</v>
      </c>
      <c r="L2520" s="10">
        <f t="shared" si="687"/>
        <v>2</v>
      </c>
      <c r="M2520" s="9">
        <f t="shared" si="687"/>
        <v>1</v>
      </c>
      <c r="N2520" s="8">
        <f t="shared" si="687"/>
        <v>3</v>
      </c>
      <c r="O2520" s="2">
        <f t="shared" si="683"/>
        <v>0.27096602972399153</v>
      </c>
      <c r="P2520" s="2">
        <f t="shared" si="684"/>
        <v>0.60907643312101911</v>
      </c>
      <c r="Q2520" s="2">
        <f t="shared" si="685"/>
        <v>0.1178343949044586</v>
      </c>
      <c r="R2520" s="2">
        <f t="shared" si="686"/>
        <v>2.1231422505307573E-3</v>
      </c>
      <c r="S2520" s="1">
        <v>1021</v>
      </c>
      <c r="T2520" s="1">
        <v>2295</v>
      </c>
      <c r="U2520" s="1">
        <v>444</v>
      </c>
      <c r="V2520" s="1">
        <v>6</v>
      </c>
      <c r="AA2520" s="1">
        <v>2</v>
      </c>
      <c r="AC2520" s="1">
        <v>0</v>
      </c>
      <c r="AR2520" t="s">
        <v>2110</v>
      </c>
      <c r="AS2520" t="s">
        <v>2251</v>
      </c>
      <c r="AV2520" s="38">
        <v>46</v>
      </c>
      <c r="AW2520" s="40">
        <v>129</v>
      </c>
      <c r="AX2520" s="43">
        <f t="shared" si="680"/>
        <v>46129</v>
      </c>
      <c r="AZ2520" s="7" t="s">
        <v>319</v>
      </c>
      <c r="BE2520" s="1">
        <v>3768</v>
      </c>
      <c r="BF2520" s="1">
        <v>529</v>
      </c>
      <c r="BH2520" s="1">
        <f t="shared" si="679"/>
        <v>4297</v>
      </c>
    </row>
    <row r="2521" spans="1:60" hidden="1" outlineLevel="1">
      <c r="A2521" t="s">
        <v>974</v>
      </c>
      <c r="B2521" t="s">
        <v>2251</v>
      </c>
      <c r="C2521" s="24">
        <v>22438</v>
      </c>
      <c r="F2521" s="1">
        <f t="shared" si="677"/>
        <v>15047</v>
      </c>
      <c r="G2521" s="1">
        <f t="shared" si="678"/>
        <v>13669</v>
      </c>
      <c r="H2521" s="1">
        <v>8787</v>
      </c>
      <c r="I2521" s="1">
        <v>8660</v>
      </c>
      <c r="J2521" s="2" t="str">
        <f t="shared" ref="J2521:J2523" si="688">IF(D2521&gt;0,I2521/D2521,"")</f>
        <v/>
      </c>
      <c r="K2521" s="2">
        <f t="shared" si="682"/>
        <v>0.5755300059812587</v>
      </c>
      <c r="L2521" s="10">
        <f t="shared" si="687"/>
        <v>2</v>
      </c>
      <c r="M2521" s="9">
        <f t="shared" si="687"/>
        <v>1</v>
      </c>
      <c r="N2521" s="8">
        <f t="shared" si="687"/>
        <v>3</v>
      </c>
      <c r="O2521" s="2">
        <f t="shared" si="683"/>
        <v>0.38847026117492134</v>
      </c>
      <c r="P2521" s="2">
        <f t="shared" si="684"/>
        <v>0.43507206086765676</v>
      </c>
      <c r="Q2521" s="2">
        <f t="shared" si="685"/>
        <v>0.17287292413490379</v>
      </c>
      <c r="R2521" s="2">
        <f t="shared" ref="R2521:R2523" si="689">IF(SUM($S2521:$AN2521)=0,"-",(1-O2521-P2521-Q2521))</f>
        <v>3.5847538225181053E-3</v>
      </c>
      <c r="S2521" s="1">
        <v>5310</v>
      </c>
      <c r="T2521" s="1">
        <v>5947</v>
      </c>
      <c r="U2521" s="1">
        <v>2363</v>
      </c>
      <c r="V2521" s="1">
        <v>34</v>
      </c>
      <c r="AA2521" s="1">
        <v>7</v>
      </c>
      <c r="AC2521" s="1">
        <v>8</v>
      </c>
      <c r="AR2521" t="s">
        <v>974</v>
      </c>
      <c r="AS2521" t="s">
        <v>2251</v>
      </c>
      <c r="AV2521" s="38">
        <v>46</v>
      </c>
      <c r="AW2521" s="40">
        <v>135</v>
      </c>
      <c r="AX2521" s="43">
        <f t="shared" si="680"/>
        <v>46135</v>
      </c>
      <c r="AZ2521" s="7" t="s">
        <v>319</v>
      </c>
      <c r="BE2521" s="1">
        <v>13669</v>
      </c>
      <c r="BF2521" s="1">
        <v>1378</v>
      </c>
      <c r="BH2521" s="1">
        <f t="shared" si="679"/>
        <v>15047</v>
      </c>
    </row>
    <row r="2522" spans="1:60" hidden="1" outlineLevel="1">
      <c r="A2522" t="s">
        <v>1510</v>
      </c>
      <c r="B2522" t="s">
        <v>2251</v>
      </c>
      <c r="C2522" s="24">
        <v>2801</v>
      </c>
      <c r="F2522" s="1">
        <f>BH2522</f>
        <v>1759</v>
      </c>
      <c r="G2522" s="1">
        <f>SUM(S2522:AM2522)</f>
        <v>1553</v>
      </c>
      <c r="H2522" s="1">
        <v>704</v>
      </c>
      <c r="I2522" s="1">
        <v>688</v>
      </c>
      <c r="J2522" s="2" t="str">
        <f t="shared" si="688"/>
        <v/>
      </c>
      <c r="K2522" s="2">
        <f t="shared" si="682"/>
        <v>0.39113132461625921</v>
      </c>
      <c r="L2522" s="10">
        <f t="shared" si="687"/>
        <v>1</v>
      </c>
      <c r="M2522" s="9">
        <f t="shared" si="687"/>
        <v>2</v>
      </c>
      <c r="N2522" s="8">
        <f t="shared" si="687"/>
        <v>3</v>
      </c>
      <c r="O2522" s="2">
        <f t="shared" si="683"/>
        <v>0.60721184803605921</v>
      </c>
      <c r="P2522" s="2">
        <f t="shared" si="684"/>
        <v>0.25112685125563428</v>
      </c>
      <c r="Q2522" s="2">
        <f t="shared" si="685"/>
        <v>0.13650998068254991</v>
      </c>
      <c r="R2522" s="2">
        <f t="shared" si="689"/>
        <v>5.1513200257566061E-3</v>
      </c>
      <c r="S2522" s="1">
        <v>943</v>
      </c>
      <c r="T2522" s="1">
        <v>390</v>
      </c>
      <c r="U2522" s="1">
        <v>212</v>
      </c>
      <c r="V2522" s="1">
        <v>3</v>
      </c>
      <c r="AA2522" s="1">
        <v>0</v>
      </c>
      <c r="AC2522" s="1">
        <v>5</v>
      </c>
      <c r="AR2522" t="s">
        <v>1510</v>
      </c>
      <c r="AS2522" t="s">
        <v>2251</v>
      </c>
      <c r="AV2522" s="38">
        <v>46</v>
      </c>
      <c r="AW2522" s="40">
        <v>137</v>
      </c>
      <c r="AX2522" s="43">
        <f t="shared" si="680"/>
        <v>46137</v>
      </c>
      <c r="AZ2522" s="7" t="s">
        <v>319</v>
      </c>
      <c r="BE2522" s="1">
        <v>1553</v>
      </c>
      <c r="BF2522" s="1">
        <v>206</v>
      </c>
      <c r="BH2522" s="1">
        <f>SUM(BE2522:BG2522)</f>
        <v>1759</v>
      </c>
    </row>
    <row r="2523" spans="1:60" collapsed="1">
      <c r="A2523" t="s">
        <v>788</v>
      </c>
      <c r="B2523" t="s">
        <v>2470</v>
      </c>
      <c r="C2523" s="1">
        <f>SUM(C2457:C2522)</f>
        <v>814180</v>
      </c>
      <c r="D2523" s="64">
        <v>602000</v>
      </c>
      <c r="E2523" s="64">
        <v>587000</v>
      </c>
      <c r="F2523" s="1">
        <f>SUM(F2457:F2522)</f>
        <v>575122</v>
      </c>
      <c r="G2523" s="1">
        <f>SUM(G2457:G2522)</f>
        <v>519361</v>
      </c>
      <c r="H2523" s="1">
        <f>SUM(H2457:H2522)</f>
        <v>323410</v>
      </c>
      <c r="I2523" s="1">
        <v>319426</v>
      </c>
      <c r="J2523" s="2">
        <f t="shared" si="688"/>
        <v>0.53060797342192689</v>
      </c>
      <c r="K2523" s="2">
        <f t="shared" si="682"/>
        <v>0.55540563567382228</v>
      </c>
      <c r="L2523" s="10">
        <f t="shared" si="687"/>
        <v>2</v>
      </c>
      <c r="M2523" s="9">
        <f t="shared" si="687"/>
        <v>1</v>
      </c>
      <c r="N2523" s="8">
        <f t="shared" si="687"/>
        <v>3</v>
      </c>
      <c r="O2523" s="2">
        <f t="shared" si="683"/>
        <v>0.37392873165293505</v>
      </c>
      <c r="P2523" s="2">
        <f t="shared" si="684"/>
        <v>0.45788767350648202</v>
      </c>
      <c r="Q2523" s="2">
        <f t="shared" si="685"/>
        <v>0.16423258581218073</v>
      </c>
      <c r="R2523" s="2">
        <f t="shared" si="689"/>
        <v>3.9510090284022026E-3</v>
      </c>
      <c r="S2523" s="1">
        <f>SUM(S2457:S2522)</f>
        <v>194204</v>
      </c>
      <c r="T2523" s="1">
        <f>SUM(T2457:T2522)</f>
        <v>237809</v>
      </c>
      <c r="U2523" s="1">
        <f>SUM(U2457:U2522)</f>
        <v>85296</v>
      </c>
      <c r="V2523" s="1">
        <f>SUM(V2457:V2522)</f>
        <v>1080</v>
      </c>
      <c r="AA2523" s="1">
        <f>SUM(AA2457:AA2522)</f>
        <v>336</v>
      </c>
      <c r="AC2523" s="1">
        <f>SUM(AC2457:AC2522)</f>
        <v>636</v>
      </c>
      <c r="AR2523" t="s">
        <v>788</v>
      </c>
      <c r="AS2523" t="s">
        <v>2470</v>
      </c>
      <c r="AV2523" s="38">
        <v>46</v>
      </c>
      <c r="AW2523" s="40"/>
      <c r="AX2523" s="38">
        <v>46</v>
      </c>
      <c r="AZ2523" s="7" t="s">
        <v>2225</v>
      </c>
      <c r="BE2523" s="1">
        <f>SUM(BE2457:BE2522)</f>
        <v>519361</v>
      </c>
      <c r="BF2523" s="1">
        <f>SUM(BF2457:BF2522)</f>
        <v>55761</v>
      </c>
      <c r="BH2523" s="1">
        <f>SUM(BH2457:BH2522)</f>
        <v>575122</v>
      </c>
    </row>
    <row r="2524" spans="1:60">
      <c r="C2524" s="24"/>
      <c r="J2524" s="2"/>
      <c r="K2524" s="2"/>
      <c r="N2524" s="8"/>
      <c r="AV2524" s="38"/>
      <c r="AW2524" s="40"/>
      <c r="AX2524" s="43"/>
    </row>
    <row r="2525" spans="1:60" hidden="1" outlineLevel="1">
      <c r="A2525" t="s">
        <v>153</v>
      </c>
      <c r="B2525" t="s">
        <v>2596</v>
      </c>
      <c r="C2525" s="24">
        <v>75129</v>
      </c>
      <c r="F2525" s="1">
        <v>48430</v>
      </c>
      <c r="H2525" s="1">
        <v>19484</v>
      </c>
      <c r="I2525" s="1">
        <v>18294</v>
      </c>
      <c r="J2525" s="2" t="str">
        <f t="shared" ref="J2525:J2556" si="690">IF(D2525&gt;0,I2525/D2525,"")</f>
        <v/>
      </c>
      <c r="K2525" s="2">
        <f t="shared" ref="K2525:K2556" si="691">IF(F2525&gt;0,I2525/F2525,"")</f>
        <v>0.377741069584968</v>
      </c>
      <c r="L2525" s="10" t="str">
        <f t="shared" si="687"/>
        <v/>
      </c>
      <c r="M2525" s="9" t="str">
        <f t="shared" si="687"/>
        <v/>
      </c>
      <c r="N2525" s="8" t="str">
        <f t="shared" si="687"/>
        <v/>
      </c>
      <c r="O2525" s="2" t="str">
        <f t="shared" ref="O2525:O2556" si="692">IF(SUM($S2525:$AN2525)=0,"-",S2525/SUM($S2525:$AN2525))</f>
        <v>-</v>
      </c>
      <c r="P2525" s="2" t="str">
        <f t="shared" ref="P2525:P2556" si="693">IF(SUM($S2525:$AN2525)=0,"-",T2525/SUM($S2525:$AN2525))</f>
        <v>-</v>
      </c>
      <c r="Q2525" s="2" t="str">
        <f t="shared" ref="Q2525:Q2556" si="694">IF(SUM($S2525:$AN2525)=0,"-",U2525/SUM($S2525:$AN2525))</f>
        <v>-</v>
      </c>
      <c r="R2525" s="2" t="str">
        <f t="shared" ref="R2525:R2556" si="695">IF(SUM($S2525:$AN2525)=0,"-",(1-O2525-P2525-Q2525))</f>
        <v>-</v>
      </c>
      <c r="AR2525" t="s">
        <v>153</v>
      </c>
      <c r="AS2525" t="s">
        <v>2596</v>
      </c>
      <c r="AU2525" s="1"/>
      <c r="AV2525" s="38">
        <v>47</v>
      </c>
      <c r="AW2525" s="40">
        <v>1</v>
      </c>
      <c r="AX2525" s="43">
        <f t="shared" si="680"/>
        <v>47001</v>
      </c>
      <c r="AY2525" s="1"/>
      <c r="AZ2525" s="7" t="s">
        <v>319</v>
      </c>
      <c r="BA2525" s="1"/>
      <c r="BE2525" s="1">
        <v>45688</v>
      </c>
      <c r="BF2525" s="1">
        <v>2887</v>
      </c>
      <c r="BH2525" s="1">
        <f t="shared" ref="BH2525:BH2588" si="696">BF2525+BE2525</f>
        <v>48575</v>
      </c>
    </row>
    <row r="2526" spans="1:60" hidden="1" outlineLevel="1">
      <c r="A2526" t="s">
        <v>1761</v>
      </c>
      <c r="B2526" t="s">
        <v>2596</v>
      </c>
      <c r="C2526" s="24">
        <v>45058</v>
      </c>
      <c r="F2526" s="1">
        <v>23824</v>
      </c>
      <c r="H2526" s="1">
        <v>9902</v>
      </c>
      <c r="I2526" s="1">
        <v>9281</v>
      </c>
      <c r="J2526" s="2" t="str">
        <f t="shared" si="690"/>
        <v/>
      </c>
      <c r="K2526" s="2">
        <f t="shared" si="691"/>
        <v>0.38956514439220952</v>
      </c>
      <c r="L2526" s="10" t="str">
        <f t="shared" si="687"/>
        <v/>
      </c>
      <c r="M2526" s="9" t="str">
        <f t="shared" si="687"/>
        <v/>
      </c>
      <c r="N2526" s="8" t="str">
        <f t="shared" si="687"/>
        <v/>
      </c>
      <c r="O2526" s="2" t="str">
        <f t="shared" si="692"/>
        <v>-</v>
      </c>
      <c r="P2526" s="2" t="str">
        <f t="shared" si="693"/>
        <v>-</v>
      </c>
      <c r="Q2526" s="2" t="str">
        <f t="shared" si="694"/>
        <v>-</v>
      </c>
      <c r="R2526" s="2" t="str">
        <f t="shared" si="695"/>
        <v>-</v>
      </c>
      <c r="AR2526" t="s">
        <v>1761</v>
      </c>
      <c r="AS2526" t="s">
        <v>2596</v>
      </c>
      <c r="AU2526" s="1"/>
      <c r="AV2526" s="38">
        <v>47</v>
      </c>
      <c r="AW2526" s="40">
        <v>3</v>
      </c>
      <c r="AX2526" s="43">
        <f t="shared" si="680"/>
        <v>47003</v>
      </c>
      <c r="AY2526" s="1"/>
      <c r="AZ2526" s="7" t="s">
        <v>319</v>
      </c>
      <c r="BA2526" s="1"/>
      <c r="BE2526" s="1">
        <v>22303</v>
      </c>
      <c r="BF2526" s="1">
        <v>1580</v>
      </c>
      <c r="BH2526" s="1">
        <f t="shared" si="696"/>
        <v>23883</v>
      </c>
    </row>
    <row r="2527" spans="1:60" hidden="1" outlineLevel="1">
      <c r="A2527" t="s">
        <v>1934</v>
      </c>
      <c r="B2527" t="s">
        <v>2596</v>
      </c>
      <c r="C2527" s="24">
        <v>16489</v>
      </c>
      <c r="F2527" s="1">
        <v>12013</v>
      </c>
      <c r="H2527" s="1">
        <v>5094</v>
      </c>
      <c r="I2527" s="1">
        <v>4971</v>
      </c>
      <c r="J2527" s="2" t="str">
        <f t="shared" si="690"/>
        <v/>
      </c>
      <c r="K2527" s="2">
        <f t="shared" si="691"/>
        <v>0.41380171480895694</v>
      </c>
      <c r="L2527" s="10" t="str">
        <f t="shared" si="687"/>
        <v/>
      </c>
      <c r="M2527" s="9" t="str">
        <f t="shared" si="687"/>
        <v/>
      </c>
      <c r="N2527" s="8" t="str">
        <f t="shared" si="687"/>
        <v/>
      </c>
      <c r="O2527" s="2" t="str">
        <f t="shared" si="692"/>
        <v>-</v>
      </c>
      <c r="P2527" s="2" t="str">
        <f t="shared" si="693"/>
        <v>-</v>
      </c>
      <c r="Q2527" s="2" t="str">
        <f t="shared" si="694"/>
        <v>-</v>
      </c>
      <c r="R2527" s="2" t="str">
        <f t="shared" si="695"/>
        <v>-</v>
      </c>
      <c r="AR2527" t="s">
        <v>1934</v>
      </c>
      <c r="AS2527" t="s">
        <v>2596</v>
      </c>
      <c r="AU2527" s="1"/>
      <c r="AV2527" s="38">
        <v>47</v>
      </c>
      <c r="AW2527" s="40">
        <v>5</v>
      </c>
      <c r="AX2527" s="43">
        <f t="shared" si="680"/>
        <v>47005</v>
      </c>
      <c r="AY2527" s="1"/>
      <c r="AZ2527" s="7" t="s">
        <v>319</v>
      </c>
      <c r="BA2527" s="1"/>
      <c r="BE2527" s="1">
        <v>10404</v>
      </c>
      <c r="BF2527" s="1">
        <v>1605</v>
      </c>
      <c r="BH2527" s="1">
        <f t="shared" si="696"/>
        <v>12009</v>
      </c>
    </row>
    <row r="2528" spans="1:60" hidden="1" outlineLevel="1">
      <c r="A2528" t="s">
        <v>2438</v>
      </c>
      <c r="B2528" t="s">
        <v>2596</v>
      </c>
      <c r="C2528" s="24">
        <v>12876</v>
      </c>
      <c r="F2528" s="1">
        <v>8919</v>
      </c>
      <c r="H2528" s="1">
        <v>3897</v>
      </c>
      <c r="I2528" s="1">
        <v>3685</v>
      </c>
      <c r="J2528" s="2" t="str">
        <f t="shared" si="690"/>
        <v/>
      </c>
      <c r="K2528" s="2">
        <f t="shared" si="691"/>
        <v>0.41316291064020633</v>
      </c>
      <c r="L2528" s="10" t="str">
        <f t="shared" si="687"/>
        <v/>
      </c>
      <c r="M2528" s="9" t="str">
        <f t="shared" si="687"/>
        <v/>
      </c>
      <c r="N2528" s="8" t="str">
        <f t="shared" si="687"/>
        <v/>
      </c>
      <c r="O2528" s="2" t="str">
        <f t="shared" si="692"/>
        <v>-</v>
      </c>
      <c r="P2528" s="2" t="str">
        <f t="shared" si="693"/>
        <v>-</v>
      </c>
      <c r="Q2528" s="2" t="str">
        <f t="shared" si="694"/>
        <v>-</v>
      </c>
      <c r="R2528" s="2" t="str">
        <f t="shared" si="695"/>
        <v>-</v>
      </c>
      <c r="AR2528" t="s">
        <v>2438</v>
      </c>
      <c r="AS2528" t="s">
        <v>2596</v>
      </c>
      <c r="AU2528" s="1"/>
      <c r="AV2528" s="38">
        <v>47</v>
      </c>
      <c r="AW2528" s="40">
        <v>7</v>
      </c>
      <c r="AX2528" s="43">
        <f t="shared" si="680"/>
        <v>47007</v>
      </c>
      <c r="AY2528" s="1"/>
      <c r="AZ2528" s="7" t="s">
        <v>319</v>
      </c>
      <c r="BA2528" s="1"/>
      <c r="BE2528" s="1">
        <v>8557</v>
      </c>
      <c r="BF2528" s="1">
        <v>345</v>
      </c>
      <c r="BH2528" s="1">
        <f t="shared" si="696"/>
        <v>8902</v>
      </c>
    </row>
    <row r="2529" spans="1:60" hidden="1" outlineLevel="1">
      <c r="A2529" t="s">
        <v>1651</v>
      </c>
      <c r="B2529" t="s">
        <v>2596</v>
      </c>
      <c r="C2529" s="24">
        <v>123010</v>
      </c>
      <c r="F2529" s="1">
        <v>76591</v>
      </c>
      <c r="H2529" s="1">
        <v>30408</v>
      </c>
      <c r="I2529" s="1">
        <v>29415</v>
      </c>
      <c r="J2529" s="2" t="str">
        <f t="shared" si="690"/>
        <v/>
      </c>
      <c r="K2529" s="2">
        <f t="shared" si="691"/>
        <v>0.38405295661370137</v>
      </c>
      <c r="L2529" s="10" t="str">
        <f t="shared" si="687"/>
        <v/>
      </c>
      <c r="M2529" s="9" t="str">
        <f t="shared" si="687"/>
        <v/>
      </c>
      <c r="N2529" s="8" t="str">
        <f t="shared" si="687"/>
        <v/>
      </c>
      <c r="O2529" s="2" t="str">
        <f t="shared" si="692"/>
        <v>-</v>
      </c>
      <c r="P2529" s="2" t="str">
        <f t="shared" si="693"/>
        <v>-</v>
      </c>
      <c r="Q2529" s="2" t="str">
        <f t="shared" si="694"/>
        <v>-</v>
      </c>
      <c r="R2529" s="2" t="str">
        <f t="shared" si="695"/>
        <v>-</v>
      </c>
      <c r="AR2529" t="s">
        <v>1651</v>
      </c>
      <c r="AS2529" t="s">
        <v>2596</v>
      </c>
      <c r="AU2529" s="1"/>
      <c r="AV2529" s="38">
        <v>47</v>
      </c>
      <c r="AW2529" s="40">
        <v>9</v>
      </c>
      <c r="AX2529" s="43">
        <f t="shared" si="680"/>
        <v>47009</v>
      </c>
      <c r="AY2529" s="1"/>
      <c r="AZ2529" s="7" t="s">
        <v>319</v>
      </c>
      <c r="BA2529" s="1"/>
      <c r="BE2529" s="1">
        <v>64128</v>
      </c>
      <c r="BF2529" s="1">
        <v>12777</v>
      </c>
      <c r="BH2529" s="1">
        <f t="shared" si="696"/>
        <v>76905</v>
      </c>
    </row>
    <row r="2530" spans="1:60" hidden="1" outlineLevel="1">
      <c r="A2530" t="s">
        <v>1995</v>
      </c>
      <c r="B2530" t="s">
        <v>2596</v>
      </c>
      <c r="C2530" s="24">
        <v>98963</v>
      </c>
      <c r="F2530" s="1">
        <v>63184</v>
      </c>
      <c r="H2530" s="1">
        <v>21446</v>
      </c>
      <c r="I2530" s="1">
        <v>20763</v>
      </c>
      <c r="J2530" s="2" t="str">
        <f t="shared" si="690"/>
        <v/>
      </c>
      <c r="K2530" s="2">
        <f t="shared" si="691"/>
        <v>0.32861167384147888</v>
      </c>
      <c r="L2530" s="10" t="str">
        <f t="shared" si="687"/>
        <v/>
      </c>
      <c r="M2530" s="9" t="str">
        <f t="shared" si="687"/>
        <v/>
      </c>
      <c r="N2530" s="8" t="str">
        <f t="shared" si="687"/>
        <v/>
      </c>
      <c r="O2530" s="2" t="str">
        <f t="shared" si="692"/>
        <v>-</v>
      </c>
      <c r="P2530" s="2" t="str">
        <f t="shared" si="693"/>
        <v>-</v>
      </c>
      <c r="Q2530" s="2" t="str">
        <f t="shared" si="694"/>
        <v>-</v>
      </c>
      <c r="R2530" s="2" t="str">
        <f t="shared" si="695"/>
        <v>-</v>
      </c>
      <c r="AR2530" t="s">
        <v>1995</v>
      </c>
      <c r="AS2530" t="s">
        <v>2596</v>
      </c>
      <c r="AU2530" s="1"/>
      <c r="AV2530" s="38">
        <v>47</v>
      </c>
      <c r="AW2530" s="40">
        <v>11</v>
      </c>
      <c r="AX2530" s="43">
        <f t="shared" si="680"/>
        <v>47011</v>
      </c>
      <c r="AY2530" s="1"/>
      <c r="AZ2530" s="7" t="s">
        <v>319</v>
      </c>
      <c r="BA2530" s="1"/>
      <c r="BE2530" s="1">
        <v>56093</v>
      </c>
      <c r="BF2530" s="1">
        <v>6904</v>
      </c>
      <c r="BH2530" s="1">
        <f t="shared" si="696"/>
        <v>62997</v>
      </c>
    </row>
    <row r="2531" spans="1:60" hidden="1" outlineLevel="1">
      <c r="A2531" t="s">
        <v>2714</v>
      </c>
      <c r="B2531" t="s">
        <v>2596</v>
      </c>
      <c r="C2531" s="24">
        <v>40716</v>
      </c>
      <c r="F2531" s="1">
        <v>24915</v>
      </c>
      <c r="H2531" s="1">
        <v>9042</v>
      </c>
      <c r="I2531" s="1">
        <v>8196</v>
      </c>
      <c r="J2531" s="2" t="str">
        <f t="shared" si="690"/>
        <v/>
      </c>
      <c r="K2531" s="2">
        <f t="shared" si="691"/>
        <v>0.32895845875978325</v>
      </c>
      <c r="L2531" s="10" t="str">
        <f t="shared" si="687"/>
        <v/>
      </c>
      <c r="M2531" s="9" t="str">
        <f t="shared" si="687"/>
        <v/>
      </c>
      <c r="N2531" s="8" t="str">
        <f t="shared" si="687"/>
        <v/>
      </c>
      <c r="O2531" s="2" t="str">
        <f t="shared" si="692"/>
        <v>-</v>
      </c>
      <c r="P2531" s="2" t="str">
        <f t="shared" si="693"/>
        <v>-</v>
      </c>
      <c r="Q2531" s="2" t="str">
        <f t="shared" si="694"/>
        <v>-</v>
      </c>
      <c r="R2531" s="2" t="str">
        <f t="shared" si="695"/>
        <v>-</v>
      </c>
      <c r="AR2531" t="s">
        <v>2714</v>
      </c>
      <c r="AS2531" t="s">
        <v>2596</v>
      </c>
      <c r="AU2531" s="1"/>
      <c r="AV2531" s="38">
        <v>47</v>
      </c>
      <c r="AW2531" s="40">
        <v>13</v>
      </c>
      <c r="AX2531" s="43">
        <f t="shared" si="680"/>
        <v>47013</v>
      </c>
      <c r="AY2531" s="1"/>
      <c r="AZ2531" s="7" t="s">
        <v>319</v>
      </c>
      <c r="BA2531" s="1"/>
      <c r="BE2531" s="1">
        <v>23085</v>
      </c>
      <c r="BF2531" s="1">
        <v>1562</v>
      </c>
      <c r="BH2531" s="1">
        <f t="shared" si="696"/>
        <v>24647</v>
      </c>
    </row>
    <row r="2532" spans="1:60" hidden="1" outlineLevel="1">
      <c r="A2532" t="s">
        <v>1496</v>
      </c>
      <c r="B2532" t="s">
        <v>2596</v>
      </c>
      <c r="C2532" s="24">
        <v>13801</v>
      </c>
      <c r="F2532" s="1">
        <v>8131</v>
      </c>
      <c r="H2532" s="1">
        <v>3976</v>
      </c>
      <c r="I2532" s="1">
        <v>3723</v>
      </c>
      <c r="J2532" s="2" t="str">
        <f t="shared" si="690"/>
        <v/>
      </c>
      <c r="K2532" s="2">
        <f t="shared" si="691"/>
        <v>0.45787725986963473</v>
      </c>
      <c r="L2532" s="10" t="str">
        <f t="shared" si="687"/>
        <v/>
      </c>
      <c r="M2532" s="9" t="str">
        <f t="shared" si="687"/>
        <v/>
      </c>
      <c r="N2532" s="8" t="str">
        <f t="shared" si="687"/>
        <v/>
      </c>
      <c r="O2532" s="2" t="str">
        <f t="shared" si="692"/>
        <v>-</v>
      </c>
      <c r="P2532" s="2" t="str">
        <f t="shared" si="693"/>
        <v>-</v>
      </c>
      <c r="Q2532" s="2" t="str">
        <f t="shared" si="694"/>
        <v>-</v>
      </c>
      <c r="R2532" s="2" t="str">
        <f t="shared" si="695"/>
        <v>-</v>
      </c>
      <c r="AR2532" t="s">
        <v>1496</v>
      </c>
      <c r="AS2532" t="s">
        <v>2596</v>
      </c>
      <c r="AU2532" s="1"/>
      <c r="AV2532" s="38">
        <v>47</v>
      </c>
      <c r="AW2532" s="40">
        <v>15</v>
      </c>
      <c r="AX2532" s="43">
        <f t="shared" si="680"/>
        <v>47015</v>
      </c>
      <c r="AY2532" s="1"/>
      <c r="AZ2532" s="7" t="s">
        <v>319</v>
      </c>
      <c r="BA2532" s="1"/>
      <c r="BE2532" s="1">
        <v>8057</v>
      </c>
      <c r="BF2532" s="1">
        <v>45</v>
      </c>
      <c r="BH2532" s="1">
        <f t="shared" si="696"/>
        <v>8102</v>
      </c>
    </row>
    <row r="2533" spans="1:60" hidden="1" outlineLevel="1">
      <c r="A2533" t="s">
        <v>2778</v>
      </c>
      <c r="B2533" t="s">
        <v>2596</v>
      </c>
      <c r="C2533" s="24">
        <v>28522</v>
      </c>
      <c r="F2533" s="1">
        <v>19752</v>
      </c>
      <c r="H2533" s="1">
        <v>8562</v>
      </c>
      <c r="I2533" s="1">
        <v>8254</v>
      </c>
      <c r="J2533" s="2" t="str">
        <f t="shared" si="690"/>
        <v/>
      </c>
      <c r="K2533" s="2">
        <f t="shared" si="691"/>
        <v>0.41788173349534224</v>
      </c>
      <c r="L2533" s="10" t="str">
        <f t="shared" si="687"/>
        <v/>
      </c>
      <c r="M2533" s="9" t="str">
        <f t="shared" si="687"/>
        <v/>
      </c>
      <c r="N2533" s="8" t="str">
        <f t="shared" si="687"/>
        <v/>
      </c>
      <c r="O2533" s="2" t="str">
        <f t="shared" si="692"/>
        <v>-</v>
      </c>
      <c r="P2533" s="2" t="str">
        <f t="shared" si="693"/>
        <v>-</v>
      </c>
      <c r="Q2533" s="2" t="str">
        <f t="shared" si="694"/>
        <v>-</v>
      </c>
      <c r="R2533" s="2" t="str">
        <f t="shared" si="695"/>
        <v>-</v>
      </c>
      <c r="AR2533" t="s">
        <v>2778</v>
      </c>
      <c r="AS2533" t="s">
        <v>2596</v>
      </c>
      <c r="AU2533" s="1"/>
      <c r="AV2533" s="38">
        <v>47</v>
      </c>
      <c r="AW2533" s="40">
        <v>17</v>
      </c>
      <c r="AX2533" s="43">
        <f t="shared" si="680"/>
        <v>47017</v>
      </c>
      <c r="AY2533" s="1"/>
      <c r="AZ2533" s="7" t="s">
        <v>319</v>
      </c>
      <c r="BA2533" s="1"/>
      <c r="BE2533" s="1">
        <v>18471</v>
      </c>
      <c r="BF2533" s="1">
        <v>1324</v>
      </c>
      <c r="BH2533" s="1">
        <f t="shared" si="696"/>
        <v>19795</v>
      </c>
    </row>
    <row r="2534" spans="1:60" hidden="1" outlineLevel="1">
      <c r="A2534" t="s">
        <v>2001</v>
      </c>
      <c r="B2534" t="s">
        <v>2596</v>
      </c>
      <c r="C2534" s="24">
        <v>57424</v>
      </c>
      <c r="F2534" s="1">
        <v>34627</v>
      </c>
      <c r="H2534" s="1">
        <v>14155</v>
      </c>
      <c r="I2534" s="1">
        <v>13146</v>
      </c>
      <c r="J2534" s="2" t="str">
        <f t="shared" si="690"/>
        <v/>
      </c>
      <c r="K2534" s="2">
        <f t="shared" si="691"/>
        <v>0.37964594102867705</v>
      </c>
      <c r="L2534" s="10" t="str">
        <f t="shared" si="687"/>
        <v/>
      </c>
      <c r="M2534" s="9" t="str">
        <f t="shared" si="687"/>
        <v/>
      </c>
      <c r="N2534" s="8" t="str">
        <f t="shared" si="687"/>
        <v/>
      </c>
      <c r="O2534" s="2" t="str">
        <f t="shared" si="692"/>
        <v>-</v>
      </c>
      <c r="P2534" s="2" t="str">
        <f t="shared" si="693"/>
        <v>-</v>
      </c>
      <c r="Q2534" s="2" t="str">
        <f t="shared" si="694"/>
        <v>-</v>
      </c>
      <c r="R2534" s="2" t="str">
        <f t="shared" si="695"/>
        <v>-</v>
      </c>
      <c r="AR2534" t="s">
        <v>2001</v>
      </c>
      <c r="AS2534" t="s">
        <v>2596</v>
      </c>
      <c r="AU2534" s="1"/>
      <c r="AV2534" s="38">
        <v>47</v>
      </c>
      <c r="AW2534" s="40">
        <v>19</v>
      </c>
      <c r="AX2534" s="43">
        <f t="shared" si="680"/>
        <v>47019</v>
      </c>
      <c r="AY2534" s="1"/>
      <c r="AZ2534" s="7" t="s">
        <v>319</v>
      </c>
      <c r="BA2534" s="1"/>
      <c r="BE2534" s="1">
        <v>29820</v>
      </c>
      <c r="BF2534" s="1">
        <v>4964</v>
      </c>
      <c r="BH2534" s="1">
        <f t="shared" si="696"/>
        <v>34784</v>
      </c>
    </row>
    <row r="2535" spans="1:60" hidden="1" outlineLevel="1">
      <c r="A2535" t="s">
        <v>1497</v>
      </c>
      <c r="B2535" t="s">
        <v>2596</v>
      </c>
      <c r="C2535" s="24">
        <v>39105</v>
      </c>
      <c r="F2535" s="1">
        <v>24216</v>
      </c>
      <c r="H2535" s="1">
        <v>10267</v>
      </c>
      <c r="I2535" s="1">
        <v>9943</v>
      </c>
      <c r="J2535" s="2" t="str">
        <f t="shared" si="690"/>
        <v/>
      </c>
      <c r="K2535" s="2">
        <f t="shared" si="691"/>
        <v>0.41059629996696401</v>
      </c>
      <c r="L2535" s="10" t="str">
        <f t="shared" si="687"/>
        <v/>
      </c>
      <c r="M2535" s="9" t="str">
        <f t="shared" si="687"/>
        <v/>
      </c>
      <c r="N2535" s="8" t="str">
        <f t="shared" si="687"/>
        <v/>
      </c>
      <c r="O2535" s="2" t="str">
        <f t="shared" si="692"/>
        <v>-</v>
      </c>
      <c r="P2535" s="2" t="str">
        <f t="shared" si="693"/>
        <v>-</v>
      </c>
      <c r="Q2535" s="2" t="str">
        <f t="shared" si="694"/>
        <v>-</v>
      </c>
      <c r="R2535" s="2" t="str">
        <f t="shared" si="695"/>
        <v>-</v>
      </c>
      <c r="AR2535" t="s">
        <v>1497</v>
      </c>
      <c r="AS2535" t="s">
        <v>2596</v>
      </c>
      <c r="AU2535" s="1"/>
      <c r="AV2535" s="38">
        <v>47</v>
      </c>
      <c r="AW2535" s="40">
        <v>21</v>
      </c>
      <c r="AX2535" s="43">
        <f t="shared" si="680"/>
        <v>47021</v>
      </c>
      <c r="AY2535" s="1"/>
      <c r="AZ2535" s="7" t="s">
        <v>319</v>
      </c>
      <c r="BA2535" s="1"/>
      <c r="BE2535" s="1">
        <v>22875</v>
      </c>
      <c r="BF2535" s="1">
        <v>1446</v>
      </c>
      <c r="BH2535" s="1">
        <f t="shared" si="696"/>
        <v>24321</v>
      </c>
    </row>
    <row r="2536" spans="1:60" hidden="1" outlineLevel="1">
      <c r="A2536" t="s">
        <v>2621</v>
      </c>
      <c r="B2536" t="s">
        <v>2596</v>
      </c>
      <c r="C2536" s="24">
        <v>17131</v>
      </c>
      <c r="F2536" s="1">
        <v>12473</v>
      </c>
      <c r="H2536" s="1">
        <v>4029</v>
      </c>
      <c r="I2536" s="1">
        <v>3791</v>
      </c>
      <c r="J2536" s="2" t="str">
        <f t="shared" si="690"/>
        <v/>
      </c>
      <c r="K2536" s="2">
        <f t="shared" si="691"/>
        <v>0.3039365028461477</v>
      </c>
      <c r="L2536" s="10" t="str">
        <f t="shared" si="687"/>
        <v/>
      </c>
      <c r="M2536" s="9" t="str">
        <f t="shared" si="687"/>
        <v/>
      </c>
      <c r="N2536" s="8" t="str">
        <f t="shared" si="687"/>
        <v/>
      </c>
      <c r="O2536" s="2" t="str">
        <f t="shared" si="692"/>
        <v>-</v>
      </c>
      <c r="P2536" s="2" t="str">
        <f t="shared" si="693"/>
        <v>-</v>
      </c>
      <c r="Q2536" s="2" t="str">
        <f t="shared" si="694"/>
        <v>-</v>
      </c>
      <c r="R2536" s="2" t="str">
        <f t="shared" si="695"/>
        <v>-</v>
      </c>
      <c r="AR2536" t="s">
        <v>2621</v>
      </c>
      <c r="AS2536" t="s">
        <v>2596</v>
      </c>
      <c r="AU2536" s="1"/>
      <c r="AV2536" s="38">
        <v>47</v>
      </c>
      <c r="AW2536" s="40">
        <v>23</v>
      </c>
      <c r="AX2536" s="43">
        <f t="shared" si="680"/>
        <v>47023</v>
      </c>
      <c r="AY2536" s="1"/>
      <c r="AZ2536" s="7" t="s">
        <v>319</v>
      </c>
      <c r="BA2536" s="1"/>
      <c r="BE2536" s="1">
        <v>9257</v>
      </c>
      <c r="BF2536" s="1">
        <v>3119</v>
      </c>
      <c r="BH2536" s="1">
        <f t="shared" si="696"/>
        <v>12376</v>
      </c>
    </row>
    <row r="2537" spans="1:60" hidden="1" outlineLevel="1">
      <c r="A2537" t="s">
        <v>1241</v>
      </c>
      <c r="B2537" t="s">
        <v>2596</v>
      </c>
      <c r="C2537" s="24">
        <v>32213</v>
      </c>
      <c r="F2537" s="1">
        <v>18159</v>
      </c>
      <c r="H2537" s="1">
        <v>6536</v>
      </c>
      <c r="I2537" s="1">
        <v>5814</v>
      </c>
      <c r="J2537" s="2" t="str">
        <f t="shared" si="690"/>
        <v/>
      </c>
      <c r="K2537" s="2">
        <f t="shared" si="691"/>
        <v>0.32017181562861391</v>
      </c>
      <c r="L2537" s="10" t="str">
        <f t="shared" si="687"/>
        <v/>
      </c>
      <c r="M2537" s="9" t="str">
        <f t="shared" si="687"/>
        <v/>
      </c>
      <c r="N2537" s="8" t="str">
        <f t="shared" si="687"/>
        <v/>
      </c>
      <c r="O2537" s="2" t="str">
        <f t="shared" si="692"/>
        <v>-</v>
      </c>
      <c r="P2537" s="2" t="str">
        <f t="shared" si="693"/>
        <v>-</v>
      </c>
      <c r="Q2537" s="2" t="str">
        <f t="shared" si="694"/>
        <v>-</v>
      </c>
      <c r="R2537" s="2" t="str">
        <f t="shared" si="695"/>
        <v>-</v>
      </c>
      <c r="AR2537" t="s">
        <v>1241</v>
      </c>
      <c r="AS2537" t="s">
        <v>2596</v>
      </c>
      <c r="AV2537" s="38">
        <v>47</v>
      </c>
      <c r="AW2537" s="40">
        <v>25</v>
      </c>
      <c r="AX2537" s="43">
        <f t="shared" ref="AX2537:AX2600" si="697">1000*AV2537+AW2537</f>
        <v>47025</v>
      </c>
      <c r="AZ2537" s="7" t="s">
        <v>319</v>
      </c>
      <c r="BE2537" s="1">
        <v>16833</v>
      </c>
      <c r="BF2537" s="1">
        <v>2167</v>
      </c>
      <c r="BH2537" s="1">
        <f t="shared" si="696"/>
        <v>19000</v>
      </c>
    </row>
    <row r="2538" spans="1:60" hidden="1" outlineLevel="1">
      <c r="A2538" t="s">
        <v>1905</v>
      </c>
      <c r="B2538" t="s">
        <v>2596</v>
      </c>
      <c r="C2538" s="24">
        <v>7861</v>
      </c>
      <c r="F2538" s="1">
        <v>6335</v>
      </c>
      <c r="H2538" s="1">
        <v>2032</v>
      </c>
      <c r="I2538" s="1">
        <v>1902</v>
      </c>
      <c r="J2538" s="2" t="str">
        <f t="shared" si="690"/>
        <v/>
      </c>
      <c r="K2538" s="2">
        <f t="shared" si="691"/>
        <v>0.30023677979479085</v>
      </c>
      <c r="L2538" s="10" t="str">
        <f t="shared" si="687"/>
        <v/>
      </c>
      <c r="M2538" s="9" t="str">
        <f t="shared" si="687"/>
        <v/>
      </c>
      <c r="N2538" s="8" t="str">
        <f t="shared" si="687"/>
        <v/>
      </c>
      <c r="O2538" s="2" t="str">
        <f t="shared" si="692"/>
        <v>-</v>
      </c>
      <c r="P2538" s="2" t="str">
        <f t="shared" si="693"/>
        <v>-</v>
      </c>
      <c r="Q2538" s="2" t="str">
        <f t="shared" si="694"/>
        <v>-</v>
      </c>
      <c r="R2538" s="2" t="str">
        <f t="shared" si="695"/>
        <v>-</v>
      </c>
      <c r="AR2538" t="s">
        <v>1905</v>
      </c>
      <c r="AS2538" t="s">
        <v>2596</v>
      </c>
      <c r="AV2538" s="38">
        <v>47</v>
      </c>
      <c r="AW2538" s="40">
        <v>27</v>
      </c>
      <c r="AX2538" s="43">
        <f t="shared" si="697"/>
        <v>47027</v>
      </c>
      <c r="AZ2538" s="7" t="s">
        <v>319</v>
      </c>
      <c r="BE2538" s="1">
        <v>5453</v>
      </c>
      <c r="BF2538" s="1">
        <v>889</v>
      </c>
      <c r="BH2538" s="1">
        <f t="shared" si="696"/>
        <v>6342</v>
      </c>
    </row>
    <row r="2539" spans="1:60" hidden="1" outlineLevel="1">
      <c r="A2539" t="s">
        <v>2446</v>
      </c>
      <c r="B2539" t="s">
        <v>2596</v>
      </c>
      <c r="C2539" s="24">
        <v>35662</v>
      </c>
      <c r="F2539" s="1">
        <v>21221</v>
      </c>
      <c r="H2539" s="1">
        <v>8588</v>
      </c>
      <c r="I2539" s="1">
        <v>7723</v>
      </c>
      <c r="J2539" s="2" t="str">
        <f t="shared" si="690"/>
        <v/>
      </c>
      <c r="K2539" s="2">
        <f t="shared" si="691"/>
        <v>0.36393195419631497</v>
      </c>
      <c r="L2539" s="10" t="str">
        <f t="shared" si="687"/>
        <v/>
      </c>
      <c r="M2539" s="9" t="str">
        <f t="shared" si="687"/>
        <v/>
      </c>
      <c r="N2539" s="8" t="str">
        <f t="shared" si="687"/>
        <v/>
      </c>
      <c r="O2539" s="2" t="str">
        <f t="shared" si="692"/>
        <v>-</v>
      </c>
      <c r="P2539" s="2" t="str">
        <f t="shared" si="693"/>
        <v>-</v>
      </c>
      <c r="Q2539" s="2" t="str">
        <f t="shared" si="694"/>
        <v>-</v>
      </c>
      <c r="R2539" s="2" t="str">
        <f t="shared" si="695"/>
        <v>-</v>
      </c>
      <c r="AR2539" t="s">
        <v>2446</v>
      </c>
      <c r="AS2539" t="s">
        <v>2596</v>
      </c>
      <c r="AV2539" s="38">
        <v>47</v>
      </c>
      <c r="AW2539" s="40">
        <v>29</v>
      </c>
      <c r="AX2539" s="43">
        <f t="shared" si="697"/>
        <v>47029</v>
      </c>
      <c r="AZ2539" s="7" t="s">
        <v>319</v>
      </c>
      <c r="BE2539" s="1">
        <v>21322</v>
      </c>
      <c r="BF2539" s="1">
        <v>1262</v>
      </c>
      <c r="BH2539" s="1">
        <f t="shared" si="696"/>
        <v>22584</v>
      </c>
    </row>
    <row r="2540" spans="1:60" hidden="1" outlineLevel="1">
      <c r="A2540" t="s">
        <v>1222</v>
      </c>
      <c r="B2540" t="s">
        <v>2596</v>
      </c>
      <c r="C2540" s="24">
        <v>52796</v>
      </c>
      <c r="F2540" s="1">
        <v>31340</v>
      </c>
      <c r="H2540" s="1">
        <v>13728</v>
      </c>
      <c r="I2540" s="1">
        <v>13386</v>
      </c>
      <c r="J2540" s="2" t="str">
        <f t="shared" si="690"/>
        <v/>
      </c>
      <c r="K2540" s="2">
        <f t="shared" si="691"/>
        <v>0.4271218889597958</v>
      </c>
      <c r="L2540" s="10" t="str">
        <f t="shared" si="687"/>
        <v/>
      </c>
      <c r="M2540" s="9" t="str">
        <f t="shared" si="687"/>
        <v/>
      </c>
      <c r="N2540" s="8" t="str">
        <f t="shared" si="687"/>
        <v/>
      </c>
      <c r="O2540" s="2" t="str">
        <f t="shared" si="692"/>
        <v>-</v>
      </c>
      <c r="P2540" s="2" t="str">
        <f t="shared" si="693"/>
        <v>-</v>
      </c>
      <c r="Q2540" s="2" t="str">
        <f t="shared" si="694"/>
        <v>-</v>
      </c>
      <c r="R2540" s="2" t="str">
        <f t="shared" si="695"/>
        <v>-</v>
      </c>
      <c r="AR2540" t="s">
        <v>1222</v>
      </c>
      <c r="AS2540" t="s">
        <v>2596</v>
      </c>
      <c r="AV2540" s="38">
        <v>47</v>
      </c>
      <c r="AW2540" s="40">
        <v>31</v>
      </c>
      <c r="AX2540" s="43">
        <f t="shared" si="697"/>
        <v>47031</v>
      </c>
      <c r="AZ2540" s="7" t="s">
        <v>319</v>
      </c>
      <c r="BE2540" s="1">
        <v>29524</v>
      </c>
      <c r="BF2540" s="1">
        <v>1936</v>
      </c>
      <c r="BH2540" s="1">
        <f t="shared" si="696"/>
        <v>31460</v>
      </c>
    </row>
    <row r="2541" spans="1:60" hidden="1" outlineLevel="1">
      <c r="A2541" t="s">
        <v>2756</v>
      </c>
      <c r="B2541" t="s">
        <v>2596</v>
      </c>
      <c r="C2541" s="24">
        <v>14586</v>
      </c>
      <c r="F2541" s="1">
        <v>9568</v>
      </c>
      <c r="H2541" s="1">
        <v>4419</v>
      </c>
      <c r="I2541" s="1">
        <v>4350</v>
      </c>
      <c r="J2541" s="2" t="str">
        <f t="shared" si="690"/>
        <v/>
      </c>
      <c r="K2541" s="2">
        <f t="shared" si="691"/>
        <v>0.45464046822742477</v>
      </c>
      <c r="L2541" s="10" t="str">
        <f t="shared" si="687"/>
        <v/>
      </c>
      <c r="M2541" s="9" t="str">
        <f t="shared" si="687"/>
        <v/>
      </c>
      <c r="N2541" s="8" t="str">
        <f t="shared" si="687"/>
        <v/>
      </c>
      <c r="O2541" s="2" t="str">
        <f t="shared" si="692"/>
        <v>-</v>
      </c>
      <c r="P2541" s="2" t="str">
        <f t="shared" si="693"/>
        <v>-</v>
      </c>
      <c r="Q2541" s="2" t="str">
        <f t="shared" si="694"/>
        <v>-</v>
      </c>
      <c r="R2541" s="2" t="str">
        <f t="shared" si="695"/>
        <v>-</v>
      </c>
      <c r="AR2541" t="s">
        <v>2756</v>
      </c>
      <c r="AS2541" t="s">
        <v>2596</v>
      </c>
      <c r="AV2541" s="38">
        <v>47</v>
      </c>
      <c r="AW2541" s="40">
        <v>33</v>
      </c>
      <c r="AX2541" s="43">
        <f t="shared" si="697"/>
        <v>47033</v>
      </c>
      <c r="AZ2541" s="7" t="s">
        <v>319</v>
      </c>
      <c r="BE2541" s="1">
        <v>8481</v>
      </c>
      <c r="BF2541" s="1">
        <v>335</v>
      </c>
      <c r="BH2541" s="1">
        <f t="shared" si="696"/>
        <v>8816</v>
      </c>
    </row>
    <row r="2542" spans="1:60" hidden="1" outlineLevel="1">
      <c r="A2542" t="s">
        <v>932</v>
      </c>
      <c r="B2542" t="s">
        <v>2596</v>
      </c>
      <c r="C2542" s="24">
        <v>56053</v>
      </c>
      <c r="F2542" s="1">
        <v>39260</v>
      </c>
      <c r="H2542" s="1">
        <v>20435</v>
      </c>
      <c r="I2542" s="1">
        <v>19262</v>
      </c>
      <c r="J2542" s="2" t="str">
        <f t="shared" si="690"/>
        <v/>
      </c>
      <c r="K2542" s="2">
        <f t="shared" si="691"/>
        <v>0.49062659195109526</v>
      </c>
      <c r="L2542" s="10" t="str">
        <f t="shared" si="687"/>
        <v/>
      </c>
      <c r="M2542" s="9" t="str">
        <f t="shared" si="687"/>
        <v/>
      </c>
      <c r="N2542" s="8" t="str">
        <f t="shared" si="687"/>
        <v/>
      </c>
      <c r="O2542" s="2" t="str">
        <f t="shared" si="692"/>
        <v>-</v>
      </c>
      <c r="P2542" s="2" t="str">
        <f t="shared" si="693"/>
        <v>-</v>
      </c>
      <c r="Q2542" s="2" t="str">
        <f t="shared" si="694"/>
        <v>-</v>
      </c>
      <c r="R2542" s="2" t="str">
        <f t="shared" si="695"/>
        <v>-</v>
      </c>
      <c r="AR2542" t="s">
        <v>932</v>
      </c>
      <c r="AS2542" t="s">
        <v>2596</v>
      </c>
      <c r="AV2542" s="38">
        <v>47</v>
      </c>
      <c r="AW2542" s="40">
        <v>35</v>
      </c>
      <c r="AX2542" s="43">
        <f t="shared" si="697"/>
        <v>47035</v>
      </c>
      <c r="AZ2542" s="7" t="s">
        <v>319</v>
      </c>
      <c r="BE2542" s="1">
        <v>35520</v>
      </c>
      <c r="BF2542" s="1">
        <v>3528</v>
      </c>
      <c r="BH2542" s="1">
        <f t="shared" si="696"/>
        <v>39048</v>
      </c>
    </row>
    <row r="2543" spans="1:60" hidden="1" outlineLevel="1">
      <c r="A2543" t="s">
        <v>1628</v>
      </c>
      <c r="B2543" t="s">
        <v>2596</v>
      </c>
      <c r="C2543" s="24">
        <v>626681</v>
      </c>
      <c r="F2543" s="1">
        <v>353654</v>
      </c>
      <c r="H2543" s="1">
        <v>156908</v>
      </c>
      <c r="I2543" s="1">
        <v>154158</v>
      </c>
      <c r="J2543" s="2" t="str">
        <f t="shared" si="690"/>
        <v/>
      </c>
      <c r="K2543" s="2">
        <f t="shared" si="691"/>
        <v>0.43590062603561675</v>
      </c>
      <c r="L2543" s="10" t="str">
        <f t="shared" si="687"/>
        <v/>
      </c>
      <c r="M2543" s="9" t="str">
        <f t="shared" si="687"/>
        <v/>
      </c>
      <c r="N2543" s="8" t="str">
        <f t="shared" si="687"/>
        <v/>
      </c>
      <c r="O2543" s="2" t="str">
        <f t="shared" si="692"/>
        <v>-</v>
      </c>
      <c r="P2543" s="2" t="str">
        <f t="shared" si="693"/>
        <v>-</v>
      </c>
      <c r="Q2543" s="2" t="str">
        <f t="shared" si="694"/>
        <v>-</v>
      </c>
      <c r="R2543" s="2" t="str">
        <f t="shared" si="695"/>
        <v>-</v>
      </c>
      <c r="AR2543" t="s">
        <v>1628</v>
      </c>
      <c r="AS2543" t="s">
        <v>2596</v>
      </c>
      <c r="AV2543" s="38">
        <v>47</v>
      </c>
      <c r="AW2543" s="40">
        <v>37</v>
      </c>
      <c r="AX2543" s="43">
        <f t="shared" si="697"/>
        <v>47037</v>
      </c>
      <c r="AZ2543" s="7" t="s">
        <v>319</v>
      </c>
      <c r="BE2543" s="1">
        <v>314338</v>
      </c>
      <c r="BF2543" s="1">
        <v>39316</v>
      </c>
      <c r="BH2543" s="1">
        <f t="shared" si="696"/>
        <v>353654</v>
      </c>
    </row>
    <row r="2544" spans="1:60" hidden="1" outlineLevel="1">
      <c r="A2544" t="s">
        <v>2600</v>
      </c>
      <c r="B2544" t="s">
        <v>2596</v>
      </c>
      <c r="C2544" s="24">
        <v>11757</v>
      </c>
      <c r="F2544" s="1">
        <v>7878</v>
      </c>
      <c r="H2544" s="1">
        <v>3256</v>
      </c>
      <c r="I2544" s="1">
        <v>3043</v>
      </c>
      <c r="J2544" s="2" t="str">
        <f t="shared" si="690"/>
        <v/>
      </c>
      <c r="K2544" s="2">
        <f t="shared" si="691"/>
        <v>0.38626554963188625</v>
      </c>
      <c r="L2544" s="10" t="str">
        <f t="shared" si="687"/>
        <v/>
      </c>
      <c r="M2544" s="9" t="str">
        <f t="shared" si="687"/>
        <v/>
      </c>
      <c r="N2544" s="8" t="str">
        <f t="shared" si="687"/>
        <v/>
      </c>
      <c r="O2544" s="2" t="str">
        <f t="shared" si="692"/>
        <v>-</v>
      </c>
      <c r="P2544" s="2" t="str">
        <f t="shared" si="693"/>
        <v>-</v>
      </c>
      <c r="Q2544" s="2" t="str">
        <f t="shared" si="694"/>
        <v>-</v>
      </c>
      <c r="R2544" s="2" t="str">
        <f t="shared" si="695"/>
        <v>-</v>
      </c>
      <c r="AR2544" t="s">
        <v>2600</v>
      </c>
      <c r="AS2544" t="s">
        <v>2596</v>
      </c>
      <c r="AV2544" s="38">
        <v>47</v>
      </c>
      <c r="AW2544" s="40">
        <v>39</v>
      </c>
      <c r="AX2544" s="43">
        <f t="shared" si="697"/>
        <v>47039</v>
      </c>
      <c r="AZ2544" s="7" t="s">
        <v>319</v>
      </c>
      <c r="BE2544" s="1">
        <v>7178</v>
      </c>
      <c r="BF2544" s="1">
        <v>738</v>
      </c>
      <c r="BH2544" s="1">
        <f t="shared" si="696"/>
        <v>7916</v>
      </c>
    </row>
    <row r="2545" spans="1:60" hidden="1" outlineLevel="1">
      <c r="A2545" t="s">
        <v>2414</v>
      </c>
      <c r="B2545" t="s">
        <v>2596</v>
      </c>
      <c r="C2545" s="24">
        <v>18723</v>
      </c>
      <c r="F2545" s="1">
        <v>13127</v>
      </c>
      <c r="H2545" s="1">
        <v>5009</v>
      </c>
      <c r="I2545" s="1">
        <v>4558</v>
      </c>
      <c r="J2545" s="2" t="str">
        <f t="shared" si="690"/>
        <v/>
      </c>
      <c r="K2545" s="2">
        <f t="shared" si="691"/>
        <v>0.34722328026205529</v>
      </c>
      <c r="L2545" s="10" t="str">
        <f t="shared" si="687"/>
        <v/>
      </c>
      <c r="M2545" s="9" t="str">
        <f t="shared" si="687"/>
        <v/>
      </c>
      <c r="N2545" s="8" t="str">
        <f t="shared" si="687"/>
        <v/>
      </c>
      <c r="O2545" s="2" t="str">
        <f t="shared" si="692"/>
        <v>-</v>
      </c>
      <c r="P2545" s="2" t="str">
        <f t="shared" si="693"/>
        <v>-</v>
      </c>
      <c r="Q2545" s="2" t="str">
        <f t="shared" si="694"/>
        <v>-</v>
      </c>
      <c r="R2545" s="2" t="str">
        <f t="shared" si="695"/>
        <v>-</v>
      </c>
      <c r="AR2545" t="s">
        <v>2414</v>
      </c>
      <c r="AS2545" t="s">
        <v>2596</v>
      </c>
      <c r="AV2545" s="38">
        <v>47</v>
      </c>
      <c r="AW2545" s="40">
        <v>41</v>
      </c>
      <c r="AX2545" s="43">
        <f t="shared" si="697"/>
        <v>47041</v>
      </c>
      <c r="AZ2545" s="7" t="s">
        <v>319</v>
      </c>
      <c r="BE2545" s="1">
        <v>12409</v>
      </c>
      <c r="BF2545" s="1">
        <v>575</v>
      </c>
      <c r="BH2545" s="1">
        <f t="shared" si="696"/>
        <v>12984</v>
      </c>
    </row>
    <row r="2546" spans="1:60" hidden="1" outlineLevel="1">
      <c r="A2546" t="s">
        <v>2336</v>
      </c>
      <c r="B2546" t="s">
        <v>2596</v>
      </c>
      <c r="C2546" s="24">
        <v>49666</v>
      </c>
      <c r="F2546" s="1">
        <v>30145</v>
      </c>
      <c r="H2546" s="1">
        <v>12398</v>
      </c>
      <c r="I2546" s="1">
        <v>11787</v>
      </c>
      <c r="J2546" s="2" t="str">
        <f t="shared" si="690"/>
        <v/>
      </c>
      <c r="K2546" s="2">
        <f t="shared" si="691"/>
        <v>0.39101011776413996</v>
      </c>
      <c r="L2546" s="10" t="str">
        <f t="shared" si="687"/>
        <v/>
      </c>
      <c r="M2546" s="9" t="str">
        <f t="shared" si="687"/>
        <v/>
      </c>
      <c r="N2546" s="8" t="str">
        <f t="shared" si="687"/>
        <v/>
      </c>
      <c r="O2546" s="2" t="str">
        <f t="shared" si="692"/>
        <v>-</v>
      </c>
      <c r="P2546" s="2" t="str">
        <f t="shared" si="693"/>
        <v>-</v>
      </c>
      <c r="Q2546" s="2" t="str">
        <f t="shared" si="694"/>
        <v>-</v>
      </c>
      <c r="R2546" s="2" t="str">
        <f t="shared" si="695"/>
        <v>-</v>
      </c>
      <c r="AR2546" t="s">
        <v>2336</v>
      </c>
      <c r="AS2546" t="s">
        <v>2596</v>
      </c>
      <c r="AV2546" s="38">
        <v>47</v>
      </c>
      <c r="AW2546" s="40">
        <v>43</v>
      </c>
      <c r="AX2546" s="43">
        <f t="shared" si="697"/>
        <v>47043</v>
      </c>
      <c r="AZ2546" s="7" t="s">
        <v>319</v>
      </c>
      <c r="BE2546" s="1">
        <v>26991</v>
      </c>
      <c r="BF2546" s="1">
        <v>3227</v>
      </c>
      <c r="BH2546" s="1">
        <f t="shared" si="696"/>
        <v>30218</v>
      </c>
    </row>
    <row r="2547" spans="1:60" hidden="1" outlineLevel="1">
      <c r="A2547" t="s">
        <v>2131</v>
      </c>
      <c r="B2547" t="s">
        <v>2596</v>
      </c>
      <c r="C2547" s="24">
        <v>38335</v>
      </c>
      <c r="F2547" s="1">
        <v>22803</v>
      </c>
      <c r="H2547" s="1">
        <v>10067</v>
      </c>
      <c r="I2547" s="1">
        <v>9667</v>
      </c>
      <c r="J2547" s="2" t="str">
        <f t="shared" si="690"/>
        <v/>
      </c>
      <c r="K2547" s="2">
        <f t="shared" si="691"/>
        <v>0.42393544709029513</v>
      </c>
      <c r="L2547" s="10" t="str">
        <f t="shared" si="687"/>
        <v/>
      </c>
      <c r="M2547" s="9" t="str">
        <f t="shared" si="687"/>
        <v/>
      </c>
      <c r="N2547" s="8" t="str">
        <f t="shared" si="687"/>
        <v/>
      </c>
      <c r="O2547" s="2" t="str">
        <f t="shared" si="692"/>
        <v>-</v>
      </c>
      <c r="P2547" s="2" t="str">
        <f t="shared" si="693"/>
        <v>-</v>
      </c>
      <c r="Q2547" s="2" t="str">
        <f t="shared" si="694"/>
        <v>-</v>
      </c>
      <c r="R2547" s="2" t="str">
        <f t="shared" si="695"/>
        <v>-</v>
      </c>
      <c r="AR2547" t="s">
        <v>2131</v>
      </c>
      <c r="AS2547" t="s">
        <v>2596</v>
      </c>
      <c r="AV2547" s="38">
        <v>47</v>
      </c>
      <c r="AW2547" s="40">
        <v>45</v>
      </c>
      <c r="AX2547" s="43">
        <f t="shared" si="697"/>
        <v>47045</v>
      </c>
      <c r="AZ2547" s="7" t="s">
        <v>319</v>
      </c>
      <c r="BE2547" s="1">
        <v>21175</v>
      </c>
      <c r="BF2547" s="1">
        <v>1440</v>
      </c>
      <c r="BH2547" s="1">
        <f t="shared" si="696"/>
        <v>22615</v>
      </c>
    </row>
    <row r="2548" spans="1:60" hidden="1" outlineLevel="1">
      <c r="A2548" t="s">
        <v>1642</v>
      </c>
      <c r="B2548" t="s">
        <v>2596</v>
      </c>
      <c r="C2548" s="24">
        <v>38413</v>
      </c>
      <c r="F2548" s="1">
        <v>25679</v>
      </c>
      <c r="H2548" s="1">
        <v>12422</v>
      </c>
      <c r="I2548" s="1">
        <v>11907</v>
      </c>
      <c r="J2548" s="2" t="str">
        <f t="shared" si="690"/>
        <v/>
      </c>
      <c r="K2548" s="2">
        <f t="shared" si="691"/>
        <v>0.46368628061840417</v>
      </c>
      <c r="L2548" s="10" t="str">
        <f t="shared" si="687"/>
        <v/>
      </c>
      <c r="M2548" s="9" t="str">
        <f t="shared" si="687"/>
        <v/>
      </c>
      <c r="N2548" s="8" t="str">
        <f t="shared" si="687"/>
        <v/>
      </c>
      <c r="O2548" s="2" t="str">
        <f t="shared" si="692"/>
        <v>-</v>
      </c>
      <c r="P2548" s="2" t="str">
        <f t="shared" si="693"/>
        <v>-</v>
      </c>
      <c r="Q2548" s="2" t="str">
        <f t="shared" si="694"/>
        <v>-</v>
      </c>
      <c r="R2548" s="2" t="str">
        <f t="shared" si="695"/>
        <v>-</v>
      </c>
      <c r="AR2548" t="s">
        <v>1642</v>
      </c>
      <c r="AS2548" t="s">
        <v>2596</v>
      </c>
      <c r="AV2548" s="38">
        <v>47</v>
      </c>
      <c r="AW2548" s="40">
        <v>47</v>
      </c>
      <c r="AX2548" s="43">
        <f t="shared" si="697"/>
        <v>47047</v>
      </c>
      <c r="AZ2548" s="7" t="s">
        <v>319</v>
      </c>
      <c r="BE2548" s="1">
        <v>24446</v>
      </c>
      <c r="BF2548" s="1">
        <v>1289</v>
      </c>
      <c r="BH2548" s="1">
        <f t="shared" si="696"/>
        <v>25735</v>
      </c>
    </row>
    <row r="2549" spans="1:60" hidden="1" outlineLevel="1">
      <c r="A2549" t="s">
        <v>1093</v>
      </c>
      <c r="B2549" t="s">
        <v>2596</v>
      </c>
      <c r="C2549" s="24">
        <v>17959</v>
      </c>
      <c r="F2549" s="1">
        <v>12497</v>
      </c>
      <c r="H2549" s="1">
        <v>5170</v>
      </c>
      <c r="I2549" s="1">
        <v>5010</v>
      </c>
      <c r="J2549" s="2" t="str">
        <f t="shared" si="690"/>
        <v/>
      </c>
      <c r="K2549" s="2">
        <f t="shared" si="691"/>
        <v>0.40089621509162199</v>
      </c>
      <c r="L2549" s="10" t="str">
        <f t="shared" si="687"/>
        <v/>
      </c>
      <c r="M2549" s="9" t="str">
        <f t="shared" si="687"/>
        <v/>
      </c>
      <c r="N2549" s="8" t="str">
        <f t="shared" si="687"/>
        <v/>
      </c>
      <c r="O2549" s="2" t="str">
        <f t="shared" si="692"/>
        <v>-</v>
      </c>
      <c r="P2549" s="2" t="str">
        <f t="shared" si="693"/>
        <v>-</v>
      </c>
      <c r="Q2549" s="2" t="str">
        <f t="shared" si="694"/>
        <v>-</v>
      </c>
      <c r="R2549" s="2" t="str">
        <f t="shared" si="695"/>
        <v>-</v>
      </c>
      <c r="AR2549" t="s">
        <v>1093</v>
      </c>
      <c r="AS2549" t="s">
        <v>2596</v>
      </c>
      <c r="AV2549" s="38">
        <v>47</v>
      </c>
      <c r="AW2549" s="40">
        <v>49</v>
      </c>
      <c r="AX2549" s="43">
        <f t="shared" si="697"/>
        <v>47049</v>
      </c>
      <c r="AZ2549" s="7" t="s">
        <v>319</v>
      </c>
      <c r="BE2549" s="1">
        <v>11238</v>
      </c>
      <c r="BF2549" s="1">
        <v>1110</v>
      </c>
      <c r="BH2549" s="1">
        <f t="shared" si="696"/>
        <v>12348</v>
      </c>
    </row>
    <row r="2550" spans="1:60" hidden="1" outlineLevel="1">
      <c r="A2550" t="s">
        <v>1480</v>
      </c>
      <c r="B2550" t="s">
        <v>2596</v>
      </c>
      <c r="C2550" s="24">
        <v>41052</v>
      </c>
      <c r="F2550" s="1">
        <v>25942</v>
      </c>
      <c r="H2550" s="1">
        <v>12445</v>
      </c>
      <c r="I2550" s="1">
        <v>11960</v>
      </c>
      <c r="J2550" s="2" t="str">
        <f t="shared" si="690"/>
        <v/>
      </c>
      <c r="K2550" s="2">
        <f t="shared" si="691"/>
        <v>0.4610284480764783</v>
      </c>
      <c r="L2550" s="10" t="str">
        <f t="shared" si="687"/>
        <v/>
      </c>
      <c r="M2550" s="9" t="str">
        <f t="shared" si="687"/>
        <v/>
      </c>
      <c r="N2550" s="8" t="str">
        <f t="shared" si="687"/>
        <v/>
      </c>
      <c r="O2550" s="2" t="str">
        <f t="shared" si="692"/>
        <v>-</v>
      </c>
      <c r="P2550" s="2" t="str">
        <f t="shared" si="693"/>
        <v>-</v>
      </c>
      <c r="Q2550" s="2" t="str">
        <f t="shared" si="694"/>
        <v>-</v>
      </c>
      <c r="R2550" s="2" t="str">
        <f t="shared" si="695"/>
        <v>-</v>
      </c>
      <c r="AR2550" t="s">
        <v>1480</v>
      </c>
      <c r="AS2550" t="s">
        <v>2596</v>
      </c>
      <c r="AV2550" s="38">
        <v>47</v>
      </c>
      <c r="AW2550" s="40">
        <v>51</v>
      </c>
      <c r="AX2550" s="43">
        <f t="shared" si="697"/>
        <v>47051</v>
      </c>
      <c r="AZ2550" s="7" t="s">
        <v>319</v>
      </c>
      <c r="BE2550" s="1">
        <v>24628</v>
      </c>
      <c r="BF2550" s="1">
        <v>1385</v>
      </c>
      <c r="BH2550" s="1">
        <f t="shared" si="696"/>
        <v>26013</v>
      </c>
    </row>
    <row r="2551" spans="1:60" hidden="1" outlineLevel="1">
      <c r="A2551" t="s">
        <v>959</v>
      </c>
      <c r="B2551" t="s">
        <v>2596</v>
      </c>
      <c r="C2551" s="24">
        <v>49683</v>
      </c>
      <c r="F2551" s="1">
        <v>31331</v>
      </c>
      <c r="H2551" s="1">
        <v>15387</v>
      </c>
      <c r="I2551" s="1">
        <v>14425</v>
      </c>
      <c r="J2551" s="2" t="str">
        <f t="shared" si="690"/>
        <v/>
      </c>
      <c r="K2551" s="2">
        <f t="shared" si="691"/>
        <v>0.46040662602534232</v>
      </c>
      <c r="L2551" s="10" t="str">
        <f t="shared" si="687"/>
        <v/>
      </c>
      <c r="M2551" s="9" t="str">
        <f t="shared" si="687"/>
        <v/>
      </c>
      <c r="N2551" s="8" t="str">
        <f t="shared" si="687"/>
        <v/>
      </c>
      <c r="O2551" s="2" t="str">
        <f t="shared" si="692"/>
        <v>-</v>
      </c>
      <c r="P2551" s="2" t="str">
        <f t="shared" si="693"/>
        <v>-</v>
      </c>
      <c r="Q2551" s="2" t="str">
        <f t="shared" si="694"/>
        <v>-</v>
      </c>
      <c r="R2551" s="2" t="str">
        <f t="shared" si="695"/>
        <v>-</v>
      </c>
      <c r="AR2551" t="s">
        <v>959</v>
      </c>
      <c r="AS2551" t="s">
        <v>2596</v>
      </c>
      <c r="AV2551" s="38">
        <v>47</v>
      </c>
      <c r="AW2551" s="40">
        <v>53</v>
      </c>
      <c r="AX2551" s="43">
        <f t="shared" si="697"/>
        <v>47053</v>
      </c>
      <c r="AZ2551" s="7" t="s">
        <v>319</v>
      </c>
      <c r="BE2551" s="1">
        <v>29080</v>
      </c>
      <c r="BF2551" s="1">
        <v>1725</v>
      </c>
      <c r="BH2551" s="1">
        <f t="shared" si="696"/>
        <v>30805</v>
      </c>
    </row>
    <row r="2552" spans="1:60" hidden="1" outlineLevel="1">
      <c r="A2552" t="s">
        <v>1094</v>
      </c>
      <c r="B2552" t="s">
        <v>2596</v>
      </c>
      <c r="C2552" s="24">
        <v>29485</v>
      </c>
      <c r="F2552" s="1">
        <v>19393</v>
      </c>
      <c r="H2552" s="1">
        <v>8370</v>
      </c>
      <c r="I2552" s="1">
        <v>7753</v>
      </c>
      <c r="J2552" s="2" t="str">
        <f t="shared" si="690"/>
        <v/>
      </c>
      <c r="K2552" s="2">
        <f t="shared" si="691"/>
        <v>0.39978342700974578</v>
      </c>
      <c r="L2552" s="10" t="str">
        <f t="shared" si="687"/>
        <v/>
      </c>
      <c r="M2552" s="9" t="str">
        <f t="shared" si="687"/>
        <v/>
      </c>
      <c r="N2552" s="8" t="str">
        <f t="shared" si="687"/>
        <v/>
      </c>
      <c r="O2552" s="2" t="str">
        <f t="shared" si="692"/>
        <v>-</v>
      </c>
      <c r="P2552" s="2" t="str">
        <f t="shared" si="693"/>
        <v>-</v>
      </c>
      <c r="Q2552" s="2" t="str">
        <f t="shared" si="694"/>
        <v>-</v>
      </c>
      <c r="R2552" s="2" t="str">
        <f t="shared" si="695"/>
        <v>-</v>
      </c>
      <c r="AR2552" t="s">
        <v>1094</v>
      </c>
      <c r="AS2552" t="s">
        <v>2596</v>
      </c>
      <c r="AV2552" s="38">
        <v>47</v>
      </c>
      <c r="AW2552" s="40">
        <v>55</v>
      </c>
      <c r="AX2552" s="43">
        <f t="shared" si="697"/>
        <v>47055</v>
      </c>
      <c r="AZ2552" s="7" t="s">
        <v>319</v>
      </c>
      <c r="BE2552" s="1">
        <v>17990</v>
      </c>
      <c r="BF2552" s="1">
        <v>1127</v>
      </c>
      <c r="BH2552" s="1">
        <f t="shared" si="696"/>
        <v>19117</v>
      </c>
    </row>
    <row r="2553" spans="1:60" hidden="1" outlineLevel="1">
      <c r="A2553" t="s">
        <v>1974</v>
      </c>
      <c r="B2553" t="s">
        <v>2596</v>
      </c>
      <c r="C2553" s="24">
        <v>22657</v>
      </c>
      <c r="F2553" s="1">
        <v>12875</v>
      </c>
      <c r="H2553" s="1">
        <v>4642</v>
      </c>
      <c r="I2553" s="1">
        <v>4026</v>
      </c>
      <c r="J2553" s="2" t="str">
        <f t="shared" si="690"/>
        <v/>
      </c>
      <c r="K2553" s="2">
        <f t="shared" si="691"/>
        <v>0.31269902912621361</v>
      </c>
      <c r="L2553" s="10" t="str">
        <f t="shared" si="687"/>
        <v/>
      </c>
      <c r="M2553" s="9" t="str">
        <f t="shared" si="687"/>
        <v/>
      </c>
      <c r="N2553" s="8" t="str">
        <f t="shared" si="687"/>
        <v/>
      </c>
      <c r="O2553" s="2" t="str">
        <f t="shared" si="692"/>
        <v>-</v>
      </c>
      <c r="P2553" s="2" t="str">
        <f t="shared" si="693"/>
        <v>-</v>
      </c>
      <c r="Q2553" s="2" t="str">
        <f t="shared" si="694"/>
        <v>-</v>
      </c>
      <c r="R2553" s="2" t="str">
        <f t="shared" si="695"/>
        <v>-</v>
      </c>
      <c r="AR2553" t="s">
        <v>1974</v>
      </c>
      <c r="AS2553" t="s">
        <v>2596</v>
      </c>
      <c r="AV2553" s="38">
        <v>47</v>
      </c>
      <c r="AW2553" s="40">
        <v>57</v>
      </c>
      <c r="AX2553" s="43">
        <f t="shared" si="697"/>
        <v>47057</v>
      </c>
      <c r="AZ2553" s="7" t="s">
        <v>319</v>
      </c>
      <c r="BE2553" s="1">
        <v>12936</v>
      </c>
      <c r="BF2553" s="1">
        <v>918</v>
      </c>
      <c r="BH2553" s="1">
        <f t="shared" si="696"/>
        <v>13854</v>
      </c>
    </row>
    <row r="2554" spans="1:60" hidden="1" outlineLevel="1">
      <c r="A2554" t="s">
        <v>87</v>
      </c>
      <c r="B2554" t="s">
        <v>2596</v>
      </c>
      <c r="C2554" s="24">
        <v>68831</v>
      </c>
      <c r="F2554" s="1">
        <v>40319</v>
      </c>
      <c r="H2554" s="1">
        <v>15875</v>
      </c>
      <c r="I2554" s="1">
        <v>14769</v>
      </c>
      <c r="J2554" s="2" t="str">
        <f t="shared" si="690"/>
        <v/>
      </c>
      <c r="K2554" s="2">
        <f t="shared" si="691"/>
        <v>0.36630372777102604</v>
      </c>
      <c r="L2554" s="10" t="str">
        <f t="shared" si="687"/>
        <v/>
      </c>
      <c r="M2554" s="9" t="str">
        <f t="shared" si="687"/>
        <v/>
      </c>
      <c r="N2554" s="8" t="str">
        <f t="shared" si="687"/>
        <v/>
      </c>
      <c r="O2554" s="2" t="str">
        <f t="shared" si="692"/>
        <v>-</v>
      </c>
      <c r="P2554" s="2" t="str">
        <f t="shared" si="693"/>
        <v>-</v>
      </c>
      <c r="Q2554" s="2" t="str">
        <f t="shared" si="694"/>
        <v>-</v>
      </c>
      <c r="R2554" s="2" t="str">
        <f t="shared" si="695"/>
        <v>-</v>
      </c>
      <c r="AR2554" t="s">
        <v>87</v>
      </c>
      <c r="AS2554" t="s">
        <v>2596</v>
      </c>
      <c r="AV2554" s="38">
        <v>47</v>
      </c>
      <c r="AW2554" s="40">
        <v>59</v>
      </c>
      <c r="AX2554" s="43">
        <f t="shared" si="697"/>
        <v>47059</v>
      </c>
      <c r="AZ2554" s="7" t="s">
        <v>319</v>
      </c>
      <c r="BE2554" s="1">
        <v>38004</v>
      </c>
      <c r="BF2554" s="1">
        <v>2435</v>
      </c>
      <c r="BH2554" s="1">
        <f t="shared" si="696"/>
        <v>40439</v>
      </c>
    </row>
    <row r="2555" spans="1:60" hidden="1" outlineLevel="1">
      <c r="A2555" t="s">
        <v>2927</v>
      </c>
      <c r="B2555" t="s">
        <v>2596</v>
      </c>
      <c r="C2555" s="24">
        <v>13703</v>
      </c>
      <c r="F2555" s="1">
        <v>8643</v>
      </c>
      <c r="H2555" s="1">
        <v>3115</v>
      </c>
      <c r="I2555" s="1">
        <v>2938</v>
      </c>
      <c r="J2555" s="2" t="str">
        <f t="shared" si="690"/>
        <v/>
      </c>
      <c r="K2555" s="2">
        <f t="shared" si="691"/>
        <v>0.3399282656485017</v>
      </c>
      <c r="L2555" s="10" t="str">
        <f t="shared" si="687"/>
        <v/>
      </c>
      <c r="M2555" s="9" t="str">
        <f t="shared" si="687"/>
        <v/>
      </c>
      <c r="N2555" s="8" t="str">
        <f t="shared" si="687"/>
        <v/>
      </c>
      <c r="O2555" s="2" t="str">
        <f t="shared" si="692"/>
        <v>-</v>
      </c>
      <c r="P2555" s="2" t="str">
        <f t="shared" si="693"/>
        <v>-</v>
      </c>
      <c r="Q2555" s="2" t="str">
        <f t="shared" si="694"/>
        <v>-</v>
      </c>
      <c r="R2555" s="2" t="str">
        <f t="shared" si="695"/>
        <v>-</v>
      </c>
      <c r="AR2555" t="s">
        <v>2927</v>
      </c>
      <c r="AS2555" t="s">
        <v>2596</v>
      </c>
      <c r="AV2555" s="38">
        <v>47</v>
      </c>
      <c r="AW2555" s="40">
        <v>61</v>
      </c>
      <c r="AX2555" s="43">
        <f t="shared" si="697"/>
        <v>47061</v>
      </c>
      <c r="AZ2555" s="7" t="s">
        <v>319</v>
      </c>
      <c r="BE2555" s="1">
        <v>6992</v>
      </c>
      <c r="BF2555" s="1">
        <v>1653</v>
      </c>
      <c r="BH2555" s="1">
        <f t="shared" si="696"/>
        <v>8645</v>
      </c>
    </row>
    <row r="2556" spans="1:60" hidden="1" outlineLevel="1">
      <c r="A2556" t="s">
        <v>2702</v>
      </c>
      <c r="B2556" t="s">
        <v>2596</v>
      </c>
      <c r="C2556" s="24">
        <v>62544</v>
      </c>
      <c r="F2556" s="1">
        <v>34210</v>
      </c>
      <c r="H2556" s="1">
        <v>13690</v>
      </c>
      <c r="I2556" s="1">
        <v>12567</v>
      </c>
      <c r="J2556" s="2" t="str">
        <f t="shared" si="690"/>
        <v/>
      </c>
      <c r="K2556" s="2">
        <f t="shared" si="691"/>
        <v>0.36734872844197602</v>
      </c>
      <c r="L2556" s="10" t="str">
        <f t="shared" si="687"/>
        <v/>
      </c>
      <c r="M2556" s="9" t="str">
        <f t="shared" si="687"/>
        <v/>
      </c>
      <c r="N2556" s="8" t="str">
        <f t="shared" si="687"/>
        <v/>
      </c>
      <c r="O2556" s="2" t="str">
        <f t="shared" si="692"/>
        <v>-</v>
      </c>
      <c r="P2556" s="2" t="str">
        <f t="shared" si="693"/>
        <v>-</v>
      </c>
      <c r="Q2556" s="2" t="str">
        <f t="shared" si="694"/>
        <v>-</v>
      </c>
      <c r="R2556" s="2" t="str">
        <f t="shared" si="695"/>
        <v>-</v>
      </c>
      <c r="AR2556" t="s">
        <v>2702</v>
      </c>
      <c r="AS2556" t="s">
        <v>2596</v>
      </c>
      <c r="AV2556" s="38">
        <v>47</v>
      </c>
      <c r="AW2556" s="40">
        <v>63</v>
      </c>
      <c r="AX2556" s="43">
        <f t="shared" si="697"/>
        <v>47063</v>
      </c>
      <c r="AZ2556" s="7" t="s">
        <v>319</v>
      </c>
      <c r="BE2556" s="1">
        <v>32960</v>
      </c>
      <c r="BF2556" s="1">
        <v>1317</v>
      </c>
      <c r="BH2556" s="1">
        <f t="shared" si="696"/>
        <v>34277</v>
      </c>
    </row>
    <row r="2557" spans="1:60" hidden="1" outlineLevel="1">
      <c r="A2557" t="s">
        <v>1492</v>
      </c>
      <c r="B2557" t="s">
        <v>2596</v>
      </c>
      <c r="C2557" s="24">
        <v>336463</v>
      </c>
      <c r="F2557" s="1">
        <v>210160</v>
      </c>
      <c r="H2557" s="1">
        <v>87810</v>
      </c>
      <c r="I2557" s="1">
        <v>86013</v>
      </c>
      <c r="J2557" s="2" t="str">
        <f t="shared" ref="J2557:J2588" si="698">IF(D2557&gt;0,I2557/D2557,"")</f>
        <v/>
      </c>
      <c r="K2557" s="2">
        <f t="shared" ref="K2557:K2588" si="699">IF(F2557&gt;0,I2557/F2557,"")</f>
        <v>0.40927388656261898</v>
      </c>
      <c r="L2557" s="10" t="str">
        <f t="shared" si="687"/>
        <v/>
      </c>
      <c r="M2557" s="9" t="str">
        <f t="shared" si="687"/>
        <v/>
      </c>
      <c r="N2557" s="8" t="str">
        <f t="shared" si="687"/>
        <v/>
      </c>
      <c r="O2557" s="2" t="str">
        <f t="shared" ref="O2557:O2588" si="700">IF(SUM($S2557:$AN2557)=0,"-",S2557/SUM($S2557:$AN2557))</f>
        <v>-</v>
      </c>
      <c r="P2557" s="2" t="str">
        <f t="shared" ref="P2557:P2588" si="701">IF(SUM($S2557:$AN2557)=0,"-",T2557/SUM($S2557:$AN2557))</f>
        <v>-</v>
      </c>
      <c r="Q2557" s="2" t="str">
        <f t="shared" ref="Q2557:Q2588" si="702">IF(SUM($S2557:$AN2557)=0,"-",U2557/SUM($S2557:$AN2557))</f>
        <v>-</v>
      </c>
      <c r="R2557" s="2" t="str">
        <f t="shared" ref="R2557:R2588" si="703">IF(SUM($S2557:$AN2557)=0,"-",(1-O2557-P2557-Q2557))</f>
        <v>-</v>
      </c>
      <c r="AR2557" t="s">
        <v>1492</v>
      </c>
      <c r="AS2557" t="s">
        <v>2596</v>
      </c>
      <c r="AV2557" s="38">
        <v>47</v>
      </c>
      <c r="AW2557" s="40">
        <v>65</v>
      </c>
      <c r="AX2557" s="43">
        <f t="shared" si="697"/>
        <v>47065</v>
      </c>
      <c r="AZ2557" s="7" t="s">
        <v>319</v>
      </c>
      <c r="BE2557" s="1">
        <v>211137</v>
      </c>
      <c r="BF2557" s="1">
        <v>9620</v>
      </c>
      <c r="BH2557" s="1">
        <f t="shared" si="696"/>
        <v>220757</v>
      </c>
    </row>
    <row r="2558" spans="1:60" hidden="1" outlineLevel="1">
      <c r="A2558" t="s">
        <v>2538</v>
      </c>
      <c r="B2558" t="s">
        <v>2596</v>
      </c>
      <c r="C2558" s="24">
        <v>6819</v>
      </c>
      <c r="F2558" s="1">
        <v>5075</v>
      </c>
      <c r="H2558" s="1">
        <v>1291</v>
      </c>
      <c r="I2558" s="1">
        <v>1147</v>
      </c>
      <c r="J2558" s="2" t="str">
        <f t="shared" si="698"/>
        <v/>
      </c>
      <c r="K2558" s="2">
        <f t="shared" si="699"/>
        <v>0.22600985221674877</v>
      </c>
      <c r="L2558" s="10" t="str">
        <f t="shared" si="687"/>
        <v/>
      </c>
      <c r="M2558" s="9" t="str">
        <f t="shared" si="687"/>
        <v/>
      </c>
      <c r="N2558" s="8" t="str">
        <f t="shared" si="687"/>
        <v/>
      </c>
      <c r="O2558" s="2" t="str">
        <f t="shared" si="700"/>
        <v>-</v>
      </c>
      <c r="P2558" s="2" t="str">
        <f t="shared" si="701"/>
        <v>-</v>
      </c>
      <c r="Q2558" s="2" t="str">
        <f t="shared" si="702"/>
        <v>-</v>
      </c>
      <c r="R2558" s="2" t="str">
        <f t="shared" si="703"/>
        <v>-</v>
      </c>
      <c r="AR2558" t="s">
        <v>2538</v>
      </c>
      <c r="AS2558" t="s">
        <v>2596</v>
      </c>
      <c r="AV2558" s="38">
        <v>47</v>
      </c>
      <c r="AW2558" s="40">
        <v>67</v>
      </c>
      <c r="AX2558" s="43">
        <f t="shared" si="697"/>
        <v>47067</v>
      </c>
      <c r="AZ2558" s="7" t="s">
        <v>319</v>
      </c>
      <c r="BE2558" s="1">
        <v>5074</v>
      </c>
      <c r="BF2558" s="1">
        <v>240</v>
      </c>
      <c r="BH2558" s="1">
        <f t="shared" si="696"/>
        <v>5314</v>
      </c>
    </row>
    <row r="2559" spans="1:60" hidden="1" outlineLevel="1">
      <c r="A2559" t="s">
        <v>2207</v>
      </c>
      <c r="B2559" t="s">
        <v>2596</v>
      </c>
      <c r="C2559" s="24">
        <v>27253</v>
      </c>
      <c r="F2559" s="1">
        <v>16523</v>
      </c>
      <c r="H2559" s="1">
        <v>6590</v>
      </c>
      <c r="I2559" s="1">
        <v>6052</v>
      </c>
      <c r="J2559" s="2" t="str">
        <f t="shared" si="698"/>
        <v/>
      </c>
      <c r="K2559" s="2">
        <f t="shared" si="699"/>
        <v>0.36627731041578404</v>
      </c>
      <c r="L2559" s="10" t="str">
        <f t="shared" si="687"/>
        <v/>
      </c>
      <c r="M2559" s="9" t="str">
        <f t="shared" si="687"/>
        <v/>
      </c>
      <c r="N2559" s="8" t="str">
        <f t="shared" si="687"/>
        <v/>
      </c>
      <c r="O2559" s="2" t="str">
        <f t="shared" si="700"/>
        <v>-</v>
      </c>
      <c r="P2559" s="2" t="str">
        <f t="shared" si="701"/>
        <v>-</v>
      </c>
      <c r="Q2559" s="2" t="str">
        <f t="shared" si="702"/>
        <v>-</v>
      </c>
      <c r="R2559" s="2" t="str">
        <f t="shared" si="703"/>
        <v>-</v>
      </c>
      <c r="AR2559" t="s">
        <v>2207</v>
      </c>
      <c r="AS2559" t="s">
        <v>2596</v>
      </c>
      <c r="AV2559" s="38">
        <v>47</v>
      </c>
      <c r="AW2559" s="40">
        <v>69</v>
      </c>
      <c r="AX2559" s="43">
        <f t="shared" si="697"/>
        <v>47069</v>
      </c>
      <c r="AZ2559" s="7" t="s">
        <v>319</v>
      </c>
      <c r="BE2559" s="1">
        <v>16240</v>
      </c>
      <c r="BF2559" s="1">
        <v>118</v>
      </c>
      <c r="BH2559" s="1">
        <f t="shared" si="696"/>
        <v>16358</v>
      </c>
    </row>
    <row r="2560" spans="1:60" hidden="1" outlineLevel="1">
      <c r="A2560" t="s">
        <v>1158</v>
      </c>
      <c r="B2560" t="s">
        <v>2596</v>
      </c>
      <c r="C2560" s="24">
        <v>26026</v>
      </c>
      <c r="F2560" s="1">
        <v>16572</v>
      </c>
      <c r="H2560" s="1">
        <v>6303</v>
      </c>
      <c r="I2560" s="1">
        <v>5965</v>
      </c>
      <c r="J2560" s="2" t="str">
        <f t="shared" si="698"/>
        <v/>
      </c>
      <c r="K2560" s="2">
        <f t="shared" si="699"/>
        <v>0.35994448467294232</v>
      </c>
      <c r="L2560" s="10" t="str">
        <f t="shared" si="687"/>
        <v/>
      </c>
      <c r="M2560" s="9" t="str">
        <f t="shared" si="687"/>
        <v/>
      </c>
      <c r="N2560" s="8" t="str">
        <f t="shared" si="687"/>
        <v/>
      </c>
      <c r="O2560" s="2" t="str">
        <f t="shared" si="700"/>
        <v>-</v>
      </c>
      <c r="P2560" s="2" t="str">
        <f t="shared" si="701"/>
        <v>-</v>
      </c>
      <c r="Q2560" s="2" t="str">
        <f t="shared" si="702"/>
        <v>-</v>
      </c>
      <c r="R2560" s="2" t="str">
        <f t="shared" si="703"/>
        <v>-</v>
      </c>
      <c r="AR2560" t="s">
        <v>1158</v>
      </c>
      <c r="AS2560" t="s">
        <v>2596</v>
      </c>
      <c r="AV2560" s="38">
        <v>47</v>
      </c>
      <c r="AW2560" s="40">
        <v>71</v>
      </c>
      <c r="AX2560" s="43">
        <f t="shared" si="697"/>
        <v>47071</v>
      </c>
      <c r="AZ2560" s="7" t="s">
        <v>319</v>
      </c>
      <c r="BE2560" s="1">
        <v>14677</v>
      </c>
      <c r="BF2560" s="1">
        <v>1915</v>
      </c>
      <c r="BH2560" s="1">
        <f t="shared" si="696"/>
        <v>16592</v>
      </c>
    </row>
    <row r="2561" spans="1:60" hidden="1" outlineLevel="1">
      <c r="A2561" t="s">
        <v>1967</v>
      </c>
      <c r="B2561" t="s">
        <v>2596</v>
      </c>
      <c r="C2561" s="24">
        <v>56833</v>
      </c>
      <c r="F2561" s="1">
        <v>34955</v>
      </c>
      <c r="H2561" s="1">
        <v>12510</v>
      </c>
      <c r="I2561" s="1">
        <v>11760</v>
      </c>
      <c r="J2561" s="2" t="str">
        <f t="shared" si="698"/>
        <v/>
      </c>
      <c r="K2561" s="2">
        <f t="shared" si="699"/>
        <v>0.33643255614361323</v>
      </c>
      <c r="L2561" s="10" t="str">
        <f t="shared" si="687"/>
        <v/>
      </c>
      <c r="M2561" s="9" t="str">
        <f t="shared" si="687"/>
        <v/>
      </c>
      <c r="N2561" s="8" t="str">
        <f t="shared" si="687"/>
        <v/>
      </c>
      <c r="O2561" s="2" t="str">
        <f t="shared" si="700"/>
        <v>-</v>
      </c>
      <c r="P2561" s="2" t="str">
        <f t="shared" si="701"/>
        <v>-</v>
      </c>
      <c r="Q2561" s="2" t="str">
        <f t="shared" si="702"/>
        <v>-</v>
      </c>
      <c r="R2561" s="2" t="str">
        <f t="shared" si="703"/>
        <v>-</v>
      </c>
      <c r="AR2561" t="s">
        <v>1967</v>
      </c>
      <c r="AS2561" t="s">
        <v>2596</v>
      </c>
      <c r="AV2561" s="38">
        <v>47</v>
      </c>
      <c r="AW2561" s="40">
        <v>73</v>
      </c>
      <c r="AX2561" s="43">
        <f t="shared" si="697"/>
        <v>47073</v>
      </c>
      <c r="AZ2561" s="7" t="s">
        <v>319</v>
      </c>
      <c r="BE2561" s="1">
        <v>34348</v>
      </c>
      <c r="BF2561" s="1">
        <v>620</v>
      </c>
      <c r="BH2561" s="1">
        <f t="shared" si="696"/>
        <v>34968</v>
      </c>
    </row>
    <row r="2562" spans="1:60" hidden="1" outlineLevel="1">
      <c r="A2562" t="s">
        <v>2921</v>
      </c>
      <c r="B2562" t="s">
        <v>2596</v>
      </c>
      <c r="C2562" s="24">
        <v>18787</v>
      </c>
      <c r="F2562" s="1">
        <v>11149</v>
      </c>
      <c r="H2562" s="1">
        <v>5536</v>
      </c>
      <c r="I2562" s="1">
        <v>5293</v>
      </c>
      <c r="J2562" s="2" t="str">
        <f t="shared" si="698"/>
        <v/>
      </c>
      <c r="K2562" s="2">
        <f t="shared" si="699"/>
        <v>0.47475109875325139</v>
      </c>
      <c r="L2562" s="10" t="str">
        <f t="shared" si="687"/>
        <v/>
      </c>
      <c r="M2562" s="9" t="str">
        <f t="shared" si="687"/>
        <v/>
      </c>
      <c r="N2562" s="8" t="str">
        <f t="shared" si="687"/>
        <v/>
      </c>
      <c r="O2562" s="2" t="str">
        <f t="shared" si="700"/>
        <v>-</v>
      </c>
      <c r="P2562" s="2" t="str">
        <f t="shared" si="701"/>
        <v>-</v>
      </c>
      <c r="Q2562" s="2" t="str">
        <f t="shared" si="702"/>
        <v>-</v>
      </c>
      <c r="R2562" s="2" t="str">
        <f t="shared" si="703"/>
        <v>-</v>
      </c>
      <c r="AR2562" t="s">
        <v>2921</v>
      </c>
      <c r="AS2562" t="s">
        <v>2596</v>
      </c>
      <c r="AV2562" s="38">
        <v>47</v>
      </c>
      <c r="AW2562" s="40">
        <v>75</v>
      </c>
      <c r="AX2562" s="43">
        <f t="shared" si="697"/>
        <v>47075</v>
      </c>
      <c r="AZ2562" s="7" t="s">
        <v>319</v>
      </c>
      <c r="BE2562" s="1">
        <v>11566</v>
      </c>
      <c r="BF2562" s="1">
        <v>685</v>
      </c>
      <c r="BH2562" s="1">
        <f t="shared" si="696"/>
        <v>12251</v>
      </c>
    </row>
    <row r="2563" spans="1:60" hidden="1" outlineLevel="1">
      <c r="A2563" t="s">
        <v>2271</v>
      </c>
      <c r="B2563" t="s">
        <v>2596</v>
      </c>
      <c r="C2563" s="24">
        <v>27769</v>
      </c>
      <c r="F2563" s="1">
        <v>18098</v>
      </c>
      <c r="H2563" s="1">
        <v>6337</v>
      </c>
      <c r="I2563" s="1">
        <v>5998</v>
      </c>
      <c r="J2563" s="2" t="str">
        <f t="shared" si="698"/>
        <v/>
      </c>
      <c r="K2563" s="2">
        <f t="shared" si="699"/>
        <v>0.33141783622499726</v>
      </c>
      <c r="L2563" s="10" t="str">
        <f t="shared" si="687"/>
        <v/>
      </c>
      <c r="M2563" s="9" t="str">
        <f t="shared" si="687"/>
        <v/>
      </c>
      <c r="N2563" s="8" t="str">
        <f t="shared" si="687"/>
        <v/>
      </c>
      <c r="O2563" s="2" t="str">
        <f t="shared" si="700"/>
        <v>-</v>
      </c>
      <c r="P2563" s="2" t="str">
        <f t="shared" si="701"/>
        <v>-</v>
      </c>
      <c r="Q2563" s="2" t="str">
        <f t="shared" si="702"/>
        <v>-</v>
      </c>
      <c r="R2563" s="2" t="str">
        <f t="shared" si="703"/>
        <v>-</v>
      </c>
      <c r="AR2563" t="s">
        <v>2271</v>
      </c>
      <c r="AS2563" t="s">
        <v>2596</v>
      </c>
      <c r="AV2563" s="38">
        <v>47</v>
      </c>
      <c r="AW2563" s="40">
        <v>77</v>
      </c>
      <c r="AX2563" s="43">
        <f t="shared" si="697"/>
        <v>47077</v>
      </c>
      <c r="AZ2563" s="7" t="s">
        <v>319</v>
      </c>
      <c r="BE2563" s="1">
        <v>17336</v>
      </c>
      <c r="BF2563" s="1">
        <v>590</v>
      </c>
      <c r="BH2563" s="1">
        <f t="shared" si="696"/>
        <v>17926</v>
      </c>
    </row>
    <row r="2564" spans="1:60" hidden="1" outlineLevel="1">
      <c r="A2564" t="s">
        <v>1320</v>
      </c>
      <c r="B2564" t="s">
        <v>2596</v>
      </c>
      <c r="C2564" s="24">
        <v>32330</v>
      </c>
      <c r="F2564" s="1">
        <v>23724</v>
      </c>
      <c r="H2564" s="1">
        <v>9649</v>
      </c>
      <c r="I2564" s="1">
        <v>9327</v>
      </c>
      <c r="J2564" s="2" t="str">
        <f t="shared" si="698"/>
        <v/>
      </c>
      <c r="K2564" s="2">
        <f t="shared" si="699"/>
        <v>0.39314618108244814</v>
      </c>
      <c r="L2564" s="10" t="str">
        <f t="shared" si="687"/>
        <v/>
      </c>
      <c r="M2564" s="9" t="str">
        <f t="shared" si="687"/>
        <v/>
      </c>
      <c r="N2564" s="8" t="str">
        <f t="shared" si="687"/>
        <v/>
      </c>
      <c r="O2564" s="2" t="str">
        <f t="shared" si="700"/>
        <v>-</v>
      </c>
      <c r="P2564" s="2" t="str">
        <f t="shared" si="701"/>
        <v>-</v>
      </c>
      <c r="Q2564" s="2" t="str">
        <f t="shared" si="702"/>
        <v>-</v>
      </c>
      <c r="R2564" s="2" t="str">
        <f t="shared" si="703"/>
        <v>-</v>
      </c>
      <c r="AR2564" t="s">
        <v>1320</v>
      </c>
      <c r="AS2564" t="s">
        <v>2596</v>
      </c>
      <c r="AV2564" s="38">
        <v>47</v>
      </c>
      <c r="AW2564" s="40">
        <v>79</v>
      </c>
      <c r="AX2564" s="43">
        <f t="shared" si="697"/>
        <v>47079</v>
      </c>
      <c r="AZ2564" s="7" t="s">
        <v>319</v>
      </c>
      <c r="BE2564" s="1">
        <v>18070</v>
      </c>
      <c r="BF2564" s="1">
        <v>5709</v>
      </c>
      <c r="BH2564" s="1">
        <f t="shared" si="696"/>
        <v>23779</v>
      </c>
    </row>
    <row r="2565" spans="1:60" hidden="1" outlineLevel="1">
      <c r="A2565" t="s">
        <v>2563</v>
      </c>
      <c r="B2565" t="s">
        <v>2596</v>
      </c>
      <c r="C2565" s="24">
        <v>24690</v>
      </c>
      <c r="F2565" s="1">
        <v>14498</v>
      </c>
      <c r="H2565" s="1">
        <v>5362</v>
      </c>
      <c r="I2565" s="1">
        <v>5099</v>
      </c>
      <c r="J2565" s="2" t="str">
        <f t="shared" si="698"/>
        <v/>
      </c>
      <c r="K2565" s="2">
        <f t="shared" si="699"/>
        <v>0.35170368326665746</v>
      </c>
      <c r="L2565" s="10" t="str">
        <f t="shared" si="687"/>
        <v/>
      </c>
      <c r="M2565" s="9" t="str">
        <f t="shared" si="687"/>
        <v/>
      </c>
      <c r="N2565" s="8" t="str">
        <f t="shared" si="687"/>
        <v/>
      </c>
      <c r="O2565" s="2" t="str">
        <f t="shared" si="700"/>
        <v>-</v>
      </c>
      <c r="P2565" s="2" t="str">
        <f t="shared" si="701"/>
        <v>-</v>
      </c>
      <c r="Q2565" s="2" t="str">
        <f t="shared" si="702"/>
        <v>-</v>
      </c>
      <c r="R2565" s="2" t="str">
        <f t="shared" si="703"/>
        <v>-</v>
      </c>
      <c r="AR2565" t="s">
        <v>2563</v>
      </c>
      <c r="AS2565" t="s">
        <v>2596</v>
      </c>
      <c r="AV2565" s="38">
        <v>47</v>
      </c>
      <c r="AW2565" s="40">
        <v>81</v>
      </c>
      <c r="AX2565" s="43">
        <f t="shared" si="697"/>
        <v>47081</v>
      </c>
      <c r="AZ2565" s="7" t="s">
        <v>319</v>
      </c>
      <c r="BE2565" s="1">
        <v>13718</v>
      </c>
      <c r="BF2565" s="1">
        <v>831</v>
      </c>
      <c r="BH2565" s="1">
        <f t="shared" si="696"/>
        <v>14549</v>
      </c>
    </row>
    <row r="2566" spans="1:60" hidden="1" outlineLevel="1">
      <c r="A2566" t="s">
        <v>559</v>
      </c>
      <c r="B2566" t="s">
        <v>2596</v>
      </c>
      <c r="C2566" s="24">
        <v>8426</v>
      </c>
      <c r="F2566" s="1">
        <v>5289</v>
      </c>
      <c r="H2566" s="1">
        <v>2151</v>
      </c>
      <c r="I2566" s="1">
        <v>2064</v>
      </c>
      <c r="J2566" s="2" t="str">
        <f t="shared" si="698"/>
        <v/>
      </c>
      <c r="K2566" s="2">
        <f t="shared" si="699"/>
        <v>0.3902439024390244</v>
      </c>
      <c r="L2566" s="10" t="str">
        <f t="shared" si="687"/>
        <v/>
      </c>
      <c r="M2566" s="9" t="str">
        <f t="shared" si="687"/>
        <v/>
      </c>
      <c r="N2566" s="8" t="str">
        <f t="shared" si="687"/>
        <v/>
      </c>
      <c r="O2566" s="2" t="str">
        <f t="shared" si="700"/>
        <v>-</v>
      </c>
      <c r="P2566" s="2" t="str">
        <f t="shared" si="701"/>
        <v>-</v>
      </c>
      <c r="Q2566" s="2" t="str">
        <f t="shared" si="702"/>
        <v>-</v>
      </c>
      <c r="R2566" s="2" t="str">
        <f t="shared" si="703"/>
        <v>-</v>
      </c>
      <c r="AR2566" t="s">
        <v>559</v>
      </c>
      <c r="AS2566" t="s">
        <v>2596</v>
      </c>
      <c r="AV2566" s="38">
        <v>47</v>
      </c>
      <c r="AW2566" s="40">
        <v>83</v>
      </c>
      <c r="AX2566" s="43">
        <f t="shared" si="697"/>
        <v>47083</v>
      </c>
      <c r="AZ2566" s="7" t="s">
        <v>319</v>
      </c>
      <c r="BE2566" s="1">
        <v>5103</v>
      </c>
      <c r="BF2566" s="1">
        <v>187</v>
      </c>
      <c r="BH2566" s="1">
        <f t="shared" si="696"/>
        <v>5290</v>
      </c>
    </row>
    <row r="2567" spans="1:60" hidden="1" outlineLevel="1">
      <c r="A2567" t="s">
        <v>941</v>
      </c>
      <c r="B2567" t="s">
        <v>2596</v>
      </c>
      <c r="C2567" s="24">
        <v>18538</v>
      </c>
      <c r="F2567" s="1">
        <v>12275</v>
      </c>
      <c r="H2567" s="1">
        <v>5066</v>
      </c>
      <c r="I2567" s="1">
        <v>4855</v>
      </c>
      <c r="J2567" s="2" t="str">
        <f t="shared" si="698"/>
        <v/>
      </c>
      <c r="K2567" s="2">
        <f t="shared" si="699"/>
        <v>0.39551934826883911</v>
      </c>
      <c r="L2567" s="10" t="str">
        <f t="shared" ref="L2567:N2630" si="704">IF(S2567&gt;0,RANK(S2567,$S2567:$AO2567),"")</f>
        <v/>
      </c>
      <c r="M2567" s="9" t="str">
        <f t="shared" si="704"/>
        <v/>
      </c>
      <c r="N2567" s="8" t="str">
        <f t="shared" si="704"/>
        <v/>
      </c>
      <c r="O2567" s="2" t="str">
        <f t="shared" si="700"/>
        <v>-</v>
      </c>
      <c r="P2567" s="2" t="str">
        <f t="shared" si="701"/>
        <v>-</v>
      </c>
      <c r="Q2567" s="2" t="str">
        <f t="shared" si="702"/>
        <v>-</v>
      </c>
      <c r="R2567" s="2" t="str">
        <f t="shared" si="703"/>
        <v>-</v>
      </c>
      <c r="AR2567" t="s">
        <v>941</v>
      </c>
      <c r="AS2567" t="s">
        <v>2596</v>
      </c>
      <c r="AV2567" s="38">
        <v>47</v>
      </c>
      <c r="AW2567" s="40">
        <v>85</v>
      </c>
      <c r="AX2567" s="43">
        <f t="shared" si="697"/>
        <v>47085</v>
      </c>
      <c r="AZ2567" s="7" t="s">
        <v>319</v>
      </c>
      <c r="BE2567" s="1">
        <v>11569</v>
      </c>
      <c r="BF2567" s="1">
        <v>686</v>
      </c>
      <c r="BH2567" s="1">
        <f t="shared" si="696"/>
        <v>12255</v>
      </c>
    </row>
    <row r="2568" spans="1:60" hidden="1" outlineLevel="1">
      <c r="A2568" t="s">
        <v>1032</v>
      </c>
      <c r="B2568" t="s">
        <v>2596</v>
      </c>
      <c r="C2568" s="24">
        <v>11638</v>
      </c>
      <c r="F2568" s="1">
        <v>8693</v>
      </c>
      <c r="H2568" s="1">
        <v>3028</v>
      </c>
      <c r="I2568" s="1">
        <v>2825</v>
      </c>
      <c r="J2568" s="2" t="str">
        <f t="shared" si="698"/>
        <v/>
      </c>
      <c r="K2568" s="2">
        <f t="shared" si="699"/>
        <v>0.32497411710571722</v>
      </c>
      <c r="L2568" s="10" t="str">
        <f t="shared" si="704"/>
        <v/>
      </c>
      <c r="M2568" s="9" t="str">
        <f t="shared" si="704"/>
        <v/>
      </c>
      <c r="N2568" s="8" t="str">
        <f t="shared" si="704"/>
        <v/>
      </c>
      <c r="O2568" s="2" t="str">
        <f t="shared" si="700"/>
        <v>-</v>
      </c>
      <c r="P2568" s="2" t="str">
        <f t="shared" si="701"/>
        <v>-</v>
      </c>
      <c r="Q2568" s="2" t="str">
        <f t="shared" si="702"/>
        <v>-</v>
      </c>
      <c r="R2568" s="2" t="str">
        <f t="shared" si="703"/>
        <v>-</v>
      </c>
      <c r="AR2568" t="s">
        <v>1032</v>
      </c>
      <c r="AS2568" t="s">
        <v>2596</v>
      </c>
      <c r="AV2568" s="38">
        <v>47</v>
      </c>
      <c r="AW2568" s="40">
        <v>87</v>
      </c>
      <c r="AX2568" s="43">
        <f t="shared" si="697"/>
        <v>47087</v>
      </c>
      <c r="AZ2568" s="7" t="s">
        <v>319</v>
      </c>
      <c r="BE2568" s="1">
        <v>8197</v>
      </c>
      <c r="BF2568" s="1">
        <v>509</v>
      </c>
      <c r="BH2568" s="1">
        <f t="shared" si="696"/>
        <v>8706</v>
      </c>
    </row>
    <row r="2569" spans="1:60" hidden="1" outlineLevel="1">
      <c r="A2569" t="s">
        <v>1357</v>
      </c>
      <c r="B2569" t="s">
        <v>2596</v>
      </c>
      <c r="C2569" s="24">
        <v>51407</v>
      </c>
      <c r="F2569" s="1">
        <v>29845</v>
      </c>
      <c r="H2569" s="1">
        <v>11346</v>
      </c>
      <c r="I2569" s="1">
        <v>10357</v>
      </c>
      <c r="J2569" s="2" t="str">
        <f t="shared" si="698"/>
        <v/>
      </c>
      <c r="K2569" s="2">
        <f t="shared" si="699"/>
        <v>0.34702630256324341</v>
      </c>
      <c r="L2569" s="10" t="str">
        <f t="shared" si="704"/>
        <v/>
      </c>
      <c r="M2569" s="9" t="str">
        <f t="shared" si="704"/>
        <v/>
      </c>
      <c r="N2569" s="8" t="str">
        <f t="shared" si="704"/>
        <v/>
      </c>
      <c r="O2569" s="2" t="str">
        <f t="shared" si="700"/>
        <v>-</v>
      </c>
      <c r="P2569" s="2" t="str">
        <f t="shared" si="701"/>
        <v>-</v>
      </c>
      <c r="Q2569" s="2" t="str">
        <f t="shared" si="702"/>
        <v>-</v>
      </c>
      <c r="R2569" s="2" t="str">
        <f t="shared" si="703"/>
        <v>-</v>
      </c>
      <c r="AR2569" t="s">
        <v>1357</v>
      </c>
      <c r="AS2569" t="s">
        <v>2596</v>
      </c>
      <c r="AV2569" s="38">
        <v>47</v>
      </c>
      <c r="AW2569" s="40">
        <v>89</v>
      </c>
      <c r="AX2569" s="43">
        <f t="shared" si="697"/>
        <v>47089</v>
      </c>
      <c r="AZ2569" s="7" t="s">
        <v>319</v>
      </c>
      <c r="BE2569" s="1">
        <v>28225</v>
      </c>
      <c r="BF2569" s="1">
        <v>1804</v>
      </c>
      <c r="BH2569" s="1">
        <f t="shared" si="696"/>
        <v>30029</v>
      </c>
    </row>
    <row r="2570" spans="1:60" hidden="1" outlineLevel="1">
      <c r="A2570" t="s">
        <v>1556</v>
      </c>
      <c r="B2570" t="s">
        <v>2596</v>
      </c>
      <c r="C2570" s="24">
        <v>18244</v>
      </c>
      <c r="F2570" s="1">
        <v>10692</v>
      </c>
      <c r="H2570" s="1">
        <v>4636</v>
      </c>
      <c r="I2570" s="1">
        <v>4187</v>
      </c>
      <c r="J2570" s="2" t="str">
        <f t="shared" si="698"/>
        <v/>
      </c>
      <c r="K2570" s="2">
        <f t="shared" si="699"/>
        <v>0.39160119715675273</v>
      </c>
      <c r="L2570" s="10" t="str">
        <f t="shared" si="704"/>
        <v/>
      </c>
      <c r="M2570" s="9" t="str">
        <f t="shared" si="704"/>
        <v/>
      </c>
      <c r="N2570" s="8" t="str">
        <f t="shared" si="704"/>
        <v/>
      </c>
      <c r="O2570" s="2" t="str">
        <f t="shared" si="700"/>
        <v>-</v>
      </c>
      <c r="P2570" s="2" t="str">
        <f t="shared" si="701"/>
        <v>-</v>
      </c>
      <c r="Q2570" s="2" t="str">
        <f t="shared" si="702"/>
        <v>-</v>
      </c>
      <c r="R2570" s="2" t="str">
        <f t="shared" si="703"/>
        <v>-</v>
      </c>
      <c r="AR2570" t="s">
        <v>1556</v>
      </c>
      <c r="AS2570" t="s">
        <v>2596</v>
      </c>
      <c r="AV2570" s="38">
        <v>47</v>
      </c>
      <c r="AW2570" s="40">
        <v>91</v>
      </c>
      <c r="AX2570" s="43">
        <f t="shared" si="697"/>
        <v>47091</v>
      </c>
      <c r="AZ2570" s="7" t="s">
        <v>319</v>
      </c>
      <c r="BE2570" s="1">
        <v>10738</v>
      </c>
      <c r="BF2570" s="1">
        <v>676</v>
      </c>
      <c r="BH2570" s="1">
        <f t="shared" si="696"/>
        <v>11414</v>
      </c>
    </row>
    <row r="2571" spans="1:60" hidden="1" outlineLevel="1">
      <c r="A2571" t="s">
        <v>1847</v>
      </c>
      <c r="B2571" t="s">
        <v>2596</v>
      </c>
      <c r="C2571" s="24">
        <v>432226</v>
      </c>
      <c r="F2571" s="1">
        <v>283895</v>
      </c>
      <c r="H2571" s="1">
        <v>105991</v>
      </c>
      <c r="I2571" s="1">
        <v>102531</v>
      </c>
      <c r="J2571" s="2" t="str">
        <f t="shared" si="698"/>
        <v/>
      </c>
      <c r="K2571" s="2">
        <f t="shared" si="699"/>
        <v>0.36115817467725742</v>
      </c>
      <c r="L2571" s="10" t="str">
        <f t="shared" si="704"/>
        <v/>
      </c>
      <c r="M2571" s="9" t="str">
        <f t="shared" si="704"/>
        <v/>
      </c>
      <c r="N2571" s="8" t="str">
        <f t="shared" si="704"/>
        <v/>
      </c>
      <c r="O2571" s="2" t="str">
        <f t="shared" si="700"/>
        <v>-</v>
      </c>
      <c r="P2571" s="2" t="str">
        <f t="shared" si="701"/>
        <v>-</v>
      </c>
      <c r="Q2571" s="2" t="str">
        <f t="shared" si="702"/>
        <v>-</v>
      </c>
      <c r="R2571" s="2" t="str">
        <f t="shared" si="703"/>
        <v>-</v>
      </c>
      <c r="AR2571" t="s">
        <v>1847</v>
      </c>
      <c r="AS2571" t="s">
        <v>2596</v>
      </c>
      <c r="AV2571" s="38">
        <v>47</v>
      </c>
      <c r="AW2571" s="40">
        <v>93</v>
      </c>
      <c r="AX2571" s="43">
        <f t="shared" si="697"/>
        <v>47093</v>
      </c>
      <c r="AZ2571" s="7" t="s">
        <v>319</v>
      </c>
      <c r="BE2571" s="1">
        <v>257076</v>
      </c>
      <c r="BF2571" s="1">
        <v>26669</v>
      </c>
      <c r="BH2571" s="1">
        <f t="shared" si="696"/>
        <v>283745</v>
      </c>
    </row>
    <row r="2572" spans="1:60" hidden="1" outlineLevel="1">
      <c r="A2572" t="s">
        <v>2028</v>
      </c>
      <c r="B2572" t="s">
        <v>2596</v>
      </c>
      <c r="C2572" s="24">
        <v>7832</v>
      </c>
      <c r="F2572" s="1">
        <v>4368</v>
      </c>
      <c r="H2572" s="1">
        <v>1449</v>
      </c>
      <c r="I2572" s="1">
        <v>1369</v>
      </c>
      <c r="J2572" s="2" t="str">
        <f t="shared" si="698"/>
        <v/>
      </c>
      <c r="K2572" s="2">
        <f t="shared" si="699"/>
        <v>0.31341575091575091</v>
      </c>
      <c r="L2572" s="10" t="str">
        <f t="shared" si="704"/>
        <v/>
      </c>
      <c r="M2572" s="9" t="str">
        <f t="shared" si="704"/>
        <v/>
      </c>
      <c r="N2572" s="8" t="str">
        <f t="shared" si="704"/>
        <v/>
      </c>
      <c r="O2572" s="2" t="str">
        <f t="shared" si="700"/>
        <v>-</v>
      </c>
      <c r="P2572" s="2" t="str">
        <f t="shared" si="701"/>
        <v>-</v>
      </c>
      <c r="Q2572" s="2" t="str">
        <f t="shared" si="702"/>
        <v>-</v>
      </c>
      <c r="R2572" s="2" t="str">
        <f t="shared" si="703"/>
        <v>-</v>
      </c>
      <c r="AR2572" t="s">
        <v>2028</v>
      </c>
      <c r="AS2572" t="s">
        <v>2596</v>
      </c>
      <c r="AV2572" s="38">
        <v>47</v>
      </c>
      <c r="AW2572" s="40">
        <v>95</v>
      </c>
      <c r="AX2572" s="43">
        <f t="shared" si="697"/>
        <v>47095</v>
      </c>
      <c r="AZ2572" s="7" t="s">
        <v>319</v>
      </c>
      <c r="BE2572" s="1">
        <v>3982</v>
      </c>
      <c r="BF2572" s="1">
        <v>243</v>
      </c>
      <c r="BH2572" s="1">
        <f t="shared" si="696"/>
        <v>4225</v>
      </c>
    </row>
    <row r="2573" spans="1:60" hidden="1" outlineLevel="1">
      <c r="A2573" t="s">
        <v>1444</v>
      </c>
      <c r="B2573" t="s">
        <v>2596</v>
      </c>
      <c r="C2573" s="24">
        <v>27815</v>
      </c>
      <c r="F2573" s="1">
        <v>14631</v>
      </c>
      <c r="H2573" s="1">
        <v>6237</v>
      </c>
      <c r="I2573" s="1">
        <v>5956</v>
      </c>
      <c r="J2573" s="2" t="str">
        <f t="shared" si="698"/>
        <v/>
      </c>
      <c r="K2573" s="2">
        <f t="shared" si="699"/>
        <v>0.40708085571731256</v>
      </c>
      <c r="L2573" s="10" t="str">
        <f t="shared" si="704"/>
        <v/>
      </c>
      <c r="M2573" s="9" t="str">
        <f t="shared" si="704"/>
        <v/>
      </c>
      <c r="N2573" s="8" t="str">
        <f t="shared" si="704"/>
        <v/>
      </c>
      <c r="O2573" s="2" t="str">
        <f t="shared" si="700"/>
        <v>-</v>
      </c>
      <c r="P2573" s="2" t="str">
        <f t="shared" si="701"/>
        <v>-</v>
      </c>
      <c r="Q2573" s="2" t="str">
        <f t="shared" si="702"/>
        <v>-</v>
      </c>
      <c r="R2573" s="2" t="str">
        <f t="shared" si="703"/>
        <v>-</v>
      </c>
      <c r="AR2573" t="s">
        <v>1444</v>
      </c>
      <c r="AS2573" t="s">
        <v>2596</v>
      </c>
      <c r="AV2573" s="38">
        <v>47</v>
      </c>
      <c r="AW2573" s="40">
        <v>97</v>
      </c>
      <c r="AX2573" s="43">
        <f t="shared" si="697"/>
        <v>47097</v>
      </c>
      <c r="AZ2573" s="7" t="s">
        <v>319</v>
      </c>
      <c r="BE2573" s="1">
        <v>14284</v>
      </c>
      <c r="BF2573" s="1">
        <v>138</v>
      </c>
      <c r="BH2573" s="1">
        <f t="shared" si="696"/>
        <v>14422</v>
      </c>
    </row>
    <row r="2574" spans="1:60" hidden="1" outlineLevel="1">
      <c r="A2574" t="s">
        <v>1450</v>
      </c>
      <c r="B2574" t="s">
        <v>2596</v>
      </c>
      <c r="C2574" s="24">
        <v>41869</v>
      </c>
      <c r="F2574" s="1">
        <v>26724</v>
      </c>
      <c r="H2574" s="1">
        <v>11780</v>
      </c>
      <c r="I2574" s="1">
        <v>10872</v>
      </c>
      <c r="J2574" s="2" t="str">
        <f t="shared" si="698"/>
        <v/>
      </c>
      <c r="K2574" s="2">
        <f t="shared" si="699"/>
        <v>0.40682532555006734</v>
      </c>
      <c r="L2574" s="10" t="str">
        <f t="shared" si="704"/>
        <v/>
      </c>
      <c r="M2574" s="9" t="str">
        <f t="shared" si="704"/>
        <v/>
      </c>
      <c r="N2574" s="8" t="str">
        <f t="shared" si="704"/>
        <v/>
      </c>
      <c r="O2574" s="2" t="str">
        <f t="shared" si="700"/>
        <v>-</v>
      </c>
      <c r="P2574" s="2" t="str">
        <f t="shared" si="701"/>
        <v>-</v>
      </c>
      <c r="Q2574" s="2" t="str">
        <f t="shared" si="702"/>
        <v>-</v>
      </c>
      <c r="R2574" s="2" t="str">
        <f t="shared" si="703"/>
        <v>-</v>
      </c>
      <c r="AR2574" t="s">
        <v>1450</v>
      </c>
      <c r="AS2574" t="s">
        <v>2596</v>
      </c>
      <c r="AV2574" s="38">
        <v>47</v>
      </c>
      <c r="AW2574" s="40">
        <v>99</v>
      </c>
      <c r="AX2574" s="43">
        <f t="shared" si="697"/>
        <v>47099</v>
      </c>
      <c r="AZ2574" s="7" t="s">
        <v>319</v>
      </c>
      <c r="BE2574" s="1">
        <v>23065</v>
      </c>
      <c r="BF2574" s="1">
        <v>3734</v>
      </c>
      <c r="BH2574" s="1">
        <f t="shared" si="696"/>
        <v>26799</v>
      </c>
    </row>
    <row r="2575" spans="1:60" hidden="1" outlineLevel="1">
      <c r="A2575" t="s">
        <v>1182</v>
      </c>
      <c r="B2575" t="s">
        <v>2596</v>
      </c>
      <c r="C2575" s="24">
        <v>12161</v>
      </c>
      <c r="F2575" s="1">
        <v>8386</v>
      </c>
      <c r="H2575" s="1">
        <v>3585</v>
      </c>
      <c r="I2575" s="1">
        <v>3424</v>
      </c>
      <c r="J2575" s="2" t="str">
        <f t="shared" si="698"/>
        <v/>
      </c>
      <c r="K2575" s="2">
        <f t="shared" si="699"/>
        <v>0.40829954686382064</v>
      </c>
      <c r="L2575" s="10" t="str">
        <f t="shared" si="704"/>
        <v/>
      </c>
      <c r="M2575" s="9" t="str">
        <f t="shared" si="704"/>
        <v/>
      </c>
      <c r="N2575" s="8" t="str">
        <f t="shared" si="704"/>
        <v/>
      </c>
      <c r="O2575" s="2" t="str">
        <f t="shared" si="700"/>
        <v>-</v>
      </c>
      <c r="P2575" s="2" t="str">
        <f t="shared" si="701"/>
        <v>-</v>
      </c>
      <c r="Q2575" s="2" t="str">
        <f t="shared" si="702"/>
        <v>-</v>
      </c>
      <c r="R2575" s="2" t="str">
        <f t="shared" si="703"/>
        <v>-</v>
      </c>
      <c r="AR2575" t="s">
        <v>1182</v>
      </c>
      <c r="AS2575" t="s">
        <v>2596</v>
      </c>
      <c r="AV2575" s="38">
        <v>47</v>
      </c>
      <c r="AW2575" s="40">
        <v>101</v>
      </c>
      <c r="AX2575" s="43">
        <f t="shared" si="697"/>
        <v>47101</v>
      </c>
      <c r="AZ2575" s="7" t="s">
        <v>319</v>
      </c>
      <c r="BE2575" s="1">
        <v>8004</v>
      </c>
      <c r="BF2575" s="1">
        <v>373</v>
      </c>
      <c r="BH2575" s="1">
        <f t="shared" si="696"/>
        <v>8377</v>
      </c>
    </row>
    <row r="2576" spans="1:60" hidden="1" outlineLevel="1">
      <c r="A2576" t="s">
        <v>1585</v>
      </c>
      <c r="B2576" t="s">
        <v>2596</v>
      </c>
      <c r="C2576" s="24">
        <v>33361</v>
      </c>
      <c r="F2576" s="1">
        <v>19880</v>
      </c>
      <c r="H2576" s="1">
        <v>8688</v>
      </c>
      <c r="I2576" s="1">
        <v>8444</v>
      </c>
      <c r="J2576" s="2" t="str">
        <f t="shared" si="698"/>
        <v/>
      </c>
      <c r="K2576" s="2">
        <f t="shared" si="699"/>
        <v>0.42474849094567402</v>
      </c>
      <c r="L2576" s="10" t="str">
        <f t="shared" si="704"/>
        <v/>
      </c>
      <c r="M2576" s="9" t="str">
        <f t="shared" si="704"/>
        <v/>
      </c>
      <c r="N2576" s="8" t="str">
        <f t="shared" si="704"/>
        <v/>
      </c>
      <c r="O2576" s="2" t="str">
        <f t="shared" si="700"/>
        <v>-</v>
      </c>
      <c r="P2576" s="2" t="str">
        <f t="shared" si="701"/>
        <v>-</v>
      </c>
      <c r="Q2576" s="2" t="str">
        <f t="shared" si="702"/>
        <v>-</v>
      </c>
      <c r="R2576" s="2" t="str">
        <f t="shared" si="703"/>
        <v>-</v>
      </c>
      <c r="AR2576" t="s">
        <v>1585</v>
      </c>
      <c r="AS2576" t="s">
        <v>2596</v>
      </c>
      <c r="AV2576" s="38">
        <v>47</v>
      </c>
      <c r="AW2576" s="40">
        <v>103</v>
      </c>
      <c r="AX2576" s="43">
        <f t="shared" si="697"/>
        <v>47103</v>
      </c>
      <c r="AZ2576" s="7" t="s">
        <v>319</v>
      </c>
      <c r="BE2576" s="1">
        <v>18823</v>
      </c>
      <c r="BF2576" s="1">
        <v>1065</v>
      </c>
      <c r="BH2576" s="1">
        <f t="shared" si="696"/>
        <v>19888</v>
      </c>
    </row>
    <row r="2577" spans="1:60" hidden="1" outlineLevel="1">
      <c r="A2577" t="s">
        <v>2226</v>
      </c>
      <c r="B2577" t="s">
        <v>2596</v>
      </c>
      <c r="C2577" s="24">
        <v>48556</v>
      </c>
      <c r="F2577" s="1">
        <v>31758</v>
      </c>
      <c r="H2577" s="1">
        <v>15502</v>
      </c>
      <c r="I2577" s="1">
        <v>14985</v>
      </c>
      <c r="J2577" s="2" t="str">
        <f t="shared" si="698"/>
        <v/>
      </c>
      <c r="K2577" s="2">
        <f t="shared" si="699"/>
        <v>0.47184961269601361</v>
      </c>
      <c r="L2577" s="10" t="str">
        <f t="shared" si="704"/>
        <v/>
      </c>
      <c r="M2577" s="9" t="str">
        <f t="shared" si="704"/>
        <v/>
      </c>
      <c r="N2577" s="8" t="str">
        <f t="shared" si="704"/>
        <v/>
      </c>
      <c r="O2577" s="2" t="str">
        <f t="shared" si="700"/>
        <v>-</v>
      </c>
      <c r="P2577" s="2" t="str">
        <f t="shared" si="701"/>
        <v>-</v>
      </c>
      <c r="Q2577" s="2" t="str">
        <f t="shared" si="702"/>
        <v>-</v>
      </c>
      <c r="R2577" s="2" t="str">
        <f t="shared" si="703"/>
        <v>-</v>
      </c>
      <c r="AR2577" t="s">
        <v>2226</v>
      </c>
      <c r="AS2577" t="s">
        <v>2596</v>
      </c>
      <c r="AV2577" s="38">
        <v>47</v>
      </c>
      <c r="AW2577" s="40">
        <v>105</v>
      </c>
      <c r="AX2577" s="43">
        <f t="shared" si="697"/>
        <v>47105</v>
      </c>
      <c r="AZ2577" s="7" t="s">
        <v>319</v>
      </c>
      <c r="BE2577" s="1">
        <v>30717</v>
      </c>
      <c r="BF2577" s="1">
        <v>1234</v>
      </c>
      <c r="BH2577" s="1">
        <f t="shared" si="696"/>
        <v>31951</v>
      </c>
    </row>
    <row r="2578" spans="1:60" hidden="1" outlineLevel="1">
      <c r="A2578" t="s">
        <v>236</v>
      </c>
      <c r="B2578" t="s">
        <v>2596</v>
      </c>
      <c r="C2578" s="24">
        <v>52266</v>
      </c>
      <c r="F2578" s="1">
        <v>27991</v>
      </c>
      <c r="H2578" s="1">
        <v>11544</v>
      </c>
      <c r="I2578" s="1">
        <v>11105</v>
      </c>
      <c r="J2578" s="2" t="str">
        <f t="shared" si="698"/>
        <v/>
      </c>
      <c r="K2578" s="2">
        <f t="shared" si="699"/>
        <v>0.39673466471365798</v>
      </c>
      <c r="L2578" s="10" t="str">
        <f t="shared" si="704"/>
        <v/>
      </c>
      <c r="M2578" s="9" t="str">
        <f t="shared" si="704"/>
        <v/>
      </c>
      <c r="N2578" s="8" t="str">
        <f t="shared" si="704"/>
        <v/>
      </c>
      <c r="O2578" s="2" t="str">
        <f t="shared" si="700"/>
        <v>-</v>
      </c>
      <c r="P2578" s="2" t="str">
        <f t="shared" si="701"/>
        <v>-</v>
      </c>
      <c r="Q2578" s="2" t="str">
        <f t="shared" si="702"/>
        <v>-</v>
      </c>
      <c r="R2578" s="2" t="str">
        <f t="shared" si="703"/>
        <v>-</v>
      </c>
      <c r="AR2578" t="s">
        <v>236</v>
      </c>
      <c r="AS2578" t="s">
        <v>2596</v>
      </c>
      <c r="AV2578" s="38">
        <v>47</v>
      </c>
      <c r="AW2578" s="40">
        <v>107</v>
      </c>
      <c r="AX2578" s="43">
        <f t="shared" si="697"/>
        <v>47107</v>
      </c>
      <c r="AZ2578" s="7" t="s">
        <v>319</v>
      </c>
      <c r="BE2578" s="1">
        <v>28209</v>
      </c>
      <c r="BF2578" s="1">
        <v>2051</v>
      </c>
      <c r="BH2578" s="1">
        <f t="shared" si="696"/>
        <v>30260</v>
      </c>
    </row>
    <row r="2579" spans="1:60" hidden="1" outlineLevel="1">
      <c r="A2579" t="s">
        <v>1067</v>
      </c>
      <c r="B2579" t="s">
        <v>2596</v>
      </c>
      <c r="C2579" s="24">
        <v>26075</v>
      </c>
      <c r="F2579" s="1">
        <v>15576</v>
      </c>
      <c r="H2579" s="1">
        <v>6865</v>
      </c>
      <c r="I2579" s="1">
        <v>6548</v>
      </c>
      <c r="J2579" s="2" t="str">
        <f t="shared" si="698"/>
        <v/>
      </c>
      <c r="K2579" s="2">
        <f t="shared" si="699"/>
        <v>0.42039034411915766</v>
      </c>
      <c r="L2579" s="10" t="str">
        <f t="shared" si="704"/>
        <v/>
      </c>
      <c r="M2579" s="9" t="str">
        <f t="shared" si="704"/>
        <v/>
      </c>
      <c r="N2579" s="8" t="str">
        <f t="shared" si="704"/>
        <v/>
      </c>
      <c r="O2579" s="2" t="str">
        <f t="shared" si="700"/>
        <v>-</v>
      </c>
      <c r="P2579" s="2" t="str">
        <f t="shared" si="701"/>
        <v>-</v>
      </c>
      <c r="Q2579" s="2" t="str">
        <f t="shared" si="702"/>
        <v>-</v>
      </c>
      <c r="R2579" s="2" t="str">
        <f t="shared" si="703"/>
        <v>-</v>
      </c>
      <c r="AR2579" t="s">
        <v>1067</v>
      </c>
      <c r="AS2579" t="s">
        <v>2596</v>
      </c>
      <c r="AV2579" s="38">
        <v>47</v>
      </c>
      <c r="AW2579" s="40">
        <v>109</v>
      </c>
      <c r="AX2579" s="43">
        <f t="shared" si="697"/>
        <v>47109</v>
      </c>
      <c r="AZ2579" s="7" t="s">
        <v>319</v>
      </c>
      <c r="BE2579" s="1">
        <v>14247</v>
      </c>
      <c r="BF2579" s="1">
        <v>534</v>
      </c>
      <c r="BH2579" s="1">
        <f t="shared" si="696"/>
        <v>14781</v>
      </c>
    </row>
    <row r="2580" spans="1:60" hidden="1" outlineLevel="1">
      <c r="A2580" t="s">
        <v>1159</v>
      </c>
      <c r="B2580" t="s">
        <v>2596</v>
      </c>
      <c r="C2580" s="24">
        <v>22248</v>
      </c>
      <c r="F2580" s="1">
        <v>13409</v>
      </c>
      <c r="H2580" s="1">
        <v>4974</v>
      </c>
      <c r="I2580" s="1">
        <v>4637</v>
      </c>
      <c r="J2580" s="2" t="str">
        <f t="shared" si="698"/>
        <v/>
      </c>
      <c r="K2580" s="2">
        <f t="shared" si="699"/>
        <v>0.34581251398314566</v>
      </c>
      <c r="L2580" s="10" t="str">
        <f t="shared" si="704"/>
        <v/>
      </c>
      <c r="M2580" s="9" t="str">
        <f t="shared" si="704"/>
        <v/>
      </c>
      <c r="N2580" s="8" t="str">
        <f t="shared" si="704"/>
        <v/>
      </c>
      <c r="O2580" s="2" t="str">
        <f t="shared" si="700"/>
        <v>-</v>
      </c>
      <c r="P2580" s="2" t="str">
        <f t="shared" si="701"/>
        <v>-</v>
      </c>
      <c r="Q2580" s="2" t="str">
        <f t="shared" si="702"/>
        <v>-</v>
      </c>
      <c r="R2580" s="2" t="str">
        <f t="shared" si="703"/>
        <v>-</v>
      </c>
      <c r="AR2580" t="s">
        <v>1159</v>
      </c>
      <c r="AS2580" t="s">
        <v>2596</v>
      </c>
      <c r="AV2580" s="38">
        <v>47</v>
      </c>
      <c r="AW2580" s="40">
        <v>111</v>
      </c>
      <c r="AX2580" s="43">
        <f t="shared" si="697"/>
        <v>47111</v>
      </c>
      <c r="AZ2580" s="7" t="s">
        <v>319</v>
      </c>
      <c r="BE2580" s="1">
        <v>11800</v>
      </c>
      <c r="BF2580" s="1">
        <v>1628</v>
      </c>
      <c r="BH2580" s="1">
        <f t="shared" si="696"/>
        <v>13428</v>
      </c>
    </row>
    <row r="2581" spans="1:60" hidden="1" outlineLevel="1">
      <c r="A2581" t="s">
        <v>1160</v>
      </c>
      <c r="B2581" t="s">
        <v>2596</v>
      </c>
      <c r="C2581" s="24">
        <v>98294</v>
      </c>
      <c r="F2581" s="1">
        <v>63313</v>
      </c>
      <c r="H2581" s="1">
        <v>28636</v>
      </c>
      <c r="I2581" s="1">
        <v>27911</v>
      </c>
      <c r="J2581" s="2" t="str">
        <f t="shared" si="698"/>
        <v/>
      </c>
      <c r="K2581" s="2">
        <f t="shared" si="699"/>
        <v>0.4408415333343863</v>
      </c>
      <c r="L2581" s="10" t="str">
        <f t="shared" si="704"/>
        <v/>
      </c>
      <c r="M2581" s="9" t="str">
        <f t="shared" si="704"/>
        <v/>
      </c>
      <c r="N2581" s="8" t="str">
        <f t="shared" si="704"/>
        <v/>
      </c>
      <c r="O2581" s="2" t="str">
        <f t="shared" si="700"/>
        <v>-</v>
      </c>
      <c r="P2581" s="2" t="str">
        <f t="shared" si="701"/>
        <v>-</v>
      </c>
      <c r="Q2581" s="2" t="str">
        <f t="shared" si="702"/>
        <v>-</v>
      </c>
      <c r="R2581" s="2" t="str">
        <f t="shared" si="703"/>
        <v>-</v>
      </c>
      <c r="AR2581" t="s">
        <v>1160</v>
      </c>
      <c r="AS2581" t="s">
        <v>2596</v>
      </c>
      <c r="AV2581" s="38">
        <v>47</v>
      </c>
      <c r="AW2581" s="40">
        <v>113</v>
      </c>
      <c r="AX2581" s="43">
        <f t="shared" si="697"/>
        <v>47113</v>
      </c>
      <c r="AZ2581" s="7" t="s">
        <v>319</v>
      </c>
      <c r="BE2581" s="1">
        <v>59613</v>
      </c>
      <c r="BF2581" s="1">
        <v>3861</v>
      </c>
      <c r="BH2581" s="1">
        <f t="shared" si="696"/>
        <v>63474</v>
      </c>
    </row>
    <row r="2582" spans="1:60" hidden="1" outlineLevel="1">
      <c r="A2582" t="s">
        <v>2712</v>
      </c>
      <c r="B2582" t="s">
        <v>2596</v>
      </c>
      <c r="C2582" s="24">
        <v>28237</v>
      </c>
      <c r="F2582" s="1">
        <v>20156</v>
      </c>
      <c r="H2582" s="1">
        <v>7465</v>
      </c>
      <c r="I2582" s="1">
        <v>7246</v>
      </c>
      <c r="J2582" s="2" t="str">
        <f t="shared" si="698"/>
        <v/>
      </c>
      <c r="K2582" s="2">
        <f t="shared" si="699"/>
        <v>0.35949593173248662</v>
      </c>
      <c r="L2582" s="10" t="str">
        <f t="shared" si="704"/>
        <v/>
      </c>
      <c r="M2582" s="9" t="str">
        <f t="shared" si="704"/>
        <v/>
      </c>
      <c r="N2582" s="8" t="str">
        <f t="shared" si="704"/>
        <v/>
      </c>
      <c r="O2582" s="2" t="str">
        <f t="shared" si="700"/>
        <v>-</v>
      </c>
      <c r="P2582" s="2" t="str">
        <f t="shared" si="701"/>
        <v>-</v>
      </c>
      <c r="Q2582" s="2" t="str">
        <f t="shared" si="702"/>
        <v>-</v>
      </c>
      <c r="R2582" s="2" t="str">
        <f t="shared" si="703"/>
        <v>-</v>
      </c>
      <c r="AR2582" t="s">
        <v>2712</v>
      </c>
      <c r="AS2582" t="s">
        <v>2596</v>
      </c>
      <c r="AV2582" s="38">
        <v>47</v>
      </c>
      <c r="AW2582" s="40">
        <v>115</v>
      </c>
      <c r="AX2582" s="43">
        <f t="shared" si="697"/>
        <v>47115</v>
      </c>
      <c r="AZ2582" s="7" t="s">
        <v>319</v>
      </c>
      <c r="BE2582" s="1">
        <v>18957</v>
      </c>
      <c r="BF2582" s="1">
        <v>1191</v>
      </c>
      <c r="BH2582" s="1">
        <f t="shared" si="696"/>
        <v>20148</v>
      </c>
    </row>
    <row r="2583" spans="1:60" hidden="1" outlineLevel="1">
      <c r="A2583" t="s">
        <v>2356</v>
      </c>
      <c r="B2583" t="s">
        <v>2596</v>
      </c>
      <c r="C2583" s="24">
        <v>30617</v>
      </c>
      <c r="F2583" s="1">
        <v>17881</v>
      </c>
      <c r="H2583" s="1">
        <v>7637</v>
      </c>
      <c r="I2583" s="1">
        <v>7274</v>
      </c>
      <c r="J2583" s="2" t="str">
        <f t="shared" si="698"/>
        <v/>
      </c>
      <c r="K2583" s="2">
        <f t="shared" si="699"/>
        <v>0.40680051451261118</v>
      </c>
      <c r="L2583" s="10" t="str">
        <f t="shared" si="704"/>
        <v/>
      </c>
      <c r="M2583" s="9" t="str">
        <f t="shared" si="704"/>
        <v/>
      </c>
      <c r="N2583" s="8" t="str">
        <f t="shared" si="704"/>
        <v/>
      </c>
      <c r="O2583" s="2" t="str">
        <f t="shared" si="700"/>
        <v>-</v>
      </c>
      <c r="P2583" s="2" t="str">
        <f t="shared" si="701"/>
        <v>-</v>
      </c>
      <c r="Q2583" s="2" t="str">
        <f t="shared" si="702"/>
        <v>-</v>
      </c>
      <c r="R2583" s="2" t="str">
        <f t="shared" si="703"/>
        <v>-</v>
      </c>
      <c r="AR2583" t="s">
        <v>2356</v>
      </c>
      <c r="AS2583" t="s">
        <v>2596</v>
      </c>
      <c r="AV2583" s="38">
        <v>47</v>
      </c>
      <c r="AW2583" s="40">
        <v>117</v>
      </c>
      <c r="AX2583" s="43">
        <f t="shared" si="697"/>
        <v>47117</v>
      </c>
      <c r="AZ2583" s="7" t="s">
        <v>319</v>
      </c>
      <c r="BE2583" s="1">
        <v>17526</v>
      </c>
      <c r="BF2583" s="1">
        <v>396</v>
      </c>
      <c r="BH2583" s="1">
        <f t="shared" si="696"/>
        <v>17922</v>
      </c>
    </row>
    <row r="2584" spans="1:60" hidden="1" outlineLevel="1">
      <c r="A2584" t="s">
        <v>1745</v>
      </c>
      <c r="B2584" t="s">
        <v>2596</v>
      </c>
      <c r="C2584" s="24">
        <v>80956</v>
      </c>
      <c r="F2584" s="1">
        <v>46721</v>
      </c>
      <c r="H2584" s="1">
        <v>23405</v>
      </c>
      <c r="I2584" s="1">
        <v>22553</v>
      </c>
      <c r="J2584" s="2" t="str">
        <f t="shared" si="698"/>
        <v/>
      </c>
      <c r="K2584" s="2">
        <f t="shared" si="699"/>
        <v>0.48271655144367631</v>
      </c>
      <c r="L2584" s="10" t="str">
        <f t="shared" si="704"/>
        <v/>
      </c>
      <c r="M2584" s="9" t="str">
        <f t="shared" si="704"/>
        <v/>
      </c>
      <c r="N2584" s="8" t="str">
        <f t="shared" si="704"/>
        <v/>
      </c>
      <c r="O2584" s="2" t="str">
        <f t="shared" si="700"/>
        <v>-</v>
      </c>
      <c r="P2584" s="2" t="str">
        <f t="shared" si="701"/>
        <v>-</v>
      </c>
      <c r="Q2584" s="2" t="str">
        <f t="shared" si="702"/>
        <v>-</v>
      </c>
      <c r="R2584" s="2" t="str">
        <f t="shared" si="703"/>
        <v>-</v>
      </c>
      <c r="AR2584" t="s">
        <v>1745</v>
      </c>
      <c r="AS2584" t="s">
        <v>2596</v>
      </c>
      <c r="AV2584" s="38">
        <v>47</v>
      </c>
      <c r="AW2584" s="40">
        <v>119</v>
      </c>
      <c r="AX2584" s="43">
        <f t="shared" si="697"/>
        <v>47119</v>
      </c>
      <c r="AZ2584" s="7" t="s">
        <v>319</v>
      </c>
      <c r="BE2584" s="1">
        <v>46896</v>
      </c>
      <c r="BF2584" s="1">
        <v>3666</v>
      </c>
      <c r="BH2584" s="1">
        <f t="shared" si="696"/>
        <v>50562</v>
      </c>
    </row>
    <row r="2585" spans="1:60" hidden="1" outlineLevel="1">
      <c r="A2585" t="s">
        <v>241</v>
      </c>
      <c r="B2585" t="s">
        <v>2596</v>
      </c>
      <c r="C2585" s="24">
        <v>11753</v>
      </c>
      <c r="F2585" s="1">
        <v>7849</v>
      </c>
      <c r="H2585" s="1">
        <v>2673</v>
      </c>
      <c r="I2585" s="1">
        <v>2536</v>
      </c>
      <c r="J2585" s="2" t="str">
        <f t="shared" si="698"/>
        <v/>
      </c>
      <c r="K2585" s="2">
        <f t="shared" si="699"/>
        <v>0.32309848388329726</v>
      </c>
      <c r="L2585" s="10" t="str">
        <f t="shared" si="704"/>
        <v/>
      </c>
      <c r="M2585" s="9" t="str">
        <f t="shared" si="704"/>
        <v/>
      </c>
      <c r="N2585" s="8" t="str">
        <f t="shared" si="704"/>
        <v/>
      </c>
      <c r="O2585" s="2" t="str">
        <f t="shared" si="700"/>
        <v>-</v>
      </c>
      <c r="P2585" s="2" t="str">
        <f t="shared" si="701"/>
        <v>-</v>
      </c>
      <c r="Q2585" s="2" t="str">
        <f t="shared" si="702"/>
        <v>-</v>
      </c>
      <c r="R2585" s="2" t="str">
        <f t="shared" si="703"/>
        <v>-</v>
      </c>
      <c r="AR2585" t="s">
        <v>241</v>
      </c>
      <c r="AS2585" t="s">
        <v>2596</v>
      </c>
      <c r="AV2585" s="38">
        <v>47</v>
      </c>
      <c r="AW2585" s="40">
        <v>121</v>
      </c>
      <c r="AX2585" s="43">
        <f t="shared" si="697"/>
        <v>47121</v>
      </c>
      <c r="AZ2585" s="7" t="s">
        <v>319</v>
      </c>
      <c r="BE2585" s="1">
        <v>7089</v>
      </c>
      <c r="BF2585" s="1">
        <v>685</v>
      </c>
      <c r="BH2585" s="1">
        <f t="shared" si="696"/>
        <v>7774</v>
      </c>
    </row>
    <row r="2586" spans="1:60" hidden="1" outlineLevel="1">
      <c r="A2586" t="s">
        <v>1952</v>
      </c>
      <c r="B2586" t="s">
        <v>2596</v>
      </c>
      <c r="C2586" s="24">
        <v>44519</v>
      </c>
      <c r="F2586" s="1">
        <v>30290</v>
      </c>
      <c r="H2586" s="1">
        <v>10545</v>
      </c>
      <c r="I2586" s="1">
        <v>10184</v>
      </c>
      <c r="J2586" s="2" t="str">
        <f t="shared" si="698"/>
        <v/>
      </c>
      <c r="K2586" s="2">
        <f t="shared" si="699"/>
        <v>0.33621657312644437</v>
      </c>
      <c r="L2586" s="10" t="str">
        <f t="shared" si="704"/>
        <v/>
      </c>
      <c r="M2586" s="9" t="str">
        <f t="shared" si="704"/>
        <v/>
      </c>
      <c r="N2586" s="8" t="str">
        <f t="shared" si="704"/>
        <v/>
      </c>
      <c r="O2586" s="2" t="str">
        <f t="shared" si="700"/>
        <v>-</v>
      </c>
      <c r="P2586" s="2" t="str">
        <f t="shared" si="701"/>
        <v>-</v>
      </c>
      <c r="Q2586" s="2" t="str">
        <f t="shared" si="702"/>
        <v>-</v>
      </c>
      <c r="R2586" s="2" t="str">
        <f t="shared" si="703"/>
        <v>-</v>
      </c>
      <c r="AR2586" t="s">
        <v>1952</v>
      </c>
      <c r="AS2586" t="s">
        <v>2596</v>
      </c>
      <c r="AV2586" s="38">
        <v>47</v>
      </c>
      <c r="AW2586" s="40">
        <v>123</v>
      </c>
      <c r="AX2586" s="43">
        <f t="shared" si="697"/>
        <v>47123</v>
      </c>
      <c r="AZ2586" s="7" t="s">
        <v>319</v>
      </c>
      <c r="BE2586" s="1">
        <v>29317</v>
      </c>
      <c r="BF2586" s="1">
        <v>1074</v>
      </c>
      <c r="BH2586" s="1">
        <f t="shared" si="696"/>
        <v>30391</v>
      </c>
    </row>
    <row r="2587" spans="1:60" hidden="1" outlineLevel="1">
      <c r="A2587" t="s">
        <v>859</v>
      </c>
      <c r="B2587" t="s">
        <v>2596</v>
      </c>
      <c r="C2587" s="24">
        <v>172331</v>
      </c>
      <c r="F2587" s="1">
        <v>93013</v>
      </c>
      <c r="H2587" s="1">
        <v>31366</v>
      </c>
      <c r="I2587" s="1">
        <v>29994</v>
      </c>
      <c r="J2587" s="2" t="str">
        <f t="shared" si="698"/>
        <v/>
      </c>
      <c r="K2587" s="2">
        <f t="shared" si="699"/>
        <v>0.3224710524335308</v>
      </c>
      <c r="L2587" s="10" t="str">
        <f t="shared" si="704"/>
        <v/>
      </c>
      <c r="M2587" s="9" t="str">
        <f t="shared" si="704"/>
        <v/>
      </c>
      <c r="N2587" s="8" t="str">
        <f t="shared" si="704"/>
        <v/>
      </c>
      <c r="O2587" s="2" t="str">
        <f t="shared" si="700"/>
        <v>-</v>
      </c>
      <c r="P2587" s="2" t="str">
        <f t="shared" si="701"/>
        <v>-</v>
      </c>
      <c r="Q2587" s="2" t="str">
        <f t="shared" si="702"/>
        <v>-</v>
      </c>
      <c r="R2587" s="2" t="str">
        <f t="shared" si="703"/>
        <v>-</v>
      </c>
      <c r="AR2587" t="s">
        <v>859</v>
      </c>
      <c r="AS2587" t="s">
        <v>2596</v>
      </c>
      <c r="AV2587" s="38">
        <v>47</v>
      </c>
      <c r="AW2587" s="40">
        <v>125</v>
      </c>
      <c r="AX2587" s="43">
        <f t="shared" si="697"/>
        <v>47125</v>
      </c>
      <c r="AZ2587" s="7" t="s">
        <v>319</v>
      </c>
      <c r="BE2587" s="1">
        <v>80810</v>
      </c>
      <c r="BF2587" s="1">
        <v>12500</v>
      </c>
      <c r="BH2587" s="1">
        <f t="shared" si="696"/>
        <v>93310</v>
      </c>
    </row>
    <row r="2588" spans="1:60" hidden="1" outlineLevel="1">
      <c r="A2588" t="s">
        <v>1068</v>
      </c>
      <c r="B2588" t="s">
        <v>2596</v>
      </c>
      <c r="C2588" s="24">
        <v>6362</v>
      </c>
      <c r="F2588" s="1">
        <v>4451</v>
      </c>
      <c r="H2588" s="1">
        <v>2113</v>
      </c>
      <c r="I2588" s="1">
        <v>2057</v>
      </c>
      <c r="J2588" s="2" t="str">
        <f t="shared" si="698"/>
        <v/>
      </c>
      <c r="K2588" s="2">
        <f t="shared" si="699"/>
        <v>0.46214333857560097</v>
      </c>
      <c r="L2588" s="10" t="str">
        <f t="shared" si="704"/>
        <v/>
      </c>
      <c r="M2588" s="9" t="str">
        <f t="shared" si="704"/>
        <v/>
      </c>
      <c r="N2588" s="8" t="str">
        <f t="shared" si="704"/>
        <v/>
      </c>
      <c r="O2588" s="2" t="str">
        <f t="shared" si="700"/>
        <v>-</v>
      </c>
      <c r="P2588" s="2" t="str">
        <f t="shared" si="701"/>
        <v>-</v>
      </c>
      <c r="Q2588" s="2" t="str">
        <f t="shared" si="702"/>
        <v>-</v>
      </c>
      <c r="R2588" s="2" t="str">
        <f t="shared" si="703"/>
        <v>-</v>
      </c>
      <c r="AR2588" t="s">
        <v>1068</v>
      </c>
      <c r="AS2588" t="s">
        <v>2596</v>
      </c>
      <c r="AV2588" s="38">
        <v>47</v>
      </c>
      <c r="AW2588" s="40">
        <v>127</v>
      </c>
      <c r="AX2588" s="43">
        <f t="shared" si="697"/>
        <v>47127</v>
      </c>
      <c r="AZ2588" s="7" t="s">
        <v>319</v>
      </c>
      <c r="BE2588" s="1">
        <v>4454</v>
      </c>
      <c r="BF2588" s="1">
        <v>49</v>
      </c>
      <c r="BH2588" s="1">
        <f t="shared" si="696"/>
        <v>4503</v>
      </c>
    </row>
    <row r="2589" spans="1:60" hidden="1" outlineLevel="1">
      <c r="A2589" t="s">
        <v>1727</v>
      </c>
      <c r="B2589" t="s">
        <v>2596</v>
      </c>
      <c r="C2589" s="24">
        <v>21987</v>
      </c>
      <c r="F2589" s="1">
        <v>11780</v>
      </c>
      <c r="H2589" s="1">
        <v>4524</v>
      </c>
      <c r="I2589" s="1">
        <v>4259</v>
      </c>
      <c r="J2589" s="2" t="str">
        <f t="shared" ref="J2589:J2620" si="705">IF(D2589&gt;0,I2589/D2589,"")</f>
        <v/>
      </c>
      <c r="K2589" s="2">
        <f t="shared" ref="K2589:K2620" si="706">IF(F2589&gt;0,I2589/F2589,"")</f>
        <v>0.36154499151103564</v>
      </c>
      <c r="L2589" s="10" t="str">
        <f t="shared" si="704"/>
        <v/>
      </c>
      <c r="M2589" s="9" t="str">
        <f t="shared" si="704"/>
        <v/>
      </c>
      <c r="N2589" s="8" t="str">
        <f t="shared" si="704"/>
        <v/>
      </c>
      <c r="O2589" s="2" t="str">
        <f t="shared" ref="O2589:O2620" si="707">IF(SUM($S2589:$AN2589)=0,"-",S2589/SUM($S2589:$AN2589))</f>
        <v>-</v>
      </c>
      <c r="P2589" s="2" t="str">
        <f t="shared" ref="P2589:P2620" si="708">IF(SUM($S2589:$AN2589)=0,"-",T2589/SUM($S2589:$AN2589))</f>
        <v>-</v>
      </c>
      <c r="Q2589" s="2" t="str">
        <f t="shared" ref="Q2589:Q2620" si="709">IF(SUM($S2589:$AN2589)=0,"-",U2589/SUM($S2589:$AN2589))</f>
        <v>-</v>
      </c>
      <c r="R2589" s="2" t="str">
        <f t="shared" ref="R2589:R2620" si="710">IF(SUM($S2589:$AN2589)=0,"-",(1-O2589-P2589-Q2589))</f>
        <v>-</v>
      </c>
      <c r="AR2589" t="s">
        <v>1727</v>
      </c>
      <c r="AS2589" t="s">
        <v>2596</v>
      </c>
      <c r="AV2589" s="38">
        <v>47</v>
      </c>
      <c r="AW2589" s="40">
        <v>129</v>
      </c>
      <c r="AX2589" s="43">
        <f t="shared" si="697"/>
        <v>47129</v>
      </c>
      <c r="AZ2589" s="7" t="s">
        <v>319</v>
      </c>
      <c r="BE2589" s="1">
        <v>11557</v>
      </c>
      <c r="BF2589" s="1">
        <v>166</v>
      </c>
      <c r="BH2589" s="1">
        <f t="shared" ref="BH2589:BH2618" si="711">BF2589+BE2589</f>
        <v>11723</v>
      </c>
    </row>
    <row r="2590" spans="1:60" hidden="1" outlineLevel="1">
      <c r="A2590" t="s">
        <v>116</v>
      </c>
      <c r="B2590" t="s">
        <v>2596</v>
      </c>
      <c r="C2590" s="24">
        <v>31807</v>
      </c>
      <c r="F2590" s="1">
        <v>21052</v>
      </c>
      <c r="H2590" s="1">
        <v>9591</v>
      </c>
      <c r="I2590" s="1">
        <v>9223</v>
      </c>
      <c r="J2590" s="2" t="str">
        <f t="shared" si="705"/>
        <v/>
      </c>
      <c r="K2590" s="2">
        <f t="shared" si="706"/>
        <v>0.43810564316929507</v>
      </c>
      <c r="L2590" s="10" t="str">
        <f t="shared" si="704"/>
        <v/>
      </c>
      <c r="M2590" s="9" t="str">
        <f t="shared" si="704"/>
        <v/>
      </c>
      <c r="N2590" s="8" t="str">
        <f t="shared" si="704"/>
        <v/>
      </c>
      <c r="O2590" s="2" t="str">
        <f t="shared" si="707"/>
        <v>-</v>
      </c>
      <c r="P2590" s="2" t="str">
        <f t="shared" si="708"/>
        <v>-</v>
      </c>
      <c r="Q2590" s="2" t="str">
        <f t="shared" si="709"/>
        <v>-</v>
      </c>
      <c r="R2590" s="2" t="str">
        <f t="shared" si="710"/>
        <v>-</v>
      </c>
      <c r="AR2590" t="s">
        <v>116</v>
      </c>
      <c r="AS2590" t="s">
        <v>2596</v>
      </c>
      <c r="AV2590" s="38">
        <v>47</v>
      </c>
      <c r="AW2590" s="40">
        <v>131</v>
      </c>
      <c r="AX2590" s="43">
        <f t="shared" si="697"/>
        <v>47131</v>
      </c>
      <c r="AZ2590" s="7" t="s">
        <v>319</v>
      </c>
      <c r="BE2590" s="1">
        <v>19335</v>
      </c>
      <c r="BF2590" s="1">
        <v>7</v>
      </c>
      <c r="BH2590" s="1">
        <f t="shared" si="711"/>
        <v>19342</v>
      </c>
    </row>
    <row r="2591" spans="1:60" hidden="1" outlineLevel="1">
      <c r="A2591" t="s">
        <v>2551</v>
      </c>
      <c r="B2591" t="s">
        <v>2596</v>
      </c>
      <c r="C2591" s="24">
        <v>22083</v>
      </c>
      <c r="F2591" s="1">
        <v>14087</v>
      </c>
      <c r="H2591" s="1">
        <v>5347</v>
      </c>
      <c r="I2591" s="1">
        <v>4953</v>
      </c>
      <c r="J2591" s="2" t="str">
        <f t="shared" si="705"/>
        <v/>
      </c>
      <c r="K2591" s="2">
        <f t="shared" si="706"/>
        <v>0.3516007666643004</v>
      </c>
      <c r="L2591" s="10" t="str">
        <f t="shared" si="704"/>
        <v/>
      </c>
      <c r="M2591" s="9" t="str">
        <f t="shared" si="704"/>
        <v/>
      </c>
      <c r="N2591" s="8" t="str">
        <f t="shared" si="704"/>
        <v/>
      </c>
      <c r="O2591" s="2" t="str">
        <f t="shared" si="707"/>
        <v>-</v>
      </c>
      <c r="P2591" s="2" t="str">
        <f t="shared" si="708"/>
        <v>-</v>
      </c>
      <c r="Q2591" s="2" t="str">
        <f t="shared" si="709"/>
        <v>-</v>
      </c>
      <c r="R2591" s="2" t="str">
        <f t="shared" si="710"/>
        <v>-</v>
      </c>
      <c r="AR2591" t="s">
        <v>2551</v>
      </c>
      <c r="AS2591" t="s">
        <v>2596</v>
      </c>
      <c r="AV2591" s="38">
        <v>47</v>
      </c>
      <c r="AW2591" s="40">
        <v>133</v>
      </c>
      <c r="AX2591" s="43">
        <f t="shared" si="697"/>
        <v>47133</v>
      </c>
      <c r="AZ2591" s="7" t="s">
        <v>319</v>
      </c>
      <c r="BE2591" s="1">
        <v>13335</v>
      </c>
      <c r="BF2591" s="1">
        <v>811</v>
      </c>
      <c r="BH2591" s="1">
        <f t="shared" si="711"/>
        <v>14146</v>
      </c>
    </row>
    <row r="2592" spans="1:60" hidden="1" outlineLevel="1">
      <c r="A2592" t="s">
        <v>187</v>
      </c>
      <c r="B2592" t="s">
        <v>2596</v>
      </c>
      <c r="C2592" s="24">
        <v>7915</v>
      </c>
      <c r="F2592" s="1">
        <v>5594</v>
      </c>
      <c r="H2592" s="1">
        <v>1920</v>
      </c>
      <c r="I2592" s="1">
        <v>1788</v>
      </c>
      <c r="J2592" s="2" t="str">
        <f t="shared" si="705"/>
        <v/>
      </c>
      <c r="K2592" s="2">
        <f t="shared" si="706"/>
        <v>0.31962817304254559</v>
      </c>
      <c r="L2592" s="10" t="str">
        <f t="shared" si="704"/>
        <v/>
      </c>
      <c r="M2592" s="9" t="str">
        <f t="shared" si="704"/>
        <v/>
      </c>
      <c r="N2592" s="8" t="str">
        <f t="shared" si="704"/>
        <v/>
      </c>
      <c r="O2592" s="2" t="str">
        <f t="shared" si="707"/>
        <v>-</v>
      </c>
      <c r="P2592" s="2" t="str">
        <f t="shared" si="708"/>
        <v>-</v>
      </c>
      <c r="Q2592" s="2" t="str">
        <f t="shared" si="709"/>
        <v>-</v>
      </c>
      <c r="R2592" s="2" t="str">
        <f t="shared" si="710"/>
        <v>-</v>
      </c>
      <c r="AR2592" t="s">
        <v>187</v>
      </c>
      <c r="AS2592" t="s">
        <v>2596</v>
      </c>
      <c r="AV2592" s="38">
        <v>47</v>
      </c>
      <c r="AW2592" s="40">
        <v>135</v>
      </c>
      <c r="AX2592" s="43">
        <f t="shared" si="697"/>
        <v>47135</v>
      </c>
      <c r="AZ2592" s="7" t="s">
        <v>319</v>
      </c>
      <c r="BE2592" s="1">
        <v>5166</v>
      </c>
      <c r="BF2592" s="1">
        <v>433</v>
      </c>
      <c r="BH2592" s="1">
        <f t="shared" si="711"/>
        <v>5599</v>
      </c>
    </row>
    <row r="2593" spans="1:60" hidden="1" outlineLevel="1">
      <c r="A2593" t="s">
        <v>2796</v>
      </c>
      <c r="B2593" t="s">
        <v>2596</v>
      </c>
      <c r="C2593" s="24">
        <v>5077</v>
      </c>
      <c r="F2593" s="1">
        <v>4361</v>
      </c>
      <c r="H2593" s="1">
        <v>2200</v>
      </c>
      <c r="I2593" s="1">
        <v>2118</v>
      </c>
      <c r="J2593" s="2" t="str">
        <f t="shared" si="705"/>
        <v/>
      </c>
      <c r="K2593" s="2">
        <f t="shared" si="706"/>
        <v>0.48566842467324006</v>
      </c>
      <c r="L2593" s="10" t="str">
        <f t="shared" si="704"/>
        <v/>
      </c>
      <c r="M2593" s="9" t="str">
        <f t="shared" si="704"/>
        <v/>
      </c>
      <c r="N2593" s="8" t="str">
        <f t="shared" si="704"/>
        <v/>
      </c>
      <c r="O2593" s="2" t="str">
        <f t="shared" si="707"/>
        <v>-</v>
      </c>
      <c r="P2593" s="2" t="str">
        <f t="shared" si="708"/>
        <v>-</v>
      </c>
      <c r="Q2593" s="2" t="str">
        <f t="shared" si="709"/>
        <v>-</v>
      </c>
      <c r="R2593" s="2" t="str">
        <f t="shared" si="710"/>
        <v>-</v>
      </c>
      <c r="AR2593" t="s">
        <v>2796</v>
      </c>
      <c r="AS2593" t="s">
        <v>2596</v>
      </c>
      <c r="AV2593" s="38">
        <v>47</v>
      </c>
      <c r="AW2593" s="40">
        <v>137</v>
      </c>
      <c r="AX2593" s="43">
        <f t="shared" si="697"/>
        <v>47137</v>
      </c>
      <c r="AZ2593" s="7" t="s">
        <v>319</v>
      </c>
      <c r="BE2593" s="1">
        <v>3864</v>
      </c>
      <c r="BF2593" s="1">
        <v>493</v>
      </c>
      <c r="BH2593" s="1">
        <f t="shared" si="711"/>
        <v>4357</v>
      </c>
    </row>
    <row r="2594" spans="1:60" hidden="1" outlineLevel="1">
      <c r="A2594" t="s">
        <v>1590</v>
      </c>
      <c r="B2594" t="s">
        <v>2596</v>
      </c>
      <c r="C2594" s="24">
        <v>16825</v>
      </c>
      <c r="F2594" s="1">
        <v>11429</v>
      </c>
      <c r="H2594" s="1">
        <v>4036</v>
      </c>
      <c r="I2594" s="1">
        <v>3837</v>
      </c>
      <c r="J2594" s="2" t="str">
        <f t="shared" si="705"/>
        <v/>
      </c>
      <c r="K2594" s="2">
        <f t="shared" si="706"/>
        <v>0.33572491031586316</v>
      </c>
      <c r="L2594" s="10" t="str">
        <f t="shared" si="704"/>
        <v/>
      </c>
      <c r="M2594" s="9" t="str">
        <f t="shared" si="704"/>
        <v/>
      </c>
      <c r="N2594" s="8" t="str">
        <f t="shared" si="704"/>
        <v/>
      </c>
      <c r="O2594" s="2" t="str">
        <f t="shared" si="707"/>
        <v>-</v>
      </c>
      <c r="P2594" s="2" t="str">
        <f t="shared" si="708"/>
        <v>-</v>
      </c>
      <c r="Q2594" s="2" t="str">
        <f t="shared" si="709"/>
        <v>-</v>
      </c>
      <c r="R2594" s="2" t="str">
        <f t="shared" si="710"/>
        <v>-</v>
      </c>
      <c r="AR2594" t="s">
        <v>1590</v>
      </c>
      <c r="AS2594" t="s">
        <v>2596</v>
      </c>
      <c r="AV2594" s="38">
        <v>47</v>
      </c>
      <c r="AW2594" s="40">
        <v>139</v>
      </c>
      <c r="AX2594" s="43">
        <f t="shared" si="697"/>
        <v>47139</v>
      </c>
      <c r="AZ2594" s="7" t="s">
        <v>319</v>
      </c>
      <c r="BE2594" s="1">
        <v>10724</v>
      </c>
      <c r="BF2594" s="1">
        <v>580</v>
      </c>
      <c r="BH2594" s="1">
        <f t="shared" si="711"/>
        <v>11304</v>
      </c>
    </row>
    <row r="2595" spans="1:60" hidden="1" outlineLevel="1">
      <c r="A2595" t="s">
        <v>2211</v>
      </c>
      <c r="B2595" t="s">
        <v>2596</v>
      </c>
      <c r="C2595" s="24">
        <v>72321</v>
      </c>
      <c r="F2595" s="1">
        <v>42445</v>
      </c>
      <c r="H2595" s="1">
        <v>18863</v>
      </c>
      <c r="I2595" s="1">
        <v>17857</v>
      </c>
      <c r="J2595" s="2" t="str">
        <f t="shared" si="705"/>
        <v/>
      </c>
      <c r="K2595" s="2">
        <f t="shared" si="706"/>
        <v>0.42070915302155731</v>
      </c>
      <c r="L2595" s="10" t="str">
        <f t="shared" si="704"/>
        <v/>
      </c>
      <c r="M2595" s="9" t="str">
        <f t="shared" si="704"/>
        <v/>
      </c>
      <c r="N2595" s="8" t="str">
        <f t="shared" si="704"/>
        <v/>
      </c>
      <c r="O2595" s="2" t="str">
        <f t="shared" si="707"/>
        <v>-</v>
      </c>
      <c r="P2595" s="2" t="str">
        <f t="shared" si="708"/>
        <v>-</v>
      </c>
      <c r="Q2595" s="2" t="str">
        <f t="shared" si="709"/>
        <v>-</v>
      </c>
      <c r="R2595" s="2" t="str">
        <f t="shared" si="710"/>
        <v>-</v>
      </c>
      <c r="AR2595" t="s">
        <v>2211</v>
      </c>
      <c r="AS2595" t="s">
        <v>2596</v>
      </c>
      <c r="AV2595" s="38">
        <v>47</v>
      </c>
      <c r="AW2595" s="40">
        <v>141</v>
      </c>
      <c r="AX2595" s="43">
        <f t="shared" si="697"/>
        <v>47141</v>
      </c>
      <c r="AZ2595" s="7" t="s">
        <v>319</v>
      </c>
      <c r="BE2595" s="1">
        <v>40728</v>
      </c>
      <c r="BF2595" s="1">
        <v>1825</v>
      </c>
      <c r="BH2595" s="1">
        <f t="shared" si="711"/>
        <v>42553</v>
      </c>
    </row>
    <row r="2596" spans="1:60" hidden="1" outlineLevel="1">
      <c r="A2596" t="s">
        <v>2792</v>
      </c>
      <c r="B2596" t="s">
        <v>2596</v>
      </c>
      <c r="C2596" s="24">
        <v>31809</v>
      </c>
      <c r="F2596" s="1">
        <v>19990</v>
      </c>
      <c r="H2596" s="1">
        <v>7391</v>
      </c>
      <c r="I2596" s="1">
        <v>6872</v>
      </c>
      <c r="J2596" s="2" t="str">
        <f t="shared" si="705"/>
        <v/>
      </c>
      <c r="K2596" s="2">
        <f t="shared" si="706"/>
        <v>0.34377188594297148</v>
      </c>
      <c r="L2596" s="10" t="str">
        <f t="shared" si="704"/>
        <v/>
      </c>
      <c r="M2596" s="9" t="str">
        <f t="shared" si="704"/>
        <v/>
      </c>
      <c r="N2596" s="8" t="str">
        <f t="shared" si="704"/>
        <v/>
      </c>
      <c r="O2596" s="2" t="str">
        <f t="shared" si="707"/>
        <v>-</v>
      </c>
      <c r="P2596" s="2" t="str">
        <f t="shared" si="708"/>
        <v>-</v>
      </c>
      <c r="Q2596" s="2" t="str">
        <f t="shared" si="709"/>
        <v>-</v>
      </c>
      <c r="R2596" s="2" t="str">
        <f t="shared" si="710"/>
        <v>-</v>
      </c>
      <c r="AR2596" t="s">
        <v>2792</v>
      </c>
      <c r="AS2596" t="s">
        <v>2596</v>
      </c>
      <c r="AV2596" s="38">
        <v>47</v>
      </c>
      <c r="AW2596" s="40">
        <v>143</v>
      </c>
      <c r="AX2596" s="43">
        <f t="shared" si="697"/>
        <v>47143</v>
      </c>
      <c r="AZ2596" s="7" t="s">
        <v>319</v>
      </c>
      <c r="BE2596" s="1">
        <v>18558</v>
      </c>
      <c r="BF2596" s="1">
        <v>1211</v>
      </c>
      <c r="BH2596" s="1">
        <f t="shared" si="711"/>
        <v>19769</v>
      </c>
    </row>
    <row r="2597" spans="1:60" hidden="1" outlineLevel="1">
      <c r="A2597" t="s">
        <v>2658</v>
      </c>
      <c r="B2597" t="s">
        <v>2596</v>
      </c>
      <c r="C2597" s="24">
        <v>54181</v>
      </c>
      <c r="F2597" s="1">
        <v>35385</v>
      </c>
      <c r="H2597" s="1">
        <v>15889</v>
      </c>
      <c r="I2597" s="1">
        <v>15053</v>
      </c>
      <c r="J2597" s="2" t="str">
        <f t="shared" si="705"/>
        <v/>
      </c>
      <c r="K2597" s="2">
        <f t="shared" si="706"/>
        <v>0.42540624558428713</v>
      </c>
      <c r="L2597" s="10" t="str">
        <f t="shared" si="704"/>
        <v/>
      </c>
      <c r="M2597" s="9" t="str">
        <f t="shared" si="704"/>
        <v/>
      </c>
      <c r="N2597" s="8" t="str">
        <f t="shared" si="704"/>
        <v/>
      </c>
      <c r="O2597" s="2" t="str">
        <f t="shared" si="707"/>
        <v>-</v>
      </c>
      <c r="P2597" s="2" t="str">
        <f t="shared" si="708"/>
        <v>-</v>
      </c>
      <c r="Q2597" s="2" t="str">
        <f t="shared" si="709"/>
        <v>-</v>
      </c>
      <c r="R2597" s="2" t="str">
        <f t="shared" si="710"/>
        <v>-</v>
      </c>
      <c r="AR2597" t="s">
        <v>2658</v>
      </c>
      <c r="AS2597" t="s">
        <v>2596</v>
      </c>
      <c r="AV2597" s="38">
        <v>47</v>
      </c>
      <c r="AW2597" s="40">
        <v>145</v>
      </c>
      <c r="AX2597" s="43">
        <f t="shared" si="697"/>
        <v>47145</v>
      </c>
      <c r="AZ2597" s="7" t="s">
        <v>319</v>
      </c>
      <c r="BE2597" s="1">
        <v>30540</v>
      </c>
      <c r="BF2597" s="1">
        <v>4964</v>
      </c>
      <c r="BH2597" s="1">
        <f t="shared" si="711"/>
        <v>35504</v>
      </c>
    </row>
    <row r="2598" spans="1:60" hidden="1" outlineLevel="1">
      <c r="A2598" t="s">
        <v>2557</v>
      </c>
      <c r="B2598" t="s">
        <v>2596</v>
      </c>
      <c r="C2598" s="24">
        <v>66283</v>
      </c>
      <c r="F2598" s="1">
        <v>39385</v>
      </c>
      <c r="H2598" s="1">
        <v>18029</v>
      </c>
      <c r="I2598" s="1">
        <v>17332</v>
      </c>
      <c r="J2598" s="2" t="str">
        <f t="shared" si="705"/>
        <v/>
      </c>
      <c r="K2598" s="2">
        <f t="shared" si="706"/>
        <v>0.44006601498032244</v>
      </c>
      <c r="L2598" s="10" t="str">
        <f t="shared" si="704"/>
        <v/>
      </c>
      <c r="M2598" s="9" t="str">
        <f t="shared" si="704"/>
        <v/>
      </c>
      <c r="N2598" s="8" t="str">
        <f t="shared" si="704"/>
        <v/>
      </c>
      <c r="O2598" s="2" t="str">
        <f t="shared" si="707"/>
        <v>-</v>
      </c>
      <c r="P2598" s="2" t="str">
        <f t="shared" si="708"/>
        <v>-</v>
      </c>
      <c r="Q2598" s="2" t="str">
        <f t="shared" si="709"/>
        <v>-</v>
      </c>
      <c r="R2598" s="2" t="str">
        <f t="shared" si="710"/>
        <v>-</v>
      </c>
      <c r="AR2598" t="s">
        <v>2557</v>
      </c>
      <c r="AS2598" t="s">
        <v>2596</v>
      </c>
      <c r="AV2598" s="38">
        <v>47</v>
      </c>
      <c r="AW2598" s="40">
        <v>147</v>
      </c>
      <c r="AX2598" s="43">
        <f t="shared" si="697"/>
        <v>47147</v>
      </c>
      <c r="AZ2598" s="7" t="s">
        <v>319</v>
      </c>
      <c r="BE2598" s="1">
        <v>35511</v>
      </c>
      <c r="BF2598" s="1">
        <v>4045</v>
      </c>
      <c r="BH2598" s="1">
        <f t="shared" si="711"/>
        <v>39556</v>
      </c>
    </row>
    <row r="2599" spans="1:60" hidden="1" outlineLevel="1">
      <c r="A2599" t="s">
        <v>2974</v>
      </c>
      <c r="B2599" t="s">
        <v>2596</v>
      </c>
      <c r="C2599" s="24">
        <v>262604</v>
      </c>
      <c r="F2599" s="1">
        <v>146398</v>
      </c>
      <c r="H2599" s="1">
        <v>61412</v>
      </c>
      <c r="I2599" s="1">
        <v>59295</v>
      </c>
      <c r="J2599" s="2" t="str">
        <f t="shared" si="705"/>
        <v/>
      </c>
      <c r="K2599" s="2">
        <f t="shared" si="706"/>
        <v>0.40502602494569601</v>
      </c>
      <c r="L2599" s="10" t="str">
        <f t="shared" si="704"/>
        <v/>
      </c>
      <c r="M2599" s="9" t="str">
        <f t="shared" si="704"/>
        <v/>
      </c>
      <c r="N2599" s="8" t="str">
        <f t="shared" si="704"/>
        <v/>
      </c>
      <c r="O2599" s="2" t="str">
        <f t="shared" si="707"/>
        <v>-</v>
      </c>
      <c r="P2599" s="2" t="str">
        <f t="shared" si="708"/>
        <v>-</v>
      </c>
      <c r="Q2599" s="2" t="str">
        <f t="shared" si="709"/>
        <v>-</v>
      </c>
      <c r="R2599" s="2" t="str">
        <f t="shared" si="710"/>
        <v>-</v>
      </c>
      <c r="AR2599" t="s">
        <v>2974</v>
      </c>
      <c r="AS2599" t="s">
        <v>2596</v>
      </c>
      <c r="AV2599" s="38">
        <v>47</v>
      </c>
      <c r="AW2599" s="40">
        <v>149</v>
      </c>
      <c r="AX2599" s="43">
        <f t="shared" si="697"/>
        <v>47149</v>
      </c>
      <c r="AZ2599" s="7" t="s">
        <v>319</v>
      </c>
      <c r="BE2599" s="1">
        <v>130462</v>
      </c>
      <c r="BF2599" s="1">
        <v>16755</v>
      </c>
      <c r="BH2599" s="1">
        <f t="shared" si="711"/>
        <v>147217</v>
      </c>
    </row>
    <row r="2600" spans="1:60" hidden="1" outlineLevel="1">
      <c r="A2600" t="s">
        <v>2936</v>
      </c>
      <c r="B2600" t="s">
        <v>2596</v>
      </c>
      <c r="C2600" s="24">
        <v>22228</v>
      </c>
      <c r="F2600" s="1">
        <v>14923</v>
      </c>
      <c r="H2600" s="1">
        <v>4862</v>
      </c>
      <c r="I2600" s="1">
        <v>4521</v>
      </c>
      <c r="J2600" s="2" t="str">
        <f t="shared" si="705"/>
        <v/>
      </c>
      <c r="K2600" s="2">
        <f t="shared" si="706"/>
        <v>0.30295516987200966</v>
      </c>
      <c r="L2600" s="10" t="str">
        <f t="shared" si="704"/>
        <v/>
      </c>
      <c r="M2600" s="9" t="str">
        <f t="shared" si="704"/>
        <v/>
      </c>
      <c r="N2600" s="8" t="str">
        <f t="shared" si="704"/>
        <v/>
      </c>
      <c r="O2600" s="2" t="str">
        <f t="shared" si="707"/>
        <v>-</v>
      </c>
      <c r="P2600" s="2" t="str">
        <f t="shared" si="708"/>
        <v>-</v>
      </c>
      <c r="Q2600" s="2" t="str">
        <f t="shared" si="709"/>
        <v>-</v>
      </c>
      <c r="R2600" s="2" t="str">
        <f t="shared" si="710"/>
        <v>-</v>
      </c>
      <c r="AR2600" t="s">
        <v>2936</v>
      </c>
      <c r="AS2600" t="s">
        <v>2596</v>
      </c>
      <c r="AV2600" s="38">
        <v>47</v>
      </c>
      <c r="AW2600" s="40">
        <v>151</v>
      </c>
      <c r="AX2600" s="43">
        <f t="shared" si="697"/>
        <v>47151</v>
      </c>
      <c r="AZ2600" s="7" t="s">
        <v>319</v>
      </c>
      <c r="BE2600" s="1">
        <v>14425</v>
      </c>
      <c r="BF2600" s="1">
        <v>439</v>
      </c>
      <c r="BH2600" s="1">
        <f t="shared" si="711"/>
        <v>14864</v>
      </c>
    </row>
    <row r="2601" spans="1:60" hidden="1" outlineLevel="1">
      <c r="A2601" t="s">
        <v>1682</v>
      </c>
      <c r="B2601" t="s">
        <v>2596</v>
      </c>
      <c r="C2601" s="24">
        <v>14112</v>
      </c>
      <c r="F2601" s="1">
        <v>8909</v>
      </c>
      <c r="H2601" s="1">
        <v>3550</v>
      </c>
      <c r="I2601" s="1">
        <v>3325</v>
      </c>
      <c r="J2601" s="2" t="str">
        <f t="shared" si="705"/>
        <v/>
      </c>
      <c r="K2601" s="2">
        <f t="shared" si="706"/>
        <v>0.37321809406218431</v>
      </c>
      <c r="L2601" s="10" t="str">
        <f t="shared" si="704"/>
        <v/>
      </c>
      <c r="M2601" s="9" t="str">
        <f t="shared" si="704"/>
        <v/>
      </c>
      <c r="N2601" s="8" t="str">
        <f t="shared" si="704"/>
        <v/>
      </c>
      <c r="O2601" s="2" t="str">
        <f t="shared" si="707"/>
        <v>-</v>
      </c>
      <c r="P2601" s="2" t="str">
        <f t="shared" si="708"/>
        <v>-</v>
      </c>
      <c r="Q2601" s="2" t="str">
        <f t="shared" si="709"/>
        <v>-</v>
      </c>
      <c r="R2601" s="2" t="str">
        <f t="shared" si="710"/>
        <v>-</v>
      </c>
      <c r="AR2601" t="s">
        <v>1682</v>
      </c>
      <c r="AS2601" t="s">
        <v>2596</v>
      </c>
      <c r="AV2601" s="38">
        <v>47</v>
      </c>
      <c r="AW2601" s="40">
        <v>153</v>
      </c>
      <c r="AX2601" s="43">
        <f t="shared" ref="AX2601:AX2664" si="712">1000*AV2601+AW2601</f>
        <v>47153</v>
      </c>
      <c r="AZ2601" s="7" t="s">
        <v>319</v>
      </c>
      <c r="BE2601" s="1">
        <v>8990</v>
      </c>
      <c r="BF2601" s="1">
        <v>744</v>
      </c>
      <c r="BH2601" s="1">
        <f t="shared" si="711"/>
        <v>9734</v>
      </c>
    </row>
    <row r="2602" spans="1:60" hidden="1" outlineLevel="1">
      <c r="A2602" t="s">
        <v>2870</v>
      </c>
      <c r="B2602" t="s">
        <v>2596</v>
      </c>
      <c r="C2602" s="24">
        <v>89889</v>
      </c>
      <c r="F2602" s="1">
        <v>52060</v>
      </c>
      <c r="H2602" s="1">
        <v>19890</v>
      </c>
      <c r="I2602" s="1">
        <v>19117</v>
      </c>
      <c r="J2602" s="2" t="str">
        <f t="shared" si="705"/>
        <v/>
      </c>
      <c r="K2602" s="2">
        <f t="shared" si="706"/>
        <v>0.36721091048789856</v>
      </c>
      <c r="L2602" s="10" t="str">
        <f t="shared" si="704"/>
        <v/>
      </c>
      <c r="M2602" s="9" t="str">
        <f t="shared" si="704"/>
        <v/>
      </c>
      <c r="N2602" s="8" t="str">
        <f t="shared" si="704"/>
        <v/>
      </c>
      <c r="O2602" s="2" t="str">
        <f t="shared" si="707"/>
        <v>-</v>
      </c>
      <c r="P2602" s="2" t="str">
        <f t="shared" si="708"/>
        <v>-</v>
      </c>
      <c r="Q2602" s="2" t="str">
        <f t="shared" si="709"/>
        <v>-</v>
      </c>
      <c r="R2602" s="2" t="str">
        <f t="shared" si="710"/>
        <v>-</v>
      </c>
      <c r="AR2602" t="s">
        <v>2870</v>
      </c>
      <c r="AS2602" t="s">
        <v>2596</v>
      </c>
      <c r="AV2602" s="38">
        <v>47</v>
      </c>
      <c r="AW2602" s="40">
        <v>155</v>
      </c>
      <c r="AX2602" s="43">
        <f t="shared" si="712"/>
        <v>47155</v>
      </c>
      <c r="AZ2602" s="7" t="s">
        <v>319</v>
      </c>
      <c r="BE2602" s="1">
        <v>45097</v>
      </c>
      <c r="BF2602" s="1">
        <v>8068</v>
      </c>
      <c r="BH2602" s="1">
        <f t="shared" si="711"/>
        <v>53165</v>
      </c>
    </row>
    <row r="2603" spans="1:60" hidden="1" outlineLevel="1">
      <c r="A2603" t="s">
        <v>1566</v>
      </c>
      <c r="B2603" t="s">
        <v>2596</v>
      </c>
      <c r="C2603" s="24">
        <v>927644</v>
      </c>
      <c r="F2603" s="1">
        <v>602654</v>
      </c>
      <c r="H2603" s="1">
        <v>232243</v>
      </c>
      <c r="I2603" s="1">
        <v>227461</v>
      </c>
      <c r="J2603" s="2" t="str">
        <f t="shared" si="705"/>
        <v/>
      </c>
      <c r="K2603" s="2">
        <f t="shared" si="706"/>
        <v>0.37743215841925881</v>
      </c>
      <c r="L2603" s="10" t="str">
        <f t="shared" si="704"/>
        <v/>
      </c>
      <c r="M2603" s="9" t="str">
        <f t="shared" si="704"/>
        <v/>
      </c>
      <c r="N2603" s="8" t="str">
        <f t="shared" si="704"/>
        <v/>
      </c>
      <c r="O2603" s="2" t="str">
        <f t="shared" si="707"/>
        <v>-</v>
      </c>
      <c r="P2603" s="2" t="str">
        <f t="shared" si="708"/>
        <v>-</v>
      </c>
      <c r="Q2603" s="2" t="str">
        <f t="shared" si="709"/>
        <v>-</v>
      </c>
      <c r="R2603" s="2" t="str">
        <f t="shared" si="710"/>
        <v>-</v>
      </c>
      <c r="AR2603" t="s">
        <v>1566</v>
      </c>
      <c r="AS2603" t="s">
        <v>2596</v>
      </c>
      <c r="AV2603" s="38">
        <v>47</v>
      </c>
      <c r="AW2603" s="40">
        <v>157</v>
      </c>
      <c r="AX2603" s="43">
        <f t="shared" si="712"/>
        <v>47157</v>
      </c>
      <c r="AZ2603" s="7" t="s">
        <v>319</v>
      </c>
      <c r="BE2603" s="1">
        <v>539948</v>
      </c>
      <c r="BF2603" s="1">
        <v>63900</v>
      </c>
      <c r="BH2603" s="1">
        <f t="shared" si="711"/>
        <v>603848</v>
      </c>
    </row>
    <row r="2604" spans="1:60" hidden="1" outlineLevel="1">
      <c r="A2604" t="s">
        <v>147</v>
      </c>
      <c r="B2604" t="s">
        <v>2596</v>
      </c>
      <c r="C2604" s="24">
        <v>19166</v>
      </c>
      <c r="F2604" s="1">
        <v>12940</v>
      </c>
      <c r="H2604" s="1">
        <v>5870</v>
      </c>
      <c r="I2604" s="1">
        <v>5322</v>
      </c>
      <c r="J2604" s="2" t="str">
        <f t="shared" si="705"/>
        <v/>
      </c>
      <c r="K2604" s="2">
        <f t="shared" si="706"/>
        <v>0.41128284389489955</v>
      </c>
      <c r="L2604" s="10" t="str">
        <f t="shared" si="704"/>
        <v/>
      </c>
      <c r="M2604" s="9" t="str">
        <f t="shared" si="704"/>
        <v/>
      </c>
      <c r="N2604" s="8" t="str">
        <f t="shared" si="704"/>
        <v/>
      </c>
      <c r="O2604" s="2" t="str">
        <f t="shared" si="707"/>
        <v>-</v>
      </c>
      <c r="P2604" s="2" t="str">
        <f t="shared" si="708"/>
        <v>-</v>
      </c>
      <c r="Q2604" s="2" t="str">
        <f t="shared" si="709"/>
        <v>-</v>
      </c>
      <c r="R2604" s="2" t="str">
        <f t="shared" si="710"/>
        <v>-</v>
      </c>
      <c r="AR2604" t="s">
        <v>147</v>
      </c>
      <c r="AS2604" t="s">
        <v>2596</v>
      </c>
      <c r="AV2604" s="38">
        <v>47</v>
      </c>
      <c r="AW2604" s="40">
        <v>159</v>
      </c>
      <c r="AX2604" s="43">
        <f t="shared" si="712"/>
        <v>47159</v>
      </c>
      <c r="AZ2604" s="7" t="s">
        <v>319</v>
      </c>
      <c r="BE2604" s="1">
        <v>12417</v>
      </c>
      <c r="BF2604" s="1">
        <v>532</v>
      </c>
      <c r="BH2604" s="1">
        <f t="shared" si="711"/>
        <v>12949</v>
      </c>
    </row>
    <row r="2605" spans="1:60" hidden="1" outlineLevel="1">
      <c r="A2605" t="s">
        <v>2415</v>
      </c>
      <c r="B2605" t="s">
        <v>2596</v>
      </c>
      <c r="C2605" s="24">
        <v>13324</v>
      </c>
      <c r="F2605" s="1">
        <v>8649</v>
      </c>
      <c r="H2605" s="1">
        <v>3897</v>
      </c>
      <c r="I2605" s="1">
        <v>3712</v>
      </c>
      <c r="J2605" s="2" t="str">
        <f t="shared" si="705"/>
        <v/>
      </c>
      <c r="K2605" s="2">
        <f t="shared" si="706"/>
        <v>0.42918256445831887</v>
      </c>
      <c r="L2605" s="10" t="str">
        <f t="shared" si="704"/>
        <v/>
      </c>
      <c r="M2605" s="9" t="str">
        <f t="shared" si="704"/>
        <v/>
      </c>
      <c r="N2605" s="8" t="str">
        <f t="shared" si="704"/>
        <v/>
      </c>
      <c r="O2605" s="2" t="str">
        <f t="shared" si="707"/>
        <v>-</v>
      </c>
      <c r="P2605" s="2" t="str">
        <f t="shared" si="708"/>
        <v>-</v>
      </c>
      <c r="Q2605" s="2" t="str">
        <f t="shared" si="709"/>
        <v>-</v>
      </c>
      <c r="R2605" s="2" t="str">
        <f t="shared" si="710"/>
        <v>-</v>
      </c>
      <c r="AR2605" t="s">
        <v>2415</v>
      </c>
      <c r="AS2605" t="s">
        <v>2596</v>
      </c>
      <c r="AV2605" s="38">
        <v>47</v>
      </c>
      <c r="AW2605" s="40">
        <v>161</v>
      </c>
      <c r="AX2605" s="43">
        <f t="shared" si="712"/>
        <v>47161</v>
      </c>
      <c r="AZ2605" s="7" t="s">
        <v>319</v>
      </c>
      <c r="BE2605" s="1">
        <v>8310</v>
      </c>
      <c r="BF2605" s="1">
        <v>154</v>
      </c>
      <c r="BH2605" s="1">
        <f t="shared" si="711"/>
        <v>8464</v>
      </c>
    </row>
    <row r="2606" spans="1:60" hidden="1" outlineLevel="1">
      <c r="A2606" t="s">
        <v>2705</v>
      </c>
      <c r="B2606" t="s">
        <v>2596</v>
      </c>
      <c r="C2606" s="24">
        <v>156823</v>
      </c>
      <c r="F2606" s="1">
        <v>90618</v>
      </c>
      <c r="H2606" s="1">
        <v>39934</v>
      </c>
      <c r="I2606" s="1">
        <v>38178</v>
      </c>
      <c r="J2606" s="2" t="str">
        <f t="shared" si="705"/>
        <v/>
      </c>
      <c r="K2606" s="2">
        <f t="shared" si="706"/>
        <v>0.42130702509435214</v>
      </c>
      <c r="L2606" s="10" t="str">
        <f t="shared" si="704"/>
        <v/>
      </c>
      <c r="M2606" s="9" t="str">
        <f t="shared" si="704"/>
        <v/>
      </c>
      <c r="N2606" s="8" t="str">
        <f t="shared" si="704"/>
        <v/>
      </c>
      <c r="O2606" s="2" t="str">
        <f t="shared" si="707"/>
        <v>-</v>
      </c>
      <c r="P2606" s="2" t="str">
        <f t="shared" si="708"/>
        <v>-</v>
      </c>
      <c r="Q2606" s="2" t="str">
        <f t="shared" si="709"/>
        <v>-</v>
      </c>
      <c r="R2606" s="2" t="str">
        <f t="shared" si="710"/>
        <v>-</v>
      </c>
      <c r="AR2606" t="s">
        <v>2705</v>
      </c>
      <c r="AS2606" t="s">
        <v>2596</v>
      </c>
      <c r="AV2606" s="38">
        <v>47</v>
      </c>
      <c r="AW2606" s="40">
        <v>163</v>
      </c>
      <c r="AX2606" s="43">
        <f t="shared" si="712"/>
        <v>47163</v>
      </c>
      <c r="AZ2606" s="7" t="s">
        <v>319</v>
      </c>
      <c r="BE2606" s="1">
        <v>85075</v>
      </c>
      <c r="BF2606" s="1">
        <v>5456</v>
      </c>
      <c r="BH2606" s="1">
        <f t="shared" si="711"/>
        <v>90531</v>
      </c>
    </row>
    <row r="2607" spans="1:60" hidden="1" outlineLevel="1">
      <c r="A2607" t="s">
        <v>489</v>
      </c>
      <c r="B2607" t="s">
        <v>2596</v>
      </c>
      <c r="C2607" s="24">
        <v>160645</v>
      </c>
      <c r="F2607" s="1">
        <v>101043</v>
      </c>
      <c r="H2607" s="1">
        <v>44850</v>
      </c>
      <c r="I2607" s="1">
        <v>43421</v>
      </c>
      <c r="J2607" s="2" t="str">
        <f t="shared" si="705"/>
        <v/>
      </c>
      <c r="K2607" s="2">
        <f t="shared" si="706"/>
        <v>0.4297279376107202</v>
      </c>
      <c r="L2607" s="10" t="str">
        <f t="shared" si="704"/>
        <v/>
      </c>
      <c r="M2607" s="9" t="str">
        <f t="shared" si="704"/>
        <v/>
      </c>
      <c r="N2607" s="8" t="str">
        <f t="shared" si="704"/>
        <v/>
      </c>
      <c r="O2607" s="2" t="str">
        <f t="shared" si="707"/>
        <v>-</v>
      </c>
      <c r="P2607" s="2" t="str">
        <f t="shared" si="708"/>
        <v>-</v>
      </c>
      <c r="Q2607" s="2" t="str">
        <f t="shared" si="709"/>
        <v>-</v>
      </c>
      <c r="R2607" s="2" t="str">
        <f t="shared" si="710"/>
        <v>-</v>
      </c>
      <c r="AR2607" t="s">
        <v>489</v>
      </c>
      <c r="AS2607" t="s">
        <v>2596</v>
      </c>
      <c r="AV2607" s="38">
        <v>47</v>
      </c>
      <c r="AW2607" s="40">
        <v>165</v>
      </c>
      <c r="AX2607" s="43">
        <f t="shared" si="712"/>
        <v>47165</v>
      </c>
      <c r="AZ2607" s="7" t="s">
        <v>319</v>
      </c>
      <c r="BE2607" s="1">
        <v>91568</v>
      </c>
      <c r="BF2607" s="1">
        <v>10083</v>
      </c>
      <c r="BH2607" s="1">
        <f t="shared" si="711"/>
        <v>101651</v>
      </c>
    </row>
    <row r="2608" spans="1:60" hidden="1" outlineLevel="1">
      <c r="A2608" t="s">
        <v>2914</v>
      </c>
      <c r="B2608" t="s">
        <v>2596</v>
      </c>
      <c r="C2608" s="24">
        <v>61081</v>
      </c>
      <c r="F2608" s="1">
        <v>38962</v>
      </c>
      <c r="H2608" s="1">
        <v>16004</v>
      </c>
      <c r="I2608" s="1">
        <v>15260</v>
      </c>
      <c r="J2608" s="2" t="str">
        <f t="shared" si="705"/>
        <v/>
      </c>
      <c r="K2608" s="2">
        <f t="shared" si="706"/>
        <v>0.39166367229608334</v>
      </c>
      <c r="L2608" s="10" t="str">
        <f t="shared" si="704"/>
        <v/>
      </c>
      <c r="M2608" s="9" t="str">
        <f t="shared" si="704"/>
        <v/>
      </c>
      <c r="N2608" s="8" t="str">
        <f t="shared" si="704"/>
        <v/>
      </c>
      <c r="O2608" s="2" t="str">
        <f t="shared" si="707"/>
        <v>-</v>
      </c>
      <c r="P2608" s="2" t="str">
        <f t="shared" si="708"/>
        <v>-</v>
      </c>
      <c r="Q2608" s="2" t="str">
        <f t="shared" si="709"/>
        <v>-</v>
      </c>
      <c r="R2608" s="2" t="str">
        <f t="shared" si="710"/>
        <v>-</v>
      </c>
      <c r="AR2608" t="s">
        <v>2914</v>
      </c>
      <c r="AS2608" t="s">
        <v>2596</v>
      </c>
      <c r="AV2608" s="38">
        <v>47</v>
      </c>
      <c r="AW2608" s="40">
        <v>167</v>
      </c>
      <c r="AX2608" s="43">
        <f t="shared" si="712"/>
        <v>47167</v>
      </c>
      <c r="AZ2608" s="7" t="s">
        <v>319</v>
      </c>
      <c r="BE2608" s="1">
        <v>36464</v>
      </c>
      <c r="BF2608" s="1">
        <v>2479</v>
      </c>
      <c r="BH2608" s="1">
        <f t="shared" si="711"/>
        <v>38943</v>
      </c>
    </row>
    <row r="2609" spans="1:60" hidden="1" outlineLevel="1">
      <c r="A2609" t="s">
        <v>2659</v>
      </c>
      <c r="B2609" t="s">
        <v>2596</v>
      </c>
      <c r="C2609" s="24">
        <v>7870</v>
      </c>
      <c r="F2609" s="1">
        <v>5314</v>
      </c>
      <c r="H2609" s="1">
        <v>2115</v>
      </c>
      <c r="I2609" s="1">
        <v>1970</v>
      </c>
      <c r="J2609" s="2" t="str">
        <f t="shared" si="705"/>
        <v/>
      </c>
      <c r="K2609" s="2">
        <f t="shared" si="706"/>
        <v>0.37071885585246517</v>
      </c>
      <c r="L2609" s="10" t="str">
        <f t="shared" si="704"/>
        <v/>
      </c>
      <c r="M2609" s="9" t="str">
        <f t="shared" si="704"/>
        <v/>
      </c>
      <c r="N2609" s="8" t="str">
        <f t="shared" si="704"/>
        <v/>
      </c>
      <c r="O2609" s="2" t="str">
        <f t="shared" si="707"/>
        <v>-</v>
      </c>
      <c r="P2609" s="2" t="str">
        <f t="shared" si="708"/>
        <v>-</v>
      </c>
      <c r="Q2609" s="2" t="str">
        <f t="shared" si="709"/>
        <v>-</v>
      </c>
      <c r="R2609" s="2" t="str">
        <f t="shared" si="710"/>
        <v>-</v>
      </c>
      <c r="AR2609" t="s">
        <v>2659</v>
      </c>
      <c r="AS2609" t="s">
        <v>2596</v>
      </c>
      <c r="AV2609" s="38">
        <v>47</v>
      </c>
      <c r="AW2609" s="40">
        <v>169</v>
      </c>
      <c r="AX2609" s="43">
        <f t="shared" si="712"/>
        <v>47169</v>
      </c>
      <c r="AZ2609" s="7" t="s">
        <v>319</v>
      </c>
      <c r="BE2609" s="1">
        <v>4989</v>
      </c>
      <c r="BF2609" s="1">
        <v>327</v>
      </c>
      <c r="BH2609" s="1">
        <f t="shared" si="711"/>
        <v>5316</v>
      </c>
    </row>
    <row r="2610" spans="1:60" hidden="1" outlineLevel="1">
      <c r="A2610" t="s">
        <v>2489</v>
      </c>
      <c r="B2610" t="s">
        <v>2596</v>
      </c>
      <c r="C2610" s="24">
        <v>18313</v>
      </c>
      <c r="F2610" s="1">
        <v>11425</v>
      </c>
      <c r="H2610" s="1">
        <v>4485</v>
      </c>
      <c r="I2610" s="1">
        <v>4157</v>
      </c>
      <c r="J2610" s="2" t="str">
        <f t="shared" si="705"/>
        <v/>
      </c>
      <c r="K2610" s="2">
        <f t="shared" si="706"/>
        <v>0.36385120350109407</v>
      </c>
      <c r="L2610" s="10" t="str">
        <f t="shared" si="704"/>
        <v/>
      </c>
      <c r="M2610" s="9" t="str">
        <f t="shared" si="704"/>
        <v/>
      </c>
      <c r="N2610" s="8" t="str">
        <f t="shared" si="704"/>
        <v/>
      </c>
      <c r="O2610" s="2" t="str">
        <f t="shared" si="707"/>
        <v>-</v>
      </c>
      <c r="P2610" s="2" t="str">
        <f t="shared" si="708"/>
        <v>-</v>
      </c>
      <c r="Q2610" s="2" t="str">
        <f t="shared" si="709"/>
        <v>-</v>
      </c>
      <c r="R2610" s="2" t="str">
        <f t="shared" si="710"/>
        <v>-</v>
      </c>
      <c r="AR2610" t="s">
        <v>2489</v>
      </c>
      <c r="AS2610" t="s">
        <v>2596</v>
      </c>
      <c r="AV2610" s="38">
        <v>47</v>
      </c>
      <c r="AW2610" s="40">
        <v>171</v>
      </c>
      <c r="AX2610" s="43">
        <f t="shared" si="712"/>
        <v>47171</v>
      </c>
      <c r="AZ2610" s="7" t="s">
        <v>319</v>
      </c>
      <c r="BE2610" s="1">
        <v>10684</v>
      </c>
      <c r="BF2610" s="1">
        <v>717</v>
      </c>
      <c r="BH2610" s="1">
        <f t="shared" si="711"/>
        <v>11401</v>
      </c>
    </row>
    <row r="2611" spans="1:60" hidden="1" outlineLevel="1">
      <c r="A2611" t="s">
        <v>2267</v>
      </c>
      <c r="B2611" t="s">
        <v>2596</v>
      </c>
      <c r="C2611" s="24">
        <v>19109</v>
      </c>
      <c r="F2611" s="1">
        <v>11985</v>
      </c>
      <c r="H2611" s="1">
        <v>3842</v>
      </c>
      <c r="I2611" s="1">
        <v>3320</v>
      </c>
      <c r="J2611" s="2" t="str">
        <f t="shared" si="705"/>
        <v/>
      </c>
      <c r="K2611" s="2">
        <f t="shared" si="706"/>
        <v>0.27701293283270756</v>
      </c>
      <c r="L2611" s="10" t="str">
        <f t="shared" si="704"/>
        <v/>
      </c>
      <c r="M2611" s="9" t="str">
        <f t="shared" si="704"/>
        <v/>
      </c>
      <c r="N2611" s="8" t="str">
        <f t="shared" si="704"/>
        <v/>
      </c>
      <c r="O2611" s="2" t="str">
        <f t="shared" si="707"/>
        <v>-</v>
      </c>
      <c r="P2611" s="2" t="str">
        <f t="shared" si="708"/>
        <v>-</v>
      </c>
      <c r="Q2611" s="2" t="str">
        <f t="shared" si="709"/>
        <v>-</v>
      </c>
      <c r="R2611" s="2" t="str">
        <f t="shared" si="710"/>
        <v>-</v>
      </c>
      <c r="AR2611" t="s">
        <v>2267</v>
      </c>
      <c r="AS2611" t="s">
        <v>2596</v>
      </c>
      <c r="AV2611" s="38">
        <v>47</v>
      </c>
      <c r="AW2611" s="40">
        <v>173</v>
      </c>
      <c r="AX2611" s="43">
        <f t="shared" si="712"/>
        <v>47173</v>
      </c>
      <c r="AZ2611" s="7" t="s">
        <v>319</v>
      </c>
      <c r="BE2611" s="1">
        <v>12044</v>
      </c>
      <c r="BF2611" s="1">
        <v>99</v>
      </c>
      <c r="BH2611" s="1">
        <f t="shared" si="711"/>
        <v>12143</v>
      </c>
    </row>
    <row r="2612" spans="1:60" hidden="1" outlineLevel="1">
      <c r="A2612" t="s">
        <v>1766</v>
      </c>
      <c r="B2612" t="s">
        <v>2596</v>
      </c>
      <c r="C2612" s="24">
        <v>5548</v>
      </c>
      <c r="F2612" s="1">
        <v>4615</v>
      </c>
      <c r="H2612" s="1">
        <v>1638</v>
      </c>
      <c r="I2612" s="1">
        <v>1587</v>
      </c>
      <c r="J2612" s="2" t="str">
        <f t="shared" si="705"/>
        <v/>
      </c>
      <c r="K2612" s="2">
        <f t="shared" si="706"/>
        <v>0.34387865655471289</v>
      </c>
      <c r="L2612" s="10" t="str">
        <f t="shared" si="704"/>
        <v/>
      </c>
      <c r="M2612" s="9" t="str">
        <f t="shared" si="704"/>
        <v/>
      </c>
      <c r="N2612" s="8" t="str">
        <f t="shared" si="704"/>
        <v/>
      </c>
      <c r="O2612" s="2" t="str">
        <f t="shared" si="707"/>
        <v>-</v>
      </c>
      <c r="P2612" s="2" t="str">
        <f t="shared" si="708"/>
        <v>-</v>
      </c>
      <c r="Q2612" s="2" t="str">
        <f t="shared" si="709"/>
        <v>-</v>
      </c>
      <c r="R2612" s="2" t="str">
        <f t="shared" si="710"/>
        <v>-</v>
      </c>
      <c r="AR2612" t="s">
        <v>1766</v>
      </c>
      <c r="AS2612" t="s">
        <v>2596</v>
      </c>
      <c r="AV2612" s="38">
        <v>47</v>
      </c>
      <c r="AW2612" s="40">
        <v>175</v>
      </c>
      <c r="AX2612" s="43">
        <f t="shared" si="712"/>
        <v>47175</v>
      </c>
      <c r="AZ2612" s="7" t="s">
        <v>319</v>
      </c>
      <c r="BE2612" s="1">
        <v>4245</v>
      </c>
      <c r="BF2612" s="1">
        <v>335</v>
      </c>
      <c r="BH2612" s="1">
        <f t="shared" si="711"/>
        <v>4580</v>
      </c>
    </row>
    <row r="2613" spans="1:60" hidden="1" outlineLevel="1">
      <c r="A2613" t="s">
        <v>2050</v>
      </c>
      <c r="B2613" t="s">
        <v>2596</v>
      </c>
      <c r="C2613" s="24">
        <v>39839</v>
      </c>
      <c r="F2613" s="1">
        <v>22301</v>
      </c>
      <c r="H2613" s="1">
        <v>9932</v>
      </c>
      <c r="I2613" s="1">
        <v>9268</v>
      </c>
      <c r="J2613" s="2" t="str">
        <f t="shared" si="705"/>
        <v/>
      </c>
      <c r="K2613" s="2">
        <f t="shared" si="706"/>
        <v>0.41558674498901393</v>
      </c>
      <c r="L2613" s="10" t="str">
        <f t="shared" si="704"/>
        <v/>
      </c>
      <c r="M2613" s="9" t="str">
        <f t="shared" si="704"/>
        <v/>
      </c>
      <c r="N2613" s="8" t="str">
        <f t="shared" si="704"/>
        <v/>
      </c>
      <c r="O2613" s="2" t="str">
        <f t="shared" si="707"/>
        <v>-</v>
      </c>
      <c r="P2613" s="2" t="str">
        <f t="shared" si="708"/>
        <v>-</v>
      </c>
      <c r="Q2613" s="2" t="str">
        <f t="shared" si="709"/>
        <v>-</v>
      </c>
      <c r="R2613" s="2" t="str">
        <f t="shared" si="710"/>
        <v>-</v>
      </c>
      <c r="AR2613" t="s">
        <v>2050</v>
      </c>
      <c r="AS2613" t="s">
        <v>2596</v>
      </c>
      <c r="AV2613" s="38">
        <v>47</v>
      </c>
      <c r="AW2613" s="40">
        <v>177</v>
      </c>
      <c r="AX2613" s="43">
        <f t="shared" si="712"/>
        <v>47177</v>
      </c>
      <c r="AZ2613" s="7" t="s">
        <v>319</v>
      </c>
      <c r="BE2613" s="1">
        <v>19914</v>
      </c>
      <c r="BF2613" s="1">
        <v>2452</v>
      </c>
      <c r="BH2613" s="1">
        <f t="shared" si="711"/>
        <v>22366</v>
      </c>
    </row>
    <row r="2614" spans="1:60" hidden="1" outlineLevel="1">
      <c r="A2614" t="s">
        <v>2104</v>
      </c>
      <c r="B2614" t="s">
        <v>2596</v>
      </c>
      <c r="C2614" s="24">
        <v>122979</v>
      </c>
      <c r="F2614" s="1">
        <v>73805</v>
      </c>
      <c r="H2614" s="1">
        <v>29290</v>
      </c>
      <c r="I2614" s="1">
        <v>28059</v>
      </c>
      <c r="J2614" s="2" t="str">
        <f t="shared" si="705"/>
        <v/>
      </c>
      <c r="K2614" s="2">
        <f t="shared" si="706"/>
        <v>0.38017749474967821</v>
      </c>
      <c r="L2614" s="10" t="str">
        <f t="shared" si="704"/>
        <v/>
      </c>
      <c r="M2614" s="9" t="str">
        <f t="shared" si="704"/>
        <v/>
      </c>
      <c r="N2614" s="8" t="str">
        <f t="shared" si="704"/>
        <v/>
      </c>
      <c r="O2614" s="2" t="str">
        <f t="shared" si="707"/>
        <v>-</v>
      </c>
      <c r="P2614" s="2" t="str">
        <f t="shared" si="708"/>
        <v>-</v>
      </c>
      <c r="Q2614" s="2" t="str">
        <f t="shared" si="709"/>
        <v>-</v>
      </c>
      <c r="R2614" s="2" t="str">
        <f t="shared" si="710"/>
        <v>-</v>
      </c>
      <c r="AR2614" t="s">
        <v>2104</v>
      </c>
      <c r="AS2614" t="s">
        <v>2596</v>
      </c>
      <c r="AV2614" s="38">
        <v>47</v>
      </c>
      <c r="AW2614" s="40">
        <v>179</v>
      </c>
      <c r="AX2614" s="43">
        <f t="shared" si="712"/>
        <v>47179</v>
      </c>
      <c r="AZ2614" s="7" t="s">
        <v>319</v>
      </c>
      <c r="BE2614" s="1">
        <v>64006</v>
      </c>
      <c r="BF2614" s="1">
        <v>9788</v>
      </c>
      <c r="BH2614" s="1">
        <f t="shared" si="711"/>
        <v>73794</v>
      </c>
    </row>
    <row r="2615" spans="1:60" hidden="1" outlineLevel="1">
      <c r="A2615" t="s">
        <v>2051</v>
      </c>
      <c r="B2615" t="s">
        <v>2596</v>
      </c>
      <c r="C2615" s="24">
        <v>17021</v>
      </c>
      <c r="F2615" s="1">
        <v>10257</v>
      </c>
      <c r="H2615" s="1">
        <v>3587</v>
      </c>
      <c r="I2615" s="1">
        <v>3325</v>
      </c>
      <c r="J2615" s="2" t="str">
        <f t="shared" si="705"/>
        <v/>
      </c>
      <c r="K2615" s="2">
        <f t="shared" si="706"/>
        <v>0.32416886029053327</v>
      </c>
      <c r="L2615" s="10" t="str">
        <f t="shared" si="704"/>
        <v/>
      </c>
      <c r="M2615" s="9" t="str">
        <f t="shared" si="704"/>
        <v/>
      </c>
      <c r="N2615" s="8" t="str">
        <f t="shared" si="704"/>
        <v/>
      </c>
      <c r="O2615" s="2" t="str">
        <f t="shared" si="707"/>
        <v>-</v>
      </c>
      <c r="P2615" s="2" t="str">
        <f t="shared" si="708"/>
        <v>-</v>
      </c>
      <c r="Q2615" s="2" t="str">
        <f t="shared" si="709"/>
        <v>-</v>
      </c>
      <c r="R2615" s="2" t="str">
        <f t="shared" si="710"/>
        <v>-</v>
      </c>
      <c r="AR2615" t="s">
        <v>2051</v>
      </c>
      <c r="AS2615" t="s">
        <v>2596</v>
      </c>
      <c r="AV2615" s="38">
        <v>47</v>
      </c>
      <c r="AW2615" s="40">
        <v>181</v>
      </c>
      <c r="AX2615" s="43">
        <f t="shared" si="712"/>
        <v>47181</v>
      </c>
      <c r="AZ2615" s="7" t="s">
        <v>319</v>
      </c>
      <c r="BE2615" s="1">
        <v>9773</v>
      </c>
      <c r="BF2615" s="1">
        <v>522</v>
      </c>
      <c r="BH2615" s="1">
        <f t="shared" si="711"/>
        <v>10295</v>
      </c>
    </row>
    <row r="2616" spans="1:60" hidden="1" outlineLevel="1">
      <c r="A2616" t="s">
        <v>1767</v>
      </c>
      <c r="B2616" t="s">
        <v>2596</v>
      </c>
      <c r="C2616" s="24">
        <v>35021</v>
      </c>
      <c r="F2616" s="1">
        <v>21297</v>
      </c>
      <c r="H2616" s="1">
        <v>9649</v>
      </c>
      <c r="I2616" s="1">
        <v>9331</v>
      </c>
      <c r="J2616" s="2" t="str">
        <f t="shared" si="705"/>
        <v/>
      </c>
      <c r="K2616" s="2">
        <f t="shared" si="706"/>
        <v>0.438136826783115</v>
      </c>
      <c r="L2616" s="10" t="str">
        <f t="shared" si="704"/>
        <v/>
      </c>
      <c r="M2616" s="9" t="str">
        <f t="shared" si="704"/>
        <v/>
      </c>
      <c r="N2616" s="8" t="str">
        <f t="shared" si="704"/>
        <v/>
      </c>
      <c r="O2616" s="2" t="str">
        <f t="shared" si="707"/>
        <v>-</v>
      </c>
      <c r="P2616" s="2" t="str">
        <f t="shared" si="708"/>
        <v>-</v>
      </c>
      <c r="Q2616" s="2" t="str">
        <f t="shared" si="709"/>
        <v>-</v>
      </c>
      <c r="R2616" s="2" t="str">
        <f t="shared" si="710"/>
        <v>-</v>
      </c>
      <c r="AR2616" t="s">
        <v>1767</v>
      </c>
      <c r="AS2616" t="s">
        <v>2596</v>
      </c>
      <c r="AV2616" s="38">
        <v>47</v>
      </c>
      <c r="AW2616" s="40">
        <v>183</v>
      </c>
      <c r="AX2616" s="43">
        <f t="shared" si="712"/>
        <v>47183</v>
      </c>
      <c r="AZ2616" s="7" t="s">
        <v>319</v>
      </c>
      <c r="BE2616" s="1">
        <v>19438</v>
      </c>
      <c r="BF2616" s="1">
        <v>1612</v>
      </c>
      <c r="BH2616" s="1">
        <f t="shared" si="711"/>
        <v>21050</v>
      </c>
    </row>
    <row r="2617" spans="1:60" hidden="1" outlineLevel="1">
      <c r="A2617" t="s">
        <v>915</v>
      </c>
      <c r="B2617" t="s">
        <v>2596</v>
      </c>
      <c r="C2617" s="24">
        <v>25841</v>
      </c>
      <c r="F2617" s="1">
        <v>15349</v>
      </c>
      <c r="H2617" s="1">
        <v>7141</v>
      </c>
      <c r="I2617" s="1">
        <v>6789</v>
      </c>
      <c r="J2617" s="2" t="str">
        <f t="shared" si="705"/>
        <v/>
      </c>
      <c r="K2617" s="2">
        <f t="shared" si="706"/>
        <v>0.44230894520815689</v>
      </c>
      <c r="L2617" s="10" t="str">
        <f t="shared" si="704"/>
        <v/>
      </c>
      <c r="M2617" s="9" t="str">
        <f t="shared" si="704"/>
        <v/>
      </c>
      <c r="N2617" s="8" t="str">
        <f t="shared" si="704"/>
        <v/>
      </c>
      <c r="O2617" s="2" t="str">
        <f t="shared" si="707"/>
        <v>-</v>
      </c>
      <c r="P2617" s="2" t="str">
        <f t="shared" si="708"/>
        <v>-</v>
      </c>
      <c r="Q2617" s="2" t="str">
        <f t="shared" si="709"/>
        <v>-</v>
      </c>
      <c r="R2617" s="2" t="str">
        <f t="shared" si="710"/>
        <v>-</v>
      </c>
      <c r="AR2617" t="s">
        <v>915</v>
      </c>
      <c r="AS2617" t="s">
        <v>2596</v>
      </c>
      <c r="AV2617" s="38">
        <v>47</v>
      </c>
      <c r="AW2617" s="40">
        <v>185</v>
      </c>
      <c r="AX2617" s="43">
        <f t="shared" si="712"/>
        <v>47185</v>
      </c>
      <c r="AZ2617" s="7" t="s">
        <v>319</v>
      </c>
      <c r="BE2617" s="1">
        <v>15981</v>
      </c>
      <c r="BF2617" s="1">
        <v>640</v>
      </c>
      <c r="BH2617" s="1">
        <f t="shared" si="711"/>
        <v>16621</v>
      </c>
    </row>
    <row r="2618" spans="1:60" hidden="1" outlineLevel="1">
      <c r="A2618" t="s">
        <v>2053</v>
      </c>
      <c r="B2618" t="s">
        <v>2596</v>
      </c>
      <c r="C2618" s="24">
        <v>183182</v>
      </c>
      <c r="F2618" s="1">
        <v>124666</v>
      </c>
      <c r="H2618" s="1">
        <v>60887</v>
      </c>
      <c r="I2618" s="1">
        <v>59240</v>
      </c>
      <c r="J2618" s="2" t="str">
        <f t="shared" si="705"/>
        <v/>
      </c>
      <c r="K2618" s="2">
        <f t="shared" si="706"/>
        <v>0.47518970689682832</v>
      </c>
      <c r="L2618" s="10" t="str">
        <f t="shared" si="704"/>
        <v/>
      </c>
      <c r="M2618" s="9" t="str">
        <f t="shared" si="704"/>
        <v/>
      </c>
      <c r="N2618" s="8" t="str">
        <f t="shared" si="704"/>
        <v/>
      </c>
      <c r="O2618" s="2" t="str">
        <f t="shared" si="707"/>
        <v>-</v>
      </c>
      <c r="P2618" s="2" t="str">
        <f t="shared" si="708"/>
        <v>-</v>
      </c>
      <c r="Q2618" s="2" t="str">
        <f t="shared" si="709"/>
        <v>-</v>
      </c>
      <c r="R2618" s="2" t="str">
        <f t="shared" si="710"/>
        <v>-</v>
      </c>
      <c r="AR2618" t="s">
        <v>2053</v>
      </c>
      <c r="AS2618" t="s">
        <v>2596</v>
      </c>
      <c r="AV2618" s="38">
        <v>47</v>
      </c>
      <c r="AW2618" s="40">
        <v>187</v>
      </c>
      <c r="AX2618" s="43">
        <f t="shared" si="712"/>
        <v>47187</v>
      </c>
      <c r="AZ2618" s="7" t="s">
        <v>319</v>
      </c>
      <c r="BE2618" s="1">
        <v>117501</v>
      </c>
      <c r="BF2618" s="1">
        <v>7592</v>
      </c>
      <c r="BH2618" s="1">
        <f t="shared" si="711"/>
        <v>125093</v>
      </c>
    </row>
    <row r="2619" spans="1:60" hidden="1" outlineLevel="1">
      <c r="A2619" t="s">
        <v>1646</v>
      </c>
      <c r="B2619" t="s">
        <v>2596</v>
      </c>
      <c r="C2619" s="24">
        <v>113993</v>
      </c>
      <c r="F2619" s="1">
        <v>68555</v>
      </c>
      <c r="H2619" s="1">
        <v>34850</v>
      </c>
      <c r="I2619" s="1">
        <v>34144</v>
      </c>
      <c r="J2619" s="2" t="str">
        <f t="shared" si="705"/>
        <v/>
      </c>
      <c r="K2619" s="2">
        <f t="shared" si="706"/>
        <v>0.49805265844942015</v>
      </c>
      <c r="L2619" s="10" t="str">
        <f t="shared" si="704"/>
        <v/>
      </c>
      <c r="M2619" s="9" t="str">
        <f t="shared" si="704"/>
        <v/>
      </c>
      <c r="N2619" s="8" t="str">
        <f t="shared" si="704"/>
        <v/>
      </c>
      <c r="O2619" s="2" t="str">
        <f t="shared" si="707"/>
        <v>-</v>
      </c>
      <c r="P2619" s="2" t="str">
        <f t="shared" si="708"/>
        <v>-</v>
      </c>
      <c r="Q2619" s="2" t="str">
        <f t="shared" si="709"/>
        <v>-</v>
      </c>
      <c r="R2619" s="2" t="str">
        <f t="shared" si="710"/>
        <v>-</v>
      </c>
      <c r="AR2619" t="s">
        <v>1646</v>
      </c>
      <c r="AS2619" t="s">
        <v>2596</v>
      </c>
      <c r="AV2619" s="38">
        <v>47</v>
      </c>
      <c r="AW2619" s="40">
        <v>189</v>
      </c>
      <c r="AX2619" s="43">
        <f t="shared" si="712"/>
        <v>47189</v>
      </c>
      <c r="AZ2619" s="7" t="s">
        <v>319</v>
      </c>
      <c r="BE2619" s="1">
        <v>68863</v>
      </c>
      <c r="BF2619" s="1">
        <v>3326</v>
      </c>
      <c r="BH2619" s="1">
        <f>BF2619+BE2619</f>
        <v>72189</v>
      </c>
    </row>
    <row r="2620" spans="1:60" collapsed="1">
      <c r="A2620" t="s">
        <v>340</v>
      </c>
      <c r="B2620" t="s">
        <v>2470</v>
      </c>
      <c r="C2620" s="1">
        <f>SUM(C2525:C2619)</f>
        <v>6346105</v>
      </c>
      <c r="D2620" s="64">
        <v>4745000</v>
      </c>
      <c r="E2620" s="64">
        <v>4547000</v>
      </c>
      <c r="F2620" s="1">
        <f>SUM(F2525:F2619)</f>
        <v>3921527</v>
      </c>
      <c r="H2620" s="1">
        <f>SUM(H2525:H2619)</f>
        <v>1620542</v>
      </c>
      <c r="I2620" s="1">
        <v>1559129</v>
      </c>
      <c r="J2620" s="2">
        <f t="shared" si="705"/>
        <v>0.32858356164383562</v>
      </c>
      <c r="K2620" s="2">
        <f t="shared" si="706"/>
        <v>0.39758211533415427</v>
      </c>
      <c r="L2620" s="10" t="str">
        <f t="shared" si="704"/>
        <v/>
      </c>
      <c r="M2620" s="9" t="str">
        <f t="shared" si="704"/>
        <v/>
      </c>
      <c r="N2620" s="8" t="str">
        <f t="shared" si="704"/>
        <v/>
      </c>
      <c r="O2620" s="2" t="str">
        <f t="shared" si="707"/>
        <v>-</v>
      </c>
      <c r="P2620" s="2" t="str">
        <f t="shared" si="708"/>
        <v>-</v>
      </c>
      <c r="Q2620" s="2" t="str">
        <f t="shared" si="709"/>
        <v>-</v>
      </c>
      <c r="R2620" s="2" t="str">
        <f t="shared" si="710"/>
        <v>-</v>
      </c>
      <c r="AR2620" t="s">
        <v>340</v>
      </c>
      <c r="AS2620" t="s">
        <v>2470</v>
      </c>
      <c r="AV2620" s="38">
        <v>47</v>
      </c>
      <c r="AW2620" s="40"/>
      <c r="AX2620" s="38">
        <v>47</v>
      </c>
      <c r="AZ2620" s="7" t="s">
        <v>2225</v>
      </c>
      <c r="BE2620" s="1">
        <f>SUM(BE2525:BE2619)</f>
        <v>3606615</v>
      </c>
      <c r="BF2620" s="1">
        <f>SUM(BF2525:BF2619)</f>
        <v>342766</v>
      </c>
      <c r="BH2620" s="1">
        <f>SUM(BH2525:BH2619)</f>
        <v>3949381</v>
      </c>
    </row>
    <row r="2621" spans="1:60">
      <c r="C2621" s="24"/>
      <c r="J2621" s="2"/>
      <c r="K2621" s="2"/>
      <c r="N2621" s="8"/>
      <c r="AV2621" s="38"/>
      <c r="AW2621" s="40"/>
      <c r="AX2621" s="43"/>
    </row>
    <row r="2622" spans="1:60" hidden="1" outlineLevel="1">
      <c r="A2622" t="s">
        <v>153</v>
      </c>
      <c r="B2622" t="s">
        <v>2997</v>
      </c>
      <c r="C2622" s="24">
        <v>58458</v>
      </c>
      <c r="F2622" s="1">
        <f t="shared" ref="F2622:F2685" si="713">BH2622</f>
        <v>26768</v>
      </c>
      <c r="G2622" s="1">
        <v>23377</v>
      </c>
      <c r="I2622" s="1">
        <v>10873</v>
      </c>
      <c r="J2622" s="2" t="str">
        <f t="shared" ref="J2622:J2685" si="714">IF(D2622&gt;0,I2622/D2622,"")</f>
        <v/>
      </c>
      <c r="K2622" s="2">
        <f t="shared" ref="K2622:K2685" si="715">IF(F2622&gt;0,I2622/F2622,"")</f>
        <v>0.40619396294082488</v>
      </c>
      <c r="L2622" s="10" t="str">
        <f t="shared" si="704"/>
        <v/>
      </c>
      <c r="M2622" s="9" t="str">
        <f t="shared" si="704"/>
        <v/>
      </c>
      <c r="N2622" s="8" t="str">
        <f t="shared" si="704"/>
        <v/>
      </c>
      <c r="O2622" s="2" t="str">
        <f t="shared" ref="O2622:O2685" si="716">IF(SUM($S2622:$AN2622)=0,"-",S2622/SUM($S2622:$AN2622))</f>
        <v>-</v>
      </c>
      <c r="P2622" s="2" t="str">
        <f t="shared" ref="P2622:P2685" si="717">IF(SUM($S2622:$AN2622)=0,"-",T2622/SUM($S2622:$AN2622))</f>
        <v>-</v>
      </c>
      <c r="Q2622" s="2" t="str">
        <f t="shared" ref="Q2622:Q2685" si="718">IF(SUM($S2622:$AN2622)=0,"-",U2622/SUM($S2622:$AN2622))</f>
        <v>-</v>
      </c>
      <c r="R2622" s="2" t="str">
        <f t="shared" ref="R2622:R2685" si="719">IF(SUM($S2622:$AN2622)=0,"-",(1-O2622-P2622-Q2622))</f>
        <v>-</v>
      </c>
      <c r="AR2622" t="s">
        <v>153</v>
      </c>
      <c r="AS2622" t="s">
        <v>2997</v>
      </c>
      <c r="AV2622" s="38">
        <v>48</v>
      </c>
      <c r="AW2622" s="40">
        <v>1</v>
      </c>
      <c r="AX2622" s="43">
        <f t="shared" si="712"/>
        <v>48001</v>
      </c>
      <c r="AZ2622" s="7" t="s">
        <v>319</v>
      </c>
      <c r="BE2622" s="1">
        <v>23377</v>
      </c>
      <c r="BF2622" s="1">
        <v>3391</v>
      </c>
      <c r="BH2622" s="1">
        <f t="shared" ref="BH2622:BH2685" si="720">SUM(BE2622:BG2622)</f>
        <v>26768</v>
      </c>
    </row>
    <row r="2623" spans="1:60" hidden="1" outlineLevel="1">
      <c r="A2623" t="s">
        <v>2386</v>
      </c>
      <c r="B2623" t="s">
        <v>2997</v>
      </c>
      <c r="C2623" s="24">
        <v>14786</v>
      </c>
      <c r="F2623" s="1">
        <f t="shared" si="713"/>
        <v>8419</v>
      </c>
      <c r="G2623" s="1">
        <v>7241</v>
      </c>
      <c r="I2623" s="1">
        <v>3928</v>
      </c>
      <c r="J2623" s="2" t="str">
        <f t="shared" si="714"/>
        <v/>
      </c>
      <c r="K2623" s="2">
        <f t="shared" si="715"/>
        <v>0.46656372490794629</v>
      </c>
      <c r="L2623" s="10" t="str">
        <f t="shared" si="704"/>
        <v/>
      </c>
      <c r="M2623" s="9" t="str">
        <f t="shared" si="704"/>
        <v/>
      </c>
      <c r="N2623" s="8" t="str">
        <f t="shared" si="704"/>
        <v/>
      </c>
      <c r="O2623" s="2" t="str">
        <f t="shared" si="716"/>
        <v>-</v>
      </c>
      <c r="P2623" s="2" t="str">
        <f t="shared" si="717"/>
        <v>-</v>
      </c>
      <c r="Q2623" s="2" t="str">
        <f t="shared" si="718"/>
        <v>-</v>
      </c>
      <c r="R2623" s="2" t="str">
        <f t="shared" si="719"/>
        <v>-</v>
      </c>
      <c r="AR2623" t="s">
        <v>2386</v>
      </c>
      <c r="AS2623" t="s">
        <v>2997</v>
      </c>
      <c r="AV2623" s="38">
        <v>48</v>
      </c>
      <c r="AW2623" s="40">
        <v>3</v>
      </c>
      <c r="AX2623" s="43">
        <f t="shared" si="712"/>
        <v>48003</v>
      </c>
      <c r="AZ2623" s="7" t="s">
        <v>319</v>
      </c>
      <c r="BE2623" s="1">
        <v>7241</v>
      </c>
      <c r="BF2623" s="1">
        <v>1178</v>
      </c>
      <c r="BH2623" s="1">
        <f t="shared" si="720"/>
        <v>8419</v>
      </c>
    </row>
    <row r="2624" spans="1:60" hidden="1" outlineLevel="1">
      <c r="A2624" t="s">
        <v>2853</v>
      </c>
      <c r="B2624" t="s">
        <v>2997</v>
      </c>
      <c r="C2624" s="24">
        <v>86771</v>
      </c>
      <c r="F2624" s="1">
        <f t="shared" si="713"/>
        <v>47667</v>
      </c>
      <c r="G2624" s="1">
        <v>42110</v>
      </c>
      <c r="I2624" s="1">
        <v>15751</v>
      </c>
      <c r="J2624" s="2" t="str">
        <f t="shared" si="714"/>
        <v/>
      </c>
      <c r="K2624" s="2">
        <f t="shared" si="715"/>
        <v>0.33043824868357563</v>
      </c>
      <c r="L2624" s="10" t="str">
        <f t="shared" si="704"/>
        <v/>
      </c>
      <c r="M2624" s="9" t="str">
        <f t="shared" si="704"/>
        <v/>
      </c>
      <c r="N2624" s="8" t="str">
        <f t="shared" si="704"/>
        <v/>
      </c>
      <c r="O2624" s="2" t="str">
        <f t="shared" si="716"/>
        <v>-</v>
      </c>
      <c r="P2624" s="2" t="str">
        <f t="shared" si="717"/>
        <v>-</v>
      </c>
      <c r="Q2624" s="2" t="str">
        <f t="shared" si="718"/>
        <v>-</v>
      </c>
      <c r="R2624" s="2" t="str">
        <f t="shared" si="719"/>
        <v>-</v>
      </c>
      <c r="AR2624" t="s">
        <v>2853</v>
      </c>
      <c r="AS2624" t="s">
        <v>2997</v>
      </c>
      <c r="AV2624" s="38">
        <v>48</v>
      </c>
      <c r="AW2624" s="40">
        <v>5</v>
      </c>
      <c r="AX2624" s="43">
        <f t="shared" si="712"/>
        <v>48005</v>
      </c>
      <c r="AZ2624" s="7" t="s">
        <v>319</v>
      </c>
      <c r="BE2624" s="1">
        <v>42110</v>
      </c>
      <c r="BF2624" s="1">
        <v>5557</v>
      </c>
      <c r="BH2624" s="1">
        <f t="shared" si="720"/>
        <v>47667</v>
      </c>
    </row>
    <row r="2625" spans="1:60" hidden="1" outlineLevel="1">
      <c r="A2625" t="s">
        <v>2577</v>
      </c>
      <c r="B2625" t="s">
        <v>2997</v>
      </c>
      <c r="C2625" s="24">
        <v>23158</v>
      </c>
      <c r="F2625" s="1">
        <f t="shared" si="713"/>
        <v>15739</v>
      </c>
      <c r="G2625" s="1">
        <v>13468</v>
      </c>
      <c r="I2625" s="1">
        <v>6669</v>
      </c>
      <c r="J2625" s="2" t="str">
        <f t="shared" si="714"/>
        <v/>
      </c>
      <c r="K2625" s="2">
        <f t="shared" si="715"/>
        <v>0.42372450600419342</v>
      </c>
      <c r="L2625" s="10" t="str">
        <f t="shared" si="704"/>
        <v/>
      </c>
      <c r="M2625" s="9" t="str">
        <f t="shared" si="704"/>
        <v/>
      </c>
      <c r="N2625" s="8" t="str">
        <f t="shared" si="704"/>
        <v/>
      </c>
      <c r="O2625" s="2" t="str">
        <f t="shared" si="716"/>
        <v>-</v>
      </c>
      <c r="P2625" s="2" t="str">
        <f t="shared" si="717"/>
        <v>-</v>
      </c>
      <c r="Q2625" s="2" t="str">
        <f t="shared" si="718"/>
        <v>-</v>
      </c>
      <c r="R2625" s="2" t="str">
        <f t="shared" si="719"/>
        <v>-</v>
      </c>
      <c r="AR2625" t="s">
        <v>2577</v>
      </c>
      <c r="AS2625" t="s">
        <v>2997</v>
      </c>
      <c r="AV2625" s="38">
        <v>48</v>
      </c>
      <c r="AW2625" s="40">
        <v>7</v>
      </c>
      <c r="AX2625" s="43">
        <f t="shared" si="712"/>
        <v>48007</v>
      </c>
      <c r="AZ2625" s="7" t="s">
        <v>319</v>
      </c>
      <c r="BE2625" s="1">
        <v>13468</v>
      </c>
      <c r="BF2625" s="1">
        <v>2271</v>
      </c>
      <c r="BH2625" s="1">
        <f t="shared" si="720"/>
        <v>15739</v>
      </c>
    </row>
    <row r="2626" spans="1:60" hidden="1" outlineLevel="1">
      <c r="A2626" t="s">
        <v>1319</v>
      </c>
      <c r="B2626" t="s">
        <v>2997</v>
      </c>
      <c r="C2626" s="24">
        <v>9054</v>
      </c>
      <c r="F2626" s="1">
        <f t="shared" si="713"/>
        <v>6538</v>
      </c>
      <c r="G2626" s="1">
        <v>5717</v>
      </c>
      <c r="I2626" s="1">
        <v>2727</v>
      </c>
      <c r="J2626" s="2" t="str">
        <f t="shared" si="714"/>
        <v/>
      </c>
      <c r="K2626" s="2">
        <f t="shared" si="715"/>
        <v>0.41710003059039463</v>
      </c>
      <c r="L2626" s="10" t="str">
        <f t="shared" si="704"/>
        <v/>
      </c>
      <c r="M2626" s="9" t="str">
        <f t="shared" si="704"/>
        <v/>
      </c>
      <c r="N2626" s="8" t="str">
        <f t="shared" si="704"/>
        <v/>
      </c>
      <c r="O2626" s="2" t="str">
        <f t="shared" si="716"/>
        <v>-</v>
      </c>
      <c r="P2626" s="2" t="str">
        <f t="shared" si="717"/>
        <v>-</v>
      </c>
      <c r="Q2626" s="2" t="str">
        <f t="shared" si="718"/>
        <v>-</v>
      </c>
      <c r="R2626" s="2" t="str">
        <f t="shared" si="719"/>
        <v>-</v>
      </c>
      <c r="AR2626" t="s">
        <v>1319</v>
      </c>
      <c r="AS2626" t="s">
        <v>2997</v>
      </c>
      <c r="AV2626" s="38">
        <v>48</v>
      </c>
      <c r="AW2626" s="40">
        <v>9</v>
      </c>
      <c r="AX2626" s="43">
        <f t="shared" si="712"/>
        <v>48009</v>
      </c>
      <c r="AZ2626" s="7" t="s">
        <v>319</v>
      </c>
      <c r="BE2626" s="1">
        <v>5717</v>
      </c>
      <c r="BF2626" s="1">
        <v>821</v>
      </c>
      <c r="BH2626" s="1">
        <f t="shared" si="720"/>
        <v>6538</v>
      </c>
    </row>
    <row r="2627" spans="1:60" hidden="1" outlineLevel="1">
      <c r="A2627" t="s">
        <v>2454</v>
      </c>
      <c r="B2627" t="s">
        <v>2997</v>
      </c>
      <c r="C2627" s="24">
        <v>1901</v>
      </c>
      <c r="F2627" s="1">
        <f t="shared" si="713"/>
        <v>1377</v>
      </c>
      <c r="G2627" s="1">
        <v>1375</v>
      </c>
      <c r="I2627" s="1">
        <v>624</v>
      </c>
      <c r="J2627" s="2" t="str">
        <f t="shared" si="714"/>
        <v/>
      </c>
      <c r="K2627" s="2">
        <f t="shared" si="715"/>
        <v>0.45315904139433549</v>
      </c>
      <c r="L2627" s="10" t="str">
        <f t="shared" si="704"/>
        <v/>
      </c>
      <c r="M2627" s="9" t="str">
        <f t="shared" si="704"/>
        <v/>
      </c>
      <c r="N2627" s="8" t="str">
        <f t="shared" si="704"/>
        <v/>
      </c>
      <c r="O2627" s="2" t="str">
        <f t="shared" si="716"/>
        <v>-</v>
      </c>
      <c r="P2627" s="2" t="str">
        <f t="shared" si="717"/>
        <v>-</v>
      </c>
      <c r="Q2627" s="2" t="str">
        <f t="shared" si="718"/>
        <v>-</v>
      </c>
      <c r="R2627" s="2" t="str">
        <f t="shared" si="719"/>
        <v>-</v>
      </c>
      <c r="AR2627" t="s">
        <v>2454</v>
      </c>
      <c r="AS2627" t="s">
        <v>2997</v>
      </c>
      <c r="AV2627" s="38">
        <v>48</v>
      </c>
      <c r="AW2627" s="40">
        <v>11</v>
      </c>
      <c r="AX2627" s="43">
        <f t="shared" si="712"/>
        <v>48011</v>
      </c>
      <c r="AZ2627" s="7" t="s">
        <v>319</v>
      </c>
      <c r="BE2627" s="1">
        <v>1375</v>
      </c>
      <c r="BF2627" s="1">
        <v>2</v>
      </c>
      <c r="BH2627" s="1">
        <f t="shared" si="720"/>
        <v>1377</v>
      </c>
    </row>
    <row r="2628" spans="1:60" hidden="1" outlineLevel="1">
      <c r="A2628" t="s">
        <v>780</v>
      </c>
      <c r="B2628" t="s">
        <v>2997</v>
      </c>
      <c r="C2628" s="24">
        <v>44911</v>
      </c>
      <c r="F2628" s="1">
        <f t="shared" si="713"/>
        <v>23620</v>
      </c>
      <c r="G2628" s="1">
        <v>21807</v>
      </c>
      <c r="I2628" s="1">
        <v>8307</v>
      </c>
      <c r="J2628" s="2" t="str">
        <f t="shared" si="714"/>
        <v/>
      </c>
      <c r="K2628" s="2">
        <f t="shared" si="715"/>
        <v>0.35169348010160878</v>
      </c>
      <c r="L2628" s="10" t="str">
        <f t="shared" si="704"/>
        <v/>
      </c>
      <c r="M2628" s="9" t="str">
        <f t="shared" si="704"/>
        <v/>
      </c>
      <c r="N2628" s="8" t="str">
        <f t="shared" si="704"/>
        <v/>
      </c>
      <c r="O2628" s="2" t="str">
        <f t="shared" si="716"/>
        <v>-</v>
      </c>
      <c r="P2628" s="2" t="str">
        <f t="shared" si="717"/>
        <v>-</v>
      </c>
      <c r="Q2628" s="2" t="str">
        <f t="shared" si="718"/>
        <v>-</v>
      </c>
      <c r="R2628" s="2" t="str">
        <f t="shared" si="719"/>
        <v>-</v>
      </c>
      <c r="AR2628" t="s">
        <v>780</v>
      </c>
      <c r="AS2628" t="s">
        <v>2997</v>
      </c>
      <c r="AV2628" s="38">
        <v>48</v>
      </c>
      <c r="AW2628" s="40">
        <v>13</v>
      </c>
      <c r="AX2628" s="43">
        <f t="shared" si="712"/>
        <v>48013</v>
      </c>
      <c r="AZ2628" s="7" t="s">
        <v>319</v>
      </c>
      <c r="BE2628" s="1">
        <v>21807</v>
      </c>
      <c r="BF2628" s="1">
        <v>1813</v>
      </c>
      <c r="BH2628" s="1">
        <f t="shared" si="720"/>
        <v>23620</v>
      </c>
    </row>
    <row r="2629" spans="1:60" hidden="1" outlineLevel="1">
      <c r="A2629" t="s">
        <v>107</v>
      </c>
      <c r="B2629" t="s">
        <v>2997</v>
      </c>
      <c r="C2629" s="24">
        <v>28417</v>
      </c>
      <c r="F2629" s="1">
        <f t="shared" si="713"/>
        <v>17858</v>
      </c>
      <c r="G2629" s="1">
        <v>16185</v>
      </c>
      <c r="I2629" s="1">
        <v>8588</v>
      </c>
      <c r="J2629" s="2" t="str">
        <f t="shared" si="714"/>
        <v/>
      </c>
      <c r="K2629" s="2">
        <f t="shared" si="715"/>
        <v>0.48090491656400491</v>
      </c>
      <c r="L2629" s="10" t="str">
        <f t="shared" si="704"/>
        <v/>
      </c>
      <c r="M2629" s="9" t="str">
        <f t="shared" si="704"/>
        <v/>
      </c>
      <c r="N2629" s="8" t="str">
        <f t="shared" si="704"/>
        <v/>
      </c>
      <c r="O2629" s="2" t="str">
        <f t="shared" si="716"/>
        <v>-</v>
      </c>
      <c r="P2629" s="2" t="str">
        <f t="shared" si="717"/>
        <v>-</v>
      </c>
      <c r="Q2629" s="2" t="str">
        <f t="shared" si="718"/>
        <v>-</v>
      </c>
      <c r="R2629" s="2" t="str">
        <f t="shared" si="719"/>
        <v>-</v>
      </c>
      <c r="AR2629" t="s">
        <v>107</v>
      </c>
      <c r="AS2629" t="s">
        <v>2997</v>
      </c>
      <c r="AV2629" s="38">
        <v>48</v>
      </c>
      <c r="AW2629" s="40">
        <v>15</v>
      </c>
      <c r="AX2629" s="43">
        <f t="shared" si="712"/>
        <v>48015</v>
      </c>
      <c r="AZ2629" s="7" t="s">
        <v>319</v>
      </c>
      <c r="BE2629" s="1">
        <v>16185</v>
      </c>
      <c r="BF2629" s="1">
        <v>1673</v>
      </c>
      <c r="BH2629" s="1">
        <f t="shared" si="720"/>
        <v>17858</v>
      </c>
    </row>
    <row r="2630" spans="1:60" hidden="1" outlineLevel="1">
      <c r="A2630" t="s">
        <v>1388</v>
      </c>
      <c r="B2630" t="s">
        <v>2997</v>
      </c>
      <c r="C2630" s="24">
        <v>7165</v>
      </c>
      <c r="F2630" s="1">
        <f t="shared" si="713"/>
        <v>3634</v>
      </c>
      <c r="G2630" s="1">
        <v>3252</v>
      </c>
      <c r="I2630" s="1">
        <v>1156</v>
      </c>
      <c r="J2630" s="2" t="str">
        <f t="shared" si="714"/>
        <v/>
      </c>
      <c r="K2630" s="2">
        <f t="shared" si="715"/>
        <v>0.31810676940011007</v>
      </c>
      <c r="L2630" s="10" t="str">
        <f t="shared" si="704"/>
        <v/>
      </c>
      <c r="M2630" s="9" t="str">
        <f t="shared" si="704"/>
        <v/>
      </c>
      <c r="N2630" s="8" t="str">
        <f t="shared" si="704"/>
        <v/>
      </c>
      <c r="O2630" s="2" t="str">
        <f t="shared" si="716"/>
        <v>-</v>
      </c>
      <c r="P2630" s="2" t="str">
        <f t="shared" si="717"/>
        <v>-</v>
      </c>
      <c r="Q2630" s="2" t="str">
        <f t="shared" si="718"/>
        <v>-</v>
      </c>
      <c r="R2630" s="2" t="str">
        <f t="shared" si="719"/>
        <v>-</v>
      </c>
      <c r="AR2630" t="s">
        <v>1388</v>
      </c>
      <c r="AS2630" t="s">
        <v>2997</v>
      </c>
      <c r="AV2630" s="38">
        <v>48</v>
      </c>
      <c r="AW2630" s="40">
        <v>17</v>
      </c>
      <c r="AX2630" s="43">
        <f t="shared" si="712"/>
        <v>48017</v>
      </c>
      <c r="AZ2630" s="7" t="s">
        <v>319</v>
      </c>
      <c r="BE2630" s="1">
        <v>3252</v>
      </c>
      <c r="BF2630" s="1">
        <v>382</v>
      </c>
      <c r="BH2630" s="1">
        <f t="shared" si="720"/>
        <v>3634</v>
      </c>
    </row>
    <row r="2631" spans="1:60" hidden="1" outlineLevel="1">
      <c r="A2631" t="s">
        <v>718</v>
      </c>
      <c r="B2631" t="s">
        <v>2997</v>
      </c>
      <c r="C2631" s="24">
        <v>20485</v>
      </c>
      <c r="F2631" s="1">
        <f t="shared" si="713"/>
        <v>14534</v>
      </c>
      <c r="G2631" s="1">
        <v>12898</v>
      </c>
      <c r="I2631" s="1">
        <v>6639</v>
      </c>
      <c r="J2631" s="2" t="str">
        <f t="shared" si="714"/>
        <v/>
      </c>
      <c r="K2631" s="2">
        <f t="shared" si="715"/>
        <v>0.45679097289115178</v>
      </c>
      <c r="L2631" s="10" t="str">
        <f t="shared" ref="L2631:N2694" si="721">IF(S2631&gt;0,RANK(S2631,$S2631:$AO2631),"")</f>
        <v/>
      </c>
      <c r="M2631" s="9" t="str">
        <f t="shared" si="721"/>
        <v/>
      </c>
      <c r="N2631" s="8" t="str">
        <f t="shared" si="721"/>
        <v/>
      </c>
      <c r="O2631" s="2" t="str">
        <f t="shared" si="716"/>
        <v>-</v>
      </c>
      <c r="P2631" s="2" t="str">
        <f t="shared" si="717"/>
        <v>-</v>
      </c>
      <c r="Q2631" s="2" t="str">
        <f t="shared" si="718"/>
        <v>-</v>
      </c>
      <c r="R2631" s="2" t="str">
        <f t="shared" si="719"/>
        <v>-</v>
      </c>
      <c r="AR2631" t="s">
        <v>718</v>
      </c>
      <c r="AS2631" t="s">
        <v>2997</v>
      </c>
      <c r="AV2631" s="38">
        <v>48</v>
      </c>
      <c r="AW2631" s="40">
        <v>19</v>
      </c>
      <c r="AX2631" s="43">
        <f t="shared" si="712"/>
        <v>48019</v>
      </c>
      <c r="AZ2631" s="7" t="s">
        <v>319</v>
      </c>
      <c r="BE2631" s="1">
        <v>12898</v>
      </c>
      <c r="BF2631" s="1">
        <v>1636</v>
      </c>
      <c r="BH2631" s="1">
        <f t="shared" si="720"/>
        <v>14534</v>
      </c>
    </row>
    <row r="2632" spans="1:60" hidden="1" outlineLevel="1">
      <c r="A2632" t="s">
        <v>1225</v>
      </c>
      <c r="B2632" t="s">
        <v>2997</v>
      </c>
      <c r="C2632" s="24">
        <v>74171</v>
      </c>
      <c r="F2632" s="1">
        <f t="shared" si="713"/>
        <v>40207</v>
      </c>
      <c r="G2632" s="1">
        <v>35350</v>
      </c>
      <c r="I2632" s="1">
        <v>18837</v>
      </c>
      <c r="J2632" s="2" t="str">
        <f t="shared" si="714"/>
        <v/>
      </c>
      <c r="K2632" s="2">
        <f t="shared" si="715"/>
        <v>0.46850050986146691</v>
      </c>
      <c r="L2632" s="10" t="str">
        <f t="shared" si="721"/>
        <v/>
      </c>
      <c r="M2632" s="9" t="str">
        <f t="shared" si="721"/>
        <v/>
      </c>
      <c r="N2632" s="8" t="str">
        <f t="shared" si="721"/>
        <v/>
      </c>
      <c r="O2632" s="2" t="str">
        <f t="shared" si="716"/>
        <v>-</v>
      </c>
      <c r="P2632" s="2" t="str">
        <f t="shared" si="717"/>
        <v>-</v>
      </c>
      <c r="Q2632" s="2" t="str">
        <f t="shared" si="718"/>
        <v>-</v>
      </c>
      <c r="R2632" s="2" t="str">
        <f t="shared" si="719"/>
        <v>-</v>
      </c>
      <c r="AR2632" t="s">
        <v>1225</v>
      </c>
      <c r="AS2632" t="s">
        <v>2997</v>
      </c>
      <c r="AV2632" s="38">
        <v>48</v>
      </c>
      <c r="AW2632" s="40">
        <v>21</v>
      </c>
      <c r="AX2632" s="43">
        <f t="shared" si="712"/>
        <v>48021</v>
      </c>
      <c r="AZ2632" s="7" t="s">
        <v>319</v>
      </c>
      <c r="BE2632" s="1">
        <v>35350</v>
      </c>
      <c r="BF2632" s="1">
        <v>4857</v>
      </c>
      <c r="BH2632" s="1">
        <f t="shared" si="720"/>
        <v>40207</v>
      </c>
    </row>
    <row r="2633" spans="1:60" hidden="1" outlineLevel="1">
      <c r="A2633" t="s">
        <v>1226</v>
      </c>
      <c r="B2633" t="s">
        <v>2997</v>
      </c>
      <c r="C2633" s="24">
        <v>3726</v>
      </c>
      <c r="F2633" s="1">
        <f t="shared" si="713"/>
        <v>2683</v>
      </c>
      <c r="G2633" s="1">
        <v>2462</v>
      </c>
      <c r="I2633" s="1">
        <v>1013</v>
      </c>
      <c r="J2633" s="2" t="str">
        <f t="shared" si="714"/>
        <v/>
      </c>
      <c r="K2633" s="2">
        <f t="shared" si="715"/>
        <v>0.3775624301155423</v>
      </c>
      <c r="L2633" s="10" t="str">
        <f t="shared" si="721"/>
        <v/>
      </c>
      <c r="M2633" s="9" t="str">
        <f t="shared" si="721"/>
        <v/>
      </c>
      <c r="N2633" s="8" t="str">
        <f t="shared" si="721"/>
        <v/>
      </c>
      <c r="O2633" s="2" t="str">
        <f t="shared" si="716"/>
        <v>-</v>
      </c>
      <c r="P2633" s="2" t="str">
        <f t="shared" si="717"/>
        <v>-</v>
      </c>
      <c r="Q2633" s="2" t="str">
        <f t="shared" si="718"/>
        <v>-</v>
      </c>
      <c r="R2633" s="2" t="str">
        <f t="shared" si="719"/>
        <v>-</v>
      </c>
      <c r="AR2633" t="s">
        <v>1226</v>
      </c>
      <c r="AS2633" t="s">
        <v>2997</v>
      </c>
      <c r="AV2633" s="38">
        <v>48</v>
      </c>
      <c r="AW2633" s="40">
        <v>23</v>
      </c>
      <c r="AX2633" s="43">
        <f t="shared" si="712"/>
        <v>48023</v>
      </c>
      <c r="AZ2633" s="7" t="s">
        <v>319</v>
      </c>
      <c r="BE2633" s="1">
        <v>2462</v>
      </c>
      <c r="BF2633" s="1">
        <v>221</v>
      </c>
      <c r="BH2633" s="1">
        <f t="shared" si="720"/>
        <v>2683</v>
      </c>
    </row>
    <row r="2634" spans="1:60" hidden="1" outlineLevel="1">
      <c r="A2634" t="s">
        <v>912</v>
      </c>
      <c r="B2634" t="s">
        <v>2997</v>
      </c>
      <c r="C2634" s="24">
        <v>31861</v>
      </c>
      <c r="F2634" s="1">
        <f t="shared" si="713"/>
        <v>15066</v>
      </c>
      <c r="G2634" s="1">
        <v>13105</v>
      </c>
      <c r="I2634" s="1">
        <v>5633</v>
      </c>
      <c r="J2634" s="2" t="str">
        <f t="shared" si="714"/>
        <v/>
      </c>
      <c r="K2634" s="2">
        <f t="shared" si="715"/>
        <v>0.37388822514270542</v>
      </c>
      <c r="L2634" s="10" t="str">
        <f t="shared" si="721"/>
        <v/>
      </c>
      <c r="M2634" s="9" t="str">
        <f t="shared" si="721"/>
        <v/>
      </c>
      <c r="N2634" s="8" t="str">
        <f t="shared" si="721"/>
        <v/>
      </c>
      <c r="O2634" s="2" t="str">
        <f t="shared" si="716"/>
        <v>-</v>
      </c>
      <c r="P2634" s="2" t="str">
        <f t="shared" si="717"/>
        <v>-</v>
      </c>
      <c r="Q2634" s="2" t="str">
        <f t="shared" si="718"/>
        <v>-</v>
      </c>
      <c r="R2634" s="2" t="str">
        <f t="shared" si="719"/>
        <v>-</v>
      </c>
      <c r="AR2634" t="s">
        <v>912</v>
      </c>
      <c r="AS2634" t="s">
        <v>2997</v>
      </c>
      <c r="AV2634" s="38">
        <v>48</v>
      </c>
      <c r="AW2634" s="40">
        <v>25</v>
      </c>
      <c r="AX2634" s="43">
        <f t="shared" si="712"/>
        <v>48025</v>
      </c>
      <c r="AZ2634" s="7" t="s">
        <v>319</v>
      </c>
      <c r="BE2634" s="1">
        <v>13105</v>
      </c>
      <c r="BF2634" s="1">
        <v>1961</v>
      </c>
      <c r="BH2634" s="1">
        <f t="shared" si="720"/>
        <v>15066</v>
      </c>
    </row>
    <row r="2635" spans="1:60" hidden="1" outlineLevel="1">
      <c r="A2635" t="s">
        <v>1958</v>
      </c>
      <c r="B2635" t="s">
        <v>2997</v>
      </c>
      <c r="C2635" s="24">
        <v>310235</v>
      </c>
      <c r="F2635" s="1">
        <f t="shared" si="713"/>
        <v>154566</v>
      </c>
      <c r="G2635" s="1">
        <v>120638</v>
      </c>
      <c r="I2635" s="1">
        <v>38969</v>
      </c>
      <c r="J2635" s="2" t="str">
        <f t="shared" si="714"/>
        <v/>
      </c>
      <c r="K2635" s="2">
        <f t="shared" si="715"/>
        <v>0.25211883596651269</v>
      </c>
      <c r="L2635" s="10" t="str">
        <f t="shared" si="721"/>
        <v/>
      </c>
      <c r="M2635" s="9" t="str">
        <f t="shared" si="721"/>
        <v/>
      </c>
      <c r="N2635" s="8" t="str">
        <f t="shared" si="721"/>
        <v/>
      </c>
      <c r="O2635" s="2" t="str">
        <f t="shared" si="716"/>
        <v>-</v>
      </c>
      <c r="P2635" s="2" t="str">
        <f t="shared" si="717"/>
        <v>-</v>
      </c>
      <c r="Q2635" s="2" t="str">
        <f t="shared" si="718"/>
        <v>-</v>
      </c>
      <c r="R2635" s="2" t="str">
        <f t="shared" si="719"/>
        <v>-</v>
      </c>
      <c r="AR2635" t="s">
        <v>1958</v>
      </c>
      <c r="AS2635" t="s">
        <v>2997</v>
      </c>
      <c r="AV2635" s="38">
        <v>48</v>
      </c>
      <c r="AW2635" s="40">
        <v>27</v>
      </c>
      <c r="AX2635" s="43">
        <f t="shared" si="712"/>
        <v>48027</v>
      </c>
      <c r="AZ2635" s="7" t="s">
        <v>319</v>
      </c>
      <c r="BE2635" s="1">
        <v>120638</v>
      </c>
      <c r="BF2635" s="1">
        <v>33928</v>
      </c>
      <c r="BH2635" s="1">
        <f t="shared" si="720"/>
        <v>154566</v>
      </c>
    </row>
    <row r="2636" spans="1:60" hidden="1" outlineLevel="1">
      <c r="A2636" t="s">
        <v>123</v>
      </c>
      <c r="B2636" t="s">
        <v>2997</v>
      </c>
      <c r="C2636" s="24">
        <v>1714773</v>
      </c>
      <c r="F2636" s="1">
        <f t="shared" si="713"/>
        <v>905859</v>
      </c>
      <c r="G2636" s="1">
        <v>753985</v>
      </c>
      <c r="I2636" s="1">
        <v>298521</v>
      </c>
      <c r="J2636" s="2" t="str">
        <f t="shared" si="714"/>
        <v/>
      </c>
      <c r="K2636" s="2">
        <f t="shared" si="715"/>
        <v>0.32954466423582479</v>
      </c>
      <c r="L2636" s="10" t="str">
        <f t="shared" si="721"/>
        <v/>
      </c>
      <c r="M2636" s="9" t="str">
        <f t="shared" si="721"/>
        <v/>
      </c>
      <c r="N2636" s="8" t="str">
        <f t="shared" si="721"/>
        <v/>
      </c>
      <c r="O2636" s="2" t="str">
        <f t="shared" si="716"/>
        <v>-</v>
      </c>
      <c r="P2636" s="2" t="str">
        <f t="shared" si="717"/>
        <v>-</v>
      </c>
      <c r="Q2636" s="2" t="str">
        <f t="shared" si="718"/>
        <v>-</v>
      </c>
      <c r="R2636" s="2" t="str">
        <f t="shared" si="719"/>
        <v>-</v>
      </c>
      <c r="AR2636" t="s">
        <v>123</v>
      </c>
      <c r="AS2636" t="s">
        <v>2997</v>
      </c>
      <c r="AV2636" s="38">
        <v>48</v>
      </c>
      <c r="AW2636" s="40">
        <v>29</v>
      </c>
      <c r="AX2636" s="43">
        <f t="shared" si="712"/>
        <v>48029</v>
      </c>
      <c r="AZ2636" s="7" t="s">
        <v>319</v>
      </c>
      <c r="BE2636" s="1">
        <v>753985</v>
      </c>
      <c r="BF2636" s="1">
        <v>151874</v>
      </c>
      <c r="BH2636" s="1">
        <f t="shared" si="720"/>
        <v>905859</v>
      </c>
    </row>
    <row r="2637" spans="1:60" hidden="1" outlineLevel="1">
      <c r="A2637" t="s">
        <v>1053</v>
      </c>
      <c r="B2637" t="s">
        <v>2997</v>
      </c>
      <c r="C2637" s="24">
        <v>10497</v>
      </c>
      <c r="F2637" s="1">
        <f t="shared" si="713"/>
        <v>6956</v>
      </c>
      <c r="G2637" s="1">
        <v>6311</v>
      </c>
      <c r="I2637" s="1">
        <v>3884</v>
      </c>
      <c r="J2637" s="2" t="str">
        <f t="shared" si="714"/>
        <v/>
      </c>
      <c r="K2637" s="2">
        <f t="shared" si="715"/>
        <v>0.55836687751581371</v>
      </c>
      <c r="L2637" s="10" t="str">
        <f t="shared" si="721"/>
        <v/>
      </c>
      <c r="M2637" s="9" t="str">
        <f t="shared" si="721"/>
        <v/>
      </c>
      <c r="N2637" s="8" t="str">
        <f t="shared" si="721"/>
        <v/>
      </c>
      <c r="O2637" s="2" t="str">
        <f t="shared" si="716"/>
        <v>-</v>
      </c>
      <c r="P2637" s="2" t="str">
        <f t="shared" si="717"/>
        <v>-</v>
      </c>
      <c r="Q2637" s="2" t="str">
        <f t="shared" si="718"/>
        <v>-</v>
      </c>
      <c r="R2637" s="2" t="str">
        <f t="shared" si="719"/>
        <v>-</v>
      </c>
      <c r="AR2637" t="s">
        <v>1053</v>
      </c>
      <c r="AS2637" t="s">
        <v>2997</v>
      </c>
      <c r="AV2637" s="38">
        <v>48</v>
      </c>
      <c r="AW2637" s="40">
        <v>31</v>
      </c>
      <c r="AX2637" s="43">
        <f t="shared" si="712"/>
        <v>48031</v>
      </c>
      <c r="AZ2637" s="7" t="s">
        <v>319</v>
      </c>
      <c r="BE2637" s="1">
        <v>6311</v>
      </c>
      <c r="BF2637" s="1">
        <v>645</v>
      </c>
      <c r="BH2637" s="1">
        <f t="shared" si="720"/>
        <v>6956</v>
      </c>
    </row>
    <row r="2638" spans="1:60" hidden="1" outlineLevel="1">
      <c r="A2638" t="s">
        <v>1010</v>
      </c>
      <c r="B2638" t="s">
        <v>2997</v>
      </c>
      <c r="C2638" s="24">
        <v>641</v>
      </c>
      <c r="F2638" s="1">
        <f t="shared" si="713"/>
        <v>460</v>
      </c>
      <c r="G2638" s="1">
        <v>460</v>
      </c>
      <c r="I2638" s="1">
        <v>320</v>
      </c>
      <c r="J2638" s="2" t="str">
        <f t="shared" si="714"/>
        <v/>
      </c>
      <c r="K2638" s="2">
        <f t="shared" si="715"/>
        <v>0.69565217391304346</v>
      </c>
      <c r="L2638" s="10" t="str">
        <f t="shared" si="721"/>
        <v/>
      </c>
      <c r="M2638" s="9" t="str">
        <f t="shared" si="721"/>
        <v/>
      </c>
      <c r="N2638" s="8" t="str">
        <f t="shared" si="721"/>
        <v/>
      </c>
      <c r="O2638" s="2" t="str">
        <f t="shared" si="716"/>
        <v>-</v>
      </c>
      <c r="P2638" s="2" t="str">
        <f t="shared" si="717"/>
        <v>-</v>
      </c>
      <c r="Q2638" s="2" t="str">
        <f t="shared" si="718"/>
        <v>-</v>
      </c>
      <c r="R2638" s="2" t="str">
        <f t="shared" si="719"/>
        <v>-</v>
      </c>
      <c r="AR2638" t="s">
        <v>1010</v>
      </c>
      <c r="AS2638" t="s">
        <v>2997</v>
      </c>
      <c r="AV2638" s="38">
        <v>48</v>
      </c>
      <c r="AW2638" s="40">
        <v>33</v>
      </c>
      <c r="AX2638" s="43">
        <f t="shared" si="712"/>
        <v>48033</v>
      </c>
      <c r="AZ2638" s="7" t="s">
        <v>319</v>
      </c>
      <c r="BE2638" s="1">
        <v>460</v>
      </c>
      <c r="BF2638" s="1">
        <v>0</v>
      </c>
      <c r="BH2638" s="1">
        <f t="shared" si="720"/>
        <v>460</v>
      </c>
    </row>
    <row r="2639" spans="1:60" hidden="1" outlineLevel="1">
      <c r="A2639" t="s">
        <v>598</v>
      </c>
      <c r="B2639" t="s">
        <v>2997</v>
      </c>
      <c r="C2639" s="24">
        <v>18212</v>
      </c>
      <c r="F2639" s="1">
        <f t="shared" si="713"/>
        <v>12152</v>
      </c>
      <c r="G2639" s="1">
        <v>10625</v>
      </c>
      <c r="I2639" s="1">
        <v>5895</v>
      </c>
      <c r="J2639" s="2" t="str">
        <f t="shared" si="714"/>
        <v/>
      </c>
      <c r="K2639" s="2">
        <f t="shared" si="715"/>
        <v>0.48510533245556287</v>
      </c>
      <c r="L2639" s="10" t="str">
        <f t="shared" si="721"/>
        <v/>
      </c>
      <c r="M2639" s="9" t="str">
        <f t="shared" si="721"/>
        <v/>
      </c>
      <c r="N2639" s="8" t="str">
        <f t="shared" si="721"/>
        <v/>
      </c>
      <c r="O2639" s="2" t="str">
        <f t="shared" si="716"/>
        <v>-</v>
      </c>
      <c r="P2639" s="2" t="str">
        <f t="shared" si="717"/>
        <v>-</v>
      </c>
      <c r="Q2639" s="2" t="str">
        <f t="shared" si="718"/>
        <v>-</v>
      </c>
      <c r="R2639" s="2" t="str">
        <f t="shared" si="719"/>
        <v>-</v>
      </c>
      <c r="AR2639" t="s">
        <v>598</v>
      </c>
      <c r="AS2639" t="s">
        <v>2997</v>
      </c>
      <c r="AV2639" s="38">
        <v>48</v>
      </c>
      <c r="AW2639" s="40">
        <v>35</v>
      </c>
      <c r="AX2639" s="43">
        <f t="shared" si="712"/>
        <v>48035</v>
      </c>
      <c r="AZ2639" s="7" t="s">
        <v>319</v>
      </c>
      <c r="BE2639" s="1">
        <v>10625</v>
      </c>
      <c r="BF2639" s="1">
        <v>1527</v>
      </c>
      <c r="BH2639" s="1">
        <f t="shared" si="720"/>
        <v>12152</v>
      </c>
    </row>
    <row r="2640" spans="1:60" hidden="1" outlineLevel="1">
      <c r="A2640" t="s">
        <v>1081</v>
      </c>
      <c r="B2640" t="s">
        <v>2997</v>
      </c>
      <c r="C2640" s="24">
        <v>92565</v>
      </c>
      <c r="F2640" s="1">
        <f t="shared" si="713"/>
        <v>57033</v>
      </c>
      <c r="G2640" s="1">
        <v>49647</v>
      </c>
      <c r="I2640" s="1">
        <v>22428</v>
      </c>
      <c r="J2640" s="2" t="str">
        <f t="shared" si="714"/>
        <v/>
      </c>
      <c r="K2640" s="2">
        <f t="shared" si="715"/>
        <v>0.39324601546473092</v>
      </c>
      <c r="L2640" s="10" t="str">
        <f t="shared" si="721"/>
        <v/>
      </c>
      <c r="M2640" s="9" t="str">
        <f t="shared" si="721"/>
        <v/>
      </c>
      <c r="N2640" s="8" t="str">
        <f t="shared" si="721"/>
        <v/>
      </c>
      <c r="O2640" s="2" t="str">
        <f t="shared" si="716"/>
        <v>-</v>
      </c>
      <c r="P2640" s="2" t="str">
        <f t="shared" si="717"/>
        <v>-</v>
      </c>
      <c r="Q2640" s="2" t="str">
        <f t="shared" si="718"/>
        <v>-</v>
      </c>
      <c r="R2640" s="2" t="str">
        <f t="shared" si="719"/>
        <v>-</v>
      </c>
      <c r="AR2640" t="s">
        <v>1081</v>
      </c>
      <c r="AS2640" t="s">
        <v>2997</v>
      </c>
      <c r="AV2640" s="38">
        <v>48</v>
      </c>
      <c r="AW2640" s="40">
        <v>37</v>
      </c>
      <c r="AX2640" s="43">
        <f t="shared" si="712"/>
        <v>48037</v>
      </c>
      <c r="AZ2640" s="7" t="s">
        <v>319</v>
      </c>
      <c r="BE2640" s="1">
        <v>49647</v>
      </c>
      <c r="BF2640" s="1">
        <v>7386</v>
      </c>
      <c r="BH2640" s="1">
        <f t="shared" si="720"/>
        <v>57033</v>
      </c>
    </row>
    <row r="2641" spans="1:60" hidden="1" outlineLevel="1">
      <c r="A2641" t="s">
        <v>1452</v>
      </c>
      <c r="B2641" t="s">
        <v>2997</v>
      </c>
      <c r="C2641" s="24">
        <v>313166</v>
      </c>
      <c r="F2641" s="1">
        <f t="shared" si="713"/>
        <v>170784</v>
      </c>
      <c r="G2641" s="1">
        <v>147033</v>
      </c>
      <c r="I2641" s="1">
        <v>68673</v>
      </c>
      <c r="J2641" s="2" t="str">
        <f t="shared" si="714"/>
        <v/>
      </c>
      <c r="K2641" s="2">
        <f t="shared" si="715"/>
        <v>0.40210441259134344</v>
      </c>
      <c r="L2641" s="10" t="str">
        <f t="shared" si="721"/>
        <v/>
      </c>
      <c r="M2641" s="9" t="str">
        <f t="shared" si="721"/>
        <v/>
      </c>
      <c r="N2641" s="8" t="str">
        <f t="shared" si="721"/>
        <v/>
      </c>
      <c r="O2641" s="2" t="str">
        <f t="shared" si="716"/>
        <v>-</v>
      </c>
      <c r="P2641" s="2" t="str">
        <f t="shared" si="717"/>
        <v>-</v>
      </c>
      <c r="Q2641" s="2" t="str">
        <f t="shared" si="718"/>
        <v>-</v>
      </c>
      <c r="R2641" s="2" t="str">
        <f t="shared" si="719"/>
        <v>-</v>
      </c>
      <c r="AR2641" t="s">
        <v>1452</v>
      </c>
      <c r="AS2641" t="s">
        <v>2997</v>
      </c>
      <c r="AV2641" s="38">
        <v>48</v>
      </c>
      <c r="AW2641" s="40">
        <v>39</v>
      </c>
      <c r="AX2641" s="43">
        <f t="shared" si="712"/>
        <v>48039</v>
      </c>
      <c r="AZ2641" s="7" t="s">
        <v>319</v>
      </c>
      <c r="BE2641" s="1">
        <v>147033</v>
      </c>
      <c r="BF2641" s="1">
        <v>23751</v>
      </c>
      <c r="BH2641" s="1">
        <f t="shared" si="720"/>
        <v>170784</v>
      </c>
    </row>
    <row r="2642" spans="1:60" hidden="1" outlineLevel="1">
      <c r="A2642" t="s">
        <v>2280</v>
      </c>
      <c r="B2642" t="s">
        <v>2997</v>
      </c>
      <c r="C2642" s="24">
        <v>194851</v>
      </c>
      <c r="F2642" s="1">
        <f t="shared" si="713"/>
        <v>88998</v>
      </c>
      <c r="G2642" s="1">
        <v>70910</v>
      </c>
      <c r="I2642" s="1">
        <v>37713</v>
      </c>
      <c r="J2642" s="2" t="str">
        <f t="shared" si="714"/>
        <v/>
      </c>
      <c r="K2642" s="2">
        <f t="shared" si="715"/>
        <v>0.42375109553023665</v>
      </c>
      <c r="L2642" s="10" t="str">
        <f t="shared" si="721"/>
        <v/>
      </c>
      <c r="M2642" s="9" t="str">
        <f t="shared" si="721"/>
        <v/>
      </c>
      <c r="N2642" s="8" t="str">
        <f t="shared" si="721"/>
        <v/>
      </c>
      <c r="O2642" s="2" t="str">
        <f t="shared" si="716"/>
        <v>-</v>
      </c>
      <c r="P2642" s="2" t="str">
        <f t="shared" si="717"/>
        <v>-</v>
      </c>
      <c r="Q2642" s="2" t="str">
        <f t="shared" si="718"/>
        <v>-</v>
      </c>
      <c r="R2642" s="2" t="str">
        <f t="shared" si="719"/>
        <v>-</v>
      </c>
      <c r="AR2642" t="s">
        <v>2280</v>
      </c>
      <c r="AS2642" t="s">
        <v>2997</v>
      </c>
      <c r="AV2642" s="38">
        <v>48</v>
      </c>
      <c r="AW2642" s="40">
        <v>41</v>
      </c>
      <c r="AX2642" s="43">
        <f t="shared" si="712"/>
        <v>48041</v>
      </c>
      <c r="AZ2642" s="7" t="s">
        <v>319</v>
      </c>
      <c r="BE2642" s="1">
        <v>70910</v>
      </c>
      <c r="BF2642" s="1">
        <v>18088</v>
      </c>
      <c r="BH2642" s="1">
        <f t="shared" si="720"/>
        <v>88998</v>
      </c>
    </row>
    <row r="2643" spans="1:60" hidden="1" outlineLevel="1">
      <c r="A2643" t="s">
        <v>2186</v>
      </c>
      <c r="B2643" t="s">
        <v>2997</v>
      </c>
      <c r="C2643" s="24">
        <v>9232</v>
      </c>
      <c r="F2643" s="1">
        <f t="shared" si="713"/>
        <v>6567</v>
      </c>
      <c r="G2643" s="1">
        <v>5582</v>
      </c>
      <c r="I2643" s="1">
        <v>2667</v>
      </c>
      <c r="J2643" s="2" t="str">
        <f t="shared" si="714"/>
        <v/>
      </c>
      <c r="K2643" s="2">
        <f t="shared" si="715"/>
        <v>0.40612151667428048</v>
      </c>
      <c r="L2643" s="10" t="str">
        <f t="shared" si="721"/>
        <v/>
      </c>
      <c r="M2643" s="9" t="str">
        <f t="shared" si="721"/>
        <v/>
      </c>
      <c r="N2643" s="8" t="str">
        <f t="shared" si="721"/>
        <v/>
      </c>
      <c r="O2643" s="2" t="str">
        <f t="shared" si="716"/>
        <v>-</v>
      </c>
      <c r="P2643" s="2" t="str">
        <f t="shared" si="717"/>
        <v>-</v>
      </c>
      <c r="Q2643" s="2" t="str">
        <f t="shared" si="718"/>
        <v>-</v>
      </c>
      <c r="R2643" s="2" t="str">
        <f t="shared" si="719"/>
        <v>-</v>
      </c>
      <c r="AR2643" t="s">
        <v>2186</v>
      </c>
      <c r="AS2643" t="s">
        <v>2997</v>
      </c>
      <c r="AV2643" s="38">
        <v>48</v>
      </c>
      <c r="AW2643" s="40">
        <v>43</v>
      </c>
      <c r="AX2643" s="43">
        <f t="shared" si="712"/>
        <v>48043</v>
      </c>
      <c r="AZ2643" s="7" t="s">
        <v>319</v>
      </c>
      <c r="BE2643" s="1">
        <v>5582</v>
      </c>
      <c r="BF2643" s="1">
        <v>985</v>
      </c>
      <c r="BH2643" s="1">
        <f t="shared" si="720"/>
        <v>6567</v>
      </c>
    </row>
    <row r="2644" spans="1:60" hidden="1" outlineLevel="1">
      <c r="A2644" t="s">
        <v>1291</v>
      </c>
      <c r="B2644" t="s">
        <v>2997</v>
      </c>
      <c r="C2644" s="24">
        <v>1637</v>
      </c>
      <c r="F2644" s="1">
        <f t="shared" si="713"/>
        <v>1194</v>
      </c>
      <c r="G2644" s="1">
        <v>1124</v>
      </c>
      <c r="I2644" s="1">
        <v>429</v>
      </c>
      <c r="J2644" s="2" t="str">
        <f t="shared" si="714"/>
        <v/>
      </c>
      <c r="K2644" s="2">
        <f t="shared" si="715"/>
        <v>0.3592964824120603</v>
      </c>
      <c r="L2644" s="10" t="str">
        <f t="shared" si="721"/>
        <v/>
      </c>
      <c r="M2644" s="9" t="str">
        <f t="shared" si="721"/>
        <v/>
      </c>
      <c r="N2644" s="8" t="str">
        <f t="shared" si="721"/>
        <v/>
      </c>
      <c r="O2644" s="2" t="str">
        <f t="shared" si="716"/>
        <v>-</v>
      </c>
      <c r="P2644" s="2" t="str">
        <f t="shared" si="717"/>
        <v>-</v>
      </c>
      <c r="Q2644" s="2" t="str">
        <f t="shared" si="718"/>
        <v>-</v>
      </c>
      <c r="R2644" s="2" t="str">
        <f t="shared" si="719"/>
        <v>-</v>
      </c>
      <c r="AR2644" t="s">
        <v>1291</v>
      </c>
      <c r="AS2644" t="s">
        <v>2997</v>
      </c>
      <c r="AV2644" s="38">
        <v>48</v>
      </c>
      <c r="AW2644" s="40">
        <v>45</v>
      </c>
      <c r="AX2644" s="43">
        <f t="shared" si="712"/>
        <v>48045</v>
      </c>
      <c r="AZ2644" s="7" t="s">
        <v>319</v>
      </c>
      <c r="BE2644" s="1">
        <v>1124</v>
      </c>
      <c r="BF2644" s="1">
        <v>70</v>
      </c>
      <c r="BH2644" s="1">
        <f t="shared" si="720"/>
        <v>1194</v>
      </c>
    </row>
    <row r="2645" spans="1:60" hidden="1" outlineLevel="1">
      <c r="A2645" t="s">
        <v>383</v>
      </c>
      <c r="B2645" t="s">
        <v>2997</v>
      </c>
      <c r="C2645" s="24">
        <v>7223</v>
      </c>
      <c r="F2645" s="1">
        <f t="shared" si="713"/>
        <v>6584</v>
      </c>
      <c r="G2645" s="1">
        <v>6565</v>
      </c>
      <c r="I2645" s="1">
        <v>1175</v>
      </c>
      <c r="J2645" s="2" t="str">
        <f t="shared" si="714"/>
        <v/>
      </c>
      <c r="K2645" s="2">
        <f t="shared" si="715"/>
        <v>0.17846294046172539</v>
      </c>
      <c r="L2645" s="10" t="str">
        <f t="shared" si="721"/>
        <v/>
      </c>
      <c r="M2645" s="9" t="str">
        <f t="shared" si="721"/>
        <v/>
      </c>
      <c r="N2645" s="8" t="str">
        <f t="shared" si="721"/>
        <v/>
      </c>
      <c r="O2645" s="2" t="str">
        <f t="shared" si="716"/>
        <v>-</v>
      </c>
      <c r="P2645" s="2" t="str">
        <f t="shared" si="717"/>
        <v>-</v>
      </c>
      <c r="Q2645" s="2" t="str">
        <f t="shared" si="718"/>
        <v>-</v>
      </c>
      <c r="R2645" s="2" t="str">
        <f t="shared" si="719"/>
        <v>-</v>
      </c>
      <c r="AR2645" t="s">
        <v>383</v>
      </c>
      <c r="AS2645" t="s">
        <v>2997</v>
      </c>
      <c r="AV2645" s="38">
        <v>48</v>
      </c>
      <c r="AW2645" s="40">
        <v>47</v>
      </c>
      <c r="AX2645" s="43">
        <f t="shared" si="712"/>
        <v>48047</v>
      </c>
      <c r="AZ2645" s="7" t="s">
        <v>319</v>
      </c>
      <c r="BE2645" s="1">
        <v>6565</v>
      </c>
      <c r="BF2645" s="1">
        <v>19</v>
      </c>
      <c r="BH2645" s="1">
        <f t="shared" si="720"/>
        <v>6584</v>
      </c>
    </row>
    <row r="2646" spans="1:60" hidden="1" outlineLevel="1">
      <c r="A2646" t="s">
        <v>1356</v>
      </c>
      <c r="B2646" t="s">
        <v>2997</v>
      </c>
      <c r="C2646" s="24">
        <v>38106</v>
      </c>
      <c r="F2646" s="1">
        <f t="shared" si="713"/>
        <v>23032</v>
      </c>
      <c r="G2646" s="1">
        <v>19891</v>
      </c>
      <c r="I2646" s="1">
        <v>9355</v>
      </c>
      <c r="J2646" s="2" t="str">
        <f t="shared" si="714"/>
        <v/>
      </c>
      <c r="K2646" s="2">
        <f t="shared" si="715"/>
        <v>0.40617401875651266</v>
      </c>
      <c r="L2646" s="10" t="str">
        <f t="shared" si="721"/>
        <v/>
      </c>
      <c r="M2646" s="9" t="str">
        <f t="shared" si="721"/>
        <v/>
      </c>
      <c r="N2646" s="8" t="str">
        <f t="shared" si="721"/>
        <v/>
      </c>
      <c r="O2646" s="2" t="str">
        <f t="shared" si="716"/>
        <v>-</v>
      </c>
      <c r="P2646" s="2" t="str">
        <f t="shared" si="717"/>
        <v>-</v>
      </c>
      <c r="Q2646" s="2" t="str">
        <f t="shared" si="718"/>
        <v>-</v>
      </c>
      <c r="R2646" s="2" t="str">
        <f t="shared" si="719"/>
        <v>-</v>
      </c>
      <c r="AR2646" t="s">
        <v>1356</v>
      </c>
      <c r="AS2646" t="s">
        <v>2997</v>
      </c>
      <c r="AV2646" s="38">
        <v>48</v>
      </c>
      <c r="AW2646" s="40">
        <v>49</v>
      </c>
      <c r="AX2646" s="43">
        <f t="shared" si="712"/>
        <v>48049</v>
      </c>
      <c r="AZ2646" s="7" t="s">
        <v>319</v>
      </c>
      <c r="BE2646" s="1">
        <v>19891</v>
      </c>
      <c r="BF2646" s="1">
        <v>3141</v>
      </c>
      <c r="BH2646" s="1">
        <f t="shared" si="720"/>
        <v>23032</v>
      </c>
    </row>
    <row r="2647" spans="1:60" hidden="1" outlineLevel="1">
      <c r="A2647" t="s">
        <v>1764</v>
      </c>
      <c r="B2647" t="s">
        <v>2997</v>
      </c>
      <c r="C2647" s="24">
        <v>17187</v>
      </c>
      <c r="F2647" s="1">
        <f t="shared" si="713"/>
        <v>10966</v>
      </c>
      <c r="G2647" s="1">
        <v>9835</v>
      </c>
      <c r="I2647" s="1">
        <v>4390</v>
      </c>
      <c r="J2647" s="2" t="str">
        <f t="shared" si="714"/>
        <v/>
      </c>
      <c r="K2647" s="2">
        <f t="shared" si="715"/>
        <v>0.40032828743388654</v>
      </c>
      <c r="L2647" s="10" t="str">
        <f t="shared" si="721"/>
        <v/>
      </c>
      <c r="M2647" s="9" t="str">
        <f t="shared" si="721"/>
        <v/>
      </c>
      <c r="N2647" s="8" t="str">
        <f t="shared" si="721"/>
        <v/>
      </c>
      <c r="O2647" s="2" t="str">
        <f t="shared" si="716"/>
        <v>-</v>
      </c>
      <c r="P2647" s="2" t="str">
        <f t="shared" si="717"/>
        <v>-</v>
      </c>
      <c r="Q2647" s="2" t="str">
        <f t="shared" si="718"/>
        <v>-</v>
      </c>
      <c r="R2647" s="2" t="str">
        <f t="shared" si="719"/>
        <v>-</v>
      </c>
      <c r="AR2647" t="s">
        <v>1764</v>
      </c>
      <c r="AS2647" t="s">
        <v>2997</v>
      </c>
      <c r="AV2647" s="38">
        <v>48</v>
      </c>
      <c r="AW2647" s="40">
        <v>51</v>
      </c>
      <c r="AX2647" s="43">
        <f t="shared" si="712"/>
        <v>48051</v>
      </c>
      <c r="AZ2647" s="7" t="s">
        <v>319</v>
      </c>
      <c r="BE2647" s="1">
        <v>9835</v>
      </c>
      <c r="BF2647" s="1">
        <v>1131</v>
      </c>
      <c r="BH2647" s="1">
        <f t="shared" si="720"/>
        <v>10966</v>
      </c>
    </row>
    <row r="2648" spans="1:60" hidden="1" outlineLevel="1">
      <c r="A2648" t="s">
        <v>565</v>
      </c>
      <c r="B2648" t="s">
        <v>2997</v>
      </c>
      <c r="C2648" s="24">
        <v>42750</v>
      </c>
      <c r="F2648" s="1">
        <f t="shared" si="713"/>
        <v>26117</v>
      </c>
      <c r="G2648" s="1">
        <v>22948</v>
      </c>
      <c r="I2648" s="1">
        <v>11888</v>
      </c>
      <c r="J2648" s="2" t="str">
        <f t="shared" si="714"/>
        <v/>
      </c>
      <c r="K2648" s="2">
        <f t="shared" si="715"/>
        <v>0.4551824482138071</v>
      </c>
      <c r="L2648" s="10" t="str">
        <f t="shared" si="721"/>
        <v/>
      </c>
      <c r="M2648" s="9" t="str">
        <f t="shared" si="721"/>
        <v/>
      </c>
      <c r="N2648" s="8" t="str">
        <f t="shared" si="721"/>
        <v/>
      </c>
      <c r="O2648" s="2" t="str">
        <f t="shared" si="716"/>
        <v>-</v>
      </c>
      <c r="P2648" s="2" t="str">
        <f t="shared" si="717"/>
        <v>-</v>
      </c>
      <c r="Q2648" s="2" t="str">
        <f t="shared" si="718"/>
        <v>-</v>
      </c>
      <c r="R2648" s="2" t="str">
        <f t="shared" si="719"/>
        <v>-</v>
      </c>
      <c r="AR2648" t="s">
        <v>565</v>
      </c>
      <c r="AS2648" t="s">
        <v>2997</v>
      </c>
      <c r="AV2648" s="38">
        <v>48</v>
      </c>
      <c r="AW2648" s="40">
        <v>53</v>
      </c>
      <c r="AX2648" s="43">
        <f t="shared" si="712"/>
        <v>48053</v>
      </c>
      <c r="AZ2648" s="7" t="s">
        <v>319</v>
      </c>
      <c r="BE2648" s="1">
        <v>22948</v>
      </c>
      <c r="BF2648" s="1">
        <v>3169</v>
      </c>
      <c r="BH2648" s="1">
        <f t="shared" si="720"/>
        <v>26117</v>
      </c>
    </row>
    <row r="2649" spans="1:60" hidden="1" outlineLevel="1">
      <c r="A2649" t="s">
        <v>3008</v>
      </c>
      <c r="B2649" t="s">
        <v>2997</v>
      </c>
      <c r="C2649" s="24">
        <v>38066</v>
      </c>
      <c r="F2649" s="1">
        <f t="shared" si="713"/>
        <v>20709</v>
      </c>
      <c r="G2649" s="1">
        <v>17692</v>
      </c>
      <c r="I2649" s="1">
        <v>8198</v>
      </c>
      <c r="J2649" s="2" t="str">
        <f t="shared" si="714"/>
        <v/>
      </c>
      <c r="K2649" s="2">
        <f t="shared" si="715"/>
        <v>0.39586653145975181</v>
      </c>
      <c r="L2649" s="10" t="str">
        <f t="shared" si="721"/>
        <v/>
      </c>
      <c r="M2649" s="9" t="str">
        <f t="shared" si="721"/>
        <v/>
      </c>
      <c r="N2649" s="8" t="str">
        <f t="shared" si="721"/>
        <v/>
      </c>
      <c r="O2649" s="2" t="str">
        <f t="shared" si="716"/>
        <v>-</v>
      </c>
      <c r="P2649" s="2" t="str">
        <f t="shared" si="717"/>
        <v>-</v>
      </c>
      <c r="Q2649" s="2" t="str">
        <f t="shared" si="718"/>
        <v>-</v>
      </c>
      <c r="R2649" s="2" t="str">
        <f t="shared" si="719"/>
        <v>-</v>
      </c>
      <c r="AR2649" t="s">
        <v>3008</v>
      </c>
      <c r="AS2649" t="s">
        <v>2997</v>
      </c>
      <c r="AV2649" s="38">
        <v>48</v>
      </c>
      <c r="AW2649" s="40">
        <v>55</v>
      </c>
      <c r="AX2649" s="43">
        <f t="shared" si="712"/>
        <v>48055</v>
      </c>
      <c r="AZ2649" s="7" t="s">
        <v>319</v>
      </c>
      <c r="BE2649" s="1">
        <v>17692</v>
      </c>
      <c r="BF2649" s="1">
        <v>3017</v>
      </c>
      <c r="BH2649" s="1">
        <f t="shared" si="720"/>
        <v>20709</v>
      </c>
    </row>
    <row r="2650" spans="1:60" hidden="1" outlineLevel="1">
      <c r="A2650" t="s">
        <v>1783</v>
      </c>
      <c r="B2650" t="s">
        <v>2997</v>
      </c>
      <c r="C2650" s="24">
        <v>21381</v>
      </c>
      <c r="F2650" s="1">
        <f t="shared" si="713"/>
        <v>12707</v>
      </c>
      <c r="G2650" s="1">
        <v>11276</v>
      </c>
      <c r="I2650" s="1">
        <v>4477</v>
      </c>
      <c r="J2650" s="2" t="str">
        <f t="shared" si="714"/>
        <v/>
      </c>
      <c r="K2650" s="2">
        <f t="shared" si="715"/>
        <v>0.35232548988746359</v>
      </c>
      <c r="L2650" s="10" t="str">
        <f t="shared" si="721"/>
        <v/>
      </c>
      <c r="M2650" s="9" t="str">
        <f t="shared" si="721"/>
        <v/>
      </c>
      <c r="N2650" s="8" t="str">
        <f t="shared" si="721"/>
        <v/>
      </c>
      <c r="O2650" s="2" t="str">
        <f t="shared" si="716"/>
        <v>-</v>
      </c>
      <c r="P2650" s="2" t="str">
        <f t="shared" si="717"/>
        <v>-</v>
      </c>
      <c r="Q2650" s="2" t="str">
        <f t="shared" si="718"/>
        <v>-</v>
      </c>
      <c r="R2650" s="2" t="str">
        <f t="shared" si="719"/>
        <v>-</v>
      </c>
      <c r="AR2650" t="s">
        <v>1783</v>
      </c>
      <c r="AS2650" t="s">
        <v>2997</v>
      </c>
      <c r="AV2650" s="38">
        <v>48</v>
      </c>
      <c r="AW2650" s="40">
        <v>57</v>
      </c>
      <c r="AX2650" s="43">
        <f t="shared" si="712"/>
        <v>48057</v>
      </c>
      <c r="AZ2650" s="7" t="s">
        <v>319</v>
      </c>
      <c r="BE2650" s="1">
        <v>11276</v>
      </c>
      <c r="BF2650" s="1">
        <v>1431</v>
      </c>
      <c r="BH2650" s="1">
        <f t="shared" si="720"/>
        <v>12707</v>
      </c>
    </row>
    <row r="2651" spans="1:60" hidden="1" outlineLevel="1">
      <c r="A2651" t="s">
        <v>2232</v>
      </c>
      <c r="B2651" t="s">
        <v>2997</v>
      </c>
      <c r="C2651" s="24">
        <v>13544</v>
      </c>
      <c r="F2651" s="1">
        <f t="shared" si="713"/>
        <v>9006</v>
      </c>
      <c r="G2651" s="1">
        <v>7946</v>
      </c>
      <c r="I2651" s="1">
        <v>3484</v>
      </c>
      <c r="J2651" s="2" t="str">
        <f t="shared" si="714"/>
        <v/>
      </c>
      <c r="K2651" s="2">
        <f t="shared" si="715"/>
        <v>0.38685320897179659</v>
      </c>
      <c r="L2651" s="10" t="str">
        <f t="shared" si="721"/>
        <v/>
      </c>
      <c r="M2651" s="9" t="str">
        <f t="shared" si="721"/>
        <v/>
      </c>
      <c r="N2651" s="8" t="str">
        <f t="shared" si="721"/>
        <v/>
      </c>
      <c r="O2651" s="2" t="str">
        <f t="shared" si="716"/>
        <v>-</v>
      </c>
      <c r="P2651" s="2" t="str">
        <f t="shared" si="717"/>
        <v>-</v>
      </c>
      <c r="Q2651" s="2" t="str">
        <f t="shared" si="718"/>
        <v>-</v>
      </c>
      <c r="R2651" s="2" t="str">
        <f t="shared" si="719"/>
        <v>-</v>
      </c>
      <c r="AR2651" t="s">
        <v>2232</v>
      </c>
      <c r="AS2651" t="s">
        <v>2997</v>
      </c>
      <c r="AV2651" s="38">
        <v>48</v>
      </c>
      <c r="AW2651" s="40">
        <v>59</v>
      </c>
      <c r="AX2651" s="43">
        <f t="shared" si="712"/>
        <v>48059</v>
      </c>
      <c r="AZ2651" s="7" t="s">
        <v>319</v>
      </c>
      <c r="BE2651" s="1">
        <v>7946</v>
      </c>
      <c r="BF2651" s="1">
        <v>1060</v>
      </c>
      <c r="BH2651" s="1">
        <f t="shared" si="720"/>
        <v>9006</v>
      </c>
    </row>
    <row r="2652" spans="1:60" hidden="1" outlineLevel="1">
      <c r="A2652" t="s">
        <v>1108</v>
      </c>
      <c r="B2652" t="s">
        <v>2997</v>
      </c>
      <c r="C2652" s="24">
        <v>406220</v>
      </c>
      <c r="F2652" s="1">
        <f t="shared" si="713"/>
        <v>174188</v>
      </c>
      <c r="G2652" s="1">
        <v>154680</v>
      </c>
      <c r="I2652" s="1">
        <v>40388</v>
      </c>
      <c r="J2652" s="2" t="str">
        <f t="shared" si="714"/>
        <v/>
      </c>
      <c r="K2652" s="2">
        <f t="shared" si="715"/>
        <v>0.2318644223482674</v>
      </c>
      <c r="L2652" s="10" t="str">
        <f t="shared" si="721"/>
        <v/>
      </c>
      <c r="M2652" s="9" t="str">
        <f t="shared" si="721"/>
        <v/>
      </c>
      <c r="N2652" s="8" t="str">
        <f t="shared" si="721"/>
        <v/>
      </c>
      <c r="O2652" s="2" t="str">
        <f t="shared" si="716"/>
        <v>-</v>
      </c>
      <c r="P2652" s="2" t="str">
        <f t="shared" si="717"/>
        <v>-</v>
      </c>
      <c r="Q2652" s="2" t="str">
        <f t="shared" si="718"/>
        <v>-</v>
      </c>
      <c r="R2652" s="2" t="str">
        <f t="shared" si="719"/>
        <v>-</v>
      </c>
      <c r="AR2652" t="s">
        <v>1108</v>
      </c>
      <c r="AS2652" t="s">
        <v>2997</v>
      </c>
      <c r="AV2652" s="38">
        <v>48</v>
      </c>
      <c r="AW2652" s="40">
        <v>61</v>
      </c>
      <c r="AX2652" s="43">
        <f t="shared" si="712"/>
        <v>48061</v>
      </c>
      <c r="AZ2652" s="7" t="s">
        <v>319</v>
      </c>
      <c r="BE2652" s="1">
        <v>154680</v>
      </c>
      <c r="BF2652" s="1">
        <v>19508</v>
      </c>
      <c r="BH2652" s="1">
        <f t="shared" si="720"/>
        <v>174188</v>
      </c>
    </row>
    <row r="2653" spans="1:60" hidden="1" outlineLevel="1">
      <c r="A2653" t="s">
        <v>1456</v>
      </c>
      <c r="B2653" t="s">
        <v>2997</v>
      </c>
      <c r="C2653" s="24">
        <v>12401</v>
      </c>
      <c r="F2653" s="1">
        <f t="shared" si="713"/>
        <v>7191</v>
      </c>
      <c r="G2653" s="1">
        <v>6274</v>
      </c>
      <c r="I2653" s="1">
        <v>3036</v>
      </c>
      <c r="J2653" s="2" t="str">
        <f t="shared" si="714"/>
        <v/>
      </c>
      <c r="K2653" s="2">
        <f t="shared" si="715"/>
        <v>0.42219440967876515</v>
      </c>
      <c r="L2653" s="10" t="str">
        <f t="shared" si="721"/>
        <v/>
      </c>
      <c r="M2653" s="9" t="str">
        <f t="shared" si="721"/>
        <v/>
      </c>
      <c r="N2653" s="8" t="str">
        <f t="shared" si="721"/>
        <v/>
      </c>
      <c r="O2653" s="2" t="str">
        <f t="shared" si="716"/>
        <v>-</v>
      </c>
      <c r="P2653" s="2" t="str">
        <f t="shared" si="717"/>
        <v>-</v>
      </c>
      <c r="Q2653" s="2" t="str">
        <f t="shared" si="718"/>
        <v>-</v>
      </c>
      <c r="R2653" s="2" t="str">
        <f t="shared" si="719"/>
        <v>-</v>
      </c>
      <c r="AR2653" t="s">
        <v>1456</v>
      </c>
      <c r="AS2653" t="s">
        <v>2997</v>
      </c>
      <c r="AV2653" s="38">
        <v>48</v>
      </c>
      <c r="AW2653" s="40">
        <v>63</v>
      </c>
      <c r="AX2653" s="43">
        <f t="shared" si="712"/>
        <v>48063</v>
      </c>
      <c r="AZ2653" s="7" t="s">
        <v>319</v>
      </c>
      <c r="BE2653" s="1">
        <v>6274</v>
      </c>
      <c r="BF2653" s="1">
        <v>917</v>
      </c>
      <c r="BH2653" s="1">
        <f t="shared" si="720"/>
        <v>7191</v>
      </c>
    </row>
    <row r="2654" spans="1:60" hidden="1" outlineLevel="1">
      <c r="A2654" t="s">
        <v>1457</v>
      </c>
      <c r="B2654" t="s">
        <v>2997</v>
      </c>
      <c r="C2654" s="24">
        <v>6182</v>
      </c>
      <c r="F2654" s="1">
        <f t="shared" si="713"/>
        <v>4383</v>
      </c>
      <c r="G2654" s="1">
        <v>3940</v>
      </c>
      <c r="I2654" s="1">
        <v>1803</v>
      </c>
      <c r="J2654" s="2" t="str">
        <f t="shared" si="714"/>
        <v/>
      </c>
      <c r="K2654" s="2">
        <f t="shared" si="715"/>
        <v>0.41136208076659819</v>
      </c>
      <c r="L2654" s="10" t="str">
        <f t="shared" si="721"/>
        <v/>
      </c>
      <c r="M2654" s="9" t="str">
        <f t="shared" si="721"/>
        <v/>
      </c>
      <c r="N2654" s="8" t="str">
        <f t="shared" si="721"/>
        <v/>
      </c>
      <c r="O2654" s="2" t="str">
        <f t="shared" si="716"/>
        <v>-</v>
      </c>
      <c r="P2654" s="2" t="str">
        <f t="shared" si="717"/>
        <v>-</v>
      </c>
      <c r="Q2654" s="2" t="str">
        <f t="shared" si="718"/>
        <v>-</v>
      </c>
      <c r="R2654" s="2" t="str">
        <f t="shared" si="719"/>
        <v>-</v>
      </c>
      <c r="AR2654" t="s">
        <v>1457</v>
      </c>
      <c r="AS2654" t="s">
        <v>2997</v>
      </c>
      <c r="AV2654" s="38">
        <v>48</v>
      </c>
      <c r="AW2654" s="40">
        <v>65</v>
      </c>
      <c r="AX2654" s="43">
        <f t="shared" si="712"/>
        <v>48065</v>
      </c>
      <c r="AZ2654" s="7" t="s">
        <v>319</v>
      </c>
      <c r="BE2654" s="1">
        <v>3940</v>
      </c>
      <c r="BF2654" s="1">
        <v>443</v>
      </c>
      <c r="BH2654" s="1">
        <f t="shared" si="720"/>
        <v>4383</v>
      </c>
    </row>
    <row r="2655" spans="1:60" hidden="1" outlineLevel="1">
      <c r="A2655" t="s">
        <v>2739</v>
      </c>
      <c r="B2655" t="s">
        <v>2997</v>
      </c>
      <c r="C2655" s="24">
        <v>30464</v>
      </c>
      <c r="F2655" s="1">
        <f t="shared" si="713"/>
        <v>18232</v>
      </c>
      <c r="G2655" s="1">
        <v>16551</v>
      </c>
      <c r="I2655" s="1">
        <v>7018</v>
      </c>
      <c r="J2655" s="2" t="str">
        <f t="shared" si="714"/>
        <v/>
      </c>
      <c r="K2655" s="2">
        <f t="shared" si="715"/>
        <v>0.38492759982448443</v>
      </c>
      <c r="L2655" s="10" t="str">
        <f t="shared" si="721"/>
        <v/>
      </c>
      <c r="M2655" s="9" t="str">
        <f t="shared" si="721"/>
        <v/>
      </c>
      <c r="N2655" s="8" t="str">
        <f t="shared" si="721"/>
        <v/>
      </c>
      <c r="O2655" s="2" t="str">
        <f t="shared" si="716"/>
        <v>-</v>
      </c>
      <c r="P2655" s="2" t="str">
        <f t="shared" si="717"/>
        <v>-</v>
      </c>
      <c r="Q2655" s="2" t="str">
        <f t="shared" si="718"/>
        <v>-</v>
      </c>
      <c r="R2655" s="2" t="str">
        <f t="shared" si="719"/>
        <v>-</v>
      </c>
      <c r="AR2655" t="s">
        <v>2739</v>
      </c>
      <c r="AS2655" t="s">
        <v>2997</v>
      </c>
      <c r="AV2655" s="38">
        <v>48</v>
      </c>
      <c r="AW2655" s="40">
        <v>67</v>
      </c>
      <c r="AX2655" s="43">
        <f t="shared" si="712"/>
        <v>48067</v>
      </c>
      <c r="AZ2655" s="7" t="s">
        <v>319</v>
      </c>
      <c r="BE2655" s="1">
        <v>16551</v>
      </c>
      <c r="BF2655" s="1">
        <v>1681</v>
      </c>
      <c r="BH2655" s="1">
        <f t="shared" si="720"/>
        <v>18232</v>
      </c>
    </row>
    <row r="2656" spans="1:60" hidden="1" outlineLevel="1">
      <c r="A2656" t="s">
        <v>2012</v>
      </c>
      <c r="B2656" t="s">
        <v>2997</v>
      </c>
      <c r="C2656" s="24">
        <v>8062</v>
      </c>
      <c r="F2656" s="1">
        <f t="shared" si="713"/>
        <v>4233</v>
      </c>
      <c r="G2656" s="1">
        <v>3761</v>
      </c>
      <c r="I2656" s="1">
        <v>1373</v>
      </c>
      <c r="J2656" s="2" t="str">
        <f t="shared" si="714"/>
        <v/>
      </c>
      <c r="K2656" s="2">
        <f t="shared" si="715"/>
        <v>0.32435624852350581</v>
      </c>
      <c r="L2656" s="10" t="str">
        <f t="shared" si="721"/>
        <v/>
      </c>
      <c r="M2656" s="9" t="str">
        <f t="shared" si="721"/>
        <v/>
      </c>
      <c r="N2656" s="8" t="str">
        <f t="shared" si="721"/>
        <v/>
      </c>
      <c r="O2656" s="2" t="str">
        <f t="shared" si="716"/>
        <v>-</v>
      </c>
      <c r="P2656" s="2" t="str">
        <f t="shared" si="717"/>
        <v>-</v>
      </c>
      <c r="Q2656" s="2" t="str">
        <f t="shared" si="718"/>
        <v>-</v>
      </c>
      <c r="R2656" s="2" t="str">
        <f t="shared" si="719"/>
        <v>-</v>
      </c>
      <c r="AR2656" t="s">
        <v>2012</v>
      </c>
      <c r="AS2656" t="s">
        <v>2997</v>
      </c>
      <c r="AV2656" s="38">
        <v>48</v>
      </c>
      <c r="AW2656" s="40">
        <v>69</v>
      </c>
      <c r="AX2656" s="43">
        <f t="shared" si="712"/>
        <v>48069</v>
      </c>
      <c r="AZ2656" s="7" t="s">
        <v>319</v>
      </c>
      <c r="BE2656" s="1">
        <v>3761</v>
      </c>
      <c r="BF2656" s="1">
        <v>472</v>
      </c>
      <c r="BH2656" s="1">
        <f t="shared" si="720"/>
        <v>4233</v>
      </c>
    </row>
    <row r="2657" spans="1:60" hidden="1" outlineLevel="1">
      <c r="A2657" t="s">
        <v>1445</v>
      </c>
      <c r="B2657" t="s">
        <v>2997</v>
      </c>
      <c r="C2657" s="24">
        <v>35096</v>
      </c>
      <c r="F2657" s="1">
        <f t="shared" si="713"/>
        <v>23182</v>
      </c>
      <c r="G2657" s="1">
        <v>21125</v>
      </c>
      <c r="I2657" s="1">
        <v>9585</v>
      </c>
      <c r="J2657" s="2" t="str">
        <f t="shared" si="714"/>
        <v/>
      </c>
      <c r="K2657" s="2">
        <f t="shared" si="715"/>
        <v>0.41346734535415408</v>
      </c>
      <c r="L2657" s="10" t="str">
        <f t="shared" si="721"/>
        <v/>
      </c>
      <c r="M2657" s="9" t="str">
        <f t="shared" si="721"/>
        <v/>
      </c>
      <c r="N2657" s="8" t="str">
        <f t="shared" si="721"/>
        <v/>
      </c>
      <c r="O2657" s="2" t="str">
        <f t="shared" si="716"/>
        <v>-</v>
      </c>
      <c r="P2657" s="2" t="str">
        <f t="shared" si="717"/>
        <v>-</v>
      </c>
      <c r="Q2657" s="2" t="str">
        <f t="shared" si="718"/>
        <v>-</v>
      </c>
      <c r="R2657" s="2" t="str">
        <f t="shared" si="719"/>
        <v>-</v>
      </c>
      <c r="AR2657" t="s">
        <v>1445</v>
      </c>
      <c r="AS2657" t="s">
        <v>2997</v>
      </c>
      <c r="AV2657" s="38">
        <v>48</v>
      </c>
      <c r="AW2657" s="40">
        <v>71</v>
      </c>
      <c r="AX2657" s="43">
        <f t="shared" si="712"/>
        <v>48071</v>
      </c>
      <c r="AZ2657" s="7" t="s">
        <v>319</v>
      </c>
      <c r="BE2657" s="1">
        <v>21125</v>
      </c>
      <c r="BF2657" s="1">
        <v>2057</v>
      </c>
      <c r="BH2657" s="1">
        <f t="shared" si="720"/>
        <v>23182</v>
      </c>
    </row>
    <row r="2658" spans="1:60" hidden="1" outlineLevel="1">
      <c r="A2658" t="s">
        <v>2234</v>
      </c>
      <c r="B2658" t="s">
        <v>2997</v>
      </c>
      <c r="C2658" s="24">
        <v>50845</v>
      </c>
      <c r="F2658" s="1">
        <f t="shared" si="713"/>
        <v>27505</v>
      </c>
      <c r="G2658" s="1">
        <v>23962</v>
      </c>
      <c r="I2658" s="1">
        <v>11245</v>
      </c>
      <c r="J2658" s="2" t="str">
        <f t="shared" si="714"/>
        <v/>
      </c>
      <c r="K2658" s="2">
        <f t="shared" si="715"/>
        <v>0.40883475731685148</v>
      </c>
      <c r="L2658" s="10" t="str">
        <f t="shared" si="721"/>
        <v/>
      </c>
      <c r="M2658" s="9" t="str">
        <f t="shared" si="721"/>
        <v/>
      </c>
      <c r="N2658" s="8" t="str">
        <f t="shared" si="721"/>
        <v/>
      </c>
      <c r="O2658" s="2" t="str">
        <f t="shared" si="716"/>
        <v>-</v>
      </c>
      <c r="P2658" s="2" t="str">
        <f t="shared" si="717"/>
        <v>-</v>
      </c>
      <c r="Q2658" s="2" t="str">
        <f t="shared" si="718"/>
        <v>-</v>
      </c>
      <c r="R2658" s="2" t="str">
        <f t="shared" si="719"/>
        <v>-</v>
      </c>
      <c r="AR2658" t="s">
        <v>2234</v>
      </c>
      <c r="AS2658" t="s">
        <v>2997</v>
      </c>
      <c r="AV2658" s="38">
        <v>48</v>
      </c>
      <c r="AW2658" s="40">
        <v>73</v>
      </c>
      <c r="AX2658" s="43">
        <f t="shared" si="712"/>
        <v>48073</v>
      </c>
      <c r="AZ2658" s="7" t="s">
        <v>319</v>
      </c>
      <c r="BE2658" s="1">
        <v>23962</v>
      </c>
      <c r="BF2658" s="1">
        <v>3543</v>
      </c>
      <c r="BH2658" s="1">
        <f t="shared" si="720"/>
        <v>27505</v>
      </c>
    </row>
    <row r="2659" spans="1:60" hidden="1" outlineLevel="1">
      <c r="A2659" t="s">
        <v>1673</v>
      </c>
      <c r="B2659" t="s">
        <v>2997</v>
      </c>
      <c r="C2659" s="24">
        <v>7041</v>
      </c>
      <c r="F2659" s="1">
        <f t="shared" si="713"/>
        <v>3620</v>
      </c>
      <c r="G2659" s="1">
        <v>3235</v>
      </c>
      <c r="I2659" s="1">
        <v>987</v>
      </c>
      <c r="J2659" s="2" t="str">
        <f t="shared" si="714"/>
        <v/>
      </c>
      <c r="K2659" s="2">
        <f t="shared" si="715"/>
        <v>0.27265193370165747</v>
      </c>
      <c r="L2659" s="10" t="str">
        <f t="shared" si="721"/>
        <v/>
      </c>
      <c r="M2659" s="9" t="str">
        <f t="shared" si="721"/>
        <v/>
      </c>
      <c r="N2659" s="8" t="str">
        <f t="shared" si="721"/>
        <v/>
      </c>
      <c r="O2659" s="2" t="str">
        <f t="shared" si="716"/>
        <v>-</v>
      </c>
      <c r="P2659" s="2" t="str">
        <f t="shared" si="717"/>
        <v>-</v>
      </c>
      <c r="Q2659" s="2" t="str">
        <f t="shared" si="718"/>
        <v>-</v>
      </c>
      <c r="R2659" s="2" t="str">
        <f t="shared" si="719"/>
        <v>-</v>
      </c>
      <c r="AR2659" t="s">
        <v>1673</v>
      </c>
      <c r="AS2659" t="s">
        <v>2997</v>
      </c>
      <c r="AV2659" s="38">
        <v>48</v>
      </c>
      <c r="AW2659" s="40">
        <v>75</v>
      </c>
      <c r="AX2659" s="43">
        <f t="shared" si="712"/>
        <v>48075</v>
      </c>
      <c r="AZ2659" s="7" t="s">
        <v>319</v>
      </c>
      <c r="BE2659" s="1">
        <v>3235</v>
      </c>
      <c r="BF2659" s="1">
        <v>385</v>
      </c>
      <c r="BH2659" s="1">
        <f t="shared" si="720"/>
        <v>3620</v>
      </c>
    </row>
    <row r="2660" spans="1:60" hidden="1" outlineLevel="1">
      <c r="A2660" t="s">
        <v>1905</v>
      </c>
      <c r="B2660" t="s">
        <v>2997</v>
      </c>
      <c r="C2660" s="24">
        <v>10752</v>
      </c>
      <c r="F2660" s="1">
        <f t="shared" si="713"/>
        <v>7917</v>
      </c>
      <c r="G2660" s="1">
        <v>7056</v>
      </c>
      <c r="I2660" s="1">
        <v>3235</v>
      </c>
      <c r="J2660" s="2" t="str">
        <f t="shared" si="714"/>
        <v/>
      </c>
      <c r="K2660" s="2">
        <f t="shared" si="715"/>
        <v>0.4086143741316155</v>
      </c>
      <c r="L2660" s="10" t="str">
        <f t="shared" si="721"/>
        <v/>
      </c>
      <c r="M2660" s="9" t="str">
        <f t="shared" si="721"/>
        <v/>
      </c>
      <c r="N2660" s="8" t="str">
        <f t="shared" si="721"/>
        <v/>
      </c>
      <c r="O2660" s="2" t="str">
        <f t="shared" si="716"/>
        <v>-</v>
      </c>
      <c r="P2660" s="2" t="str">
        <f t="shared" si="717"/>
        <v>-</v>
      </c>
      <c r="Q2660" s="2" t="str">
        <f t="shared" si="718"/>
        <v>-</v>
      </c>
      <c r="R2660" s="2" t="str">
        <f t="shared" si="719"/>
        <v>-</v>
      </c>
      <c r="AR2660" t="s">
        <v>1905</v>
      </c>
      <c r="AS2660" t="s">
        <v>2997</v>
      </c>
      <c r="AV2660" s="38">
        <v>48</v>
      </c>
      <c r="AW2660" s="40">
        <v>77</v>
      </c>
      <c r="AX2660" s="43">
        <f t="shared" si="712"/>
        <v>48077</v>
      </c>
      <c r="AZ2660" s="7" t="s">
        <v>319</v>
      </c>
      <c r="BE2660" s="1">
        <v>7056</v>
      </c>
      <c r="BF2660" s="1">
        <v>861</v>
      </c>
      <c r="BH2660" s="1">
        <f t="shared" si="720"/>
        <v>7917</v>
      </c>
    </row>
    <row r="2661" spans="1:60" hidden="1" outlineLevel="1">
      <c r="A2661" t="s">
        <v>2076</v>
      </c>
      <c r="B2661" t="s">
        <v>2997</v>
      </c>
      <c r="C2661" s="24">
        <v>3127</v>
      </c>
      <c r="F2661" s="1">
        <f t="shared" si="713"/>
        <v>1869</v>
      </c>
      <c r="G2661" s="1">
        <v>1607</v>
      </c>
      <c r="I2661" s="1">
        <v>565</v>
      </c>
      <c r="J2661" s="2" t="str">
        <f t="shared" si="714"/>
        <v/>
      </c>
      <c r="K2661" s="2">
        <f t="shared" si="715"/>
        <v>0.30230069555912253</v>
      </c>
      <c r="L2661" s="10" t="str">
        <f t="shared" si="721"/>
        <v/>
      </c>
      <c r="M2661" s="9" t="str">
        <f t="shared" si="721"/>
        <v/>
      </c>
      <c r="N2661" s="8" t="str">
        <f t="shared" si="721"/>
        <v/>
      </c>
      <c r="O2661" s="2" t="str">
        <f t="shared" si="716"/>
        <v>-</v>
      </c>
      <c r="P2661" s="2" t="str">
        <f t="shared" si="717"/>
        <v>-</v>
      </c>
      <c r="Q2661" s="2" t="str">
        <f t="shared" si="718"/>
        <v>-</v>
      </c>
      <c r="R2661" s="2" t="str">
        <f t="shared" si="719"/>
        <v>-</v>
      </c>
      <c r="AR2661" t="s">
        <v>2076</v>
      </c>
      <c r="AS2661" t="s">
        <v>2997</v>
      </c>
      <c r="AV2661" s="38">
        <v>48</v>
      </c>
      <c r="AW2661" s="40">
        <v>79</v>
      </c>
      <c r="AX2661" s="43">
        <f t="shared" si="712"/>
        <v>48079</v>
      </c>
      <c r="AZ2661" s="7" t="s">
        <v>319</v>
      </c>
      <c r="BE2661" s="1">
        <v>1607</v>
      </c>
      <c r="BF2661" s="1">
        <v>262</v>
      </c>
      <c r="BH2661" s="1">
        <f t="shared" si="720"/>
        <v>1869</v>
      </c>
    </row>
    <row r="2662" spans="1:60" hidden="1" outlineLevel="1">
      <c r="A2662" t="s">
        <v>1930</v>
      </c>
      <c r="B2662" t="s">
        <v>2997</v>
      </c>
      <c r="C2662" s="24">
        <v>3320</v>
      </c>
      <c r="F2662" s="1">
        <f t="shared" si="713"/>
        <v>2378</v>
      </c>
      <c r="G2662" s="1">
        <v>2094</v>
      </c>
      <c r="I2662" s="1">
        <v>1048</v>
      </c>
      <c r="J2662" s="2" t="str">
        <f t="shared" si="714"/>
        <v/>
      </c>
      <c r="K2662" s="2">
        <f t="shared" si="715"/>
        <v>0.44070647603027757</v>
      </c>
      <c r="L2662" s="10" t="str">
        <f t="shared" si="721"/>
        <v/>
      </c>
      <c r="M2662" s="9" t="str">
        <f t="shared" si="721"/>
        <v/>
      </c>
      <c r="N2662" s="8" t="str">
        <f t="shared" si="721"/>
        <v/>
      </c>
      <c r="O2662" s="2" t="str">
        <f t="shared" si="716"/>
        <v>-</v>
      </c>
      <c r="P2662" s="2" t="str">
        <f t="shared" si="717"/>
        <v>-</v>
      </c>
      <c r="Q2662" s="2" t="str">
        <f t="shared" si="718"/>
        <v>-</v>
      </c>
      <c r="R2662" s="2" t="str">
        <f t="shared" si="719"/>
        <v>-</v>
      </c>
      <c r="AR2662" t="s">
        <v>1930</v>
      </c>
      <c r="AS2662" t="s">
        <v>2997</v>
      </c>
      <c r="AV2662" s="38">
        <v>48</v>
      </c>
      <c r="AW2662" s="40">
        <v>81</v>
      </c>
      <c r="AX2662" s="43">
        <f t="shared" si="712"/>
        <v>48081</v>
      </c>
      <c r="AZ2662" s="7" t="s">
        <v>319</v>
      </c>
      <c r="BE2662" s="1">
        <v>2094</v>
      </c>
      <c r="BF2662" s="1">
        <v>284</v>
      </c>
      <c r="BH2662" s="1">
        <f t="shared" si="720"/>
        <v>2378</v>
      </c>
    </row>
    <row r="2663" spans="1:60" hidden="1" outlineLevel="1">
      <c r="A2663" t="s">
        <v>3013</v>
      </c>
      <c r="B2663" t="s">
        <v>2997</v>
      </c>
      <c r="C2663" s="24">
        <v>8895</v>
      </c>
      <c r="F2663" s="1">
        <f t="shared" si="713"/>
        <v>6261</v>
      </c>
      <c r="G2663" s="1">
        <v>5627</v>
      </c>
      <c r="I2663" s="1">
        <v>2597</v>
      </c>
      <c r="J2663" s="2" t="str">
        <f t="shared" si="714"/>
        <v/>
      </c>
      <c r="K2663" s="2">
        <f t="shared" si="715"/>
        <v>0.41478996965340997</v>
      </c>
      <c r="L2663" s="10" t="str">
        <f t="shared" si="721"/>
        <v/>
      </c>
      <c r="M2663" s="9" t="str">
        <f t="shared" si="721"/>
        <v/>
      </c>
      <c r="N2663" s="8" t="str">
        <f t="shared" si="721"/>
        <v/>
      </c>
      <c r="O2663" s="2" t="str">
        <f t="shared" si="716"/>
        <v>-</v>
      </c>
      <c r="P2663" s="2" t="str">
        <f t="shared" si="717"/>
        <v>-</v>
      </c>
      <c r="Q2663" s="2" t="str">
        <f t="shared" si="718"/>
        <v>-</v>
      </c>
      <c r="R2663" s="2" t="str">
        <f t="shared" si="719"/>
        <v>-</v>
      </c>
      <c r="AR2663" t="s">
        <v>3013</v>
      </c>
      <c r="AS2663" t="s">
        <v>2997</v>
      </c>
      <c r="AV2663" s="38">
        <v>48</v>
      </c>
      <c r="AW2663" s="40">
        <v>83</v>
      </c>
      <c r="AX2663" s="43">
        <f t="shared" si="712"/>
        <v>48083</v>
      </c>
      <c r="AZ2663" s="7" t="s">
        <v>319</v>
      </c>
      <c r="BE2663" s="1">
        <v>5627</v>
      </c>
      <c r="BF2663" s="1">
        <v>634</v>
      </c>
      <c r="BH2663" s="1">
        <f t="shared" si="720"/>
        <v>6261</v>
      </c>
    </row>
    <row r="2664" spans="1:60" hidden="1" outlineLevel="1">
      <c r="A2664" t="s">
        <v>2854</v>
      </c>
      <c r="B2664" t="s">
        <v>2997</v>
      </c>
      <c r="C2664" s="24">
        <v>782341</v>
      </c>
      <c r="F2664" s="1">
        <f t="shared" si="713"/>
        <v>424672</v>
      </c>
      <c r="G2664" s="1">
        <v>369621</v>
      </c>
      <c r="I2664" s="1">
        <v>154411</v>
      </c>
      <c r="J2664" s="2" t="str">
        <f t="shared" si="714"/>
        <v/>
      </c>
      <c r="K2664" s="2">
        <f t="shared" si="715"/>
        <v>0.36360061412101574</v>
      </c>
      <c r="L2664" s="10" t="str">
        <f t="shared" si="721"/>
        <v/>
      </c>
      <c r="M2664" s="9" t="str">
        <f t="shared" si="721"/>
        <v/>
      </c>
      <c r="N2664" s="8" t="str">
        <f t="shared" si="721"/>
        <v/>
      </c>
      <c r="O2664" s="2" t="str">
        <f t="shared" si="716"/>
        <v>-</v>
      </c>
      <c r="P2664" s="2" t="str">
        <f t="shared" si="717"/>
        <v>-</v>
      </c>
      <c r="Q2664" s="2" t="str">
        <f t="shared" si="718"/>
        <v>-</v>
      </c>
      <c r="R2664" s="2" t="str">
        <f t="shared" si="719"/>
        <v>-</v>
      </c>
      <c r="AR2664" t="s">
        <v>2854</v>
      </c>
      <c r="AS2664" t="s">
        <v>2997</v>
      </c>
      <c r="AV2664" s="38">
        <v>48</v>
      </c>
      <c r="AW2664" s="40">
        <v>85</v>
      </c>
      <c r="AX2664" s="43">
        <f t="shared" si="712"/>
        <v>48085</v>
      </c>
      <c r="AZ2664" s="7" t="s">
        <v>319</v>
      </c>
      <c r="BE2664" s="1">
        <v>369621</v>
      </c>
      <c r="BF2664" s="1">
        <v>55051</v>
      </c>
      <c r="BH2664" s="1">
        <f t="shared" si="720"/>
        <v>424672</v>
      </c>
    </row>
    <row r="2665" spans="1:60" hidden="1" outlineLevel="1">
      <c r="A2665" t="s">
        <v>2208</v>
      </c>
      <c r="B2665" t="s">
        <v>2997</v>
      </c>
      <c r="C2665" s="24">
        <v>3057</v>
      </c>
      <c r="F2665" s="1">
        <f t="shared" si="713"/>
        <v>1978</v>
      </c>
      <c r="G2665" s="1">
        <v>1760</v>
      </c>
      <c r="I2665" s="1">
        <v>781</v>
      </c>
      <c r="J2665" s="2" t="str">
        <f t="shared" si="714"/>
        <v/>
      </c>
      <c r="K2665" s="2">
        <f t="shared" si="715"/>
        <v>0.3948432760364004</v>
      </c>
      <c r="L2665" s="10" t="str">
        <f t="shared" si="721"/>
        <v/>
      </c>
      <c r="M2665" s="9" t="str">
        <f t="shared" si="721"/>
        <v/>
      </c>
      <c r="N2665" s="8" t="str">
        <f t="shared" si="721"/>
        <v/>
      </c>
      <c r="O2665" s="2" t="str">
        <f t="shared" si="716"/>
        <v>-</v>
      </c>
      <c r="P2665" s="2" t="str">
        <f t="shared" si="717"/>
        <v>-</v>
      </c>
      <c r="Q2665" s="2" t="str">
        <f t="shared" si="718"/>
        <v>-</v>
      </c>
      <c r="R2665" s="2" t="str">
        <f t="shared" si="719"/>
        <v>-</v>
      </c>
      <c r="AR2665" t="s">
        <v>2208</v>
      </c>
      <c r="AS2665" t="s">
        <v>2997</v>
      </c>
      <c r="AV2665" s="38">
        <v>48</v>
      </c>
      <c r="AW2665" s="40">
        <v>87</v>
      </c>
      <c r="AX2665" s="43">
        <f t="shared" ref="AX2665:AX2728" si="722">1000*AV2665+AW2665</f>
        <v>48087</v>
      </c>
      <c r="AZ2665" s="7" t="s">
        <v>319</v>
      </c>
      <c r="BE2665" s="1">
        <v>1760</v>
      </c>
      <c r="BF2665" s="1">
        <v>218</v>
      </c>
      <c r="BH2665" s="1">
        <f t="shared" si="720"/>
        <v>1978</v>
      </c>
    </row>
    <row r="2666" spans="1:60" hidden="1" outlineLevel="1">
      <c r="A2666" t="s">
        <v>1725</v>
      </c>
      <c r="B2666" t="s">
        <v>2997</v>
      </c>
      <c r="C2666" s="24">
        <v>20874</v>
      </c>
      <c r="F2666" s="1">
        <f t="shared" si="713"/>
        <v>13379</v>
      </c>
      <c r="G2666" s="1">
        <v>12203</v>
      </c>
      <c r="I2666" s="1">
        <v>6202</v>
      </c>
      <c r="J2666" s="2" t="str">
        <f t="shared" si="714"/>
        <v/>
      </c>
      <c r="K2666" s="2">
        <f t="shared" si="715"/>
        <v>0.46356229912549518</v>
      </c>
      <c r="L2666" s="10" t="str">
        <f t="shared" si="721"/>
        <v/>
      </c>
      <c r="M2666" s="9" t="str">
        <f t="shared" si="721"/>
        <v/>
      </c>
      <c r="N2666" s="8" t="str">
        <f t="shared" si="721"/>
        <v/>
      </c>
      <c r="O2666" s="2" t="str">
        <f t="shared" si="716"/>
        <v>-</v>
      </c>
      <c r="P2666" s="2" t="str">
        <f t="shared" si="717"/>
        <v>-</v>
      </c>
      <c r="Q2666" s="2" t="str">
        <f t="shared" si="718"/>
        <v>-</v>
      </c>
      <c r="R2666" s="2" t="str">
        <f t="shared" si="719"/>
        <v>-</v>
      </c>
      <c r="AR2666" t="s">
        <v>1725</v>
      </c>
      <c r="AS2666" t="s">
        <v>2997</v>
      </c>
      <c r="AV2666" s="38">
        <v>48</v>
      </c>
      <c r="AW2666" s="40">
        <v>89</v>
      </c>
      <c r="AX2666" s="43">
        <f t="shared" si="722"/>
        <v>48089</v>
      </c>
      <c r="AZ2666" s="7" t="s">
        <v>319</v>
      </c>
      <c r="BE2666" s="1">
        <v>12203</v>
      </c>
      <c r="BF2666" s="1">
        <v>1176</v>
      </c>
      <c r="BH2666" s="1">
        <f t="shared" si="720"/>
        <v>13379</v>
      </c>
    </row>
    <row r="2667" spans="1:60" hidden="1" outlineLevel="1">
      <c r="A2667" t="s">
        <v>2679</v>
      </c>
      <c r="B2667" t="s">
        <v>2997</v>
      </c>
      <c r="C2667" s="24">
        <v>108472</v>
      </c>
      <c r="F2667" s="1">
        <f t="shared" si="713"/>
        <v>73750</v>
      </c>
      <c r="G2667" s="1">
        <v>64140</v>
      </c>
      <c r="I2667" s="1">
        <v>34239</v>
      </c>
      <c r="J2667" s="2" t="str">
        <f t="shared" si="714"/>
        <v/>
      </c>
      <c r="K2667" s="2">
        <f t="shared" si="715"/>
        <v>0.46425762711864405</v>
      </c>
      <c r="L2667" s="10" t="str">
        <f t="shared" si="721"/>
        <v/>
      </c>
      <c r="M2667" s="9" t="str">
        <f t="shared" si="721"/>
        <v/>
      </c>
      <c r="N2667" s="8" t="str">
        <f t="shared" si="721"/>
        <v/>
      </c>
      <c r="O2667" s="2" t="str">
        <f t="shared" si="716"/>
        <v>-</v>
      </c>
      <c r="P2667" s="2" t="str">
        <f t="shared" si="717"/>
        <v>-</v>
      </c>
      <c r="Q2667" s="2" t="str">
        <f t="shared" si="718"/>
        <v>-</v>
      </c>
      <c r="R2667" s="2" t="str">
        <f t="shared" si="719"/>
        <v>-</v>
      </c>
      <c r="AR2667" t="s">
        <v>2679</v>
      </c>
      <c r="AS2667" t="s">
        <v>2997</v>
      </c>
      <c r="AV2667" s="38">
        <v>48</v>
      </c>
      <c r="AW2667" s="40">
        <v>91</v>
      </c>
      <c r="AX2667" s="43">
        <f t="shared" si="722"/>
        <v>48091</v>
      </c>
      <c r="AZ2667" s="7" t="s">
        <v>319</v>
      </c>
      <c r="BE2667" s="1">
        <v>64140</v>
      </c>
      <c r="BF2667" s="1">
        <v>9610</v>
      </c>
      <c r="BH2667" s="1">
        <f t="shared" si="720"/>
        <v>73750</v>
      </c>
    </row>
    <row r="2668" spans="1:60" hidden="1" outlineLevel="1">
      <c r="A2668" t="s">
        <v>1838</v>
      </c>
      <c r="B2668" t="s">
        <v>2997</v>
      </c>
      <c r="C2668" s="24">
        <v>13974</v>
      </c>
      <c r="F2668" s="1">
        <f t="shared" si="713"/>
        <v>9059</v>
      </c>
      <c r="G2668" s="1">
        <v>8048</v>
      </c>
      <c r="I2668" s="1">
        <v>3555</v>
      </c>
      <c r="J2668" s="2" t="str">
        <f t="shared" si="714"/>
        <v/>
      </c>
      <c r="K2668" s="2">
        <f t="shared" si="715"/>
        <v>0.39242742024506017</v>
      </c>
      <c r="L2668" s="10" t="str">
        <f t="shared" si="721"/>
        <v/>
      </c>
      <c r="M2668" s="9" t="str">
        <f t="shared" si="721"/>
        <v/>
      </c>
      <c r="N2668" s="8" t="str">
        <f t="shared" si="721"/>
        <v/>
      </c>
      <c r="O2668" s="2" t="str">
        <f t="shared" si="716"/>
        <v>-</v>
      </c>
      <c r="P2668" s="2" t="str">
        <f t="shared" si="717"/>
        <v>-</v>
      </c>
      <c r="Q2668" s="2" t="str">
        <f t="shared" si="718"/>
        <v>-</v>
      </c>
      <c r="R2668" s="2" t="str">
        <f t="shared" si="719"/>
        <v>-</v>
      </c>
      <c r="AR2668" t="s">
        <v>1838</v>
      </c>
      <c r="AS2668" t="s">
        <v>2997</v>
      </c>
      <c r="AV2668" s="38">
        <v>48</v>
      </c>
      <c r="AW2668" s="40">
        <v>93</v>
      </c>
      <c r="AX2668" s="43">
        <f t="shared" si="722"/>
        <v>48093</v>
      </c>
      <c r="AZ2668" s="7" t="s">
        <v>319</v>
      </c>
      <c r="BE2668" s="1">
        <v>8048</v>
      </c>
      <c r="BF2668" s="1">
        <v>1011</v>
      </c>
      <c r="BH2668" s="1">
        <f t="shared" si="720"/>
        <v>9059</v>
      </c>
    </row>
    <row r="2669" spans="1:60" hidden="1" outlineLevel="1">
      <c r="A2669" t="s">
        <v>115</v>
      </c>
      <c r="B2669" t="s">
        <v>2997</v>
      </c>
      <c r="C2669" s="24">
        <v>4087</v>
      </c>
      <c r="F2669" s="1">
        <f t="shared" si="713"/>
        <v>1785</v>
      </c>
      <c r="G2669" s="1">
        <v>1571</v>
      </c>
      <c r="I2669" s="1">
        <v>856</v>
      </c>
      <c r="J2669" s="2" t="str">
        <f t="shared" si="714"/>
        <v/>
      </c>
      <c r="K2669" s="2">
        <f t="shared" si="715"/>
        <v>0.47955182072829133</v>
      </c>
      <c r="L2669" s="10" t="str">
        <f t="shared" si="721"/>
        <v/>
      </c>
      <c r="M2669" s="9" t="str">
        <f t="shared" si="721"/>
        <v/>
      </c>
      <c r="N2669" s="8" t="str">
        <f t="shared" si="721"/>
        <v/>
      </c>
      <c r="O2669" s="2" t="str">
        <f t="shared" si="716"/>
        <v>-</v>
      </c>
      <c r="P2669" s="2" t="str">
        <f t="shared" si="717"/>
        <v>-</v>
      </c>
      <c r="Q2669" s="2" t="str">
        <f t="shared" si="718"/>
        <v>-</v>
      </c>
      <c r="R2669" s="2" t="str">
        <f t="shared" si="719"/>
        <v>-</v>
      </c>
      <c r="AR2669" t="s">
        <v>115</v>
      </c>
      <c r="AS2669" t="s">
        <v>2997</v>
      </c>
      <c r="AV2669" s="38">
        <v>48</v>
      </c>
      <c r="AW2669" s="40">
        <v>95</v>
      </c>
      <c r="AX2669" s="43">
        <f t="shared" si="722"/>
        <v>48095</v>
      </c>
      <c r="AZ2669" s="7" t="s">
        <v>319</v>
      </c>
      <c r="BE2669" s="1">
        <v>1571</v>
      </c>
      <c r="BF2669" s="1">
        <v>214</v>
      </c>
      <c r="BH2669" s="1">
        <f t="shared" si="720"/>
        <v>1785</v>
      </c>
    </row>
    <row r="2670" spans="1:60" hidden="1" outlineLevel="1">
      <c r="A2670" t="s">
        <v>1303</v>
      </c>
      <c r="B2670" t="s">
        <v>2997</v>
      </c>
      <c r="C2670" s="24">
        <v>38437</v>
      </c>
      <c r="F2670" s="1">
        <f t="shared" si="713"/>
        <v>23817</v>
      </c>
      <c r="G2670" s="1">
        <v>20472</v>
      </c>
      <c r="I2670" s="1">
        <v>8936</v>
      </c>
      <c r="J2670" s="2" t="str">
        <f t="shared" si="714"/>
        <v/>
      </c>
      <c r="K2670" s="2">
        <f t="shared" si="715"/>
        <v>0.37519418902464624</v>
      </c>
      <c r="L2670" s="10" t="str">
        <f t="shared" si="721"/>
        <v/>
      </c>
      <c r="M2670" s="9" t="str">
        <f t="shared" si="721"/>
        <v/>
      </c>
      <c r="N2670" s="8" t="str">
        <f t="shared" si="721"/>
        <v/>
      </c>
      <c r="O2670" s="2" t="str">
        <f t="shared" si="716"/>
        <v>-</v>
      </c>
      <c r="P2670" s="2" t="str">
        <f t="shared" si="717"/>
        <v>-</v>
      </c>
      <c r="Q2670" s="2" t="str">
        <f t="shared" si="718"/>
        <v>-</v>
      </c>
      <c r="R2670" s="2" t="str">
        <f t="shared" si="719"/>
        <v>-</v>
      </c>
      <c r="AR2670" t="s">
        <v>1303</v>
      </c>
      <c r="AS2670" t="s">
        <v>2997</v>
      </c>
      <c r="AV2670" s="38">
        <v>48</v>
      </c>
      <c r="AW2670" s="40">
        <v>97</v>
      </c>
      <c r="AX2670" s="43">
        <f t="shared" si="722"/>
        <v>48097</v>
      </c>
      <c r="AZ2670" s="7" t="s">
        <v>319</v>
      </c>
      <c r="BE2670" s="1">
        <v>20472</v>
      </c>
      <c r="BF2670" s="1">
        <v>3345</v>
      </c>
      <c r="BH2670" s="1">
        <f t="shared" si="720"/>
        <v>23817</v>
      </c>
    </row>
    <row r="2671" spans="1:60" hidden="1" outlineLevel="1">
      <c r="A2671" t="s">
        <v>1257</v>
      </c>
      <c r="B2671" t="s">
        <v>2997</v>
      </c>
      <c r="C2671" s="24">
        <v>75388</v>
      </c>
      <c r="F2671" s="1">
        <f t="shared" si="713"/>
        <v>37848</v>
      </c>
      <c r="G2671" s="1">
        <v>26794</v>
      </c>
      <c r="I2671" s="1">
        <v>8590</v>
      </c>
      <c r="J2671" s="2" t="str">
        <f t="shared" si="714"/>
        <v/>
      </c>
      <c r="K2671" s="2">
        <f t="shared" si="715"/>
        <v>0.22696047347283874</v>
      </c>
      <c r="L2671" s="10" t="str">
        <f t="shared" si="721"/>
        <v/>
      </c>
      <c r="M2671" s="9" t="str">
        <f t="shared" si="721"/>
        <v/>
      </c>
      <c r="N2671" s="8" t="str">
        <f t="shared" si="721"/>
        <v/>
      </c>
      <c r="O2671" s="2" t="str">
        <f t="shared" si="716"/>
        <v>-</v>
      </c>
      <c r="P2671" s="2" t="str">
        <f t="shared" si="717"/>
        <v>-</v>
      </c>
      <c r="Q2671" s="2" t="str">
        <f t="shared" si="718"/>
        <v>-</v>
      </c>
      <c r="R2671" s="2" t="str">
        <f t="shared" si="719"/>
        <v>-</v>
      </c>
      <c r="AR2671" t="s">
        <v>1257</v>
      </c>
      <c r="AS2671" t="s">
        <v>2997</v>
      </c>
      <c r="AV2671" s="38">
        <v>48</v>
      </c>
      <c r="AW2671" s="40">
        <v>99</v>
      </c>
      <c r="AX2671" s="43">
        <f t="shared" si="722"/>
        <v>48099</v>
      </c>
      <c r="AZ2671" s="7" t="s">
        <v>319</v>
      </c>
      <c r="BE2671" s="1">
        <v>26794</v>
      </c>
      <c r="BF2671" s="1">
        <v>11054</v>
      </c>
      <c r="BH2671" s="1">
        <f t="shared" si="720"/>
        <v>37848</v>
      </c>
    </row>
    <row r="2672" spans="1:60" hidden="1" outlineLevel="1">
      <c r="A2672" t="s">
        <v>837</v>
      </c>
      <c r="B2672" t="s">
        <v>2997</v>
      </c>
      <c r="C2672" s="24">
        <v>1505</v>
      </c>
      <c r="F2672" s="1">
        <f t="shared" si="713"/>
        <v>1168</v>
      </c>
      <c r="G2672" s="1">
        <v>1093</v>
      </c>
      <c r="I2672" s="1">
        <v>374</v>
      </c>
      <c r="J2672" s="2" t="str">
        <f t="shared" si="714"/>
        <v/>
      </c>
      <c r="K2672" s="2">
        <f t="shared" si="715"/>
        <v>0.3202054794520548</v>
      </c>
      <c r="L2672" s="10" t="str">
        <f t="shared" si="721"/>
        <v/>
      </c>
      <c r="M2672" s="9" t="str">
        <f t="shared" si="721"/>
        <v/>
      </c>
      <c r="N2672" s="8" t="str">
        <f t="shared" si="721"/>
        <v/>
      </c>
      <c r="O2672" s="2" t="str">
        <f t="shared" si="716"/>
        <v>-</v>
      </c>
      <c r="P2672" s="2" t="str">
        <f t="shared" si="717"/>
        <v>-</v>
      </c>
      <c r="Q2672" s="2" t="str">
        <f t="shared" si="718"/>
        <v>-</v>
      </c>
      <c r="R2672" s="2" t="str">
        <f t="shared" si="719"/>
        <v>-</v>
      </c>
      <c r="AR2672" t="s">
        <v>837</v>
      </c>
      <c r="AS2672" t="s">
        <v>2997</v>
      </c>
      <c r="AV2672" s="38">
        <v>48</v>
      </c>
      <c r="AW2672" s="40">
        <v>101</v>
      </c>
      <c r="AX2672" s="43">
        <f t="shared" si="722"/>
        <v>48101</v>
      </c>
      <c r="AZ2672" s="7" t="s">
        <v>319</v>
      </c>
      <c r="BE2672" s="1">
        <v>1093</v>
      </c>
      <c r="BF2672" s="1">
        <v>75</v>
      </c>
      <c r="BH2672" s="1">
        <f t="shared" si="720"/>
        <v>1168</v>
      </c>
    </row>
    <row r="2673" spans="1:60" hidden="1" outlineLevel="1">
      <c r="A2673" t="s">
        <v>1914</v>
      </c>
      <c r="B2673" t="s">
        <v>2997</v>
      </c>
      <c r="C2673" s="24">
        <v>4375</v>
      </c>
      <c r="F2673" s="1">
        <f t="shared" si="713"/>
        <v>2507</v>
      </c>
      <c r="G2673" s="1">
        <v>2172</v>
      </c>
      <c r="I2673" s="1">
        <v>791</v>
      </c>
      <c r="J2673" s="2" t="str">
        <f t="shared" si="714"/>
        <v/>
      </c>
      <c r="K2673" s="2">
        <f t="shared" si="715"/>
        <v>0.3155165536497806</v>
      </c>
      <c r="L2673" s="10" t="str">
        <f t="shared" si="721"/>
        <v/>
      </c>
      <c r="M2673" s="9" t="str">
        <f t="shared" si="721"/>
        <v/>
      </c>
      <c r="N2673" s="8" t="str">
        <f t="shared" si="721"/>
        <v/>
      </c>
      <c r="O2673" s="2" t="str">
        <f t="shared" si="716"/>
        <v>-</v>
      </c>
      <c r="P2673" s="2" t="str">
        <f t="shared" si="717"/>
        <v>-</v>
      </c>
      <c r="Q2673" s="2" t="str">
        <f t="shared" si="718"/>
        <v>-</v>
      </c>
      <c r="R2673" s="2" t="str">
        <f t="shared" si="719"/>
        <v>-</v>
      </c>
      <c r="AR2673" t="s">
        <v>1914</v>
      </c>
      <c r="AS2673" t="s">
        <v>2997</v>
      </c>
      <c r="AV2673" s="38">
        <v>48</v>
      </c>
      <c r="AW2673" s="40">
        <v>103</v>
      </c>
      <c r="AX2673" s="43">
        <f t="shared" si="722"/>
        <v>48103</v>
      </c>
      <c r="AZ2673" s="7" t="s">
        <v>319</v>
      </c>
      <c r="BE2673" s="1">
        <v>2172</v>
      </c>
      <c r="BF2673" s="1">
        <v>335</v>
      </c>
      <c r="BH2673" s="1">
        <f t="shared" si="720"/>
        <v>2507</v>
      </c>
    </row>
    <row r="2674" spans="1:60" hidden="1" outlineLevel="1">
      <c r="A2674" t="s">
        <v>2756</v>
      </c>
      <c r="B2674" t="s">
        <v>2997</v>
      </c>
      <c r="C2674" s="24">
        <v>3719</v>
      </c>
      <c r="F2674" s="1">
        <f t="shared" si="713"/>
        <v>2619</v>
      </c>
      <c r="G2674" s="1">
        <v>2414</v>
      </c>
      <c r="I2674" s="1">
        <v>934</v>
      </c>
      <c r="J2674" s="2" t="str">
        <f t="shared" si="714"/>
        <v/>
      </c>
      <c r="K2674" s="2">
        <f t="shared" si="715"/>
        <v>0.35662466590301639</v>
      </c>
      <c r="L2674" s="10" t="str">
        <f t="shared" si="721"/>
        <v/>
      </c>
      <c r="M2674" s="9" t="str">
        <f t="shared" si="721"/>
        <v/>
      </c>
      <c r="N2674" s="8" t="str">
        <f t="shared" si="721"/>
        <v/>
      </c>
      <c r="O2674" s="2" t="str">
        <f t="shared" si="716"/>
        <v>-</v>
      </c>
      <c r="P2674" s="2" t="str">
        <f t="shared" si="717"/>
        <v>-</v>
      </c>
      <c r="Q2674" s="2" t="str">
        <f t="shared" si="718"/>
        <v>-</v>
      </c>
      <c r="R2674" s="2" t="str">
        <f t="shared" si="719"/>
        <v>-</v>
      </c>
      <c r="AR2674" t="s">
        <v>2756</v>
      </c>
      <c r="AS2674" t="s">
        <v>2997</v>
      </c>
      <c r="AV2674" s="38">
        <v>48</v>
      </c>
      <c r="AW2674" s="40">
        <v>105</v>
      </c>
      <c r="AX2674" s="43">
        <f t="shared" si="722"/>
        <v>48105</v>
      </c>
      <c r="AZ2674" s="7" t="s">
        <v>319</v>
      </c>
      <c r="BE2674" s="1">
        <v>2414</v>
      </c>
      <c r="BF2674" s="1">
        <v>205</v>
      </c>
      <c r="BH2674" s="1">
        <f t="shared" si="720"/>
        <v>2619</v>
      </c>
    </row>
    <row r="2675" spans="1:60" hidden="1" outlineLevel="1">
      <c r="A2675" t="s">
        <v>1668</v>
      </c>
      <c r="B2675" t="s">
        <v>2997</v>
      </c>
      <c r="C2675" s="24">
        <v>6059</v>
      </c>
      <c r="F2675" s="1">
        <f t="shared" si="713"/>
        <v>3793</v>
      </c>
      <c r="G2675" s="1">
        <v>3419</v>
      </c>
      <c r="I2675" s="1">
        <v>1005</v>
      </c>
      <c r="J2675" s="2" t="str">
        <f t="shared" si="714"/>
        <v/>
      </c>
      <c r="K2675" s="2">
        <f t="shared" si="715"/>
        <v>0.26496177168468232</v>
      </c>
      <c r="L2675" s="10" t="str">
        <f t="shared" si="721"/>
        <v/>
      </c>
      <c r="M2675" s="9" t="str">
        <f t="shared" si="721"/>
        <v/>
      </c>
      <c r="N2675" s="8" t="str">
        <f t="shared" si="721"/>
        <v/>
      </c>
      <c r="O2675" s="2" t="str">
        <f t="shared" si="716"/>
        <v>-</v>
      </c>
      <c r="P2675" s="2" t="str">
        <f t="shared" si="717"/>
        <v>-</v>
      </c>
      <c r="Q2675" s="2" t="str">
        <f t="shared" si="718"/>
        <v>-</v>
      </c>
      <c r="R2675" s="2" t="str">
        <f t="shared" si="719"/>
        <v>-</v>
      </c>
      <c r="AR2675" t="s">
        <v>1668</v>
      </c>
      <c r="AS2675" t="s">
        <v>2997</v>
      </c>
      <c r="AV2675" s="38">
        <v>48</v>
      </c>
      <c r="AW2675" s="40">
        <v>107</v>
      </c>
      <c r="AX2675" s="43">
        <f t="shared" si="722"/>
        <v>48107</v>
      </c>
      <c r="AZ2675" s="7" t="s">
        <v>319</v>
      </c>
      <c r="BE2675" s="1">
        <v>3419</v>
      </c>
      <c r="BF2675" s="1">
        <v>374</v>
      </c>
      <c r="BH2675" s="1">
        <f t="shared" si="720"/>
        <v>3793</v>
      </c>
    </row>
    <row r="2676" spans="1:60" hidden="1" outlineLevel="1">
      <c r="A2676" t="s">
        <v>555</v>
      </c>
      <c r="B2676" t="s">
        <v>2997</v>
      </c>
      <c r="C2676" s="24">
        <v>2398</v>
      </c>
      <c r="F2676" s="1">
        <f t="shared" si="713"/>
        <v>1804</v>
      </c>
      <c r="G2676" s="1">
        <v>1566</v>
      </c>
      <c r="I2676" s="1">
        <v>623</v>
      </c>
      <c r="J2676" s="2" t="str">
        <f t="shared" si="714"/>
        <v/>
      </c>
      <c r="K2676" s="2">
        <f t="shared" si="715"/>
        <v>0.34534368070953436</v>
      </c>
      <c r="L2676" s="10" t="str">
        <f t="shared" si="721"/>
        <v/>
      </c>
      <c r="M2676" s="9" t="str">
        <f t="shared" si="721"/>
        <v/>
      </c>
      <c r="N2676" s="8" t="str">
        <f t="shared" si="721"/>
        <v/>
      </c>
      <c r="O2676" s="2" t="str">
        <f t="shared" si="716"/>
        <v>-</v>
      </c>
      <c r="P2676" s="2" t="str">
        <f t="shared" si="717"/>
        <v>-</v>
      </c>
      <c r="Q2676" s="2" t="str">
        <f t="shared" si="718"/>
        <v>-</v>
      </c>
      <c r="R2676" s="2" t="str">
        <f t="shared" si="719"/>
        <v>-</v>
      </c>
      <c r="AR2676" t="s">
        <v>555</v>
      </c>
      <c r="AS2676" t="s">
        <v>2997</v>
      </c>
      <c r="AV2676" s="38">
        <v>48</v>
      </c>
      <c r="AW2676" s="40">
        <v>109</v>
      </c>
      <c r="AX2676" s="43">
        <f t="shared" si="722"/>
        <v>48109</v>
      </c>
      <c r="AZ2676" s="7" t="s">
        <v>319</v>
      </c>
      <c r="BE2676" s="1">
        <v>1566</v>
      </c>
      <c r="BF2676" s="1">
        <v>238</v>
      </c>
      <c r="BH2676" s="1">
        <f t="shared" si="720"/>
        <v>1804</v>
      </c>
    </row>
    <row r="2677" spans="1:60" hidden="1" outlineLevel="1">
      <c r="A2677" t="s">
        <v>650</v>
      </c>
      <c r="B2677" t="s">
        <v>2997</v>
      </c>
      <c r="C2677" s="24">
        <v>6703</v>
      </c>
      <c r="F2677" s="1">
        <f t="shared" si="713"/>
        <v>3077</v>
      </c>
      <c r="G2677" s="1">
        <v>2576</v>
      </c>
      <c r="I2677" s="1">
        <v>881</v>
      </c>
      <c r="J2677" s="2" t="str">
        <f t="shared" si="714"/>
        <v/>
      </c>
      <c r="K2677" s="2">
        <f t="shared" si="715"/>
        <v>0.28631784205394867</v>
      </c>
      <c r="L2677" s="10" t="str">
        <f t="shared" si="721"/>
        <v/>
      </c>
      <c r="M2677" s="9" t="str">
        <f t="shared" si="721"/>
        <v/>
      </c>
      <c r="N2677" s="8" t="str">
        <f t="shared" si="721"/>
        <v/>
      </c>
      <c r="O2677" s="2" t="str">
        <f t="shared" si="716"/>
        <v>-</v>
      </c>
      <c r="P2677" s="2" t="str">
        <f t="shared" si="717"/>
        <v>-</v>
      </c>
      <c r="Q2677" s="2" t="str">
        <f t="shared" si="718"/>
        <v>-</v>
      </c>
      <c r="R2677" s="2" t="str">
        <f t="shared" si="719"/>
        <v>-</v>
      </c>
      <c r="AR2677" t="s">
        <v>650</v>
      </c>
      <c r="AS2677" t="s">
        <v>2997</v>
      </c>
      <c r="AV2677" s="38">
        <v>48</v>
      </c>
      <c r="AW2677" s="40">
        <v>111</v>
      </c>
      <c r="AX2677" s="43">
        <f t="shared" si="722"/>
        <v>48111</v>
      </c>
      <c r="AZ2677" s="7" t="s">
        <v>319</v>
      </c>
      <c r="BE2677" s="1">
        <v>2576</v>
      </c>
      <c r="BF2677" s="1">
        <v>501</v>
      </c>
      <c r="BH2677" s="1">
        <f t="shared" si="720"/>
        <v>3077</v>
      </c>
    </row>
    <row r="2678" spans="1:60" hidden="1" outlineLevel="1">
      <c r="A2678" t="s">
        <v>2413</v>
      </c>
      <c r="B2678" t="s">
        <v>2997</v>
      </c>
      <c r="C2678" s="24">
        <v>2368139</v>
      </c>
      <c r="F2678" s="1">
        <f t="shared" si="713"/>
        <v>1145427</v>
      </c>
      <c r="G2678" s="1">
        <v>971745</v>
      </c>
      <c r="I2678" s="1">
        <v>399637</v>
      </c>
      <c r="J2678" s="2" t="str">
        <f t="shared" si="714"/>
        <v/>
      </c>
      <c r="K2678" s="2">
        <f t="shared" si="715"/>
        <v>0.34889783460665763</v>
      </c>
      <c r="L2678" s="10" t="str">
        <f t="shared" si="721"/>
        <v/>
      </c>
      <c r="M2678" s="9" t="str">
        <f t="shared" si="721"/>
        <v/>
      </c>
      <c r="N2678" s="8" t="str">
        <f t="shared" si="721"/>
        <v/>
      </c>
      <c r="O2678" s="2" t="str">
        <f t="shared" si="716"/>
        <v>-</v>
      </c>
      <c r="P2678" s="2" t="str">
        <f t="shared" si="717"/>
        <v>-</v>
      </c>
      <c r="Q2678" s="2" t="str">
        <f t="shared" si="718"/>
        <v>-</v>
      </c>
      <c r="R2678" s="2" t="str">
        <f t="shared" si="719"/>
        <v>-</v>
      </c>
      <c r="AR2678" t="s">
        <v>2413</v>
      </c>
      <c r="AS2678" t="s">
        <v>2997</v>
      </c>
      <c r="AV2678" s="38">
        <v>48</v>
      </c>
      <c r="AW2678" s="40">
        <v>113</v>
      </c>
      <c r="AX2678" s="43">
        <f t="shared" si="722"/>
        <v>48113</v>
      </c>
      <c r="AZ2678" s="7" t="s">
        <v>319</v>
      </c>
      <c r="BE2678" s="1">
        <v>971745</v>
      </c>
      <c r="BF2678" s="1">
        <v>173682</v>
      </c>
      <c r="BH2678" s="1">
        <f t="shared" si="720"/>
        <v>1145427</v>
      </c>
    </row>
    <row r="2679" spans="1:60" hidden="1" outlineLevel="1">
      <c r="A2679" t="s">
        <v>448</v>
      </c>
      <c r="B2679" t="s">
        <v>2997</v>
      </c>
      <c r="C2679" s="24">
        <v>13833</v>
      </c>
      <c r="F2679" s="1">
        <f t="shared" si="713"/>
        <v>7927</v>
      </c>
      <c r="G2679" s="1">
        <v>6883</v>
      </c>
      <c r="I2679" s="1">
        <v>2836</v>
      </c>
      <c r="J2679" s="2" t="str">
        <f t="shared" si="714"/>
        <v/>
      </c>
      <c r="K2679" s="2">
        <f t="shared" si="715"/>
        <v>0.35776460199318783</v>
      </c>
      <c r="L2679" s="10" t="str">
        <f t="shared" si="721"/>
        <v/>
      </c>
      <c r="M2679" s="9" t="str">
        <f t="shared" si="721"/>
        <v/>
      </c>
      <c r="N2679" s="8" t="str">
        <f t="shared" si="721"/>
        <v/>
      </c>
      <c r="O2679" s="2" t="str">
        <f t="shared" si="716"/>
        <v>-</v>
      </c>
      <c r="P2679" s="2" t="str">
        <f t="shared" si="717"/>
        <v>-</v>
      </c>
      <c r="Q2679" s="2" t="str">
        <f t="shared" si="718"/>
        <v>-</v>
      </c>
      <c r="R2679" s="2" t="str">
        <f t="shared" si="719"/>
        <v>-</v>
      </c>
      <c r="AR2679" t="s">
        <v>448</v>
      </c>
      <c r="AS2679" t="s">
        <v>2997</v>
      </c>
      <c r="AV2679" s="38">
        <v>48</v>
      </c>
      <c r="AW2679" s="40">
        <v>115</v>
      </c>
      <c r="AX2679" s="43">
        <f t="shared" si="722"/>
        <v>48115</v>
      </c>
      <c r="AZ2679" s="7" t="s">
        <v>319</v>
      </c>
      <c r="BE2679" s="1">
        <v>6883</v>
      </c>
      <c r="BF2679" s="1">
        <v>1044</v>
      </c>
      <c r="BH2679" s="1">
        <f t="shared" si="720"/>
        <v>7927</v>
      </c>
    </row>
    <row r="2680" spans="1:60" hidden="1" outlineLevel="1">
      <c r="A2680" t="s">
        <v>1052</v>
      </c>
      <c r="B2680" t="s">
        <v>2997</v>
      </c>
      <c r="C2680" s="24">
        <v>19372</v>
      </c>
      <c r="F2680" s="1">
        <f t="shared" si="713"/>
        <v>8750</v>
      </c>
      <c r="G2680" s="1">
        <v>7540</v>
      </c>
      <c r="I2680" s="1">
        <v>2490</v>
      </c>
      <c r="J2680" s="2" t="str">
        <f t="shared" si="714"/>
        <v/>
      </c>
      <c r="K2680" s="2">
        <f t="shared" si="715"/>
        <v>0.28457142857142859</v>
      </c>
      <c r="L2680" s="10" t="str">
        <f t="shared" si="721"/>
        <v/>
      </c>
      <c r="M2680" s="9" t="str">
        <f t="shared" si="721"/>
        <v/>
      </c>
      <c r="N2680" s="8" t="str">
        <f t="shared" si="721"/>
        <v/>
      </c>
      <c r="O2680" s="2" t="str">
        <f t="shared" si="716"/>
        <v>-</v>
      </c>
      <c r="P2680" s="2" t="str">
        <f t="shared" si="717"/>
        <v>-</v>
      </c>
      <c r="Q2680" s="2" t="str">
        <f t="shared" si="718"/>
        <v>-</v>
      </c>
      <c r="R2680" s="2" t="str">
        <f t="shared" si="719"/>
        <v>-</v>
      </c>
      <c r="AR2680" t="s">
        <v>1052</v>
      </c>
      <c r="AS2680" t="s">
        <v>2997</v>
      </c>
      <c r="AV2680" s="38">
        <v>48</v>
      </c>
      <c r="AW2680" s="40">
        <v>117</v>
      </c>
      <c r="AX2680" s="43">
        <f t="shared" si="722"/>
        <v>48117</v>
      </c>
      <c r="AZ2680" s="7" t="s">
        <v>319</v>
      </c>
      <c r="BE2680" s="1">
        <v>7540</v>
      </c>
      <c r="BF2680" s="1">
        <v>1210</v>
      </c>
      <c r="BH2680" s="1">
        <f t="shared" si="720"/>
        <v>8750</v>
      </c>
    </row>
    <row r="2681" spans="1:60" hidden="1" outlineLevel="1">
      <c r="A2681" t="s">
        <v>986</v>
      </c>
      <c r="B2681" t="s">
        <v>2997</v>
      </c>
      <c r="C2681" s="24">
        <v>5231</v>
      </c>
      <c r="F2681" s="1">
        <f t="shared" si="713"/>
        <v>3389</v>
      </c>
      <c r="G2681" s="1">
        <v>3345</v>
      </c>
      <c r="I2681" s="1">
        <v>1519</v>
      </c>
      <c r="J2681" s="2" t="str">
        <f t="shared" si="714"/>
        <v/>
      </c>
      <c r="K2681" s="2">
        <f t="shared" si="715"/>
        <v>0.44821481262909413</v>
      </c>
      <c r="L2681" s="10" t="str">
        <f t="shared" si="721"/>
        <v/>
      </c>
      <c r="M2681" s="9" t="str">
        <f t="shared" si="721"/>
        <v/>
      </c>
      <c r="N2681" s="8" t="str">
        <f t="shared" si="721"/>
        <v/>
      </c>
      <c r="O2681" s="2" t="str">
        <f t="shared" si="716"/>
        <v>-</v>
      </c>
      <c r="P2681" s="2" t="str">
        <f t="shared" si="717"/>
        <v>-</v>
      </c>
      <c r="Q2681" s="2" t="str">
        <f t="shared" si="718"/>
        <v>-</v>
      </c>
      <c r="R2681" s="2" t="str">
        <f t="shared" si="719"/>
        <v>-</v>
      </c>
      <c r="AR2681" t="s">
        <v>986</v>
      </c>
      <c r="AS2681" t="s">
        <v>2997</v>
      </c>
      <c r="AV2681" s="38">
        <v>48</v>
      </c>
      <c r="AW2681" s="40">
        <v>119</v>
      </c>
      <c r="AX2681" s="43">
        <f t="shared" si="722"/>
        <v>48119</v>
      </c>
      <c r="AZ2681" s="7" t="s">
        <v>319</v>
      </c>
      <c r="BE2681" s="1">
        <v>3345</v>
      </c>
      <c r="BF2681" s="1">
        <v>44</v>
      </c>
      <c r="BH2681" s="1">
        <f t="shared" si="720"/>
        <v>3389</v>
      </c>
    </row>
    <row r="2682" spans="1:60" hidden="1" outlineLevel="1">
      <c r="A2682" t="s">
        <v>1795</v>
      </c>
      <c r="B2682" t="s">
        <v>2997</v>
      </c>
      <c r="C2682" s="24">
        <v>662614</v>
      </c>
      <c r="F2682" s="1">
        <f t="shared" si="713"/>
        <v>364593</v>
      </c>
      <c r="G2682" s="1">
        <v>301595</v>
      </c>
      <c r="I2682" s="1">
        <v>126032</v>
      </c>
      <c r="J2682" s="2" t="str">
        <f t="shared" si="714"/>
        <v/>
      </c>
      <c r="K2682" s="2">
        <f t="shared" si="715"/>
        <v>0.34567860600724643</v>
      </c>
      <c r="L2682" s="10" t="str">
        <f t="shared" si="721"/>
        <v/>
      </c>
      <c r="M2682" s="9" t="str">
        <f t="shared" si="721"/>
        <v/>
      </c>
      <c r="N2682" s="8" t="str">
        <f t="shared" si="721"/>
        <v/>
      </c>
      <c r="O2682" s="2" t="str">
        <f t="shared" si="716"/>
        <v>-</v>
      </c>
      <c r="P2682" s="2" t="str">
        <f t="shared" si="717"/>
        <v>-</v>
      </c>
      <c r="Q2682" s="2" t="str">
        <f t="shared" si="718"/>
        <v>-</v>
      </c>
      <c r="R2682" s="2" t="str">
        <f t="shared" si="719"/>
        <v>-</v>
      </c>
      <c r="AR2682" t="s">
        <v>1795</v>
      </c>
      <c r="AS2682" t="s">
        <v>2997</v>
      </c>
      <c r="AV2682" s="38">
        <v>48</v>
      </c>
      <c r="AW2682" s="40">
        <v>121</v>
      </c>
      <c r="AX2682" s="43">
        <f t="shared" si="722"/>
        <v>48121</v>
      </c>
      <c r="AZ2682" s="7" t="s">
        <v>319</v>
      </c>
      <c r="BE2682" s="1">
        <v>301595</v>
      </c>
      <c r="BF2682" s="1">
        <v>62998</v>
      </c>
      <c r="BH2682" s="1">
        <f t="shared" si="720"/>
        <v>364593</v>
      </c>
    </row>
    <row r="2683" spans="1:60" hidden="1" outlineLevel="1">
      <c r="A2683" t="s">
        <v>450</v>
      </c>
      <c r="B2683" t="s">
        <v>2997</v>
      </c>
      <c r="C2683" s="24">
        <v>20097</v>
      </c>
      <c r="F2683" s="1">
        <f t="shared" si="713"/>
        <v>11866</v>
      </c>
      <c r="G2683" s="1">
        <v>10604</v>
      </c>
      <c r="I2683" s="1">
        <v>4408</v>
      </c>
      <c r="J2683" s="2" t="str">
        <f t="shared" si="714"/>
        <v/>
      </c>
      <c r="K2683" s="2">
        <f t="shared" si="715"/>
        <v>0.37148154390696109</v>
      </c>
      <c r="L2683" s="10" t="str">
        <f t="shared" si="721"/>
        <v/>
      </c>
      <c r="M2683" s="9" t="str">
        <f t="shared" si="721"/>
        <v/>
      </c>
      <c r="N2683" s="8" t="str">
        <f t="shared" si="721"/>
        <v/>
      </c>
      <c r="O2683" s="2" t="str">
        <f t="shared" si="716"/>
        <v>-</v>
      </c>
      <c r="P2683" s="2" t="str">
        <f t="shared" si="717"/>
        <v>-</v>
      </c>
      <c r="Q2683" s="2" t="str">
        <f t="shared" si="718"/>
        <v>-</v>
      </c>
      <c r="R2683" s="2" t="str">
        <f t="shared" si="719"/>
        <v>-</v>
      </c>
      <c r="AR2683" t="s">
        <v>892</v>
      </c>
      <c r="AS2683" t="s">
        <v>2997</v>
      </c>
      <c r="AV2683" s="38">
        <v>48</v>
      </c>
      <c r="AW2683" s="40">
        <v>123</v>
      </c>
      <c r="AX2683" s="43">
        <f t="shared" si="722"/>
        <v>48123</v>
      </c>
      <c r="AZ2683" s="7" t="s">
        <v>319</v>
      </c>
      <c r="BE2683" s="1">
        <v>10604</v>
      </c>
      <c r="BF2683" s="1">
        <v>1262</v>
      </c>
      <c r="BH2683" s="1">
        <f t="shared" si="720"/>
        <v>11866</v>
      </c>
    </row>
    <row r="2684" spans="1:60" hidden="1" outlineLevel="1">
      <c r="A2684" t="s">
        <v>893</v>
      </c>
      <c r="B2684" t="s">
        <v>2997</v>
      </c>
      <c r="C2684" s="24">
        <v>2444</v>
      </c>
      <c r="F2684" s="1">
        <f t="shared" si="713"/>
        <v>1406</v>
      </c>
      <c r="G2684" s="1">
        <v>1373</v>
      </c>
      <c r="I2684" s="1">
        <v>774</v>
      </c>
      <c r="J2684" s="2" t="str">
        <f t="shared" si="714"/>
        <v/>
      </c>
      <c r="K2684" s="2">
        <f t="shared" si="715"/>
        <v>0.55049786628733999</v>
      </c>
      <c r="L2684" s="10" t="str">
        <f t="shared" si="721"/>
        <v/>
      </c>
      <c r="M2684" s="9" t="str">
        <f t="shared" si="721"/>
        <v/>
      </c>
      <c r="N2684" s="8" t="str">
        <f t="shared" si="721"/>
        <v/>
      </c>
      <c r="O2684" s="2" t="str">
        <f t="shared" si="716"/>
        <v>-</v>
      </c>
      <c r="P2684" s="2" t="str">
        <f t="shared" si="717"/>
        <v>-</v>
      </c>
      <c r="Q2684" s="2" t="str">
        <f t="shared" si="718"/>
        <v>-</v>
      </c>
      <c r="R2684" s="2" t="str">
        <f t="shared" si="719"/>
        <v>-</v>
      </c>
      <c r="AR2684" t="s">
        <v>893</v>
      </c>
      <c r="AS2684" t="s">
        <v>2997</v>
      </c>
      <c r="AV2684" s="38">
        <v>48</v>
      </c>
      <c r="AW2684" s="40">
        <v>125</v>
      </c>
      <c r="AX2684" s="43">
        <f t="shared" si="722"/>
        <v>48125</v>
      </c>
      <c r="AZ2684" s="7" t="s">
        <v>319</v>
      </c>
      <c r="BE2684" s="1">
        <v>1373</v>
      </c>
      <c r="BF2684" s="1">
        <v>33</v>
      </c>
      <c r="BH2684" s="1">
        <f t="shared" si="720"/>
        <v>1406</v>
      </c>
    </row>
    <row r="2685" spans="1:60" hidden="1" outlineLevel="1">
      <c r="A2685" t="s">
        <v>1839</v>
      </c>
      <c r="B2685" t="s">
        <v>2997</v>
      </c>
      <c r="C2685" s="24">
        <v>9996</v>
      </c>
      <c r="F2685" s="1">
        <f t="shared" si="713"/>
        <v>7262</v>
      </c>
      <c r="G2685" s="1">
        <v>6316</v>
      </c>
      <c r="I2685" s="1">
        <v>1920</v>
      </c>
      <c r="J2685" s="2" t="str">
        <f t="shared" si="714"/>
        <v/>
      </c>
      <c r="K2685" s="2">
        <f t="shared" si="715"/>
        <v>0.26438997521343982</v>
      </c>
      <c r="L2685" s="10" t="str">
        <f t="shared" si="721"/>
        <v/>
      </c>
      <c r="M2685" s="9" t="str">
        <f t="shared" si="721"/>
        <v/>
      </c>
      <c r="N2685" s="8" t="str">
        <f t="shared" si="721"/>
        <v/>
      </c>
      <c r="O2685" s="2" t="str">
        <f t="shared" si="716"/>
        <v>-</v>
      </c>
      <c r="P2685" s="2" t="str">
        <f t="shared" si="717"/>
        <v>-</v>
      </c>
      <c r="Q2685" s="2" t="str">
        <f t="shared" si="718"/>
        <v>-</v>
      </c>
      <c r="R2685" s="2" t="str">
        <f t="shared" si="719"/>
        <v>-</v>
      </c>
      <c r="AR2685" t="s">
        <v>1839</v>
      </c>
      <c r="AS2685" t="s">
        <v>2997</v>
      </c>
      <c r="AV2685" s="38">
        <v>48</v>
      </c>
      <c r="AW2685" s="40">
        <v>127</v>
      </c>
      <c r="AX2685" s="43">
        <f t="shared" si="722"/>
        <v>48127</v>
      </c>
      <c r="AZ2685" s="7" t="s">
        <v>319</v>
      </c>
      <c r="BE2685" s="1">
        <v>6316</v>
      </c>
      <c r="BF2685" s="1">
        <v>946</v>
      </c>
      <c r="BH2685" s="1">
        <f t="shared" si="720"/>
        <v>7262</v>
      </c>
    </row>
    <row r="2686" spans="1:60" hidden="1" outlineLevel="1">
      <c r="A2686" t="s">
        <v>1293</v>
      </c>
      <c r="B2686" t="s">
        <v>2997</v>
      </c>
      <c r="C2686" s="24">
        <v>3677</v>
      </c>
      <c r="F2686" s="1">
        <f t="shared" ref="F2686:F2749" si="723">BH2686</f>
        <v>2481</v>
      </c>
      <c r="G2686" s="1">
        <v>2197</v>
      </c>
      <c r="I2686" s="1">
        <v>1121</v>
      </c>
      <c r="J2686" s="2" t="str">
        <f t="shared" ref="J2686:J2749" si="724">IF(D2686&gt;0,I2686/D2686,"")</f>
        <v/>
      </c>
      <c r="K2686" s="2">
        <f t="shared" ref="K2686:K2749" si="725">IF(F2686&gt;0,I2686/F2686,"")</f>
        <v>0.45183393792825471</v>
      </c>
      <c r="L2686" s="10" t="str">
        <f t="shared" si="721"/>
        <v/>
      </c>
      <c r="M2686" s="9" t="str">
        <f t="shared" si="721"/>
        <v/>
      </c>
      <c r="N2686" s="8" t="str">
        <f t="shared" si="721"/>
        <v/>
      </c>
      <c r="O2686" s="2" t="str">
        <f t="shared" ref="O2686:O2749" si="726">IF(SUM($S2686:$AN2686)=0,"-",S2686/SUM($S2686:$AN2686))</f>
        <v>-</v>
      </c>
      <c r="P2686" s="2" t="str">
        <f t="shared" ref="P2686:P2749" si="727">IF(SUM($S2686:$AN2686)=0,"-",T2686/SUM($S2686:$AN2686))</f>
        <v>-</v>
      </c>
      <c r="Q2686" s="2" t="str">
        <f t="shared" ref="Q2686:Q2749" si="728">IF(SUM($S2686:$AN2686)=0,"-",U2686/SUM($S2686:$AN2686))</f>
        <v>-</v>
      </c>
      <c r="R2686" s="2" t="str">
        <f t="shared" ref="R2686:R2749" si="729">IF(SUM($S2686:$AN2686)=0,"-",(1-O2686-P2686-Q2686))</f>
        <v>-</v>
      </c>
      <c r="AR2686" t="s">
        <v>1293</v>
      </c>
      <c r="AS2686" t="s">
        <v>2997</v>
      </c>
      <c r="AV2686" s="38">
        <v>48</v>
      </c>
      <c r="AW2686" s="40">
        <v>129</v>
      </c>
      <c r="AX2686" s="43">
        <f t="shared" si="722"/>
        <v>48129</v>
      </c>
      <c r="AZ2686" s="7" t="s">
        <v>319</v>
      </c>
      <c r="BE2686" s="1">
        <v>2197</v>
      </c>
      <c r="BF2686" s="1">
        <v>284</v>
      </c>
      <c r="BH2686" s="1">
        <f t="shared" ref="BH2686:BH2749" si="730">SUM(BE2686:BG2686)</f>
        <v>2481</v>
      </c>
    </row>
    <row r="2687" spans="1:60" hidden="1" outlineLevel="1">
      <c r="A2687" t="s">
        <v>2079</v>
      </c>
      <c r="B2687" t="s">
        <v>2997</v>
      </c>
      <c r="C2687" s="24">
        <v>11782</v>
      </c>
      <c r="F2687" s="1">
        <f t="shared" si="723"/>
        <v>9023</v>
      </c>
      <c r="G2687" s="1">
        <v>8089</v>
      </c>
      <c r="I2687" s="1">
        <v>2740</v>
      </c>
      <c r="J2687" s="2" t="str">
        <f t="shared" si="724"/>
        <v/>
      </c>
      <c r="K2687" s="2">
        <f t="shared" si="725"/>
        <v>0.30366840297018732</v>
      </c>
      <c r="L2687" s="10" t="str">
        <f t="shared" si="721"/>
        <v/>
      </c>
      <c r="M2687" s="9" t="str">
        <f t="shared" si="721"/>
        <v/>
      </c>
      <c r="N2687" s="8" t="str">
        <f t="shared" si="721"/>
        <v/>
      </c>
      <c r="O2687" s="2" t="str">
        <f t="shared" si="726"/>
        <v>-</v>
      </c>
      <c r="P2687" s="2" t="str">
        <f t="shared" si="727"/>
        <v>-</v>
      </c>
      <c r="Q2687" s="2" t="str">
        <f t="shared" si="728"/>
        <v>-</v>
      </c>
      <c r="R2687" s="2" t="str">
        <f t="shared" si="729"/>
        <v>-</v>
      </c>
      <c r="AR2687" t="s">
        <v>2079</v>
      </c>
      <c r="AS2687" t="s">
        <v>2997</v>
      </c>
      <c r="AV2687" s="38">
        <v>48</v>
      </c>
      <c r="AW2687" s="40">
        <v>131</v>
      </c>
      <c r="AX2687" s="43">
        <f t="shared" si="722"/>
        <v>48131</v>
      </c>
      <c r="AZ2687" s="7" t="s">
        <v>319</v>
      </c>
      <c r="BE2687" s="1">
        <v>8089</v>
      </c>
      <c r="BF2687" s="1">
        <v>934</v>
      </c>
      <c r="BH2687" s="1">
        <f t="shared" si="730"/>
        <v>9023</v>
      </c>
    </row>
    <row r="2688" spans="1:60" hidden="1" outlineLevel="1">
      <c r="A2688" t="s">
        <v>2082</v>
      </c>
      <c r="B2688" t="s">
        <v>2997</v>
      </c>
      <c r="C2688" s="24">
        <v>18583</v>
      </c>
      <c r="F2688" s="1">
        <f t="shared" si="723"/>
        <v>10273</v>
      </c>
      <c r="G2688" s="1">
        <v>9009</v>
      </c>
      <c r="I2688" s="1">
        <v>4302</v>
      </c>
      <c r="J2688" s="2" t="str">
        <f t="shared" si="724"/>
        <v/>
      </c>
      <c r="K2688" s="2">
        <f t="shared" si="725"/>
        <v>0.41876764333690258</v>
      </c>
      <c r="L2688" s="10" t="str">
        <f t="shared" si="721"/>
        <v/>
      </c>
      <c r="M2688" s="9" t="str">
        <f t="shared" si="721"/>
        <v/>
      </c>
      <c r="N2688" s="8" t="str">
        <f t="shared" si="721"/>
        <v/>
      </c>
      <c r="O2688" s="2" t="str">
        <f t="shared" si="726"/>
        <v>-</v>
      </c>
      <c r="P2688" s="2" t="str">
        <f t="shared" si="727"/>
        <v>-</v>
      </c>
      <c r="Q2688" s="2" t="str">
        <f t="shared" si="728"/>
        <v>-</v>
      </c>
      <c r="R2688" s="2" t="str">
        <f t="shared" si="729"/>
        <v>-</v>
      </c>
      <c r="AR2688" t="s">
        <v>2082</v>
      </c>
      <c r="AS2688" t="s">
        <v>2997</v>
      </c>
      <c r="AV2688" s="38">
        <v>48</v>
      </c>
      <c r="AW2688" s="40">
        <v>133</v>
      </c>
      <c r="AX2688" s="43">
        <f t="shared" si="722"/>
        <v>48133</v>
      </c>
      <c r="AZ2688" s="7" t="s">
        <v>319</v>
      </c>
      <c r="BE2688" s="1">
        <v>9009</v>
      </c>
      <c r="BF2688" s="1">
        <v>1264</v>
      </c>
      <c r="BH2688" s="1">
        <f t="shared" si="730"/>
        <v>10273</v>
      </c>
    </row>
    <row r="2689" spans="1:60" hidden="1" outlineLevel="1">
      <c r="A2689" t="s">
        <v>3014</v>
      </c>
      <c r="B2689" t="s">
        <v>2997</v>
      </c>
      <c r="C2689" s="24">
        <v>137130</v>
      </c>
      <c r="F2689" s="1">
        <f t="shared" si="723"/>
        <v>66566</v>
      </c>
      <c r="G2689" s="1">
        <v>57453</v>
      </c>
      <c r="I2689" s="1">
        <v>19330</v>
      </c>
      <c r="J2689" s="2" t="str">
        <f t="shared" si="724"/>
        <v/>
      </c>
      <c r="K2689" s="2">
        <f t="shared" si="725"/>
        <v>0.29038848661478833</v>
      </c>
      <c r="L2689" s="10" t="str">
        <f t="shared" si="721"/>
        <v/>
      </c>
      <c r="M2689" s="9" t="str">
        <f t="shared" si="721"/>
        <v/>
      </c>
      <c r="N2689" s="8" t="str">
        <f t="shared" si="721"/>
        <v/>
      </c>
      <c r="O2689" s="2" t="str">
        <f t="shared" si="726"/>
        <v>-</v>
      </c>
      <c r="P2689" s="2" t="str">
        <f t="shared" si="727"/>
        <v>-</v>
      </c>
      <c r="Q2689" s="2" t="str">
        <f t="shared" si="728"/>
        <v>-</v>
      </c>
      <c r="R2689" s="2" t="str">
        <f t="shared" si="729"/>
        <v>-</v>
      </c>
      <c r="AR2689" t="s">
        <v>3014</v>
      </c>
      <c r="AS2689" t="s">
        <v>2997</v>
      </c>
      <c r="AV2689" s="38">
        <v>48</v>
      </c>
      <c r="AW2689" s="40">
        <v>135</v>
      </c>
      <c r="AX2689" s="43">
        <f t="shared" si="722"/>
        <v>48135</v>
      </c>
      <c r="AZ2689" s="7" t="s">
        <v>319</v>
      </c>
      <c r="BE2689" s="1">
        <v>57453</v>
      </c>
      <c r="BF2689" s="1">
        <v>9113</v>
      </c>
      <c r="BH2689" s="1">
        <f t="shared" si="730"/>
        <v>66566</v>
      </c>
    </row>
    <row r="2690" spans="1:60" hidden="1" outlineLevel="1">
      <c r="A2690" t="s">
        <v>469</v>
      </c>
      <c r="B2690" t="s">
        <v>2997</v>
      </c>
      <c r="C2690" s="24">
        <v>2002</v>
      </c>
      <c r="F2690" s="1">
        <f t="shared" si="723"/>
        <v>1549</v>
      </c>
      <c r="G2690" s="1">
        <v>1419</v>
      </c>
      <c r="I2690" s="1">
        <v>917</v>
      </c>
      <c r="J2690" s="2" t="str">
        <f t="shared" si="724"/>
        <v/>
      </c>
      <c r="K2690" s="2">
        <f t="shared" si="725"/>
        <v>0.59199483537766295</v>
      </c>
      <c r="L2690" s="10" t="str">
        <f t="shared" si="721"/>
        <v/>
      </c>
      <c r="M2690" s="9" t="str">
        <f t="shared" si="721"/>
        <v/>
      </c>
      <c r="N2690" s="8" t="str">
        <f t="shared" si="721"/>
        <v/>
      </c>
      <c r="O2690" s="2" t="str">
        <f t="shared" si="726"/>
        <v>-</v>
      </c>
      <c r="P2690" s="2" t="str">
        <f t="shared" si="727"/>
        <v>-</v>
      </c>
      <c r="Q2690" s="2" t="str">
        <f t="shared" si="728"/>
        <v>-</v>
      </c>
      <c r="R2690" s="2" t="str">
        <f t="shared" si="729"/>
        <v>-</v>
      </c>
      <c r="AR2690" t="s">
        <v>469</v>
      </c>
      <c r="AS2690" t="s">
        <v>2997</v>
      </c>
      <c r="AV2690" s="38">
        <v>48</v>
      </c>
      <c r="AW2690" s="40">
        <v>137</v>
      </c>
      <c r="AX2690" s="43">
        <f t="shared" si="722"/>
        <v>48137</v>
      </c>
      <c r="AZ2690" s="7" t="s">
        <v>319</v>
      </c>
      <c r="BE2690" s="1">
        <v>1419</v>
      </c>
      <c r="BF2690" s="1">
        <v>130</v>
      </c>
      <c r="BH2690" s="1">
        <f t="shared" si="730"/>
        <v>1549</v>
      </c>
    </row>
    <row r="2691" spans="1:60" hidden="1" outlineLevel="1">
      <c r="A2691" t="s">
        <v>1300</v>
      </c>
      <c r="B2691" t="s">
        <v>2997</v>
      </c>
      <c r="C2691" s="24">
        <v>800647</v>
      </c>
      <c r="F2691" s="1">
        <f t="shared" si="723"/>
        <v>379727</v>
      </c>
      <c r="G2691" s="1">
        <v>357512</v>
      </c>
      <c r="I2691" s="1">
        <v>87498</v>
      </c>
      <c r="J2691" s="2" t="str">
        <f t="shared" si="724"/>
        <v/>
      </c>
      <c r="K2691" s="2">
        <f t="shared" si="725"/>
        <v>0.23042343578412913</v>
      </c>
      <c r="L2691" s="10" t="str">
        <f t="shared" si="721"/>
        <v/>
      </c>
      <c r="M2691" s="9" t="str">
        <f t="shared" si="721"/>
        <v/>
      </c>
      <c r="N2691" s="8" t="str">
        <f t="shared" si="721"/>
        <v/>
      </c>
      <c r="O2691" s="2" t="str">
        <f t="shared" si="726"/>
        <v>-</v>
      </c>
      <c r="P2691" s="2" t="str">
        <f t="shared" si="727"/>
        <v>-</v>
      </c>
      <c r="Q2691" s="2" t="str">
        <f t="shared" si="728"/>
        <v>-</v>
      </c>
      <c r="R2691" s="2" t="str">
        <f t="shared" si="729"/>
        <v>-</v>
      </c>
      <c r="AR2691" t="s">
        <v>1300</v>
      </c>
      <c r="AS2691" t="s">
        <v>2997</v>
      </c>
      <c r="AV2691" s="38">
        <v>48</v>
      </c>
      <c r="AW2691" s="40">
        <v>141</v>
      </c>
      <c r="AX2691" s="43">
        <f t="shared" si="722"/>
        <v>48141</v>
      </c>
      <c r="AZ2691" s="7" t="s">
        <v>319</v>
      </c>
      <c r="BE2691" s="1">
        <v>357512</v>
      </c>
      <c r="BF2691" s="1">
        <v>22215</v>
      </c>
      <c r="BH2691" s="1">
        <f t="shared" si="730"/>
        <v>379727</v>
      </c>
    </row>
    <row r="2692" spans="1:60" hidden="1" outlineLevel="1">
      <c r="A2692" t="s">
        <v>855</v>
      </c>
      <c r="B2692" t="s">
        <v>2997</v>
      </c>
      <c r="C2692" s="24">
        <v>149610</v>
      </c>
      <c r="F2692" s="1">
        <f t="shared" si="723"/>
        <v>84991</v>
      </c>
      <c r="G2692" s="1">
        <v>76056</v>
      </c>
      <c r="I2692" s="1">
        <v>30709</v>
      </c>
      <c r="J2692" s="2" t="str">
        <f t="shared" si="724"/>
        <v/>
      </c>
      <c r="K2692" s="2">
        <f t="shared" si="725"/>
        <v>0.36132061041757363</v>
      </c>
      <c r="L2692" s="10" t="str">
        <f t="shared" si="721"/>
        <v/>
      </c>
      <c r="M2692" s="9" t="str">
        <f t="shared" si="721"/>
        <v/>
      </c>
      <c r="N2692" s="8" t="str">
        <f t="shared" si="721"/>
        <v/>
      </c>
      <c r="O2692" s="2" t="str">
        <f t="shared" si="726"/>
        <v>-</v>
      </c>
      <c r="P2692" s="2" t="str">
        <f t="shared" si="727"/>
        <v>-</v>
      </c>
      <c r="Q2692" s="2" t="str">
        <f t="shared" si="728"/>
        <v>-</v>
      </c>
      <c r="R2692" s="2" t="str">
        <f t="shared" si="729"/>
        <v>-</v>
      </c>
      <c r="AR2692" t="s">
        <v>855</v>
      </c>
      <c r="AS2692" t="s">
        <v>2997</v>
      </c>
      <c r="AV2692" s="38">
        <v>48</v>
      </c>
      <c r="AW2692" s="40">
        <v>139</v>
      </c>
      <c r="AX2692" s="43">
        <f t="shared" si="722"/>
        <v>48139</v>
      </c>
      <c r="AZ2692" s="7" t="s">
        <v>319</v>
      </c>
      <c r="BE2692" s="1">
        <v>76056</v>
      </c>
      <c r="BF2692" s="1">
        <v>8935</v>
      </c>
      <c r="BH2692" s="1">
        <f t="shared" si="730"/>
        <v>84991</v>
      </c>
    </row>
    <row r="2693" spans="1:60" hidden="1" outlineLevel="1">
      <c r="A2693" t="s">
        <v>144</v>
      </c>
      <c r="B2693" t="s">
        <v>2997</v>
      </c>
      <c r="C2693" s="24">
        <v>37890</v>
      </c>
      <c r="F2693" s="1">
        <f t="shared" si="723"/>
        <v>20828</v>
      </c>
      <c r="G2693" s="1">
        <v>17491</v>
      </c>
      <c r="I2693" s="1">
        <v>7774</v>
      </c>
      <c r="J2693" s="2" t="str">
        <f t="shared" si="724"/>
        <v/>
      </c>
      <c r="K2693" s="2">
        <f t="shared" si="725"/>
        <v>0.37324755137315152</v>
      </c>
      <c r="L2693" s="10" t="str">
        <f t="shared" si="721"/>
        <v/>
      </c>
      <c r="M2693" s="9" t="str">
        <f t="shared" si="721"/>
        <v/>
      </c>
      <c r="N2693" s="8" t="str">
        <f t="shared" si="721"/>
        <v/>
      </c>
      <c r="O2693" s="2" t="str">
        <f t="shared" si="726"/>
        <v>-</v>
      </c>
      <c r="P2693" s="2" t="str">
        <f t="shared" si="727"/>
        <v>-</v>
      </c>
      <c r="Q2693" s="2" t="str">
        <f t="shared" si="728"/>
        <v>-</v>
      </c>
      <c r="R2693" s="2" t="str">
        <f t="shared" si="729"/>
        <v>-</v>
      </c>
      <c r="AR2693" t="s">
        <v>144</v>
      </c>
      <c r="AS2693" t="s">
        <v>2997</v>
      </c>
      <c r="AV2693" s="38">
        <v>48</v>
      </c>
      <c r="AW2693" s="40">
        <v>143</v>
      </c>
      <c r="AX2693" s="43">
        <f t="shared" si="722"/>
        <v>48143</v>
      </c>
      <c r="AZ2693" s="7" t="s">
        <v>319</v>
      </c>
      <c r="BE2693" s="1">
        <v>17491</v>
      </c>
      <c r="BF2693" s="1">
        <v>3337</v>
      </c>
      <c r="BH2693" s="1">
        <f t="shared" si="730"/>
        <v>20828</v>
      </c>
    </row>
    <row r="2694" spans="1:60" hidden="1" outlineLevel="1">
      <c r="A2694" t="s">
        <v>1146</v>
      </c>
      <c r="B2694" t="s">
        <v>2997</v>
      </c>
      <c r="C2694" s="24">
        <v>17866</v>
      </c>
      <c r="F2694" s="1">
        <f t="shared" si="723"/>
        <v>9392</v>
      </c>
      <c r="G2694" s="1">
        <v>8898</v>
      </c>
      <c r="I2694" s="1">
        <v>3044</v>
      </c>
      <c r="J2694" s="2" t="str">
        <f t="shared" si="724"/>
        <v/>
      </c>
      <c r="K2694" s="2">
        <f t="shared" si="725"/>
        <v>0.32410562180579217</v>
      </c>
      <c r="L2694" s="10" t="str">
        <f t="shared" si="721"/>
        <v/>
      </c>
      <c r="M2694" s="9" t="str">
        <f t="shared" si="721"/>
        <v/>
      </c>
      <c r="N2694" s="8" t="str">
        <f t="shared" si="721"/>
        <v/>
      </c>
      <c r="O2694" s="2" t="str">
        <f t="shared" si="726"/>
        <v>-</v>
      </c>
      <c r="P2694" s="2" t="str">
        <f t="shared" si="727"/>
        <v>-</v>
      </c>
      <c r="Q2694" s="2" t="str">
        <f t="shared" si="728"/>
        <v>-</v>
      </c>
      <c r="R2694" s="2" t="str">
        <f t="shared" si="729"/>
        <v>-</v>
      </c>
      <c r="AR2694" t="s">
        <v>1146</v>
      </c>
      <c r="AS2694" t="s">
        <v>2997</v>
      </c>
      <c r="AV2694" s="38">
        <v>48</v>
      </c>
      <c r="AW2694" s="40">
        <v>145</v>
      </c>
      <c r="AX2694" s="43">
        <f t="shared" si="722"/>
        <v>48145</v>
      </c>
      <c r="AZ2694" s="7" t="s">
        <v>319</v>
      </c>
      <c r="BE2694" s="1">
        <v>8898</v>
      </c>
      <c r="BF2694" s="1">
        <v>494</v>
      </c>
      <c r="BH2694" s="1">
        <f t="shared" si="730"/>
        <v>9392</v>
      </c>
    </row>
    <row r="2695" spans="1:60" hidden="1" outlineLevel="1">
      <c r="A2695" t="s">
        <v>2962</v>
      </c>
      <c r="B2695" t="s">
        <v>2997</v>
      </c>
      <c r="C2695" s="24">
        <v>33915</v>
      </c>
      <c r="F2695" s="1">
        <f t="shared" si="723"/>
        <v>18917</v>
      </c>
      <c r="G2695" s="1">
        <v>17275</v>
      </c>
      <c r="I2695" s="1">
        <v>7274</v>
      </c>
      <c r="J2695" s="2" t="str">
        <f t="shared" si="724"/>
        <v/>
      </c>
      <c r="K2695" s="2">
        <f t="shared" si="725"/>
        <v>0.38452185864566263</v>
      </c>
      <c r="L2695" s="10" t="str">
        <f t="shared" ref="L2695:N2758" si="731">IF(S2695&gt;0,RANK(S2695,$S2695:$AO2695),"")</f>
        <v/>
      </c>
      <c r="M2695" s="9" t="str">
        <f t="shared" si="731"/>
        <v/>
      </c>
      <c r="N2695" s="8" t="str">
        <f t="shared" si="731"/>
        <v/>
      </c>
      <c r="O2695" s="2" t="str">
        <f t="shared" si="726"/>
        <v>-</v>
      </c>
      <c r="P2695" s="2" t="str">
        <f t="shared" si="727"/>
        <v>-</v>
      </c>
      <c r="Q2695" s="2" t="str">
        <f t="shared" si="728"/>
        <v>-</v>
      </c>
      <c r="R2695" s="2" t="str">
        <f t="shared" si="729"/>
        <v>-</v>
      </c>
      <c r="AR2695" t="s">
        <v>2962</v>
      </c>
      <c r="AS2695" t="s">
        <v>2997</v>
      </c>
      <c r="AV2695" s="38">
        <v>48</v>
      </c>
      <c r="AW2695" s="40">
        <v>147</v>
      </c>
      <c r="AX2695" s="43">
        <f t="shared" si="722"/>
        <v>48147</v>
      </c>
      <c r="AZ2695" s="7" t="s">
        <v>319</v>
      </c>
      <c r="BE2695" s="1">
        <v>17275</v>
      </c>
      <c r="BF2695" s="1">
        <v>1642</v>
      </c>
      <c r="BH2695" s="1">
        <f t="shared" si="730"/>
        <v>18917</v>
      </c>
    </row>
    <row r="2696" spans="1:60" hidden="1" outlineLevel="1">
      <c r="A2696" t="s">
        <v>1642</v>
      </c>
      <c r="B2696" t="s">
        <v>2997</v>
      </c>
      <c r="C2696" s="24">
        <v>24554</v>
      </c>
      <c r="F2696" s="1">
        <f t="shared" si="723"/>
        <v>15619</v>
      </c>
      <c r="G2696" s="1">
        <v>14556</v>
      </c>
      <c r="I2696" s="1">
        <v>8025</v>
      </c>
      <c r="J2696" s="2" t="str">
        <f t="shared" si="724"/>
        <v/>
      </c>
      <c r="K2696" s="2">
        <f t="shared" si="725"/>
        <v>0.51379729816249442</v>
      </c>
      <c r="L2696" s="10" t="str">
        <f t="shared" si="731"/>
        <v/>
      </c>
      <c r="M2696" s="9" t="str">
        <f t="shared" si="731"/>
        <v/>
      </c>
      <c r="N2696" s="8" t="str">
        <f t="shared" si="731"/>
        <v/>
      </c>
      <c r="O2696" s="2" t="str">
        <f t="shared" si="726"/>
        <v>-</v>
      </c>
      <c r="P2696" s="2" t="str">
        <f t="shared" si="727"/>
        <v>-</v>
      </c>
      <c r="Q2696" s="2" t="str">
        <f t="shared" si="728"/>
        <v>-</v>
      </c>
      <c r="R2696" s="2" t="str">
        <f t="shared" si="729"/>
        <v>-</v>
      </c>
      <c r="AR2696" t="s">
        <v>1642</v>
      </c>
      <c r="AS2696" t="s">
        <v>2997</v>
      </c>
      <c r="AV2696" s="38">
        <v>48</v>
      </c>
      <c r="AW2696" s="40">
        <v>149</v>
      </c>
      <c r="AX2696" s="43">
        <f t="shared" si="722"/>
        <v>48149</v>
      </c>
      <c r="AZ2696" s="7" t="s">
        <v>319</v>
      </c>
      <c r="BE2696" s="1">
        <v>14556</v>
      </c>
      <c r="BF2696" s="1">
        <v>1063</v>
      </c>
      <c r="BH2696" s="1">
        <f t="shared" si="730"/>
        <v>15619</v>
      </c>
    </row>
    <row r="2697" spans="1:60" hidden="1" outlineLevel="1">
      <c r="A2697" t="s">
        <v>520</v>
      </c>
      <c r="B2697" t="s">
        <v>2997</v>
      </c>
      <c r="C2697" s="24">
        <v>3974</v>
      </c>
      <c r="F2697" s="1">
        <f t="shared" si="723"/>
        <v>2858</v>
      </c>
      <c r="G2697" s="1">
        <v>2749</v>
      </c>
      <c r="I2697" s="1">
        <v>1293</v>
      </c>
      <c r="J2697" s="2" t="str">
        <f t="shared" si="724"/>
        <v/>
      </c>
      <c r="K2697" s="2">
        <f t="shared" si="725"/>
        <v>0.45241427571728482</v>
      </c>
      <c r="L2697" s="10" t="str">
        <f t="shared" si="731"/>
        <v/>
      </c>
      <c r="M2697" s="9" t="str">
        <f t="shared" si="731"/>
        <v/>
      </c>
      <c r="N2697" s="8" t="str">
        <f t="shared" si="731"/>
        <v/>
      </c>
      <c r="O2697" s="2" t="str">
        <f t="shared" si="726"/>
        <v>-</v>
      </c>
      <c r="P2697" s="2" t="str">
        <f t="shared" si="727"/>
        <v>-</v>
      </c>
      <c r="Q2697" s="2" t="str">
        <f t="shared" si="728"/>
        <v>-</v>
      </c>
      <c r="R2697" s="2" t="str">
        <f t="shared" si="729"/>
        <v>-</v>
      </c>
      <c r="AR2697" t="s">
        <v>520</v>
      </c>
      <c r="AS2697" t="s">
        <v>2997</v>
      </c>
      <c r="AV2697" s="38">
        <v>48</v>
      </c>
      <c r="AW2697" s="40">
        <v>151</v>
      </c>
      <c r="AX2697" s="43">
        <f t="shared" si="722"/>
        <v>48151</v>
      </c>
      <c r="AZ2697" s="7" t="s">
        <v>319</v>
      </c>
      <c r="BE2697" s="1">
        <v>2749</v>
      </c>
      <c r="BF2697" s="1">
        <v>109</v>
      </c>
      <c r="BH2697" s="1">
        <f t="shared" si="730"/>
        <v>2858</v>
      </c>
    </row>
    <row r="2698" spans="1:60" hidden="1" outlineLevel="1">
      <c r="A2698" t="s">
        <v>379</v>
      </c>
      <c r="B2698" t="s">
        <v>2997</v>
      </c>
      <c r="C2698" s="24">
        <v>6446</v>
      </c>
      <c r="F2698" s="1">
        <f t="shared" si="723"/>
        <v>4455</v>
      </c>
      <c r="G2698" s="1">
        <v>3924</v>
      </c>
      <c r="I2698" s="1">
        <v>1523</v>
      </c>
      <c r="J2698" s="2" t="str">
        <f t="shared" si="724"/>
        <v/>
      </c>
      <c r="K2698" s="2">
        <f t="shared" si="725"/>
        <v>0.34186307519640852</v>
      </c>
      <c r="L2698" s="10" t="str">
        <f t="shared" si="731"/>
        <v/>
      </c>
      <c r="M2698" s="9" t="str">
        <f t="shared" si="731"/>
        <v/>
      </c>
      <c r="N2698" s="8" t="str">
        <f t="shared" si="731"/>
        <v/>
      </c>
      <c r="O2698" s="2" t="str">
        <f t="shared" si="726"/>
        <v>-</v>
      </c>
      <c r="P2698" s="2" t="str">
        <f t="shared" si="727"/>
        <v>-</v>
      </c>
      <c r="Q2698" s="2" t="str">
        <f t="shared" si="728"/>
        <v>-</v>
      </c>
      <c r="R2698" s="2" t="str">
        <f t="shared" si="729"/>
        <v>-</v>
      </c>
      <c r="AR2698" t="s">
        <v>379</v>
      </c>
      <c r="AS2698" t="s">
        <v>2997</v>
      </c>
      <c r="AV2698" s="38">
        <v>48</v>
      </c>
      <c r="AW2698" s="40">
        <v>153</v>
      </c>
      <c r="AX2698" s="43">
        <f t="shared" si="722"/>
        <v>48153</v>
      </c>
      <c r="AZ2698" s="7" t="s">
        <v>319</v>
      </c>
      <c r="BE2698" s="1">
        <v>3924</v>
      </c>
      <c r="BF2698" s="1">
        <v>531</v>
      </c>
      <c r="BH2698" s="1">
        <f t="shared" si="730"/>
        <v>4455</v>
      </c>
    </row>
    <row r="2699" spans="1:60" hidden="1" outlineLevel="1">
      <c r="A2699" t="s">
        <v>117</v>
      </c>
      <c r="B2699" t="s">
        <v>2997</v>
      </c>
      <c r="C2699" s="24">
        <v>1336</v>
      </c>
      <c r="F2699" s="1">
        <f t="shared" si="723"/>
        <v>1086</v>
      </c>
      <c r="G2699" s="1">
        <v>1086</v>
      </c>
      <c r="I2699" s="1">
        <v>235</v>
      </c>
      <c r="J2699" s="2" t="str">
        <f t="shared" si="724"/>
        <v/>
      </c>
      <c r="K2699" s="2">
        <f t="shared" si="725"/>
        <v>0.21639042357274402</v>
      </c>
      <c r="L2699" s="10" t="str">
        <f t="shared" si="731"/>
        <v/>
      </c>
      <c r="M2699" s="9" t="str">
        <f t="shared" si="731"/>
        <v/>
      </c>
      <c r="N2699" s="8" t="str">
        <f t="shared" si="731"/>
        <v/>
      </c>
      <c r="O2699" s="2" t="str">
        <f t="shared" si="726"/>
        <v>-</v>
      </c>
      <c r="P2699" s="2" t="str">
        <f t="shared" si="727"/>
        <v>-</v>
      </c>
      <c r="Q2699" s="2" t="str">
        <f t="shared" si="728"/>
        <v>-</v>
      </c>
      <c r="R2699" s="2" t="str">
        <f t="shared" si="729"/>
        <v>-</v>
      </c>
      <c r="AR2699" t="s">
        <v>117</v>
      </c>
      <c r="AS2699" t="s">
        <v>2997</v>
      </c>
      <c r="AV2699" s="38">
        <v>48</v>
      </c>
      <c r="AW2699" s="40">
        <v>155</v>
      </c>
      <c r="AX2699" s="43">
        <f t="shared" si="722"/>
        <v>48155</v>
      </c>
      <c r="AZ2699" s="7" t="s">
        <v>319</v>
      </c>
      <c r="BE2699" s="1">
        <v>1086</v>
      </c>
      <c r="BF2699" s="1">
        <v>0</v>
      </c>
      <c r="BH2699" s="1">
        <f t="shared" si="730"/>
        <v>1086</v>
      </c>
    </row>
    <row r="2700" spans="1:60" hidden="1" outlineLevel="1">
      <c r="A2700" t="s">
        <v>899</v>
      </c>
      <c r="B2700" t="s">
        <v>2997</v>
      </c>
      <c r="C2700" s="24">
        <v>585375</v>
      </c>
      <c r="F2700" s="1">
        <f t="shared" si="723"/>
        <v>309026</v>
      </c>
      <c r="G2700" s="1">
        <v>270883</v>
      </c>
      <c r="I2700" s="1">
        <v>135469</v>
      </c>
      <c r="J2700" s="2" t="str">
        <f t="shared" si="724"/>
        <v/>
      </c>
      <c r="K2700" s="2">
        <f t="shared" si="725"/>
        <v>0.43837411738818094</v>
      </c>
      <c r="L2700" s="10" t="str">
        <f t="shared" si="731"/>
        <v/>
      </c>
      <c r="M2700" s="9" t="str">
        <f t="shared" si="731"/>
        <v/>
      </c>
      <c r="N2700" s="8" t="str">
        <f t="shared" si="731"/>
        <v/>
      </c>
      <c r="O2700" s="2" t="str">
        <f t="shared" si="726"/>
        <v>-</v>
      </c>
      <c r="P2700" s="2" t="str">
        <f t="shared" si="727"/>
        <v>-</v>
      </c>
      <c r="Q2700" s="2" t="str">
        <f t="shared" si="728"/>
        <v>-</v>
      </c>
      <c r="R2700" s="2" t="str">
        <f t="shared" si="729"/>
        <v>-</v>
      </c>
      <c r="AR2700" t="s">
        <v>899</v>
      </c>
      <c r="AS2700" t="s">
        <v>2997</v>
      </c>
      <c r="AV2700" s="38">
        <v>48</v>
      </c>
      <c r="AW2700" s="40">
        <v>157</v>
      </c>
      <c r="AX2700" s="43">
        <f t="shared" si="722"/>
        <v>48157</v>
      </c>
      <c r="AZ2700" s="7" t="s">
        <v>319</v>
      </c>
      <c r="BE2700" s="1">
        <v>270883</v>
      </c>
      <c r="BF2700" s="1">
        <v>38143</v>
      </c>
      <c r="BH2700" s="1">
        <f t="shared" si="730"/>
        <v>309026</v>
      </c>
    </row>
    <row r="2701" spans="1:60" hidden="1" outlineLevel="1">
      <c r="A2701" t="s">
        <v>1480</v>
      </c>
      <c r="B2701" t="s">
        <v>2997</v>
      </c>
      <c r="C2701" s="24">
        <v>10605</v>
      </c>
      <c r="F2701" s="1">
        <f t="shared" si="723"/>
        <v>6645</v>
      </c>
      <c r="G2701" s="1">
        <v>5794</v>
      </c>
      <c r="I2701" s="1">
        <v>3327</v>
      </c>
      <c r="J2701" s="2" t="str">
        <f t="shared" si="724"/>
        <v/>
      </c>
      <c r="K2701" s="2">
        <f t="shared" si="725"/>
        <v>0.50067720090293455</v>
      </c>
      <c r="L2701" s="10" t="str">
        <f t="shared" si="731"/>
        <v/>
      </c>
      <c r="M2701" s="9" t="str">
        <f t="shared" si="731"/>
        <v/>
      </c>
      <c r="N2701" s="8" t="str">
        <f t="shared" si="731"/>
        <v/>
      </c>
      <c r="O2701" s="2" t="str">
        <f t="shared" si="726"/>
        <v>-</v>
      </c>
      <c r="P2701" s="2" t="str">
        <f t="shared" si="727"/>
        <v>-</v>
      </c>
      <c r="Q2701" s="2" t="str">
        <f t="shared" si="728"/>
        <v>-</v>
      </c>
      <c r="R2701" s="2" t="str">
        <f t="shared" si="729"/>
        <v>-</v>
      </c>
      <c r="AR2701" t="s">
        <v>1480</v>
      </c>
      <c r="AS2701" t="s">
        <v>2997</v>
      </c>
      <c r="AV2701" s="38">
        <v>48</v>
      </c>
      <c r="AW2701" s="40">
        <v>159</v>
      </c>
      <c r="AX2701" s="43">
        <f t="shared" si="722"/>
        <v>48159</v>
      </c>
      <c r="AZ2701" s="7" t="s">
        <v>319</v>
      </c>
      <c r="BE2701" s="1">
        <v>5794</v>
      </c>
      <c r="BF2701" s="1">
        <v>851</v>
      </c>
      <c r="BH2701" s="1">
        <f t="shared" si="730"/>
        <v>6645</v>
      </c>
    </row>
    <row r="2702" spans="1:60" hidden="1" outlineLevel="1">
      <c r="A2702" t="s">
        <v>870</v>
      </c>
      <c r="B2702" t="s">
        <v>2997</v>
      </c>
      <c r="C2702" s="24">
        <v>19816</v>
      </c>
      <c r="F2702" s="1">
        <f t="shared" si="723"/>
        <v>11373</v>
      </c>
      <c r="G2702" s="1">
        <v>10038</v>
      </c>
      <c r="I2702" s="1">
        <v>4891</v>
      </c>
      <c r="J2702" s="2" t="str">
        <f t="shared" si="724"/>
        <v/>
      </c>
      <c r="K2702" s="2">
        <f t="shared" si="725"/>
        <v>0.43005363580409744</v>
      </c>
      <c r="L2702" s="10" t="str">
        <f t="shared" si="731"/>
        <v/>
      </c>
      <c r="M2702" s="9" t="str">
        <f t="shared" si="731"/>
        <v/>
      </c>
      <c r="N2702" s="8" t="str">
        <f t="shared" si="731"/>
        <v/>
      </c>
      <c r="O2702" s="2" t="str">
        <f t="shared" si="726"/>
        <v>-</v>
      </c>
      <c r="P2702" s="2" t="str">
        <f t="shared" si="727"/>
        <v>-</v>
      </c>
      <c r="Q2702" s="2" t="str">
        <f t="shared" si="728"/>
        <v>-</v>
      </c>
      <c r="R2702" s="2" t="str">
        <f t="shared" si="729"/>
        <v>-</v>
      </c>
      <c r="AR2702" t="s">
        <v>870</v>
      </c>
      <c r="AS2702" t="s">
        <v>2997</v>
      </c>
      <c r="AV2702" s="38">
        <v>48</v>
      </c>
      <c r="AW2702" s="40">
        <v>161</v>
      </c>
      <c r="AX2702" s="43">
        <f t="shared" si="722"/>
        <v>48161</v>
      </c>
      <c r="AZ2702" s="7" t="s">
        <v>319</v>
      </c>
      <c r="BE2702" s="1">
        <v>10038</v>
      </c>
      <c r="BF2702" s="1">
        <v>1335</v>
      </c>
      <c r="BH2702" s="1">
        <f t="shared" si="730"/>
        <v>11373</v>
      </c>
    </row>
    <row r="2703" spans="1:60" hidden="1" outlineLevel="1">
      <c r="A2703" t="s">
        <v>2544</v>
      </c>
      <c r="B2703" t="s">
        <v>2997</v>
      </c>
      <c r="C2703" s="24">
        <v>17217</v>
      </c>
      <c r="F2703" s="1">
        <f t="shared" si="723"/>
        <v>9968</v>
      </c>
      <c r="G2703" s="1">
        <v>9031</v>
      </c>
      <c r="I2703" s="1">
        <v>2062</v>
      </c>
      <c r="J2703" s="2" t="str">
        <f t="shared" si="724"/>
        <v/>
      </c>
      <c r="K2703" s="2">
        <f t="shared" si="725"/>
        <v>0.20686195826645265</v>
      </c>
      <c r="L2703" s="10" t="str">
        <f t="shared" si="731"/>
        <v/>
      </c>
      <c r="M2703" s="9" t="str">
        <f t="shared" si="731"/>
        <v/>
      </c>
      <c r="N2703" s="8" t="str">
        <f t="shared" si="731"/>
        <v/>
      </c>
      <c r="O2703" s="2" t="str">
        <f t="shared" si="726"/>
        <v>-</v>
      </c>
      <c r="P2703" s="2" t="str">
        <f t="shared" si="727"/>
        <v>-</v>
      </c>
      <c r="Q2703" s="2" t="str">
        <f t="shared" si="728"/>
        <v>-</v>
      </c>
      <c r="R2703" s="2" t="str">
        <f t="shared" si="729"/>
        <v>-</v>
      </c>
      <c r="AR2703" t="s">
        <v>2544</v>
      </c>
      <c r="AS2703" t="s">
        <v>2997</v>
      </c>
      <c r="AV2703" s="38">
        <v>48</v>
      </c>
      <c r="AW2703" s="40">
        <v>163</v>
      </c>
      <c r="AX2703" s="43">
        <f t="shared" si="722"/>
        <v>48163</v>
      </c>
      <c r="AZ2703" s="7" t="s">
        <v>319</v>
      </c>
      <c r="BE2703" s="1">
        <v>9031</v>
      </c>
      <c r="BF2703" s="1">
        <v>937</v>
      </c>
      <c r="BH2703" s="1">
        <f t="shared" si="730"/>
        <v>9968</v>
      </c>
    </row>
    <row r="2704" spans="1:60" hidden="1" outlineLevel="1">
      <c r="A2704" t="s">
        <v>2504</v>
      </c>
      <c r="B2704" t="s">
        <v>2997</v>
      </c>
      <c r="C2704" s="24">
        <v>17526</v>
      </c>
      <c r="F2704" s="1">
        <f t="shared" si="723"/>
        <v>7300</v>
      </c>
      <c r="G2704" s="1">
        <v>6820</v>
      </c>
      <c r="I2704" s="1">
        <v>2394</v>
      </c>
      <c r="J2704" s="2" t="str">
        <f t="shared" si="724"/>
        <v/>
      </c>
      <c r="K2704" s="2">
        <f t="shared" si="725"/>
        <v>0.32794520547945205</v>
      </c>
      <c r="L2704" s="10" t="str">
        <f t="shared" si="731"/>
        <v/>
      </c>
      <c r="M2704" s="9" t="str">
        <f t="shared" si="731"/>
        <v/>
      </c>
      <c r="N2704" s="8" t="str">
        <f t="shared" si="731"/>
        <v/>
      </c>
      <c r="O2704" s="2" t="str">
        <f t="shared" si="726"/>
        <v>-</v>
      </c>
      <c r="P2704" s="2" t="str">
        <f t="shared" si="727"/>
        <v>-</v>
      </c>
      <c r="Q2704" s="2" t="str">
        <f t="shared" si="728"/>
        <v>-</v>
      </c>
      <c r="R2704" s="2" t="str">
        <f t="shared" si="729"/>
        <v>-</v>
      </c>
      <c r="AR2704" t="s">
        <v>2504</v>
      </c>
      <c r="AS2704" t="s">
        <v>2997</v>
      </c>
      <c r="AV2704" s="38">
        <v>48</v>
      </c>
      <c r="AW2704" s="40">
        <v>165</v>
      </c>
      <c r="AX2704" s="43">
        <f t="shared" si="722"/>
        <v>48165</v>
      </c>
      <c r="AZ2704" s="7" t="s">
        <v>319</v>
      </c>
      <c r="BE2704" s="1">
        <v>6820</v>
      </c>
      <c r="BF2704" s="1">
        <v>480</v>
      </c>
      <c r="BH2704" s="1">
        <f t="shared" si="730"/>
        <v>7300</v>
      </c>
    </row>
    <row r="2705" spans="1:60" hidden="1" outlineLevel="1">
      <c r="A2705" t="s">
        <v>154</v>
      </c>
      <c r="B2705" t="s">
        <v>2997</v>
      </c>
      <c r="C2705" s="24">
        <v>291309</v>
      </c>
      <c r="F2705" s="1">
        <f t="shared" si="723"/>
        <v>182802</v>
      </c>
      <c r="G2705" s="1">
        <v>151188</v>
      </c>
      <c r="I2705" s="1">
        <v>73806</v>
      </c>
      <c r="J2705" s="2" t="str">
        <f t="shared" si="724"/>
        <v/>
      </c>
      <c r="K2705" s="2">
        <f t="shared" si="725"/>
        <v>0.4037483178521023</v>
      </c>
      <c r="L2705" s="10" t="str">
        <f t="shared" si="731"/>
        <v/>
      </c>
      <c r="M2705" s="9" t="str">
        <f t="shared" si="731"/>
        <v/>
      </c>
      <c r="N2705" s="8" t="str">
        <f t="shared" si="731"/>
        <v/>
      </c>
      <c r="O2705" s="2" t="str">
        <f t="shared" si="726"/>
        <v>-</v>
      </c>
      <c r="P2705" s="2" t="str">
        <f t="shared" si="727"/>
        <v>-</v>
      </c>
      <c r="Q2705" s="2" t="str">
        <f t="shared" si="728"/>
        <v>-</v>
      </c>
      <c r="R2705" s="2" t="str">
        <f t="shared" si="729"/>
        <v>-</v>
      </c>
      <c r="AR2705" t="s">
        <v>154</v>
      </c>
      <c r="AS2705" t="s">
        <v>2997</v>
      </c>
      <c r="AV2705" s="38">
        <v>48</v>
      </c>
      <c r="AW2705" s="40">
        <v>167</v>
      </c>
      <c r="AX2705" s="43">
        <f t="shared" si="722"/>
        <v>48167</v>
      </c>
      <c r="AZ2705" s="7" t="s">
        <v>319</v>
      </c>
      <c r="BE2705" s="1">
        <v>151188</v>
      </c>
      <c r="BF2705" s="1">
        <v>31614</v>
      </c>
      <c r="BH2705" s="1">
        <f t="shared" si="730"/>
        <v>182802</v>
      </c>
    </row>
    <row r="2706" spans="1:60" hidden="1" outlineLevel="1">
      <c r="A2706" t="s">
        <v>1436</v>
      </c>
      <c r="B2706" t="s">
        <v>2997</v>
      </c>
      <c r="C2706" s="24">
        <v>6461</v>
      </c>
      <c r="F2706" s="1">
        <f t="shared" si="723"/>
        <v>3009</v>
      </c>
      <c r="G2706" s="1">
        <v>2525</v>
      </c>
      <c r="I2706" s="1">
        <v>1217</v>
      </c>
      <c r="J2706" s="2" t="str">
        <f t="shared" si="724"/>
        <v/>
      </c>
      <c r="K2706" s="2">
        <f t="shared" si="725"/>
        <v>0.40445330674642738</v>
      </c>
      <c r="L2706" s="10" t="str">
        <f t="shared" si="731"/>
        <v/>
      </c>
      <c r="M2706" s="9" t="str">
        <f t="shared" si="731"/>
        <v/>
      </c>
      <c r="N2706" s="8" t="str">
        <f t="shared" si="731"/>
        <v/>
      </c>
      <c r="O2706" s="2" t="str">
        <f t="shared" si="726"/>
        <v>-</v>
      </c>
      <c r="P2706" s="2" t="str">
        <f t="shared" si="727"/>
        <v>-</v>
      </c>
      <c r="Q2706" s="2" t="str">
        <f t="shared" si="728"/>
        <v>-</v>
      </c>
      <c r="R2706" s="2" t="str">
        <f t="shared" si="729"/>
        <v>-</v>
      </c>
      <c r="AR2706" t="s">
        <v>1436</v>
      </c>
      <c r="AS2706" t="s">
        <v>2997</v>
      </c>
      <c r="AV2706" s="38">
        <v>48</v>
      </c>
      <c r="AW2706" s="40">
        <v>169</v>
      </c>
      <c r="AX2706" s="43">
        <f t="shared" si="722"/>
        <v>48169</v>
      </c>
      <c r="AZ2706" s="7" t="s">
        <v>319</v>
      </c>
      <c r="BE2706" s="1">
        <v>2525</v>
      </c>
      <c r="BF2706" s="1">
        <v>484</v>
      </c>
      <c r="BH2706" s="1">
        <f t="shared" si="730"/>
        <v>3009</v>
      </c>
    </row>
    <row r="2707" spans="1:60" hidden="1" outlineLevel="1">
      <c r="A2707" t="s">
        <v>749</v>
      </c>
      <c r="B2707" t="s">
        <v>2997</v>
      </c>
      <c r="C2707" s="24">
        <v>24837</v>
      </c>
      <c r="F2707" s="1">
        <f t="shared" si="723"/>
        <v>17784</v>
      </c>
      <c r="G2707" s="1">
        <v>16300</v>
      </c>
      <c r="I2707" s="1">
        <v>9304</v>
      </c>
      <c r="J2707" s="2" t="str">
        <f t="shared" si="724"/>
        <v/>
      </c>
      <c r="K2707" s="2">
        <f t="shared" si="725"/>
        <v>0.52316689158794427</v>
      </c>
      <c r="L2707" s="10" t="str">
        <f t="shared" si="731"/>
        <v/>
      </c>
      <c r="M2707" s="9" t="str">
        <f t="shared" si="731"/>
        <v/>
      </c>
      <c r="N2707" s="8" t="str">
        <f t="shared" si="731"/>
        <v/>
      </c>
      <c r="O2707" s="2" t="str">
        <f t="shared" si="726"/>
        <v>-</v>
      </c>
      <c r="P2707" s="2" t="str">
        <f t="shared" si="727"/>
        <v>-</v>
      </c>
      <c r="Q2707" s="2" t="str">
        <f t="shared" si="728"/>
        <v>-</v>
      </c>
      <c r="R2707" s="2" t="str">
        <f t="shared" si="729"/>
        <v>-</v>
      </c>
      <c r="AR2707" t="s">
        <v>749</v>
      </c>
      <c r="AS2707" t="s">
        <v>2997</v>
      </c>
      <c r="AV2707" s="38">
        <v>48</v>
      </c>
      <c r="AW2707" s="40">
        <v>171</v>
      </c>
      <c r="AX2707" s="43">
        <f t="shared" si="722"/>
        <v>48171</v>
      </c>
      <c r="AZ2707" s="7" t="s">
        <v>319</v>
      </c>
      <c r="BE2707" s="1">
        <v>16300</v>
      </c>
      <c r="BF2707" s="1">
        <v>1484</v>
      </c>
      <c r="BH2707" s="1">
        <f t="shared" si="730"/>
        <v>17784</v>
      </c>
    </row>
    <row r="2708" spans="1:60" hidden="1" outlineLevel="1">
      <c r="A2708" t="s">
        <v>1889</v>
      </c>
      <c r="B2708" t="s">
        <v>2997</v>
      </c>
      <c r="C2708" s="24">
        <v>1226</v>
      </c>
      <c r="F2708" s="1">
        <f t="shared" si="723"/>
        <v>744</v>
      </c>
      <c r="G2708" s="1">
        <v>713</v>
      </c>
      <c r="I2708" s="1">
        <v>390</v>
      </c>
      <c r="J2708" s="2" t="str">
        <f t="shared" si="724"/>
        <v/>
      </c>
      <c r="K2708" s="2">
        <f t="shared" si="725"/>
        <v>0.52419354838709675</v>
      </c>
      <c r="L2708" s="10" t="str">
        <f t="shared" si="731"/>
        <v/>
      </c>
      <c r="M2708" s="9" t="str">
        <f t="shared" si="731"/>
        <v/>
      </c>
      <c r="N2708" s="8" t="str">
        <f t="shared" si="731"/>
        <v/>
      </c>
      <c r="O2708" s="2" t="str">
        <f t="shared" si="726"/>
        <v>-</v>
      </c>
      <c r="P2708" s="2" t="str">
        <f t="shared" si="727"/>
        <v>-</v>
      </c>
      <c r="Q2708" s="2" t="str">
        <f t="shared" si="728"/>
        <v>-</v>
      </c>
      <c r="R2708" s="2" t="str">
        <f t="shared" si="729"/>
        <v>-</v>
      </c>
      <c r="AR2708" t="s">
        <v>1889</v>
      </c>
      <c r="AS2708" t="s">
        <v>2997</v>
      </c>
      <c r="AV2708" s="38">
        <v>48</v>
      </c>
      <c r="AW2708" s="40">
        <v>173</v>
      </c>
      <c r="AX2708" s="43">
        <f t="shared" si="722"/>
        <v>48173</v>
      </c>
      <c r="AZ2708" s="7" t="s">
        <v>319</v>
      </c>
      <c r="BE2708" s="1">
        <v>713</v>
      </c>
      <c r="BF2708" s="1">
        <v>31</v>
      </c>
      <c r="BH2708" s="1">
        <f t="shared" si="730"/>
        <v>744</v>
      </c>
    </row>
    <row r="2709" spans="1:60" hidden="1" outlineLevel="1">
      <c r="A2709" t="s">
        <v>471</v>
      </c>
      <c r="B2709" t="s">
        <v>2997</v>
      </c>
      <c r="C2709" s="24">
        <v>7210</v>
      </c>
      <c r="F2709" s="1">
        <f t="shared" si="723"/>
        <v>5553</v>
      </c>
      <c r="G2709" s="1">
        <v>5097</v>
      </c>
      <c r="I2709" s="1">
        <v>2484</v>
      </c>
      <c r="J2709" s="2" t="str">
        <f t="shared" si="724"/>
        <v/>
      </c>
      <c r="K2709" s="2">
        <f t="shared" si="725"/>
        <v>0.44732576985413292</v>
      </c>
      <c r="L2709" s="10" t="str">
        <f t="shared" si="731"/>
        <v/>
      </c>
      <c r="M2709" s="9" t="str">
        <f t="shared" si="731"/>
        <v/>
      </c>
      <c r="N2709" s="8" t="str">
        <f t="shared" si="731"/>
        <v/>
      </c>
      <c r="O2709" s="2" t="str">
        <f t="shared" si="726"/>
        <v>-</v>
      </c>
      <c r="P2709" s="2" t="str">
        <f t="shared" si="727"/>
        <v>-</v>
      </c>
      <c r="Q2709" s="2" t="str">
        <f t="shared" si="728"/>
        <v>-</v>
      </c>
      <c r="R2709" s="2" t="str">
        <f t="shared" si="729"/>
        <v>-</v>
      </c>
      <c r="AR2709" t="s">
        <v>471</v>
      </c>
      <c r="AS2709" t="s">
        <v>2997</v>
      </c>
      <c r="AV2709" s="38">
        <v>48</v>
      </c>
      <c r="AW2709" s="40">
        <v>175</v>
      </c>
      <c r="AX2709" s="43">
        <f t="shared" si="722"/>
        <v>48175</v>
      </c>
      <c r="AZ2709" s="7" t="s">
        <v>319</v>
      </c>
      <c r="BE2709" s="1">
        <v>5097</v>
      </c>
      <c r="BF2709" s="1">
        <v>456</v>
      </c>
      <c r="BH2709" s="1">
        <f t="shared" si="730"/>
        <v>5553</v>
      </c>
    </row>
    <row r="2710" spans="1:60" hidden="1" outlineLevel="1">
      <c r="A2710" t="s">
        <v>785</v>
      </c>
      <c r="B2710" t="s">
        <v>2997</v>
      </c>
      <c r="C2710" s="24">
        <v>19807</v>
      </c>
      <c r="F2710" s="1">
        <f t="shared" si="723"/>
        <v>12663</v>
      </c>
      <c r="G2710" s="1">
        <v>11454</v>
      </c>
      <c r="I2710" s="1">
        <v>5185</v>
      </c>
      <c r="J2710" s="2" t="str">
        <f t="shared" si="724"/>
        <v/>
      </c>
      <c r="K2710" s="2">
        <f t="shared" si="725"/>
        <v>0.40946063334123034</v>
      </c>
      <c r="L2710" s="10" t="str">
        <f t="shared" si="731"/>
        <v/>
      </c>
      <c r="M2710" s="9" t="str">
        <f t="shared" si="731"/>
        <v/>
      </c>
      <c r="N2710" s="8" t="str">
        <f t="shared" si="731"/>
        <v/>
      </c>
      <c r="O2710" s="2" t="str">
        <f t="shared" si="726"/>
        <v>-</v>
      </c>
      <c r="P2710" s="2" t="str">
        <f t="shared" si="727"/>
        <v>-</v>
      </c>
      <c r="Q2710" s="2" t="str">
        <f t="shared" si="728"/>
        <v>-</v>
      </c>
      <c r="R2710" s="2" t="str">
        <f t="shared" si="729"/>
        <v>-</v>
      </c>
      <c r="AR2710" t="s">
        <v>785</v>
      </c>
      <c r="AS2710" t="s">
        <v>2997</v>
      </c>
      <c r="AV2710" s="38">
        <v>48</v>
      </c>
      <c r="AW2710" s="40">
        <v>177</v>
      </c>
      <c r="AX2710" s="43">
        <f t="shared" si="722"/>
        <v>48177</v>
      </c>
      <c r="AZ2710" s="7" t="s">
        <v>319</v>
      </c>
      <c r="BE2710" s="1">
        <v>11454</v>
      </c>
      <c r="BF2710" s="1">
        <v>1209</v>
      </c>
      <c r="BH2710" s="1">
        <f t="shared" si="730"/>
        <v>12663</v>
      </c>
    </row>
    <row r="2711" spans="1:60" hidden="1" outlineLevel="1">
      <c r="A2711" t="s">
        <v>2046</v>
      </c>
      <c r="B2711" t="s">
        <v>2997</v>
      </c>
      <c r="C2711" s="24">
        <v>22535</v>
      </c>
      <c r="F2711" s="1">
        <f t="shared" si="723"/>
        <v>13384</v>
      </c>
      <c r="G2711" s="1">
        <v>12495</v>
      </c>
      <c r="I2711" s="1">
        <v>4437</v>
      </c>
      <c r="J2711" s="2" t="str">
        <f t="shared" si="724"/>
        <v/>
      </c>
      <c r="K2711" s="2">
        <f t="shared" si="725"/>
        <v>0.33151524208009564</v>
      </c>
      <c r="L2711" s="10" t="str">
        <f t="shared" si="731"/>
        <v/>
      </c>
      <c r="M2711" s="9" t="str">
        <f t="shared" si="731"/>
        <v/>
      </c>
      <c r="N2711" s="8" t="str">
        <f t="shared" si="731"/>
        <v/>
      </c>
      <c r="O2711" s="2" t="str">
        <f t="shared" si="726"/>
        <v>-</v>
      </c>
      <c r="P2711" s="2" t="str">
        <f t="shared" si="727"/>
        <v>-</v>
      </c>
      <c r="Q2711" s="2" t="str">
        <f t="shared" si="728"/>
        <v>-</v>
      </c>
      <c r="R2711" s="2" t="str">
        <f t="shared" si="729"/>
        <v>-</v>
      </c>
      <c r="AR2711" t="s">
        <v>2046</v>
      </c>
      <c r="AS2711" t="s">
        <v>2997</v>
      </c>
      <c r="AV2711" s="38">
        <v>48</v>
      </c>
      <c r="AW2711" s="40">
        <v>179</v>
      </c>
      <c r="AX2711" s="43">
        <f t="shared" si="722"/>
        <v>48179</v>
      </c>
      <c r="AZ2711" s="7" t="s">
        <v>319</v>
      </c>
      <c r="BE2711" s="1">
        <v>12495</v>
      </c>
      <c r="BF2711" s="1">
        <v>889</v>
      </c>
      <c r="BH2711" s="1">
        <f t="shared" si="730"/>
        <v>13384</v>
      </c>
    </row>
    <row r="2712" spans="1:60" hidden="1" outlineLevel="1">
      <c r="A2712" t="s">
        <v>2452</v>
      </c>
      <c r="B2712" t="s">
        <v>2997</v>
      </c>
      <c r="C2712" s="24">
        <v>120877</v>
      </c>
      <c r="F2712" s="1">
        <f t="shared" si="723"/>
        <v>73386</v>
      </c>
      <c r="G2712" s="1">
        <v>62899</v>
      </c>
      <c r="I2712" s="1">
        <v>26557</v>
      </c>
      <c r="J2712" s="2" t="str">
        <f t="shared" si="724"/>
        <v/>
      </c>
      <c r="K2712" s="2">
        <f t="shared" si="725"/>
        <v>0.36188101272722317</v>
      </c>
      <c r="L2712" s="10" t="str">
        <f t="shared" si="731"/>
        <v/>
      </c>
      <c r="M2712" s="9" t="str">
        <f t="shared" si="731"/>
        <v/>
      </c>
      <c r="N2712" s="8" t="str">
        <f t="shared" si="731"/>
        <v/>
      </c>
      <c r="O2712" s="2" t="str">
        <f t="shared" si="726"/>
        <v>-</v>
      </c>
      <c r="P2712" s="2" t="str">
        <f t="shared" si="727"/>
        <v>-</v>
      </c>
      <c r="Q2712" s="2" t="str">
        <f t="shared" si="728"/>
        <v>-</v>
      </c>
      <c r="R2712" s="2" t="str">
        <f t="shared" si="729"/>
        <v>-</v>
      </c>
      <c r="AR2712" t="s">
        <v>2452</v>
      </c>
      <c r="AS2712" t="s">
        <v>2997</v>
      </c>
      <c r="AV2712" s="38">
        <v>48</v>
      </c>
      <c r="AW2712" s="40">
        <v>181</v>
      </c>
      <c r="AX2712" s="43">
        <f t="shared" si="722"/>
        <v>48181</v>
      </c>
      <c r="AZ2712" s="7" t="s">
        <v>319</v>
      </c>
      <c r="BE2712" s="1">
        <v>62899</v>
      </c>
      <c r="BF2712" s="1">
        <v>10487</v>
      </c>
      <c r="BH2712" s="1">
        <f t="shared" si="730"/>
        <v>73386</v>
      </c>
    </row>
    <row r="2713" spans="1:60" hidden="1" outlineLevel="1">
      <c r="A2713" t="s">
        <v>1361</v>
      </c>
      <c r="B2713" t="s">
        <v>2997</v>
      </c>
      <c r="C2713" s="24">
        <v>121730</v>
      </c>
      <c r="F2713" s="1">
        <f t="shared" si="723"/>
        <v>68891</v>
      </c>
      <c r="G2713" s="1">
        <v>56680</v>
      </c>
      <c r="I2713" s="1">
        <v>21295</v>
      </c>
      <c r="J2713" s="2" t="str">
        <f t="shared" si="724"/>
        <v/>
      </c>
      <c r="K2713" s="2">
        <f t="shared" si="725"/>
        <v>0.30911149497031543</v>
      </c>
      <c r="L2713" s="10" t="str">
        <f t="shared" si="731"/>
        <v/>
      </c>
      <c r="M2713" s="9" t="str">
        <f t="shared" si="731"/>
        <v/>
      </c>
      <c r="N2713" s="8" t="str">
        <f t="shared" si="731"/>
        <v/>
      </c>
      <c r="O2713" s="2" t="str">
        <f t="shared" si="726"/>
        <v>-</v>
      </c>
      <c r="P2713" s="2" t="str">
        <f t="shared" si="727"/>
        <v>-</v>
      </c>
      <c r="Q2713" s="2" t="str">
        <f t="shared" si="728"/>
        <v>-</v>
      </c>
      <c r="R2713" s="2" t="str">
        <f t="shared" si="729"/>
        <v>-</v>
      </c>
      <c r="AR2713" t="s">
        <v>1361</v>
      </c>
      <c r="AS2713" t="s">
        <v>2997</v>
      </c>
      <c r="AV2713" s="38">
        <v>48</v>
      </c>
      <c r="AW2713" s="40">
        <v>183</v>
      </c>
      <c r="AX2713" s="43">
        <f t="shared" si="722"/>
        <v>48183</v>
      </c>
      <c r="AZ2713" s="7" t="s">
        <v>319</v>
      </c>
      <c r="BE2713" s="1">
        <v>56680</v>
      </c>
      <c r="BF2713" s="1">
        <v>12211</v>
      </c>
      <c r="BH2713" s="1">
        <f t="shared" si="730"/>
        <v>68891</v>
      </c>
    </row>
    <row r="2714" spans="1:60" hidden="1" outlineLevel="1">
      <c r="A2714" t="s">
        <v>1461</v>
      </c>
      <c r="B2714" t="s">
        <v>2997</v>
      </c>
      <c r="C2714" s="24">
        <v>26604</v>
      </c>
      <c r="F2714" s="1">
        <f t="shared" si="723"/>
        <v>14473</v>
      </c>
      <c r="G2714" s="1">
        <v>13191</v>
      </c>
      <c r="I2714" s="1">
        <v>6048</v>
      </c>
      <c r="J2714" s="2" t="str">
        <f t="shared" si="724"/>
        <v/>
      </c>
      <c r="K2714" s="2">
        <f t="shared" si="725"/>
        <v>0.41788157258343123</v>
      </c>
      <c r="L2714" s="10" t="str">
        <f t="shared" si="731"/>
        <v/>
      </c>
      <c r="M2714" s="9" t="str">
        <f t="shared" si="731"/>
        <v/>
      </c>
      <c r="N2714" s="8" t="str">
        <f t="shared" si="731"/>
        <v/>
      </c>
      <c r="O2714" s="2" t="str">
        <f t="shared" si="726"/>
        <v>-</v>
      </c>
      <c r="P2714" s="2" t="str">
        <f t="shared" si="727"/>
        <v>-</v>
      </c>
      <c r="Q2714" s="2" t="str">
        <f t="shared" si="728"/>
        <v>-</v>
      </c>
      <c r="R2714" s="2" t="str">
        <f t="shared" si="729"/>
        <v>-</v>
      </c>
      <c r="AR2714" t="s">
        <v>1461</v>
      </c>
      <c r="AS2714" t="s">
        <v>2997</v>
      </c>
      <c r="AV2714" s="38">
        <v>48</v>
      </c>
      <c r="AW2714" s="40">
        <v>185</v>
      </c>
      <c r="AX2714" s="43">
        <f t="shared" si="722"/>
        <v>48185</v>
      </c>
      <c r="AZ2714" s="7" t="s">
        <v>319</v>
      </c>
      <c r="BE2714" s="1">
        <v>13191</v>
      </c>
      <c r="BF2714" s="1">
        <v>1282</v>
      </c>
      <c r="BH2714" s="1">
        <f t="shared" si="730"/>
        <v>14473</v>
      </c>
    </row>
    <row r="2715" spans="1:60" hidden="1" outlineLevel="1">
      <c r="A2715" t="s">
        <v>194</v>
      </c>
      <c r="B2715" t="s">
        <v>2997</v>
      </c>
      <c r="C2715" s="24">
        <v>131533</v>
      </c>
      <c r="F2715" s="1">
        <f t="shared" si="723"/>
        <v>74783</v>
      </c>
      <c r="G2715" s="1">
        <v>65665</v>
      </c>
      <c r="I2715" s="1">
        <v>29843</v>
      </c>
      <c r="J2715" s="2" t="str">
        <f t="shared" si="724"/>
        <v/>
      </c>
      <c r="K2715" s="2">
        <f t="shared" si="725"/>
        <v>0.39906128398165358</v>
      </c>
      <c r="L2715" s="10" t="str">
        <f t="shared" si="731"/>
        <v/>
      </c>
      <c r="M2715" s="9" t="str">
        <f t="shared" si="731"/>
        <v/>
      </c>
      <c r="N2715" s="8" t="str">
        <f t="shared" si="731"/>
        <v/>
      </c>
      <c r="O2715" s="2" t="str">
        <f t="shared" si="726"/>
        <v>-</v>
      </c>
      <c r="P2715" s="2" t="str">
        <f t="shared" si="727"/>
        <v>-</v>
      </c>
      <c r="Q2715" s="2" t="str">
        <f t="shared" si="728"/>
        <v>-</v>
      </c>
      <c r="R2715" s="2" t="str">
        <f t="shared" si="729"/>
        <v>-</v>
      </c>
      <c r="AR2715" t="s">
        <v>194</v>
      </c>
      <c r="AS2715" t="s">
        <v>2997</v>
      </c>
      <c r="AV2715" s="38">
        <v>48</v>
      </c>
      <c r="AW2715" s="40">
        <v>187</v>
      </c>
      <c r="AX2715" s="43">
        <f t="shared" si="722"/>
        <v>48187</v>
      </c>
      <c r="AZ2715" s="7" t="s">
        <v>319</v>
      </c>
      <c r="BE2715" s="1">
        <v>65665</v>
      </c>
      <c r="BF2715" s="1">
        <v>9118</v>
      </c>
      <c r="BH2715" s="1">
        <f t="shared" si="730"/>
        <v>74783</v>
      </c>
    </row>
    <row r="2716" spans="1:60" hidden="1" outlineLevel="1">
      <c r="A2716" t="s">
        <v>182</v>
      </c>
      <c r="B2716" t="s">
        <v>2997</v>
      </c>
      <c r="C2716" s="24">
        <v>36273</v>
      </c>
      <c r="F2716" s="1">
        <f t="shared" si="723"/>
        <v>20301</v>
      </c>
      <c r="G2716" s="1">
        <v>17091</v>
      </c>
      <c r="I2716" s="1">
        <v>5940</v>
      </c>
      <c r="J2716" s="2" t="str">
        <f t="shared" si="724"/>
        <v/>
      </c>
      <c r="K2716" s="2">
        <f t="shared" si="725"/>
        <v>0.29259642382148665</v>
      </c>
      <c r="L2716" s="10" t="str">
        <f t="shared" si="731"/>
        <v/>
      </c>
      <c r="M2716" s="9" t="str">
        <f t="shared" si="731"/>
        <v/>
      </c>
      <c r="N2716" s="8" t="str">
        <f t="shared" si="731"/>
        <v/>
      </c>
      <c r="O2716" s="2" t="str">
        <f t="shared" si="726"/>
        <v>-</v>
      </c>
      <c r="P2716" s="2" t="str">
        <f t="shared" si="727"/>
        <v>-</v>
      </c>
      <c r="Q2716" s="2" t="str">
        <f t="shared" si="728"/>
        <v>-</v>
      </c>
      <c r="R2716" s="2" t="str">
        <f t="shared" si="729"/>
        <v>-</v>
      </c>
      <c r="AR2716" t="s">
        <v>182</v>
      </c>
      <c r="AS2716" t="s">
        <v>2997</v>
      </c>
      <c r="AV2716" s="38">
        <v>48</v>
      </c>
      <c r="AW2716" s="40">
        <v>189</v>
      </c>
      <c r="AX2716" s="43">
        <f t="shared" si="722"/>
        <v>48189</v>
      </c>
      <c r="AZ2716" s="7" t="s">
        <v>319</v>
      </c>
      <c r="BE2716" s="1">
        <v>17091</v>
      </c>
      <c r="BF2716" s="1">
        <v>3210</v>
      </c>
      <c r="BH2716" s="1">
        <f t="shared" si="730"/>
        <v>20301</v>
      </c>
    </row>
    <row r="2717" spans="1:60" hidden="1" outlineLevel="1">
      <c r="A2717" t="s">
        <v>2123</v>
      </c>
      <c r="B2717" t="s">
        <v>2997</v>
      </c>
      <c r="C2717" s="24">
        <v>3353</v>
      </c>
      <c r="F2717" s="1">
        <f t="shared" si="723"/>
        <v>2134</v>
      </c>
      <c r="G2717" s="1">
        <v>1897</v>
      </c>
      <c r="I2717" s="1">
        <v>652</v>
      </c>
      <c r="J2717" s="2" t="str">
        <f t="shared" si="724"/>
        <v/>
      </c>
      <c r="K2717" s="2">
        <f t="shared" si="725"/>
        <v>0.30552952202436739</v>
      </c>
      <c r="L2717" s="10" t="str">
        <f t="shared" si="731"/>
        <v/>
      </c>
      <c r="M2717" s="9" t="str">
        <f t="shared" si="731"/>
        <v/>
      </c>
      <c r="N2717" s="8" t="str">
        <f t="shared" si="731"/>
        <v/>
      </c>
      <c r="O2717" s="2" t="str">
        <f t="shared" si="726"/>
        <v>-</v>
      </c>
      <c r="P2717" s="2" t="str">
        <f t="shared" si="727"/>
        <v>-</v>
      </c>
      <c r="Q2717" s="2" t="str">
        <f t="shared" si="728"/>
        <v>-</v>
      </c>
      <c r="R2717" s="2" t="str">
        <f t="shared" si="729"/>
        <v>-</v>
      </c>
      <c r="AR2717" t="s">
        <v>2123</v>
      </c>
      <c r="AS2717" t="s">
        <v>2997</v>
      </c>
      <c r="AV2717" s="38">
        <v>48</v>
      </c>
      <c r="AW2717" s="40">
        <v>191</v>
      </c>
      <c r="AX2717" s="43">
        <f t="shared" si="722"/>
        <v>48191</v>
      </c>
      <c r="AZ2717" s="7" t="s">
        <v>319</v>
      </c>
      <c r="BE2717" s="1">
        <v>1897</v>
      </c>
      <c r="BF2717" s="1">
        <v>237</v>
      </c>
      <c r="BH2717" s="1">
        <f t="shared" si="730"/>
        <v>2134</v>
      </c>
    </row>
    <row r="2718" spans="1:60" hidden="1" outlineLevel="1">
      <c r="A2718" t="s">
        <v>1492</v>
      </c>
      <c r="B2718" t="s">
        <v>2997</v>
      </c>
      <c r="C2718" s="24">
        <v>8517</v>
      </c>
      <c r="F2718" s="1">
        <f t="shared" si="723"/>
        <v>5624</v>
      </c>
      <c r="G2718" s="1">
        <v>4968</v>
      </c>
      <c r="I2718" s="1">
        <v>2370</v>
      </c>
      <c r="J2718" s="2" t="str">
        <f t="shared" si="724"/>
        <v/>
      </c>
      <c r="K2718" s="2">
        <f t="shared" si="725"/>
        <v>0.4214082503556188</v>
      </c>
      <c r="L2718" s="10" t="str">
        <f t="shared" si="731"/>
        <v/>
      </c>
      <c r="M2718" s="9" t="str">
        <f t="shared" si="731"/>
        <v/>
      </c>
      <c r="N2718" s="8" t="str">
        <f t="shared" si="731"/>
        <v/>
      </c>
      <c r="O2718" s="2" t="str">
        <f t="shared" si="726"/>
        <v>-</v>
      </c>
      <c r="P2718" s="2" t="str">
        <f t="shared" si="727"/>
        <v>-</v>
      </c>
      <c r="Q2718" s="2" t="str">
        <f t="shared" si="728"/>
        <v>-</v>
      </c>
      <c r="R2718" s="2" t="str">
        <f t="shared" si="729"/>
        <v>-</v>
      </c>
      <c r="AR2718" t="s">
        <v>1492</v>
      </c>
      <c r="AS2718" t="s">
        <v>2997</v>
      </c>
      <c r="AV2718" s="38">
        <v>48</v>
      </c>
      <c r="AW2718" s="40">
        <v>193</v>
      </c>
      <c r="AX2718" s="43">
        <f t="shared" si="722"/>
        <v>48193</v>
      </c>
      <c r="AZ2718" s="7" t="s">
        <v>319</v>
      </c>
      <c r="BE2718" s="1">
        <v>4968</v>
      </c>
      <c r="BF2718" s="1">
        <v>656</v>
      </c>
      <c r="BH2718" s="1">
        <f t="shared" si="730"/>
        <v>5624</v>
      </c>
    </row>
    <row r="2719" spans="1:60" hidden="1" outlineLevel="1">
      <c r="A2719" t="s">
        <v>2357</v>
      </c>
      <c r="B2719" t="s">
        <v>2997</v>
      </c>
      <c r="C2719" s="24">
        <v>5613</v>
      </c>
      <c r="F2719" s="1">
        <f t="shared" si="723"/>
        <v>3091</v>
      </c>
      <c r="G2719" s="1">
        <v>2843</v>
      </c>
      <c r="I2719" s="1">
        <v>1294</v>
      </c>
      <c r="J2719" s="2" t="str">
        <f t="shared" si="724"/>
        <v/>
      </c>
      <c r="K2719" s="2">
        <f t="shared" si="725"/>
        <v>0.41863474603688128</v>
      </c>
      <c r="L2719" s="10" t="str">
        <f t="shared" si="731"/>
        <v/>
      </c>
      <c r="M2719" s="9" t="str">
        <f t="shared" si="731"/>
        <v/>
      </c>
      <c r="N2719" s="8" t="str">
        <f t="shared" si="731"/>
        <v/>
      </c>
      <c r="O2719" s="2" t="str">
        <f t="shared" si="726"/>
        <v>-</v>
      </c>
      <c r="P2719" s="2" t="str">
        <f t="shared" si="727"/>
        <v>-</v>
      </c>
      <c r="Q2719" s="2" t="str">
        <f t="shared" si="728"/>
        <v>-</v>
      </c>
      <c r="R2719" s="2" t="str">
        <f t="shared" si="729"/>
        <v>-</v>
      </c>
      <c r="AR2719" t="s">
        <v>2357</v>
      </c>
      <c r="AS2719" t="s">
        <v>2997</v>
      </c>
      <c r="AV2719" s="38">
        <v>48</v>
      </c>
      <c r="AW2719" s="40">
        <v>195</v>
      </c>
      <c r="AX2719" s="43">
        <f t="shared" si="722"/>
        <v>48195</v>
      </c>
      <c r="AZ2719" s="7" t="s">
        <v>319</v>
      </c>
      <c r="BE2719" s="1">
        <v>2843</v>
      </c>
      <c r="BF2719" s="1">
        <v>248</v>
      </c>
      <c r="BH2719" s="1">
        <f t="shared" si="730"/>
        <v>3091</v>
      </c>
    </row>
    <row r="2720" spans="1:60" hidden="1" outlineLevel="1">
      <c r="A2720" t="s">
        <v>2207</v>
      </c>
      <c r="B2720" t="s">
        <v>2997</v>
      </c>
      <c r="C2720" s="24">
        <v>4139</v>
      </c>
      <c r="F2720" s="1">
        <f t="shared" si="723"/>
        <v>2746</v>
      </c>
      <c r="G2720" s="1">
        <v>2400</v>
      </c>
      <c r="I2720" s="1">
        <v>829</v>
      </c>
      <c r="J2720" s="2" t="str">
        <f t="shared" si="724"/>
        <v/>
      </c>
      <c r="K2720" s="2">
        <f t="shared" si="725"/>
        <v>0.30189366351056079</v>
      </c>
      <c r="L2720" s="10" t="str">
        <f t="shared" si="731"/>
        <v/>
      </c>
      <c r="M2720" s="9" t="str">
        <f t="shared" si="731"/>
        <v/>
      </c>
      <c r="N2720" s="8" t="str">
        <f t="shared" si="731"/>
        <v/>
      </c>
      <c r="O2720" s="2" t="str">
        <f t="shared" si="726"/>
        <v>-</v>
      </c>
      <c r="P2720" s="2" t="str">
        <f t="shared" si="727"/>
        <v>-</v>
      </c>
      <c r="Q2720" s="2" t="str">
        <f t="shared" si="728"/>
        <v>-</v>
      </c>
      <c r="R2720" s="2" t="str">
        <f t="shared" si="729"/>
        <v>-</v>
      </c>
      <c r="AR2720" t="s">
        <v>2207</v>
      </c>
      <c r="AS2720" t="s">
        <v>2997</v>
      </c>
      <c r="AV2720" s="38">
        <v>48</v>
      </c>
      <c r="AW2720" s="40">
        <v>197</v>
      </c>
      <c r="AX2720" s="43">
        <f t="shared" si="722"/>
        <v>48197</v>
      </c>
      <c r="AZ2720" s="7" t="s">
        <v>319</v>
      </c>
      <c r="BE2720" s="1">
        <v>2400</v>
      </c>
      <c r="BF2720" s="1">
        <v>346</v>
      </c>
      <c r="BH2720" s="1">
        <f t="shared" si="730"/>
        <v>2746</v>
      </c>
    </row>
    <row r="2721" spans="1:60" hidden="1" outlineLevel="1">
      <c r="A2721" t="s">
        <v>1158</v>
      </c>
      <c r="B2721" t="s">
        <v>2997</v>
      </c>
      <c r="C2721" s="24">
        <v>54635</v>
      </c>
      <c r="F2721" s="1">
        <f t="shared" si="723"/>
        <v>34259</v>
      </c>
      <c r="G2721" s="1">
        <v>33209</v>
      </c>
      <c r="I2721" s="1">
        <v>12265</v>
      </c>
      <c r="J2721" s="2" t="str">
        <f t="shared" si="724"/>
        <v/>
      </c>
      <c r="K2721" s="2">
        <f t="shared" si="725"/>
        <v>0.3580081146560028</v>
      </c>
      <c r="L2721" s="10" t="str">
        <f t="shared" si="731"/>
        <v/>
      </c>
      <c r="M2721" s="9" t="str">
        <f t="shared" si="731"/>
        <v/>
      </c>
      <c r="N2721" s="8" t="str">
        <f t="shared" si="731"/>
        <v/>
      </c>
      <c r="O2721" s="2" t="str">
        <f t="shared" si="726"/>
        <v>-</v>
      </c>
      <c r="P2721" s="2" t="str">
        <f t="shared" si="727"/>
        <v>-</v>
      </c>
      <c r="Q2721" s="2" t="str">
        <f t="shared" si="728"/>
        <v>-</v>
      </c>
      <c r="R2721" s="2" t="str">
        <f t="shared" si="729"/>
        <v>-</v>
      </c>
      <c r="AR2721" t="s">
        <v>1158</v>
      </c>
      <c r="AS2721" t="s">
        <v>2997</v>
      </c>
      <c r="AV2721" s="38">
        <v>48</v>
      </c>
      <c r="AW2721" s="40">
        <v>199</v>
      </c>
      <c r="AX2721" s="43">
        <f t="shared" si="722"/>
        <v>48199</v>
      </c>
      <c r="AZ2721" s="7" t="s">
        <v>319</v>
      </c>
      <c r="BE2721" s="1">
        <v>33209</v>
      </c>
      <c r="BF2721" s="1">
        <v>1050</v>
      </c>
      <c r="BH2721" s="1">
        <f t="shared" si="730"/>
        <v>34259</v>
      </c>
    </row>
    <row r="2722" spans="1:60" hidden="1" outlineLevel="1">
      <c r="A2722" t="s">
        <v>2250</v>
      </c>
      <c r="B2722" t="s">
        <v>2997</v>
      </c>
      <c r="C2722" s="24">
        <v>4092459</v>
      </c>
      <c r="F2722" s="1">
        <f t="shared" si="723"/>
        <v>1937850</v>
      </c>
      <c r="G2722" s="1">
        <v>1670505</v>
      </c>
      <c r="I2722" s="1">
        <v>730211</v>
      </c>
      <c r="J2722" s="2" t="str">
        <f t="shared" si="724"/>
        <v/>
      </c>
      <c r="K2722" s="2">
        <f t="shared" si="725"/>
        <v>0.37681502696287122</v>
      </c>
      <c r="L2722" s="10" t="str">
        <f t="shared" si="731"/>
        <v/>
      </c>
      <c r="M2722" s="9" t="str">
        <f t="shared" si="731"/>
        <v/>
      </c>
      <c r="N2722" s="8" t="str">
        <f t="shared" si="731"/>
        <v/>
      </c>
      <c r="O2722" s="2" t="str">
        <f t="shared" si="726"/>
        <v>-</v>
      </c>
      <c r="P2722" s="2" t="str">
        <f t="shared" si="727"/>
        <v>-</v>
      </c>
      <c r="Q2722" s="2" t="str">
        <f t="shared" si="728"/>
        <v>-</v>
      </c>
      <c r="R2722" s="2" t="str">
        <f t="shared" si="729"/>
        <v>-</v>
      </c>
      <c r="AR2722" t="s">
        <v>2250</v>
      </c>
      <c r="AS2722" t="s">
        <v>2997</v>
      </c>
      <c r="AV2722" s="38">
        <v>48</v>
      </c>
      <c r="AW2722" s="40">
        <v>201</v>
      </c>
      <c r="AX2722" s="43">
        <f t="shared" si="722"/>
        <v>48201</v>
      </c>
      <c r="AZ2722" s="7" t="s">
        <v>319</v>
      </c>
      <c r="BE2722" s="1">
        <v>1670505</v>
      </c>
      <c r="BF2722" s="1">
        <v>267345</v>
      </c>
      <c r="BH2722" s="1">
        <f t="shared" si="730"/>
        <v>1937850</v>
      </c>
    </row>
    <row r="2723" spans="1:60" hidden="1" outlineLevel="1">
      <c r="A2723" t="s">
        <v>597</v>
      </c>
      <c r="B2723" t="s">
        <v>2997</v>
      </c>
      <c r="C2723" s="24">
        <v>65631</v>
      </c>
      <c r="F2723" s="1">
        <f t="shared" si="723"/>
        <v>41780</v>
      </c>
      <c r="G2723" s="1">
        <v>37759</v>
      </c>
      <c r="I2723" s="1">
        <v>14519</v>
      </c>
      <c r="J2723" s="2" t="str">
        <f t="shared" si="724"/>
        <v/>
      </c>
      <c r="K2723" s="2">
        <f t="shared" si="725"/>
        <v>0.34751077070368597</v>
      </c>
      <c r="L2723" s="10" t="str">
        <f t="shared" si="731"/>
        <v/>
      </c>
      <c r="M2723" s="9" t="str">
        <f t="shared" si="731"/>
        <v/>
      </c>
      <c r="N2723" s="8" t="str">
        <f t="shared" si="731"/>
        <v/>
      </c>
      <c r="O2723" s="2" t="str">
        <f t="shared" si="726"/>
        <v>-</v>
      </c>
      <c r="P2723" s="2" t="str">
        <f t="shared" si="727"/>
        <v>-</v>
      </c>
      <c r="Q2723" s="2" t="str">
        <f t="shared" si="728"/>
        <v>-</v>
      </c>
      <c r="R2723" s="2" t="str">
        <f t="shared" si="729"/>
        <v>-</v>
      </c>
      <c r="AR2723" t="s">
        <v>597</v>
      </c>
      <c r="AS2723" t="s">
        <v>2997</v>
      </c>
      <c r="AV2723" s="38">
        <v>48</v>
      </c>
      <c r="AW2723" s="40">
        <v>203</v>
      </c>
      <c r="AX2723" s="43">
        <f t="shared" si="722"/>
        <v>48203</v>
      </c>
      <c r="AZ2723" s="7" t="s">
        <v>319</v>
      </c>
      <c r="BE2723" s="1">
        <v>37759</v>
      </c>
      <c r="BF2723" s="1">
        <v>4021</v>
      </c>
      <c r="BH2723" s="1">
        <f t="shared" si="730"/>
        <v>41780</v>
      </c>
    </row>
    <row r="2724" spans="1:60" hidden="1" outlineLevel="1">
      <c r="A2724" t="s">
        <v>2727</v>
      </c>
      <c r="B2724" t="s">
        <v>2997</v>
      </c>
      <c r="C2724" s="24">
        <v>6062</v>
      </c>
      <c r="F2724" s="1">
        <f t="shared" si="723"/>
        <v>2851</v>
      </c>
      <c r="G2724" s="1">
        <v>2472</v>
      </c>
      <c r="I2724" s="1">
        <v>1284</v>
      </c>
      <c r="J2724" s="2" t="str">
        <f t="shared" si="724"/>
        <v/>
      </c>
      <c r="K2724" s="2">
        <f t="shared" si="725"/>
        <v>0.45036829182742899</v>
      </c>
      <c r="L2724" s="10" t="str">
        <f t="shared" si="731"/>
        <v/>
      </c>
      <c r="M2724" s="9" t="str">
        <f t="shared" si="731"/>
        <v/>
      </c>
      <c r="N2724" s="8" t="str">
        <f t="shared" si="731"/>
        <v/>
      </c>
      <c r="O2724" s="2" t="str">
        <f t="shared" si="726"/>
        <v>-</v>
      </c>
      <c r="P2724" s="2" t="str">
        <f t="shared" si="727"/>
        <v>-</v>
      </c>
      <c r="Q2724" s="2" t="str">
        <f t="shared" si="728"/>
        <v>-</v>
      </c>
      <c r="R2724" s="2" t="str">
        <f t="shared" si="729"/>
        <v>-</v>
      </c>
      <c r="AR2724" t="s">
        <v>2727</v>
      </c>
      <c r="AS2724" t="s">
        <v>2997</v>
      </c>
      <c r="AV2724" s="38">
        <v>48</v>
      </c>
      <c r="AW2724" s="40">
        <v>205</v>
      </c>
      <c r="AX2724" s="43">
        <f t="shared" si="722"/>
        <v>48205</v>
      </c>
      <c r="AZ2724" s="7" t="s">
        <v>319</v>
      </c>
      <c r="BE2724" s="1">
        <v>2472</v>
      </c>
      <c r="BF2724" s="1">
        <v>379</v>
      </c>
      <c r="BH2724" s="1">
        <f t="shared" si="730"/>
        <v>2851</v>
      </c>
    </row>
    <row r="2725" spans="1:60" hidden="1" outlineLevel="1">
      <c r="A2725" t="s">
        <v>2061</v>
      </c>
      <c r="B2725" t="s">
        <v>2997</v>
      </c>
      <c r="C2725" s="24">
        <v>5899</v>
      </c>
      <c r="F2725" s="1">
        <f t="shared" si="723"/>
        <v>3668</v>
      </c>
      <c r="G2725" s="1">
        <v>3381</v>
      </c>
      <c r="I2725" s="1">
        <v>1167</v>
      </c>
      <c r="J2725" s="2" t="str">
        <f t="shared" si="724"/>
        <v/>
      </c>
      <c r="K2725" s="2">
        <f t="shared" si="725"/>
        <v>0.31815703380588878</v>
      </c>
      <c r="L2725" s="10" t="str">
        <f t="shared" si="731"/>
        <v/>
      </c>
      <c r="M2725" s="9" t="str">
        <f t="shared" si="731"/>
        <v/>
      </c>
      <c r="N2725" s="8" t="str">
        <f t="shared" si="731"/>
        <v/>
      </c>
      <c r="O2725" s="2" t="str">
        <f t="shared" si="726"/>
        <v>-</v>
      </c>
      <c r="P2725" s="2" t="str">
        <f t="shared" si="727"/>
        <v>-</v>
      </c>
      <c r="Q2725" s="2" t="str">
        <f t="shared" si="728"/>
        <v>-</v>
      </c>
      <c r="R2725" s="2" t="str">
        <f t="shared" si="729"/>
        <v>-</v>
      </c>
      <c r="AR2725" t="s">
        <v>2061</v>
      </c>
      <c r="AS2725" t="s">
        <v>2997</v>
      </c>
      <c r="AV2725" s="38">
        <v>48</v>
      </c>
      <c r="AW2725" s="40">
        <v>207</v>
      </c>
      <c r="AX2725" s="43">
        <f t="shared" si="722"/>
        <v>48207</v>
      </c>
      <c r="AZ2725" s="7" t="s">
        <v>319</v>
      </c>
      <c r="BE2725" s="1">
        <v>3381</v>
      </c>
      <c r="BF2725" s="1">
        <v>287</v>
      </c>
      <c r="BH2725" s="1">
        <f t="shared" si="730"/>
        <v>3668</v>
      </c>
    </row>
    <row r="2726" spans="1:60" hidden="1" outlineLevel="1">
      <c r="A2726" t="s">
        <v>2418</v>
      </c>
      <c r="B2726" t="s">
        <v>2997</v>
      </c>
      <c r="C2726" s="24">
        <v>157107</v>
      </c>
      <c r="F2726" s="1">
        <f t="shared" si="723"/>
        <v>98210</v>
      </c>
      <c r="G2726" s="1">
        <v>79540</v>
      </c>
      <c r="I2726" s="1">
        <v>39290</v>
      </c>
      <c r="J2726" s="2" t="str">
        <f t="shared" si="724"/>
        <v/>
      </c>
      <c r="K2726" s="2">
        <f t="shared" si="725"/>
        <v>0.40006109357499237</v>
      </c>
      <c r="L2726" s="10" t="str">
        <f t="shared" si="731"/>
        <v/>
      </c>
      <c r="M2726" s="9" t="str">
        <f t="shared" si="731"/>
        <v/>
      </c>
      <c r="N2726" s="8" t="str">
        <f t="shared" si="731"/>
        <v/>
      </c>
      <c r="O2726" s="2" t="str">
        <f t="shared" si="726"/>
        <v>-</v>
      </c>
      <c r="P2726" s="2" t="str">
        <f t="shared" si="727"/>
        <v>-</v>
      </c>
      <c r="Q2726" s="2" t="str">
        <f t="shared" si="728"/>
        <v>-</v>
      </c>
      <c r="R2726" s="2" t="str">
        <f t="shared" si="729"/>
        <v>-</v>
      </c>
      <c r="AR2726" t="s">
        <v>2418</v>
      </c>
      <c r="AS2726" t="s">
        <v>2997</v>
      </c>
      <c r="AV2726" s="38">
        <v>48</v>
      </c>
      <c r="AW2726" s="40">
        <v>209</v>
      </c>
      <c r="AX2726" s="43">
        <f t="shared" si="722"/>
        <v>48209</v>
      </c>
      <c r="AZ2726" s="7" t="s">
        <v>319</v>
      </c>
      <c r="BE2726" s="1">
        <v>79540</v>
      </c>
      <c r="BF2726" s="1">
        <v>18670</v>
      </c>
      <c r="BH2726" s="1">
        <f t="shared" si="730"/>
        <v>98210</v>
      </c>
    </row>
    <row r="2727" spans="1:60" hidden="1" outlineLevel="1">
      <c r="A2727" t="s">
        <v>1757</v>
      </c>
      <c r="B2727" t="s">
        <v>2997</v>
      </c>
      <c r="C2727" s="24">
        <v>3807</v>
      </c>
      <c r="F2727" s="1">
        <f t="shared" si="723"/>
        <v>2126</v>
      </c>
      <c r="G2727" s="1">
        <v>2067</v>
      </c>
      <c r="I2727" s="1">
        <v>1039</v>
      </c>
      <c r="J2727" s="2" t="str">
        <f t="shared" si="724"/>
        <v/>
      </c>
      <c r="K2727" s="2">
        <f t="shared" si="725"/>
        <v>0.4887111947318909</v>
      </c>
      <c r="L2727" s="10" t="str">
        <f t="shared" si="731"/>
        <v/>
      </c>
      <c r="M2727" s="9" t="str">
        <f t="shared" si="731"/>
        <v/>
      </c>
      <c r="N2727" s="8" t="str">
        <f t="shared" si="731"/>
        <v/>
      </c>
      <c r="O2727" s="2" t="str">
        <f t="shared" si="726"/>
        <v>-</v>
      </c>
      <c r="P2727" s="2" t="str">
        <f t="shared" si="727"/>
        <v>-</v>
      </c>
      <c r="Q2727" s="2" t="str">
        <f t="shared" si="728"/>
        <v>-</v>
      </c>
      <c r="R2727" s="2" t="str">
        <f t="shared" si="729"/>
        <v>-</v>
      </c>
      <c r="AR2727" t="s">
        <v>1757</v>
      </c>
      <c r="AS2727" t="s">
        <v>2997</v>
      </c>
      <c r="AV2727" s="38">
        <v>48</v>
      </c>
      <c r="AW2727" s="40">
        <v>211</v>
      </c>
      <c r="AX2727" s="43">
        <f t="shared" si="722"/>
        <v>48211</v>
      </c>
      <c r="AZ2727" s="7" t="s">
        <v>319</v>
      </c>
      <c r="BE2727" s="1">
        <v>2067</v>
      </c>
      <c r="BF2727" s="1">
        <v>59</v>
      </c>
      <c r="BH2727" s="1">
        <f t="shared" si="730"/>
        <v>2126</v>
      </c>
    </row>
    <row r="2728" spans="1:60" hidden="1" outlineLevel="1">
      <c r="A2728" t="s">
        <v>2271</v>
      </c>
      <c r="B2728" t="s">
        <v>2997</v>
      </c>
      <c r="C2728" s="24">
        <v>78532</v>
      </c>
      <c r="F2728" s="1">
        <f t="shared" si="723"/>
        <v>48999</v>
      </c>
      <c r="G2728" s="1">
        <v>43018</v>
      </c>
      <c r="I2728" s="1">
        <v>18565</v>
      </c>
      <c r="J2728" s="2" t="str">
        <f t="shared" si="724"/>
        <v/>
      </c>
      <c r="K2728" s="2">
        <f t="shared" si="725"/>
        <v>0.37888528337313004</v>
      </c>
      <c r="L2728" s="10" t="str">
        <f t="shared" si="731"/>
        <v/>
      </c>
      <c r="M2728" s="9" t="str">
        <f t="shared" si="731"/>
        <v/>
      </c>
      <c r="N2728" s="8" t="str">
        <f t="shared" si="731"/>
        <v/>
      </c>
      <c r="O2728" s="2" t="str">
        <f t="shared" si="726"/>
        <v>-</v>
      </c>
      <c r="P2728" s="2" t="str">
        <f t="shared" si="727"/>
        <v>-</v>
      </c>
      <c r="Q2728" s="2" t="str">
        <f t="shared" si="728"/>
        <v>-</v>
      </c>
      <c r="R2728" s="2" t="str">
        <f t="shared" si="729"/>
        <v>-</v>
      </c>
      <c r="AR2728" t="s">
        <v>2271</v>
      </c>
      <c r="AS2728" t="s">
        <v>2997</v>
      </c>
      <c r="AV2728" s="38">
        <v>48</v>
      </c>
      <c r="AW2728" s="40">
        <v>213</v>
      </c>
      <c r="AX2728" s="43">
        <f t="shared" si="722"/>
        <v>48213</v>
      </c>
      <c r="AZ2728" s="7" t="s">
        <v>319</v>
      </c>
      <c r="BE2728" s="1">
        <v>43018</v>
      </c>
      <c r="BF2728" s="1">
        <v>5981</v>
      </c>
      <c r="BH2728" s="1">
        <f t="shared" si="730"/>
        <v>48999</v>
      </c>
    </row>
    <row r="2729" spans="1:60" hidden="1" outlineLevel="1">
      <c r="A2729" t="s">
        <v>1829</v>
      </c>
      <c r="B2729" t="s">
        <v>2997</v>
      </c>
      <c r="C2729" s="24">
        <v>774769</v>
      </c>
      <c r="F2729" s="1">
        <f t="shared" si="723"/>
        <v>296510</v>
      </c>
      <c r="G2729" s="1">
        <v>256327</v>
      </c>
      <c r="I2729" s="1">
        <v>70735</v>
      </c>
      <c r="J2729" s="2" t="str">
        <f t="shared" si="724"/>
        <v/>
      </c>
      <c r="K2729" s="2">
        <f t="shared" si="725"/>
        <v>0.23855856463525682</v>
      </c>
      <c r="L2729" s="10" t="str">
        <f t="shared" si="731"/>
        <v/>
      </c>
      <c r="M2729" s="9" t="str">
        <f t="shared" si="731"/>
        <v/>
      </c>
      <c r="N2729" s="8" t="str">
        <f t="shared" si="731"/>
        <v/>
      </c>
      <c r="O2729" s="2" t="str">
        <f t="shared" si="726"/>
        <v>-</v>
      </c>
      <c r="P2729" s="2" t="str">
        <f t="shared" si="727"/>
        <v>-</v>
      </c>
      <c r="Q2729" s="2" t="str">
        <f t="shared" si="728"/>
        <v>-</v>
      </c>
      <c r="R2729" s="2" t="str">
        <f t="shared" si="729"/>
        <v>-</v>
      </c>
      <c r="AR2729" t="s">
        <v>1829</v>
      </c>
      <c r="AS2729" t="s">
        <v>2997</v>
      </c>
      <c r="AV2729" s="38">
        <v>48</v>
      </c>
      <c r="AW2729" s="40">
        <v>215</v>
      </c>
      <c r="AX2729" s="43">
        <f t="shared" ref="AX2729:AX2792" si="732">1000*AV2729+AW2729</f>
        <v>48215</v>
      </c>
      <c r="AZ2729" s="7" t="s">
        <v>319</v>
      </c>
      <c r="BE2729" s="1">
        <v>256327</v>
      </c>
      <c r="BF2729" s="1">
        <v>40183</v>
      </c>
      <c r="BH2729" s="1">
        <f t="shared" si="730"/>
        <v>296510</v>
      </c>
    </row>
    <row r="2730" spans="1:60" hidden="1" outlineLevel="1">
      <c r="A2730" t="s">
        <v>1133</v>
      </c>
      <c r="B2730" t="s">
        <v>2997</v>
      </c>
      <c r="C2730" s="24">
        <v>35089</v>
      </c>
      <c r="F2730" s="1">
        <f t="shared" si="723"/>
        <v>22259</v>
      </c>
      <c r="G2730" s="1">
        <v>19992</v>
      </c>
      <c r="I2730" s="1">
        <v>8893</v>
      </c>
      <c r="J2730" s="2" t="str">
        <f t="shared" si="724"/>
        <v/>
      </c>
      <c r="K2730" s="2">
        <f t="shared" si="725"/>
        <v>0.39952378813064376</v>
      </c>
      <c r="L2730" s="10" t="str">
        <f t="shared" si="731"/>
        <v/>
      </c>
      <c r="M2730" s="9" t="str">
        <f t="shared" si="731"/>
        <v/>
      </c>
      <c r="N2730" s="8" t="str">
        <f t="shared" si="731"/>
        <v/>
      </c>
      <c r="O2730" s="2" t="str">
        <f t="shared" si="726"/>
        <v>-</v>
      </c>
      <c r="P2730" s="2" t="str">
        <f t="shared" si="727"/>
        <v>-</v>
      </c>
      <c r="Q2730" s="2" t="str">
        <f t="shared" si="728"/>
        <v>-</v>
      </c>
      <c r="R2730" s="2" t="str">
        <f t="shared" si="729"/>
        <v>-</v>
      </c>
      <c r="AR2730" t="s">
        <v>1133</v>
      </c>
      <c r="AS2730" t="s">
        <v>2997</v>
      </c>
      <c r="AV2730" s="38">
        <v>48</v>
      </c>
      <c r="AW2730" s="40">
        <v>217</v>
      </c>
      <c r="AX2730" s="43">
        <f t="shared" si="732"/>
        <v>48217</v>
      </c>
      <c r="AZ2730" s="7" t="s">
        <v>319</v>
      </c>
      <c r="BE2730" s="1">
        <v>19992</v>
      </c>
      <c r="BF2730" s="1">
        <v>2267</v>
      </c>
      <c r="BH2730" s="1">
        <f t="shared" si="730"/>
        <v>22259</v>
      </c>
    </row>
    <row r="2731" spans="1:60" hidden="1" outlineLevel="1">
      <c r="A2731" t="s">
        <v>2578</v>
      </c>
      <c r="B2731" t="s">
        <v>2997</v>
      </c>
      <c r="C2731" s="24">
        <v>22935</v>
      </c>
      <c r="F2731" s="1">
        <f t="shared" si="723"/>
        <v>13579</v>
      </c>
      <c r="G2731" s="1">
        <v>11929</v>
      </c>
      <c r="I2731" s="1">
        <v>4233</v>
      </c>
      <c r="J2731" s="2" t="str">
        <f t="shared" si="724"/>
        <v/>
      </c>
      <c r="K2731" s="2">
        <f t="shared" si="725"/>
        <v>0.31173134987848883</v>
      </c>
      <c r="L2731" s="10" t="str">
        <f t="shared" si="731"/>
        <v/>
      </c>
      <c r="M2731" s="9" t="str">
        <f t="shared" si="731"/>
        <v/>
      </c>
      <c r="N2731" s="8" t="str">
        <f t="shared" si="731"/>
        <v/>
      </c>
      <c r="O2731" s="2" t="str">
        <f t="shared" si="726"/>
        <v>-</v>
      </c>
      <c r="P2731" s="2" t="str">
        <f t="shared" si="727"/>
        <v>-</v>
      </c>
      <c r="Q2731" s="2" t="str">
        <f t="shared" si="728"/>
        <v>-</v>
      </c>
      <c r="R2731" s="2" t="str">
        <f t="shared" si="729"/>
        <v>-</v>
      </c>
      <c r="AR2731" t="s">
        <v>2578</v>
      </c>
      <c r="AS2731" t="s">
        <v>2997</v>
      </c>
      <c r="AV2731" s="38">
        <v>48</v>
      </c>
      <c r="AW2731" s="40">
        <v>219</v>
      </c>
      <c r="AX2731" s="43">
        <f t="shared" si="732"/>
        <v>48219</v>
      </c>
      <c r="AZ2731" s="7" t="s">
        <v>319</v>
      </c>
      <c r="BE2731" s="1">
        <v>11929</v>
      </c>
      <c r="BF2731" s="1">
        <v>1650</v>
      </c>
      <c r="BH2731" s="1">
        <f t="shared" si="730"/>
        <v>13579</v>
      </c>
    </row>
    <row r="2732" spans="1:60" hidden="1" outlineLevel="1">
      <c r="A2732" t="s">
        <v>1736</v>
      </c>
      <c r="B2732" t="s">
        <v>2997</v>
      </c>
      <c r="C2732" s="24">
        <v>51182</v>
      </c>
      <c r="F2732" s="1">
        <f t="shared" si="723"/>
        <v>33924</v>
      </c>
      <c r="G2732" s="1">
        <v>30133</v>
      </c>
      <c r="I2732" s="1">
        <v>15846</v>
      </c>
      <c r="J2732" s="2" t="str">
        <f t="shared" si="724"/>
        <v/>
      </c>
      <c r="K2732" s="2">
        <f t="shared" si="725"/>
        <v>0.46710293597453129</v>
      </c>
      <c r="L2732" s="10" t="str">
        <f t="shared" si="731"/>
        <v/>
      </c>
      <c r="M2732" s="9" t="str">
        <f t="shared" si="731"/>
        <v/>
      </c>
      <c r="N2732" s="8" t="str">
        <f t="shared" si="731"/>
        <v/>
      </c>
      <c r="O2732" s="2" t="str">
        <f t="shared" si="726"/>
        <v>-</v>
      </c>
      <c r="P2732" s="2" t="str">
        <f t="shared" si="727"/>
        <v>-</v>
      </c>
      <c r="Q2732" s="2" t="str">
        <f t="shared" si="728"/>
        <v>-</v>
      </c>
      <c r="R2732" s="2" t="str">
        <f t="shared" si="729"/>
        <v>-</v>
      </c>
      <c r="AR2732" t="s">
        <v>1736</v>
      </c>
      <c r="AS2732" t="s">
        <v>2997</v>
      </c>
      <c r="AV2732" s="38">
        <v>48</v>
      </c>
      <c r="AW2732" s="40">
        <v>221</v>
      </c>
      <c r="AX2732" s="43">
        <f t="shared" si="732"/>
        <v>48221</v>
      </c>
      <c r="AZ2732" s="7" t="s">
        <v>319</v>
      </c>
      <c r="BE2732" s="1">
        <v>30133</v>
      </c>
      <c r="BF2732" s="1">
        <v>3791</v>
      </c>
      <c r="BH2732" s="1">
        <f t="shared" si="730"/>
        <v>33924</v>
      </c>
    </row>
    <row r="2733" spans="1:60" hidden="1" outlineLevel="1">
      <c r="A2733" t="s">
        <v>2643</v>
      </c>
      <c r="B2733" t="s">
        <v>2997</v>
      </c>
      <c r="C2733" s="24">
        <v>35161</v>
      </c>
      <c r="F2733" s="1">
        <f t="shared" si="723"/>
        <v>21657</v>
      </c>
      <c r="G2733" s="1">
        <v>18305</v>
      </c>
      <c r="I2733" s="1">
        <v>8687</v>
      </c>
      <c r="J2733" s="2" t="str">
        <f t="shared" si="724"/>
        <v/>
      </c>
      <c r="K2733" s="2">
        <f t="shared" si="725"/>
        <v>0.40111742161887609</v>
      </c>
      <c r="L2733" s="10" t="str">
        <f t="shared" si="731"/>
        <v/>
      </c>
      <c r="M2733" s="9" t="str">
        <f t="shared" si="731"/>
        <v/>
      </c>
      <c r="N2733" s="8" t="str">
        <f t="shared" si="731"/>
        <v/>
      </c>
      <c r="O2733" s="2" t="str">
        <f t="shared" si="726"/>
        <v>-</v>
      </c>
      <c r="P2733" s="2" t="str">
        <f t="shared" si="727"/>
        <v>-</v>
      </c>
      <c r="Q2733" s="2" t="str">
        <f t="shared" si="728"/>
        <v>-</v>
      </c>
      <c r="R2733" s="2" t="str">
        <f t="shared" si="729"/>
        <v>-</v>
      </c>
      <c r="AR2733" t="s">
        <v>2643</v>
      </c>
      <c r="AS2733" t="s">
        <v>2997</v>
      </c>
      <c r="AV2733" s="38">
        <v>48</v>
      </c>
      <c r="AW2733" s="40">
        <v>223</v>
      </c>
      <c r="AX2733" s="43">
        <f t="shared" si="732"/>
        <v>48223</v>
      </c>
      <c r="AZ2733" s="7" t="s">
        <v>319</v>
      </c>
      <c r="BE2733" s="1">
        <v>18305</v>
      </c>
      <c r="BF2733" s="1">
        <v>3352</v>
      </c>
      <c r="BH2733" s="1">
        <f t="shared" si="730"/>
        <v>21657</v>
      </c>
    </row>
    <row r="2734" spans="1:60" hidden="1" outlineLevel="1">
      <c r="A2734" t="s">
        <v>559</v>
      </c>
      <c r="B2734" t="s">
        <v>2997</v>
      </c>
      <c r="C2734" s="24">
        <v>23732</v>
      </c>
      <c r="F2734" s="1">
        <f t="shared" si="723"/>
        <v>13525</v>
      </c>
      <c r="G2734" s="1">
        <v>11448</v>
      </c>
      <c r="I2734" s="1">
        <v>5994</v>
      </c>
      <c r="J2734" s="2" t="str">
        <f t="shared" si="724"/>
        <v/>
      </c>
      <c r="K2734" s="2">
        <f t="shared" si="725"/>
        <v>0.4431792975970425</v>
      </c>
      <c r="L2734" s="10" t="str">
        <f t="shared" si="731"/>
        <v/>
      </c>
      <c r="M2734" s="9" t="str">
        <f t="shared" si="731"/>
        <v/>
      </c>
      <c r="N2734" s="8" t="str">
        <f t="shared" si="731"/>
        <v/>
      </c>
      <c r="O2734" s="2" t="str">
        <f t="shared" si="726"/>
        <v>-</v>
      </c>
      <c r="P2734" s="2" t="str">
        <f t="shared" si="727"/>
        <v>-</v>
      </c>
      <c r="Q2734" s="2" t="str">
        <f t="shared" si="728"/>
        <v>-</v>
      </c>
      <c r="R2734" s="2" t="str">
        <f t="shared" si="729"/>
        <v>-</v>
      </c>
      <c r="AR2734" t="s">
        <v>559</v>
      </c>
      <c r="AS2734" t="s">
        <v>2997</v>
      </c>
      <c r="AV2734" s="38">
        <v>48</v>
      </c>
      <c r="AW2734" s="40">
        <v>225</v>
      </c>
      <c r="AX2734" s="43">
        <f t="shared" si="732"/>
        <v>48225</v>
      </c>
      <c r="AZ2734" s="7" t="s">
        <v>319</v>
      </c>
      <c r="BE2734" s="1">
        <v>11448</v>
      </c>
      <c r="BF2734" s="1">
        <v>2077</v>
      </c>
      <c r="BH2734" s="1">
        <f t="shared" si="730"/>
        <v>13525</v>
      </c>
    </row>
    <row r="2735" spans="1:60" hidden="1" outlineLevel="1">
      <c r="A2735" t="s">
        <v>2455</v>
      </c>
      <c r="B2735" t="s">
        <v>2997</v>
      </c>
      <c r="C2735" s="24">
        <v>35012</v>
      </c>
      <c r="F2735" s="1">
        <f t="shared" si="723"/>
        <v>17157</v>
      </c>
      <c r="G2735" s="1">
        <v>14945</v>
      </c>
      <c r="I2735" s="1">
        <v>5844</v>
      </c>
      <c r="J2735" s="2" t="str">
        <f t="shared" si="724"/>
        <v/>
      </c>
      <c r="K2735" s="2">
        <f t="shared" si="725"/>
        <v>0.34061898933379964</v>
      </c>
      <c r="L2735" s="10" t="str">
        <f t="shared" si="731"/>
        <v/>
      </c>
      <c r="M2735" s="9" t="str">
        <f t="shared" si="731"/>
        <v/>
      </c>
      <c r="N2735" s="8" t="str">
        <f t="shared" si="731"/>
        <v/>
      </c>
      <c r="O2735" s="2" t="str">
        <f t="shared" si="726"/>
        <v>-</v>
      </c>
      <c r="P2735" s="2" t="str">
        <f t="shared" si="727"/>
        <v>-</v>
      </c>
      <c r="Q2735" s="2" t="str">
        <f t="shared" si="728"/>
        <v>-</v>
      </c>
      <c r="R2735" s="2" t="str">
        <f t="shared" si="729"/>
        <v>-</v>
      </c>
      <c r="AR2735" t="s">
        <v>2455</v>
      </c>
      <c r="AS2735" t="s">
        <v>2997</v>
      </c>
      <c r="AV2735" s="38">
        <v>48</v>
      </c>
      <c r="AW2735" s="40">
        <v>227</v>
      </c>
      <c r="AX2735" s="43">
        <f t="shared" si="732"/>
        <v>48227</v>
      </c>
      <c r="AZ2735" s="7" t="s">
        <v>319</v>
      </c>
      <c r="BE2735" s="1">
        <v>14945</v>
      </c>
      <c r="BF2735" s="1">
        <v>2212</v>
      </c>
      <c r="BH2735" s="1">
        <f t="shared" si="730"/>
        <v>17157</v>
      </c>
    </row>
    <row r="2736" spans="1:60" hidden="1" outlineLevel="1">
      <c r="A2736" t="s">
        <v>2635</v>
      </c>
      <c r="B2736" t="s">
        <v>2997</v>
      </c>
      <c r="C2736" s="24">
        <v>3476</v>
      </c>
      <c r="F2736" s="1">
        <f t="shared" si="723"/>
        <v>1611</v>
      </c>
      <c r="G2736" s="1">
        <v>1437</v>
      </c>
      <c r="I2736" s="1">
        <v>645</v>
      </c>
      <c r="J2736" s="2" t="str">
        <f t="shared" si="724"/>
        <v/>
      </c>
      <c r="K2736" s="2">
        <f t="shared" si="725"/>
        <v>0.40037243947858475</v>
      </c>
      <c r="L2736" s="10" t="str">
        <f t="shared" si="731"/>
        <v/>
      </c>
      <c r="M2736" s="9" t="str">
        <f t="shared" si="731"/>
        <v/>
      </c>
      <c r="N2736" s="8" t="str">
        <f t="shared" si="731"/>
        <v/>
      </c>
      <c r="O2736" s="2" t="str">
        <f t="shared" si="726"/>
        <v>-</v>
      </c>
      <c r="P2736" s="2" t="str">
        <f t="shared" si="727"/>
        <v>-</v>
      </c>
      <c r="Q2736" s="2" t="str">
        <f t="shared" si="728"/>
        <v>-</v>
      </c>
      <c r="R2736" s="2" t="str">
        <f t="shared" si="729"/>
        <v>-</v>
      </c>
      <c r="AR2736" t="s">
        <v>2635</v>
      </c>
      <c r="AS2736" t="s">
        <v>2997</v>
      </c>
      <c r="AV2736" s="38">
        <v>48</v>
      </c>
      <c r="AW2736" s="40">
        <v>229</v>
      </c>
      <c r="AX2736" s="43">
        <f t="shared" si="732"/>
        <v>48229</v>
      </c>
      <c r="AZ2736" s="7" t="s">
        <v>319</v>
      </c>
      <c r="BE2736" s="1">
        <v>1437</v>
      </c>
      <c r="BF2736" s="1">
        <v>174</v>
      </c>
      <c r="BH2736" s="1">
        <f t="shared" si="730"/>
        <v>1611</v>
      </c>
    </row>
    <row r="2737" spans="1:60" hidden="1" outlineLevel="1">
      <c r="A2737" t="s">
        <v>1527</v>
      </c>
      <c r="B2737" t="s">
        <v>2997</v>
      </c>
      <c r="C2737" s="24">
        <v>86129</v>
      </c>
      <c r="F2737" s="1">
        <f t="shared" si="723"/>
        <v>48554</v>
      </c>
      <c r="G2737" s="1">
        <v>41171</v>
      </c>
      <c r="I2737" s="1">
        <v>17689</v>
      </c>
      <c r="J2737" s="2" t="str">
        <f t="shared" si="724"/>
        <v/>
      </c>
      <c r="K2737" s="2">
        <f t="shared" si="725"/>
        <v>0.36431601927750545</v>
      </c>
      <c r="L2737" s="10" t="str">
        <f t="shared" si="731"/>
        <v/>
      </c>
      <c r="M2737" s="9" t="str">
        <f t="shared" si="731"/>
        <v/>
      </c>
      <c r="N2737" s="8" t="str">
        <f t="shared" si="731"/>
        <v/>
      </c>
      <c r="O2737" s="2" t="str">
        <f t="shared" si="726"/>
        <v>-</v>
      </c>
      <c r="P2737" s="2" t="str">
        <f t="shared" si="727"/>
        <v>-</v>
      </c>
      <c r="Q2737" s="2" t="str">
        <f t="shared" si="728"/>
        <v>-</v>
      </c>
      <c r="R2737" s="2" t="str">
        <f t="shared" si="729"/>
        <v>-</v>
      </c>
      <c r="AR2737" t="s">
        <v>1527</v>
      </c>
      <c r="AS2737" t="s">
        <v>2997</v>
      </c>
      <c r="AV2737" s="38">
        <v>48</v>
      </c>
      <c r="AW2737" s="40">
        <v>231</v>
      </c>
      <c r="AX2737" s="43">
        <f t="shared" si="732"/>
        <v>48231</v>
      </c>
      <c r="AZ2737" s="7" t="s">
        <v>319</v>
      </c>
      <c r="BE2737" s="1">
        <v>41171</v>
      </c>
      <c r="BF2737" s="1">
        <v>7383</v>
      </c>
      <c r="BH2737" s="1">
        <f t="shared" si="730"/>
        <v>48554</v>
      </c>
    </row>
    <row r="2738" spans="1:60" hidden="1" outlineLevel="1">
      <c r="A2738" t="s">
        <v>1663</v>
      </c>
      <c r="B2738" t="s">
        <v>2997</v>
      </c>
      <c r="C2738" s="24">
        <v>22150</v>
      </c>
      <c r="F2738" s="1">
        <f t="shared" si="723"/>
        <v>14408</v>
      </c>
      <c r="G2738" s="1">
        <v>12446</v>
      </c>
      <c r="I2738" s="1">
        <v>4953</v>
      </c>
      <c r="J2738" s="2" t="str">
        <f t="shared" si="724"/>
        <v/>
      </c>
      <c r="K2738" s="2">
        <f t="shared" si="725"/>
        <v>0.3437673514714048</v>
      </c>
      <c r="L2738" s="10" t="str">
        <f t="shared" si="731"/>
        <v/>
      </c>
      <c r="M2738" s="9" t="str">
        <f t="shared" si="731"/>
        <v/>
      </c>
      <c r="N2738" s="8" t="str">
        <f t="shared" si="731"/>
        <v/>
      </c>
      <c r="O2738" s="2" t="str">
        <f t="shared" si="726"/>
        <v>-</v>
      </c>
      <c r="P2738" s="2" t="str">
        <f t="shared" si="727"/>
        <v>-</v>
      </c>
      <c r="Q2738" s="2" t="str">
        <f t="shared" si="728"/>
        <v>-</v>
      </c>
      <c r="R2738" s="2" t="str">
        <f t="shared" si="729"/>
        <v>-</v>
      </c>
      <c r="AR2738" t="s">
        <v>1663</v>
      </c>
      <c r="AS2738" t="s">
        <v>2997</v>
      </c>
      <c r="AV2738" s="38">
        <v>48</v>
      </c>
      <c r="AW2738" s="40">
        <v>233</v>
      </c>
      <c r="AX2738" s="43">
        <f t="shared" si="732"/>
        <v>48233</v>
      </c>
      <c r="AZ2738" s="7" t="s">
        <v>319</v>
      </c>
      <c r="BE2738" s="1">
        <v>12446</v>
      </c>
      <c r="BF2738" s="1">
        <v>1962</v>
      </c>
      <c r="BH2738" s="1">
        <f t="shared" si="730"/>
        <v>14408</v>
      </c>
    </row>
    <row r="2739" spans="1:60" hidden="1" outlineLevel="1">
      <c r="A2739" t="s">
        <v>1201</v>
      </c>
      <c r="B2739" t="s">
        <v>2997</v>
      </c>
      <c r="C2739" s="24">
        <v>1599</v>
      </c>
      <c r="F2739" s="1">
        <f t="shared" si="723"/>
        <v>1298</v>
      </c>
      <c r="G2739" s="1">
        <v>1165</v>
      </c>
      <c r="I2739" s="1">
        <v>629</v>
      </c>
      <c r="J2739" s="2" t="str">
        <f t="shared" si="724"/>
        <v/>
      </c>
      <c r="K2739" s="2">
        <f t="shared" si="725"/>
        <v>0.48459167950693377</v>
      </c>
      <c r="L2739" s="10" t="str">
        <f t="shared" si="731"/>
        <v/>
      </c>
      <c r="M2739" s="9" t="str">
        <f t="shared" si="731"/>
        <v/>
      </c>
      <c r="N2739" s="8" t="str">
        <f t="shared" si="731"/>
        <v/>
      </c>
      <c r="O2739" s="2" t="str">
        <f t="shared" si="726"/>
        <v>-</v>
      </c>
      <c r="P2739" s="2" t="str">
        <f t="shared" si="727"/>
        <v>-</v>
      </c>
      <c r="Q2739" s="2" t="str">
        <f t="shared" si="728"/>
        <v>-</v>
      </c>
      <c r="R2739" s="2" t="str">
        <f t="shared" si="729"/>
        <v>-</v>
      </c>
      <c r="AR2739" t="s">
        <v>1201</v>
      </c>
      <c r="AS2739" t="s">
        <v>2997</v>
      </c>
      <c r="AV2739" s="38">
        <v>48</v>
      </c>
      <c r="AW2739" s="40">
        <v>235</v>
      </c>
      <c r="AX2739" s="43">
        <f t="shared" si="732"/>
        <v>48235</v>
      </c>
      <c r="AZ2739" s="7" t="s">
        <v>319</v>
      </c>
      <c r="BE2739" s="1">
        <v>1165</v>
      </c>
      <c r="BF2739" s="1">
        <v>133</v>
      </c>
      <c r="BH2739" s="1">
        <f t="shared" si="730"/>
        <v>1298</v>
      </c>
    </row>
    <row r="2740" spans="1:60" hidden="1" outlineLevel="1">
      <c r="A2740" t="s">
        <v>1202</v>
      </c>
      <c r="B2740" t="s">
        <v>2997</v>
      </c>
      <c r="C2740" s="24">
        <v>9044</v>
      </c>
      <c r="F2740" s="1">
        <f t="shared" si="723"/>
        <v>4975</v>
      </c>
      <c r="G2740" s="1">
        <v>4335</v>
      </c>
      <c r="I2740" s="1">
        <v>1957</v>
      </c>
      <c r="J2740" s="2" t="str">
        <f t="shared" si="724"/>
        <v/>
      </c>
      <c r="K2740" s="2">
        <f t="shared" si="725"/>
        <v>0.39336683417085427</v>
      </c>
      <c r="L2740" s="10" t="str">
        <f t="shared" si="731"/>
        <v/>
      </c>
      <c r="M2740" s="9" t="str">
        <f t="shared" si="731"/>
        <v/>
      </c>
      <c r="N2740" s="8" t="str">
        <f t="shared" si="731"/>
        <v/>
      </c>
      <c r="O2740" s="2" t="str">
        <f t="shared" si="726"/>
        <v>-</v>
      </c>
      <c r="P2740" s="2" t="str">
        <f t="shared" si="727"/>
        <v>-</v>
      </c>
      <c r="Q2740" s="2" t="str">
        <f t="shared" si="728"/>
        <v>-</v>
      </c>
      <c r="R2740" s="2" t="str">
        <f t="shared" si="729"/>
        <v>-</v>
      </c>
      <c r="AR2740" t="s">
        <v>1202</v>
      </c>
      <c r="AS2740" t="s">
        <v>2997</v>
      </c>
      <c r="AV2740" s="38">
        <v>48</v>
      </c>
      <c r="AW2740" s="40">
        <v>237</v>
      </c>
      <c r="AX2740" s="43">
        <f t="shared" si="732"/>
        <v>48237</v>
      </c>
      <c r="AZ2740" s="7" t="s">
        <v>319</v>
      </c>
      <c r="BE2740" s="1">
        <v>4335</v>
      </c>
      <c r="BF2740" s="1">
        <v>640</v>
      </c>
      <c r="BH2740" s="1">
        <f t="shared" si="730"/>
        <v>4975</v>
      </c>
    </row>
    <row r="2741" spans="1:60" hidden="1" outlineLevel="1">
      <c r="A2741" t="s">
        <v>1032</v>
      </c>
      <c r="B2741" t="s">
        <v>2997</v>
      </c>
      <c r="C2741" s="24">
        <v>14075</v>
      </c>
      <c r="F2741" s="1">
        <f t="shared" si="723"/>
        <v>8808</v>
      </c>
      <c r="G2741" s="1">
        <v>7839</v>
      </c>
      <c r="I2741" s="1">
        <v>3547</v>
      </c>
      <c r="J2741" s="2" t="str">
        <f t="shared" si="724"/>
        <v/>
      </c>
      <c r="K2741" s="2">
        <f t="shared" si="725"/>
        <v>0.40270208900999094</v>
      </c>
      <c r="L2741" s="10" t="str">
        <f t="shared" si="731"/>
        <v/>
      </c>
      <c r="M2741" s="9" t="str">
        <f t="shared" si="731"/>
        <v/>
      </c>
      <c r="N2741" s="8" t="str">
        <f t="shared" si="731"/>
        <v/>
      </c>
      <c r="O2741" s="2" t="str">
        <f t="shared" si="726"/>
        <v>-</v>
      </c>
      <c r="P2741" s="2" t="str">
        <f t="shared" si="727"/>
        <v>-</v>
      </c>
      <c r="Q2741" s="2" t="str">
        <f t="shared" si="728"/>
        <v>-</v>
      </c>
      <c r="R2741" s="2" t="str">
        <f t="shared" si="729"/>
        <v>-</v>
      </c>
      <c r="AR2741" t="s">
        <v>1032</v>
      </c>
      <c r="AS2741" t="s">
        <v>2997</v>
      </c>
      <c r="AV2741" s="38">
        <v>48</v>
      </c>
      <c r="AW2741" s="40">
        <v>239</v>
      </c>
      <c r="AX2741" s="43">
        <f t="shared" si="732"/>
        <v>48239</v>
      </c>
      <c r="AZ2741" s="7" t="s">
        <v>319</v>
      </c>
      <c r="BE2741" s="1">
        <v>7839</v>
      </c>
      <c r="BF2741" s="1">
        <v>969</v>
      </c>
      <c r="BH2741" s="1">
        <f t="shared" si="730"/>
        <v>8808</v>
      </c>
    </row>
    <row r="2742" spans="1:60" hidden="1" outlineLevel="1">
      <c r="A2742" t="s">
        <v>777</v>
      </c>
      <c r="B2742" t="s">
        <v>2997</v>
      </c>
      <c r="C2742" s="24">
        <v>35710</v>
      </c>
      <c r="F2742" s="1">
        <f t="shared" si="723"/>
        <v>21243</v>
      </c>
      <c r="G2742" s="1">
        <v>18563</v>
      </c>
      <c r="I2742" s="1">
        <v>8322</v>
      </c>
      <c r="J2742" s="2" t="str">
        <f t="shared" si="724"/>
        <v/>
      </c>
      <c r="K2742" s="2">
        <f t="shared" si="725"/>
        <v>0.39175257731958762</v>
      </c>
      <c r="L2742" s="10" t="str">
        <f t="shared" si="731"/>
        <v/>
      </c>
      <c r="M2742" s="9" t="str">
        <f t="shared" si="731"/>
        <v/>
      </c>
      <c r="N2742" s="8" t="str">
        <f t="shared" si="731"/>
        <v/>
      </c>
      <c r="O2742" s="2" t="str">
        <f t="shared" si="726"/>
        <v>-</v>
      </c>
      <c r="P2742" s="2" t="str">
        <f t="shared" si="727"/>
        <v>-</v>
      </c>
      <c r="Q2742" s="2" t="str">
        <f t="shared" si="728"/>
        <v>-</v>
      </c>
      <c r="R2742" s="2" t="str">
        <f t="shared" si="729"/>
        <v>-</v>
      </c>
      <c r="AR2742" t="s">
        <v>777</v>
      </c>
      <c r="AS2742" t="s">
        <v>2997</v>
      </c>
      <c r="AV2742" s="38">
        <v>48</v>
      </c>
      <c r="AW2742" s="40">
        <v>241</v>
      </c>
      <c r="AX2742" s="43">
        <f t="shared" si="732"/>
        <v>48241</v>
      </c>
      <c r="AZ2742" s="7" t="s">
        <v>319</v>
      </c>
      <c r="BE2742" s="1">
        <v>18563</v>
      </c>
      <c r="BF2742" s="1">
        <v>2680</v>
      </c>
      <c r="BH2742" s="1">
        <f t="shared" si="730"/>
        <v>21243</v>
      </c>
    </row>
    <row r="2743" spans="1:60" hidden="1" outlineLevel="1">
      <c r="A2743" t="s">
        <v>1437</v>
      </c>
      <c r="B2743" t="s">
        <v>2997</v>
      </c>
      <c r="C2743" s="24">
        <v>2342</v>
      </c>
      <c r="F2743" s="1">
        <f t="shared" si="723"/>
        <v>1615</v>
      </c>
      <c r="G2743" s="1">
        <v>1556</v>
      </c>
      <c r="I2743" s="1">
        <v>966</v>
      </c>
      <c r="J2743" s="2" t="str">
        <f t="shared" si="724"/>
        <v/>
      </c>
      <c r="K2743" s="2">
        <f t="shared" si="725"/>
        <v>0.59814241486068109</v>
      </c>
      <c r="L2743" s="10" t="str">
        <f t="shared" si="731"/>
        <v/>
      </c>
      <c r="M2743" s="9" t="str">
        <f t="shared" si="731"/>
        <v/>
      </c>
      <c r="N2743" s="8" t="str">
        <f t="shared" si="731"/>
        <v/>
      </c>
      <c r="O2743" s="2" t="str">
        <f t="shared" si="726"/>
        <v>-</v>
      </c>
      <c r="P2743" s="2" t="str">
        <f t="shared" si="727"/>
        <v>-</v>
      </c>
      <c r="Q2743" s="2" t="str">
        <f t="shared" si="728"/>
        <v>-</v>
      </c>
      <c r="R2743" s="2" t="str">
        <f t="shared" si="729"/>
        <v>-</v>
      </c>
      <c r="AR2743" t="s">
        <v>1437</v>
      </c>
      <c r="AS2743" t="s">
        <v>2997</v>
      </c>
      <c r="AV2743" s="38">
        <v>48</v>
      </c>
      <c r="AW2743" s="40">
        <v>243</v>
      </c>
      <c r="AX2743" s="43">
        <f t="shared" si="732"/>
        <v>48243</v>
      </c>
      <c r="AZ2743" s="7" t="s">
        <v>319</v>
      </c>
      <c r="BE2743" s="1">
        <v>1556</v>
      </c>
      <c r="BF2743" s="1">
        <v>59</v>
      </c>
      <c r="BH2743" s="1">
        <f t="shared" si="730"/>
        <v>1615</v>
      </c>
    </row>
    <row r="2744" spans="1:60" hidden="1" outlineLevel="1">
      <c r="A2744" t="s">
        <v>1357</v>
      </c>
      <c r="B2744" t="s">
        <v>2997</v>
      </c>
      <c r="C2744" s="24">
        <v>252273</v>
      </c>
      <c r="F2744" s="1">
        <f t="shared" si="723"/>
        <v>145201</v>
      </c>
      <c r="G2744" s="1">
        <v>127659</v>
      </c>
      <c r="I2744" s="1">
        <v>37391</v>
      </c>
      <c r="J2744" s="2" t="str">
        <f t="shared" si="724"/>
        <v/>
      </c>
      <c r="K2744" s="2">
        <f t="shared" si="725"/>
        <v>0.25751200060605645</v>
      </c>
      <c r="L2744" s="10" t="str">
        <f t="shared" si="731"/>
        <v/>
      </c>
      <c r="M2744" s="9" t="str">
        <f t="shared" si="731"/>
        <v/>
      </c>
      <c r="N2744" s="8" t="str">
        <f t="shared" si="731"/>
        <v/>
      </c>
      <c r="O2744" s="2" t="str">
        <f t="shared" si="726"/>
        <v>-</v>
      </c>
      <c r="P2744" s="2" t="str">
        <f t="shared" si="727"/>
        <v>-</v>
      </c>
      <c r="Q2744" s="2" t="str">
        <f t="shared" si="728"/>
        <v>-</v>
      </c>
      <c r="R2744" s="2" t="str">
        <f t="shared" si="729"/>
        <v>-</v>
      </c>
      <c r="AR2744" t="s">
        <v>1357</v>
      </c>
      <c r="AS2744" t="s">
        <v>2997</v>
      </c>
      <c r="AV2744" s="38">
        <v>48</v>
      </c>
      <c r="AW2744" s="40">
        <v>245</v>
      </c>
      <c r="AX2744" s="43">
        <f t="shared" si="732"/>
        <v>48245</v>
      </c>
      <c r="AZ2744" s="7" t="s">
        <v>319</v>
      </c>
      <c r="BE2744" s="1">
        <v>127659</v>
      </c>
      <c r="BF2744" s="1">
        <v>17542</v>
      </c>
      <c r="BH2744" s="1">
        <f t="shared" si="730"/>
        <v>145201</v>
      </c>
    </row>
    <row r="2745" spans="1:60" hidden="1" outlineLevel="1">
      <c r="A2745" t="s">
        <v>2685</v>
      </c>
      <c r="B2745" t="s">
        <v>2997</v>
      </c>
      <c r="C2745" s="24">
        <v>5300</v>
      </c>
      <c r="F2745" s="1">
        <f t="shared" si="723"/>
        <v>3857</v>
      </c>
      <c r="G2745" s="1">
        <v>3543</v>
      </c>
      <c r="I2745" s="1">
        <v>1045</v>
      </c>
      <c r="J2745" s="2" t="str">
        <f t="shared" si="724"/>
        <v/>
      </c>
      <c r="K2745" s="2">
        <f t="shared" si="725"/>
        <v>0.27093596059113301</v>
      </c>
      <c r="L2745" s="10" t="str">
        <f t="shared" si="731"/>
        <v/>
      </c>
      <c r="M2745" s="9" t="str">
        <f t="shared" si="731"/>
        <v/>
      </c>
      <c r="N2745" s="8" t="str">
        <f t="shared" si="731"/>
        <v/>
      </c>
      <c r="O2745" s="2" t="str">
        <f t="shared" si="726"/>
        <v>-</v>
      </c>
      <c r="P2745" s="2" t="str">
        <f t="shared" si="727"/>
        <v>-</v>
      </c>
      <c r="Q2745" s="2" t="str">
        <f t="shared" si="728"/>
        <v>-</v>
      </c>
      <c r="R2745" s="2" t="str">
        <f t="shared" si="729"/>
        <v>-</v>
      </c>
      <c r="AR2745" t="s">
        <v>2685</v>
      </c>
      <c r="AS2745" t="s">
        <v>2997</v>
      </c>
      <c r="AV2745" s="38">
        <v>48</v>
      </c>
      <c r="AW2745" s="40">
        <v>247</v>
      </c>
      <c r="AX2745" s="43">
        <f t="shared" si="732"/>
        <v>48247</v>
      </c>
      <c r="AZ2745" s="7" t="s">
        <v>319</v>
      </c>
      <c r="BE2745" s="1">
        <v>3543</v>
      </c>
      <c r="BF2745" s="1">
        <v>314</v>
      </c>
      <c r="BH2745" s="1">
        <f t="shared" si="730"/>
        <v>3857</v>
      </c>
    </row>
    <row r="2746" spans="1:60" hidden="1" outlineLevel="1">
      <c r="A2746" t="s">
        <v>2036</v>
      </c>
      <c r="B2746" t="s">
        <v>2997</v>
      </c>
      <c r="C2746" s="24">
        <v>40838</v>
      </c>
      <c r="F2746" s="1">
        <f t="shared" si="723"/>
        <v>25754</v>
      </c>
      <c r="G2746" s="1">
        <v>23172</v>
      </c>
      <c r="I2746" s="1">
        <v>6255</v>
      </c>
      <c r="J2746" s="2" t="str">
        <f t="shared" si="724"/>
        <v/>
      </c>
      <c r="K2746" s="2">
        <f t="shared" si="725"/>
        <v>0.24287489322047059</v>
      </c>
      <c r="L2746" s="10" t="str">
        <f t="shared" si="731"/>
        <v/>
      </c>
      <c r="M2746" s="9" t="str">
        <f t="shared" si="731"/>
        <v/>
      </c>
      <c r="N2746" s="8" t="str">
        <f t="shared" si="731"/>
        <v/>
      </c>
      <c r="O2746" s="2" t="str">
        <f t="shared" si="726"/>
        <v>-</v>
      </c>
      <c r="P2746" s="2" t="str">
        <f t="shared" si="727"/>
        <v>-</v>
      </c>
      <c r="Q2746" s="2" t="str">
        <f t="shared" si="728"/>
        <v>-</v>
      </c>
      <c r="R2746" s="2" t="str">
        <f t="shared" si="729"/>
        <v>-</v>
      </c>
      <c r="AR2746" t="s">
        <v>2036</v>
      </c>
      <c r="AS2746" t="s">
        <v>2997</v>
      </c>
      <c r="AV2746" s="38">
        <v>48</v>
      </c>
      <c r="AW2746" s="40">
        <v>249</v>
      </c>
      <c r="AX2746" s="43">
        <f t="shared" si="732"/>
        <v>48249</v>
      </c>
      <c r="AZ2746" s="7" t="s">
        <v>319</v>
      </c>
      <c r="BE2746" s="1">
        <v>23172</v>
      </c>
      <c r="BF2746" s="1">
        <v>2582</v>
      </c>
      <c r="BH2746" s="1">
        <f t="shared" si="730"/>
        <v>25754</v>
      </c>
    </row>
    <row r="2747" spans="1:60" hidden="1" outlineLevel="1">
      <c r="A2747" t="s">
        <v>1556</v>
      </c>
      <c r="B2747" t="s">
        <v>2997</v>
      </c>
      <c r="C2747" s="24">
        <v>150934</v>
      </c>
      <c r="F2747" s="1">
        <f t="shared" si="723"/>
        <v>81076</v>
      </c>
      <c r="G2747" s="1">
        <v>70478</v>
      </c>
      <c r="I2747" s="1">
        <v>30870</v>
      </c>
      <c r="J2747" s="2" t="str">
        <f t="shared" si="724"/>
        <v/>
      </c>
      <c r="K2747" s="2">
        <f t="shared" si="725"/>
        <v>0.38075386057526273</v>
      </c>
      <c r="L2747" s="10" t="str">
        <f t="shared" si="731"/>
        <v/>
      </c>
      <c r="M2747" s="9" t="str">
        <f t="shared" si="731"/>
        <v/>
      </c>
      <c r="N2747" s="8" t="str">
        <f t="shared" si="731"/>
        <v/>
      </c>
      <c r="O2747" s="2" t="str">
        <f t="shared" si="726"/>
        <v>-</v>
      </c>
      <c r="P2747" s="2" t="str">
        <f t="shared" si="727"/>
        <v>-</v>
      </c>
      <c r="Q2747" s="2" t="str">
        <f t="shared" si="728"/>
        <v>-</v>
      </c>
      <c r="R2747" s="2" t="str">
        <f t="shared" si="729"/>
        <v>-</v>
      </c>
      <c r="AR2747" t="s">
        <v>1556</v>
      </c>
      <c r="AS2747" t="s">
        <v>2997</v>
      </c>
      <c r="AV2747" s="38">
        <v>48</v>
      </c>
      <c r="AW2747" s="40">
        <v>251</v>
      </c>
      <c r="AX2747" s="43">
        <f t="shared" si="732"/>
        <v>48251</v>
      </c>
      <c r="AZ2747" s="7" t="s">
        <v>319</v>
      </c>
      <c r="BE2747" s="1">
        <v>70478</v>
      </c>
      <c r="BF2747" s="1">
        <v>10598</v>
      </c>
      <c r="BH2747" s="1">
        <f t="shared" si="730"/>
        <v>81076</v>
      </c>
    </row>
    <row r="2748" spans="1:60" hidden="1" outlineLevel="1">
      <c r="A2748" t="s">
        <v>1512</v>
      </c>
      <c r="B2748" t="s">
        <v>2997</v>
      </c>
      <c r="C2748" s="24">
        <v>20202</v>
      </c>
      <c r="F2748" s="1">
        <f t="shared" si="723"/>
        <v>10052</v>
      </c>
      <c r="G2748" s="1">
        <v>8742</v>
      </c>
      <c r="I2748" s="1">
        <v>3373</v>
      </c>
      <c r="J2748" s="2" t="str">
        <f t="shared" si="724"/>
        <v/>
      </c>
      <c r="K2748" s="2">
        <f t="shared" si="725"/>
        <v>0.33555511341026661</v>
      </c>
      <c r="L2748" s="10" t="str">
        <f t="shared" si="731"/>
        <v/>
      </c>
      <c r="M2748" s="9" t="str">
        <f t="shared" si="731"/>
        <v/>
      </c>
      <c r="N2748" s="8" t="str">
        <f t="shared" si="731"/>
        <v/>
      </c>
      <c r="O2748" s="2" t="str">
        <f t="shared" si="726"/>
        <v>-</v>
      </c>
      <c r="P2748" s="2" t="str">
        <f t="shared" si="727"/>
        <v>-</v>
      </c>
      <c r="Q2748" s="2" t="str">
        <f t="shared" si="728"/>
        <v>-</v>
      </c>
      <c r="R2748" s="2" t="str">
        <f t="shared" si="729"/>
        <v>-</v>
      </c>
      <c r="AR2748" t="s">
        <v>1512</v>
      </c>
      <c r="AS2748" t="s">
        <v>2997</v>
      </c>
      <c r="AV2748" s="38">
        <v>48</v>
      </c>
      <c r="AW2748" s="40">
        <v>253</v>
      </c>
      <c r="AX2748" s="43">
        <f t="shared" si="732"/>
        <v>48253</v>
      </c>
      <c r="AZ2748" s="7" t="s">
        <v>319</v>
      </c>
      <c r="BE2748" s="1">
        <v>8742</v>
      </c>
      <c r="BF2748" s="1">
        <v>1310</v>
      </c>
      <c r="BH2748" s="1">
        <f t="shared" si="730"/>
        <v>10052</v>
      </c>
    </row>
    <row r="2749" spans="1:60" hidden="1" outlineLevel="1">
      <c r="A2749" t="s">
        <v>2571</v>
      </c>
      <c r="B2749" t="s">
        <v>2997</v>
      </c>
      <c r="C2749" s="24">
        <v>14824</v>
      </c>
      <c r="F2749" s="1">
        <f t="shared" si="723"/>
        <v>7873</v>
      </c>
      <c r="G2749" s="1">
        <v>7091</v>
      </c>
      <c r="I2749" s="1">
        <v>2902</v>
      </c>
      <c r="J2749" s="2" t="str">
        <f t="shared" si="724"/>
        <v/>
      </c>
      <c r="K2749" s="2">
        <f t="shared" si="725"/>
        <v>0.36860154959989838</v>
      </c>
      <c r="L2749" s="10" t="str">
        <f t="shared" si="731"/>
        <v/>
      </c>
      <c r="M2749" s="9" t="str">
        <f t="shared" si="731"/>
        <v/>
      </c>
      <c r="N2749" s="8" t="str">
        <f t="shared" si="731"/>
        <v/>
      </c>
      <c r="O2749" s="2" t="str">
        <f t="shared" si="726"/>
        <v>-</v>
      </c>
      <c r="P2749" s="2" t="str">
        <f t="shared" si="727"/>
        <v>-</v>
      </c>
      <c r="Q2749" s="2" t="str">
        <f t="shared" si="728"/>
        <v>-</v>
      </c>
      <c r="R2749" s="2" t="str">
        <f t="shared" si="729"/>
        <v>-</v>
      </c>
      <c r="AR2749" t="s">
        <v>2571</v>
      </c>
      <c r="AS2749" t="s">
        <v>2997</v>
      </c>
      <c r="AV2749" s="38">
        <v>48</v>
      </c>
      <c r="AW2749" s="40">
        <v>255</v>
      </c>
      <c r="AX2749" s="43">
        <f t="shared" si="732"/>
        <v>48255</v>
      </c>
      <c r="AZ2749" s="7" t="s">
        <v>319</v>
      </c>
      <c r="BE2749" s="1">
        <v>7091</v>
      </c>
      <c r="BF2749" s="1">
        <v>782</v>
      </c>
      <c r="BH2749" s="1">
        <f t="shared" si="730"/>
        <v>7873</v>
      </c>
    </row>
    <row r="2750" spans="1:60" hidden="1" outlineLevel="1">
      <c r="A2750" t="s">
        <v>2065</v>
      </c>
      <c r="B2750" t="s">
        <v>2997</v>
      </c>
      <c r="C2750" s="24">
        <v>103350</v>
      </c>
      <c r="F2750" s="1">
        <f t="shared" ref="F2750:F2813" si="733">BH2750</f>
        <v>57846</v>
      </c>
      <c r="G2750" s="1">
        <v>50651</v>
      </c>
      <c r="I2750" s="1">
        <v>19637</v>
      </c>
      <c r="J2750" s="2" t="str">
        <f t="shared" ref="J2750:J2813" si="734">IF(D2750&gt;0,I2750/D2750,"")</f>
        <v/>
      </c>
      <c r="K2750" s="2">
        <f t="shared" ref="K2750:K2813" si="735">IF(F2750&gt;0,I2750/F2750,"")</f>
        <v>0.33947031774020675</v>
      </c>
      <c r="L2750" s="10" t="str">
        <f t="shared" si="731"/>
        <v/>
      </c>
      <c r="M2750" s="9" t="str">
        <f t="shared" si="731"/>
        <v/>
      </c>
      <c r="N2750" s="8" t="str">
        <f t="shared" si="731"/>
        <v/>
      </c>
      <c r="O2750" s="2" t="str">
        <f t="shared" ref="O2750:O2813" si="736">IF(SUM($S2750:$AN2750)=0,"-",S2750/SUM($S2750:$AN2750))</f>
        <v>-</v>
      </c>
      <c r="P2750" s="2" t="str">
        <f t="shared" ref="P2750:P2813" si="737">IF(SUM($S2750:$AN2750)=0,"-",T2750/SUM($S2750:$AN2750))</f>
        <v>-</v>
      </c>
      <c r="Q2750" s="2" t="str">
        <f t="shared" ref="Q2750:Q2813" si="738">IF(SUM($S2750:$AN2750)=0,"-",U2750/SUM($S2750:$AN2750))</f>
        <v>-</v>
      </c>
      <c r="R2750" s="2" t="str">
        <f t="shared" ref="R2750:R2813" si="739">IF(SUM($S2750:$AN2750)=0,"-",(1-O2750-P2750-Q2750))</f>
        <v>-</v>
      </c>
      <c r="AR2750" t="s">
        <v>2065</v>
      </c>
      <c r="AS2750" t="s">
        <v>2997</v>
      </c>
      <c r="AV2750" s="38">
        <v>48</v>
      </c>
      <c r="AW2750" s="40">
        <v>257</v>
      </c>
      <c r="AX2750" s="43">
        <f t="shared" si="732"/>
        <v>48257</v>
      </c>
      <c r="AZ2750" s="7" t="s">
        <v>319</v>
      </c>
      <c r="BE2750" s="1">
        <v>50651</v>
      </c>
      <c r="BF2750" s="1">
        <v>7195</v>
      </c>
      <c r="BH2750" s="1">
        <f t="shared" ref="BH2750:BH2813" si="740">SUM(BE2750:BG2750)</f>
        <v>57846</v>
      </c>
    </row>
    <row r="2751" spans="1:60" hidden="1" outlineLevel="1">
      <c r="A2751" t="s">
        <v>2440</v>
      </c>
      <c r="B2751" t="s">
        <v>2997</v>
      </c>
      <c r="C2751" s="24">
        <v>33410</v>
      </c>
      <c r="F2751" s="1">
        <f t="shared" si="733"/>
        <v>24470</v>
      </c>
      <c r="G2751" s="1">
        <v>21995</v>
      </c>
      <c r="I2751" s="1">
        <v>12680</v>
      </c>
      <c r="J2751" s="2" t="str">
        <f t="shared" si="734"/>
        <v/>
      </c>
      <c r="K2751" s="2">
        <f t="shared" si="735"/>
        <v>0.51818553330608907</v>
      </c>
      <c r="L2751" s="10" t="str">
        <f t="shared" si="731"/>
        <v/>
      </c>
      <c r="M2751" s="9" t="str">
        <f t="shared" si="731"/>
        <v/>
      </c>
      <c r="N2751" s="8" t="str">
        <f t="shared" si="731"/>
        <v/>
      </c>
      <c r="O2751" s="2" t="str">
        <f t="shared" si="736"/>
        <v>-</v>
      </c>
      <c r="P2751" s="2" t="str">
        <f t="shared" si="737"/>
        <v>-</v>
      </c>
      <c r="Q2751" s="2" t="str">
        <f t="shared" si="738"/>
        <v>-</v>
      </c>
      <c r="R2751" s="2" t="str">
        <f t="shared" si="739"/>
        <v>-</v>
      </c>
      <c r="AR2751" t="s">
        <v>2440</v>
      </c>
      <c r="AS2751" t="s">
        <v>2997</v>
      </c>
      <c r="AV2751" s="38">
        <v>48</v>
      </c>
      <c r="AW2751" s="40">
        <v>259</v>
      </c>
      <c r="AX2751" s="43">
        <f t="shared" si="732"/>
        <v>48259</v>
      </c>
      <c r="AZ2751" s="7" t="s">
        <v>319</v>
      </c>
      <c r="BE2751" s="1">
        <v>21995</v>
      </c>
      <c r="BF2751" s="1">
        <v>2475</v>
      </c>
      <c r="BH2751" s="1">
        <f t="shared" si="740"/>
        <v>24470</v>
      </c>
    </row>
    <row r="2752" spans="1:60" hidden="1" outlineLevel="1">
      <c r="A2752" t="s">
        <v>2860</v>
      </c>
      <c r="B2752" t="s">
        <v>2997</v>
      </c>
      <c r="C2752" s="24">
        <v>416</v>
      </c>
      <c r="F2752" s="1">
        <f t="shared" si="733"/>
        <v>362</v>
      </c>
      <c r="G2752" s="1">
        <v>296</v>
      </c>
      <c r="I2752" s="1">
        <v>205</v>
      </c>
      <c r="J2752" s="2" t="str">
        <f t="shared" si="734"/>
        <v/>
      </c>
      <c r="K2752" s="2">
        <f t="shared" si="735"/>
        <v>0.56629834254143652</v>
      </c>
      <c r="L2752" s="10" t="str">
        <f t="shared" si="731"/>
        <v/>
      </c>
      <c r="M2752" s="9" t="str">
        <f t="shared" si="731"/>
        <v/>
      </c>
      <c r="N2752" s="8" t="str">
        <f t="shared" si="731"/>
        <v/>
      </c>
      <c r="O2752" s="2" t="str">
        <f t="shared" si="736"/>
        <v>-</v>
      </c>
      <c r="P2752" s="2" t="str">
        <f t="shared" si="737"/>
        <v>-</v>
      </c>
      <c r="Q2752" s="2" t="str">
        <f t="shared" si="738"/>
        <v>-</v>
      </c>
      <c r="R2752" s="2" t="str">
        <f t="shared" si="739"/>
        <v>-</v>
      </c>
      <c r="AR2752" t="s">
        <v>2860</v>
      </c>
      <c r="AS2752" t="s">
        <v>2997</v>
      </c>
      <c r="AV2752" s="38">
        <v>48</v>
      </c>
      <c r="AW2752" s="40">
        <v>261</v>
      </c>
      <c r="AX2752" s="43">
        <f t="shared" si="732"/>
        <v>48261</v>
      </c>
      <c r="AZ2752" s="7" t="s">
        <v>319</v>
      </c>
      <c r="BE2752" s="1">
        <v>296</v>
      </c>
      <c r="BF2752" s="1">
        <v>66</v>
      </c>
      <c r="BH2752" s="1">
        <f t="shared" si="740"/>
        <v>362</v>
      </c>
    </row>
    <row r="2753" spans="1:60" hidden="1" outlineLevel="1">
      <c r="A2753" t="s">
        <v>1588</v>
      </c>
      <c r="B2753" t="s">
        <v>2997</v>
      </c>
      <c r="C2753" s="24">
        <v>808</v>
      </c>
      <c r="F2753" s="1">
        <f t="shared" si="733"/>
        <v>626</v>
      </c>
      <c r="G2753" s="1">
        <v>585</v>
      </c>
      <c r="I2753" s="1">
        <v>290</v>
      </c>
      <c r="J2753" s="2" t="str">
        <f t="shared" si="734"/>
        <v/>
      </c>
      <c r="K2753" s="2">
        <f t="shared" si="735"/>
        <v>0.46325878594249204</v>
      </c>
      <c r="L2753" s="10" t="str">
        <f t="shared" si="731"/>
        <v/>
      </c>
      <c r="M2753" s="9" t="str">
        <f t="shared" si="731"/>
        <v/>
      </c>
      <c r="N2753" s="8" t="str">
        <f t="shared" si="731"/>
        <v/>
      </c>
      <c r="O2753" s="2" t="str">
        <f t="shared" si="736"/>
        <v>-</v>
      </c>
      <c r="P2753" s="2" t="str">
        <f t="shared" si="737"/>
        <v>-</v>
      </c>
      <c r="Q2753" s="2" t="str">
        <f t="shared" si="738"/>
        <v>-</v>
      </c>
      <c r="R2753" s="2" t="str">
        <f t="shared" si="739"/>
        <v>-</v>
      </c>
      <c r="AR2753" t="s">
        <v>1588</v>
      </c>
      <c r="AS2753" t="s">
        <v>2997</v>
      </c>
      <c r="AV2753" s="38">
        <v>48</v>
      </c>
      <c r="AW2753" s="40">
        <v>263</v>
      </c>
      <c r="AX2753" s="43">
        <f t="shared" si="732"/>
        <v>48263</v>
      </c>
      <c r="AZ2753" s="7" t="s">
        <v>319</v>
      </c>
      <c r="BE2753" s="1">
        <v>585</v>
      </c>
      <c r="BF2753" s="1">
        <v>41</v>
      </c>
      <c r="BH2753" s="1">
        <f t="shared" si="740"/>
        <v>626</v>
      </c>
    </row>
    <row r="2754" spans="1:60" hidden="1" outlineLevel="1">
      <c r="A2754" t="s">
        <v>2708</v>
      </c>
      <c r="B2754" t="s">
        <v>2997</v>
      </c>
      <c r="C2754" s="24">
        <v>49625</v>
      </c>
      <c r="F2754" s="1">
        <f t="shared" si="733"/>
        <v>33610</v>
      </c>
      <c r="G2754" s="1">
        <v>28375</v>
      </c>
      <c r="I2754" s="1">
        <v>16334</v>
      </c>
      <c r="J2754" s="2" t="str">
        <f t="shared" si="734"/>
        <v/>
      </c>
      <c r="K2754" s="2">
        <f t="shared" si="735"/>
        <v>0.48598631359714373</v>
      </c>
      <c r="L2754" s="10" t="str">
        <f t="shared" si="731"/>
        <v/>
      </c>
      <c r="M2754" s="9" t="str">
        <f t="shared" si="731"/>
        <v/>
      </c>
      <c r="N2754" s="8" t="str">
        <f t="shared" si="731"/>
        <v/>
      </c>
      <c r="O2754" s="2" t="str">
        <f t="shared" si="736"/>
        <v>-</v>
      </c>
      <c r="P2754" s="2" t="str">
        <f t="shared" si="737"/>
        <v>-</v>
      </c>
      <c r="Q2754" s="2" t="str">
        <f t="shared" si="738"/>
        <v>-</v>
      </c>
      <c r="R2754" s="2" t="str">
        <f t="shared" si="739"/>
        <v>-</v>
      </c>
      <c r="AR2754" t="s">
        <v>2708</v>
      </c>
      <c r="AS2754" t="s">
        <v>2997</v>
      </c>
      <c r="AV2754" s="38">
        <v>48</v>
      </c>
      <c r="AW2754" s="40">
        <v>265</v>
      </c>
      <c r="AX2754" s="43">
        <f t="shared" si="732"/>
        <v>48265</v>
      </c>
      <c r="AZ2754" s="7" t="s">
        <v>319</v>
      </c>
      <c r="BE2754" s="1">
        <v>28375</v>
      </c>
      <c r="BF2754" s="1">
        <v>5235</v>
      </c>
      <c r="BH2754" s="1">
        <f t="shared" si="740"/>
        <v>33610</v>
      </c>
    </row>
    <row r="2755" spans="1:60" hidden="1" outlineLevel="1">
      <c r="A2755" t="s">
        <v>2230</v>
      </c>
      <c r="B2755" t="s">
        <v>2997</v>
      </c>
      <c r="C2755" s="24">
        <v>4607</v>
      </c>
      <c r="F2755" s="1">
        <f t="shared" si="733"/>
        <v>3001</v>
      </c>
      <c r="G2755" s="1">
        <v>2697</v>
      </c>
      <c r="I2755" s="1">
        <v>1304</v>
      </c>
      <c r="J2755" s="2" t="str">
        <f t="shared" si="734"/>
        <v/>
      </c>
      <c r="K2755" s="2">
        <f t="shared" si="735"/>
        <v>0.43452182605798068</v>
      </c>
      <c r="L2755" s="10" t="str">
        <f t="shared" si="731"/>
        <v/>
      </c>
      <c r="M2755" s="9" t="str">
        <f t="shared" si="731"/>
        <v/>
      </c>
      <c r="N2755" s="8" t="str">
        <f t="shared" si="731"/>
        <v/>
      </c>
      <c r="O2755" s="2" t="str">
        <f t="shared" si="736"/>
        <v>-</v>
      </c>
      <c r="P2755" s="2" t="str">
        <f t="shared" si="737"/>
        <v>-</v>
      </c>
      <c r="Q2755" s="2" t="str">
        <f t="shared" si="738"/>
        <v>-</v>
      </c>
      <c r="R2755" s="2" t="str">
        <f t="shared" si="739"/>
        <v>-</v>
      </c>
      <c r="AR2755" t="s">
        <v>2230</v>
      </c>
      <c r="AS2755" t="s">
        <v>2997</v>
      </c>
      <c r="AV2755" s="38">
        <v>48</v>
      </c>
      <c r="AW2755" s="40">
        <v>267</v>
      </c>
      <c r="AX2755" s="43">
        <f t="shared" si="732"/>
        <v>48267</v>
      </c>
      <c r="AZ2755" s="7" t="s">
        <v>319</v>
      </c>
      <c r="BE2755" s="1">
        <v>2697</v>
      </c>
      <c r="BF2755" s="1">
        <v>304</v>
      </c>
      <c r="BH2755" s="1">
        <f t="shared" si="740"/>
        <v>3001</v>
      </c>
    </row>
    <row r="2756" spans="1:60" hidden="1" outlineLevel="1">
      <c r="A2756" t="s">
        <v>2999</v>
      </c>
      <c r="B2756" t="s">
        <v>2997</v>
      </c>
      <c r="C2756" s="24">
        <v>286</v>
      </c>
      <c r="F2756" s="1">
        <f t="shared" si="733"/>
        <v>196</v>
      </c>
      <c r="G2756" s="1">
        <v>188</v>
      </c>
      <c r="I2756" s="1">
        <v>110</v>
      </c>
      <c r="J2756" s="2" t="str">
        <f t="shared" si="734"/>
        <v/>
      </c>
      <c r="K2756" s="2">
        <f t="shared" si="735"/>
        <v>0.56122448979591832</v>
      </c>
      <c r="L2756" s="10" t="str">
        <f t="shared" si="731"/>
        <v/>
      </c>
      <c r="M2756" s="9" t="str">
        <f t="shared" si="731"/>
        <v/>
      </c>
      <c r="N2756" s="8" t="str">
        <f t="shared" si="731"/>
        <v/>
      </c>
      <c r="O2756" s="2" t="str">
        <f t="shared" si="736"/>
        <v>-</v>
      </c>
      <c r="P2756" s="2" t="str">
        <f t="shared" si="737"/>
        <v>-</v>
      </c>
      <c r="Q2756" s="2" t="str">
        <f t="shared" si="738"/>
        <v>-</v>
      </c>
      <c r="R2756" s="2" t="str">
        <f t="shared" si="739"/>
        <v>-</v>
      </c>
      <c r="AR2756" t="s">
        <v>2999</v>
      </c>
      <c r="AS2756" t="s">
        <v>2997</v>
      </c>
      <c r="AV2756" s="38">
        <v>48</v>
      </c>
      <c r="AW2756" s="40">
        <v>269</v>
      </c>
      <c r="AX2756" s="43">
        <f t="shared" si="732"/>
        <v>48269</v>
      </c>
      <c r="AZ2756" s="7" t="s">
        <v>319</v>
      </c>
      <c r="BE2756" s="1">
        <v>188</v>
      </c>
      <c r="BF2756" s="1">
        <v>8</v>
      </c>
      <c r="BH2756" s="1">
        <f t="shared" si="740"/>
        <v>196</v>
      </c>
    </row>
    <row r="2757" spans="1:60" hidden="1" outlineLevel="1">
      <c r="A2757" t="s">
        <v>2960</v>
      </c>
      <c r="B2757" t="s">
        <v>2997</v>
      </c>
      <c r="C2757" s="24">
        <v>3598</v>
      </c>
      <c r="F2757" s="1">
        <f t="shared" si="733"/>
        <v>2374</v>
      </c>
      <c r="G2757" s="1">
        <v>2127</v>
      </c>
      <c r="I2757" s="1">
        <v>1313</v>
      </c>
      <c r="J2757" s="2" t="str">
        <f t="shared" si="734"/>
        <v/>
      </c>
      <c r="K2757" s="2">
        <f t="shared" si="735"/>
        <v>0.55307497893850044</v>
      </c>
      <c r="L2757" s="10" t="str">
        <f t="shared" si="731"/>
        <v/>
      </c>
      <c r="M2757" s="9" t="str">
        <f t="shared" si="731"/>
        <v/>
      </c>
      <c r="N2757" s="8" t="str">
        <f t="shared" si="731"/>
        <v/>
      </c>
      <c r="O2757" s="2" t="str">
        <f t="shared" si="736"/>
        <v>-</v>
      </c>
      <c r="P2757" s="2" t="str">
        <f t="shared" si="737"/>
        <v>-</v>
      </c>
      <c r="Q2757" s="2" t="str">
        <f t="shared" si="738"/>
        <v>-</v>
      </c>
      <c r="R2757" s="2" t="str">
        <f t="shared" si="739"/>
        <v>-</v>
      </c>
      <c r="AR2757" t="s">
        <v>2960</v>
      </c>
      <c r="AS2757" t="s">
        <v>2997</v>
      </c>
      <c r="AV2757" s="38">
        <v>48</v>
      </c>
      <c r="AW2757" s="40">
        <v>271</v>
      </c>
      <c r="AX2757" s="43">
        <f t="shared" si="732"/>
        <v>48271</v>
      </c>
      <c r="AZ2757" s="7" t="s">
        <v>319</v>
      </c>
      <c r="BE2757" s="1">
        <v>2127</v>
      </c>
      <c r="BF2757" s="1">
        <v>247</v>
      </c>
      <c r="BH2757" s="1">
        <f t="shared" si="740"/>
        <v>2374</v>
      </c>
    </row>
    <row r="2758" spans="1:60" hidden="1" outlineLevel="1">
      <c r="A2758" t="s">
        <v>2252</v>
      </c>
      <c r="B2758" t="s">
        <v>2997</v>
      </c>
      <c r="C2758" s="24">
        <v>32061</v>
      </c>
      <c r="F2758" s="1">
        <f t="shared" si="733"/>
        <v>18064</v>
      </c>
      <c r="G2758" s="1">
        <v>15144</v>
      </c>
      <c r="I2758" s="1">
        <v>5583</v>
      </c>
      <c r="J2758" s="2" t="str">
        <f t="shared" si="734"/>
        <v/>
      </c>
      <c r="K2758" s="2">
        <f t="shared" si="735"/>
        <v>0.30906775907883083</v>
      </c>
      <c r="L2758" s="10" t="str">
        <f t="shared" si="731"/>
        <v/>
      </c>
      <c r="M2758" s="9" t="str">
        <f t="shared" si="731"/>
        <v/>
      </c>
      <c r="N2758" s="8" t="str">
        <f t="shared" si="731"/>
        <v/>
      </c>
      <c r="O2758" s="2" t="str">
        <f t="shared" si="736"/>
        <v>-</v>
      </c>
      <c r="P2758" s="2" t="str">
        <f t="shared" si="737"/>
        <v>-</v>
      </c>
      <c r="Q2758" s="2" t="str">
        <f t="shared" si="738"/>
        <v>-</v>
      </c>
      <c r="R2758" s="2" t="str">
        <f t="shared" si="739"/>
        <v>-</v>
      </c>
      <c r="AR2758" t="s">
        <v>2252</v>
      </c>
      <c r="AS2758" t="s">
        <v>2997</v>
      </c>
      <c r="AV2758" s="38">
        <v>48</v>
      </c>
      <c r="AW2758" s="40">
        <v>273</v>
      </c>
      <c r="AX2758" s="43">
        <f t="shared" si="732"/>
        <v>48273</v>
      </c>
      <c r="AZ2758" s="7" t="s">
        <v>319</v>
      </c>
      <c r="BE2758" s="1">
        <v>15144</v>
      </c>
      <c r="BF2758" s="1">
        <v>2920</v>
      </c>
      <c r="BH2758" s="1">
        <f t="shared" si="740"/>
        <v>18064</v>
      </c>
    </row>
    <row r="2759" spans="1:60" hidden="1" outlineLevel="1">
      <c r="A2759" t="s">
        <v>1847</v>
      </c>
      <c r="B2759" t="s">
        <v>2997</v>
      </c>
      <c r="C2759" s="24">
        <v>3719</v>
      </c>
      <c r="F2759" s="1">
        <f t="shared" si="733"/>
        <v>2329</v>
      </c>
      <c r="G2759" s="1">
        <v>2098</v>
      </c>
      <c r="I2759" s="1">
        <v>762</v>
      </c>
      <c r="J2759" s="2" t="str">
        <f t="shared" si="734"/>
        <v/>
      </c>
      <c r="K2759" s="2">
        <f t="shared" si="735"/>
        <v>0.32717904680120224</v>
      </c>
      <c r="L2759" s="10" t="str">
        <f t="shared" ref="L2759:N2822" si="741">IF(S2759&gt;0,RANK(S2759,$S2759:$AO2759),"")</f>
        <v/>
      </c>
      <c r="M2759" s="9" t="str">
        <f t="shared" si="741"/>
        <v/>
      </c>
      <c r="N2759" s="8" t="str">
        <f t="shared" si="741"/>
        <v/>
      </c>
      <c r="O2759" s="2" t="str">
        <f t="shared" si="736"/>
        <v>-</v>
      </c>
      <c r="P2759" s="2" t="str">
        <f t="shared" si="737"/>
        <v>-</v>
      </c>
      <c r="Q2759" s="2" t="str">
        <f t="shared" si="738"/>
        <v>-</v>
      </c>
      <c r="R2759" s="2" t="str">
        <f t="shared" si="739"/>
        <v>-</v>
      </c>
      <c r="AR2759" t="s">
        <v>1847</v>
      </c>
      <c r="AS2759" t="s">
        <v>2997</v>
      </c>
      <c r="AV2759" s="38">
        <v>48</v>
      </c>
      <c r="AW2759" s="40">
        <v>275</v>
      </c>
      <c r="AX2759" s="43">
        <f t="shared" si="732"/>
        <v>48275</v>
      </c>
      <c r="AZ2759" s="7" t="s">
        <v>319</v>
      </c>
      <c r="BE2759" s="1">
        <v>2098</v>
      </c>
      <c r="BF2759" s="1">
        <v>231</v>
      </c>
      <c r="BH2759" s="1">
        <f t="shared" si="740"/>
        <v>2329</v>
      </c>
    </row>
    <row r="2760" spans="1:60" hidden="1" outlineLevel="1">
      <c r="A2760" t="s">
        <v>1367</v>
      </c>
      <c r="B2760" t="s">
        <v>2997</v>
      </c>
      <c r="C2760" s="24">
        <v>49793</v>
      </c>
      <c r="F2760" s="1">
        <f t="shared" si="733"/>
        <v>29226</v>
      </c>
      <c r="G2760" s="1">
        <v>25238</v>
      </c>
      <c r="I2760" s="1">
        <v>11747</v>
      </c>
      <c r="J2760" s="2" t="str">
        <f t="shared" si="734"/>
        <v/>
      </c>
      <c r="K2760" s="2">
        <f t="shared" si="735"/>
        <v>0.40193663176623556</v>
      </c>
      <c r="L2760" s="10" t="str">
        <f t="shared" si="741"/>
        <v/>
      </c>
      <c r="M2760" s="9" t="str">
        <f t="shared" si="741"/>
        <v/>
      </c>
      <c r="N2760" s="8" t="str">
        <f t="shared" si="741"/>
        <v/>
      </c>
      <c r="O2760" s="2" t="str">
        <f t="shared" si="736"/>
        <v>-</v>
      </c>
      <c r="P2760" s="2" t="str">
        <f t="shared" si="737"/>
        <v>-</v>
      </c>
      <c r="Q2760" s="2" t="str">
        <f t="shared" si="738"/>
        <v>-</v>
      </c>
      <c r="R2760" s="2" t="str">
        <f t="shared" si="739"/>
        <v>-</v>
      </c>
      <c r="AR2760" t="s">
        <v>1367</v>
      </c>
      <c r="AS2760" t="s">
        <v>2997</v>
      </c>
      <c r="AV2760" s="38">
        <v>48</v>
      </c>
      <c r="AW2760" s="40">
        <v>277</v>
      </c>
      <c r="AX2760" s="43">
        <f t="shared" si="732"/>
        <v>48277</v>
      </c>
      <c r="AZ2760" s="7" t="s">
        <v>319</v>
      </c>
      <c r="BE2760" s="1">
        <v>25238</v>
      </c>
      <c r="BF2760" s="1">
        <v>3988</v>
      </c>
      <c r="BH2760" s="1">
        <f t="shared" si="740"/>
        <v>29226</v>
      </c>
    </row>
    <row r="2761" spans="1:60" hidden="1" outlineLevel="1">
      <c r="A2761" t="s">
        <v>1620</v>
      </c>
      <c r="B2761" t="s">
        <v>2997</v>
      </c>
      <c r="C2761" s="24">
        <v>13977</v>
      </c>
      <c r="F2761" s="1">
        <f t="shared" si="733"/>
        <v>8543</v>
      </c>
      <c r="G2761" s="1">
        <v>7559</v>
      </c>
      <c r="I2761" s="1">
        <v>2645</v>
      </c>
      <c r="J2761" s="2" t="str">
        <f t="shared" si="734"/>
        <v/>
      </c>
      <c r="K2761" s="2">
        <f t="shared" si="735"/>
        <v>0.30961020718717081</v>
      </c>
      <c r="L2761" s="10" t="str">
        <f t="shared" si="741"/>
        <v/>
      </c>
      <c r="M2761" s="9" t="str">
        <f t="shared" si="741"/>
        <v/>
      </c>
      <c r="N2761" s="8" t="str">
        <f t="shared" si="741"/>
        <v/>
      </c>
      <c r="O2761" s="2" t="str">
        <f t="shared" si="736"/>
        <v>-</v>
      </c>
      <c r="P2761" s="2" t="str">
        <f t="shared" si="737"/>
        <v>-</v>
      </c>
      <c r="Q2761" s="2" t="str">
        <f t="shared" si="738"/>
        <v>-</v>
      </c>
      <c r="R2761" s="2" t="str">
        <f t="shared" si="739"/>
        <v>-</v>
      </c>
      <c r="AR2761" t="s">
        <v>1620</v>
      </c>
      <c r="AS2761" t="s">
        <v>2997</v>
      </c>
      <c r="AV2761" s="38">
        <v>48</v>
      </c>
      <c r="AW2761" s="40">
        <v>279</v>
      </c>
      <c r="AX2761" s="43">
        <f t="shared" si="732"/>
        <v>48279</v>
      </c>
      <c r="AZ2761" s="7" t="s">
        <v>319</v>
      </c>
      <c r="BE2761" s="1">
        <v>7559</v>
      </c>
      <c r="BF2761" s="1">
        <v>984</v>
      </c>
      <c r="BH2761" s="1">
        <f t="shared" si="740"/>
        <v>8543</v>
      </c>
    </row>
    <row r="2762" spans="1:60" hidden="1" outlineLevel="1">
      <c r="A2762" t="s">
        <v>707</v>
      </c>
      <c r="B2762" t="s">
        <v>2997</v>
      </c>
      <c r="C2762" s="24">
        <v>19677</v>
      </c>
      <c r="F2762" s="1">
        <f t="shared" si="733"/>
        <v>12832</v>
      </c>
      <c r="G2762" s="1">
        <v>11047</v>
      </c>
      <c r="I2762" s="1">
        <v>4850</v>
      </c>
      <c r="J2762" s="2" t="str">
        <f t="shared" si="734"/>
        <v/>
      </c>
      <c r="K2762" s="2">
        <f t="shared" si="735"/>
        <v>0.37796134663341646</v>
      </c>
      <c r="L2762" s="10" t="str">
        <f t="shared" si="741"/>
        <v/>
      </c>
      <c r="M2762" s="9" t="str">
        <f t="shared" si="741"/>
        <v/>
      </c>
      <c r="N2762" s="8" t="str">
        <f t="shared" si="741"/>
        <v/>
      </c>
      <c r="O2762" s="2" t="str">
        <f t="shared" si="736"/>
        <v>-</v>
      </c>
      <c r="P2762" s="2" t="str">
        <f t="shared" si="737"/>
        <v>-</v>
      </c>
      <c r="Q2762" s="2" t="str">
        <f t="shared" si="738"/>
        <v>-</v>
      </c>
      <c r="R2762" s="2" t="str">
        <f t="shared" si="739"/>
        <v>-</v>
      </c>
      <c r="AR2762" t="s">
        <v>707</v>
      </c>
      <c r="AS2762" t="s">
        <v>2997</v>
      </c>
      <c r="AV2762" s="38">
        <v>48</v>
      </c>
      <c r="AW2762" s="40">
        <v>281</v>
      </c>
      <c r="AX2762" s="43">
        <f t="shared" si="732"/>
        <v>48281</v>
      </c>
      <c r="AZ2762" s="7" t="s">
        <v>319</v>
      </c>
      <c r="BE2762" s="1">
        <v>11047</v>
      </c>
      <c r="BF2762" s="1">
        <v>1785</v>
      </c>
      <c r="BH2762" s="1">
        <f t="shared" si="740"/>
        <v>12832</v>
      </c>
    </row>
    <row r="2763" spans="1:60" hidden="1" outlineLevel="1">
      <c r="A2763" t="s">
        <v>1058</v>
      </c>
      <c r="B2763" t="s">
        <v>2997</v>
      </c>
      <c r="C2763" s="24">
        <v>6886</v>
      </c>
      <c r="F2763" s="1">
        <f t="shared" si="733"/>
        <v>4043</v>
      </c>
      <c r="G2763" s="1">
        <v>3695</v>
      </c>
      <c r="I2763" s="1">
        <v>1288</v>
      </c>
      <c r="J2763" s="2" t="str">
        <f t="shared" si="734"/>
        <v/>
      </c>
      <c r="K2763" s="2">
        <f t="shared" si="735"/>
        <v>0.31857531535988126</v>
      </c>
      <c r="L2763" s="10" t="str">
        <f t="shared" si="741"/>
        <v/>
      </c>
      <c r="M2763" s="9" t="str">
        <f t="shared" si="741"/>
        <v/>
      </c>
      <c r="N2763" s="8" t="str">
        <f t="shared" si="741"/>
        <v/>
      </c>
      <c r="O2763" s="2" t="str">
        <f t="shared" si="736"/>
        <v>-</v>
      </c>
      <c r="P2763" s="2" t="str">
        <f t="shared" si="737"/>
        <v>-</v>
      </c>
      <c r="Q2763" s="2" t="str">
        <f t="shared" si="738"/>
        <v>-</v>
      </c>
      <c r="R2763" s="2" t="str">
        <f t="shared" si="739"/>
        <v>-</v>
      </c>
      <c r="AR2763" t="s">
        <v>1058</v>
      </c>
      <c r="AS2763" t="s">
        <v>2997</v>
      </c>
      <c r="AV2763" s="38">
        <v>48</v>
      </c>
      <c r="AW2763" s="40">
        <v>283</v>
      </c>
      <c r="AX2763" s="43">
        <f t="shared" si="732"/>
        <v>48283</v>
      </c>
      <c r="AZ2763" s="7" t="s">
        <v>319</v>
      </c>
      <c r="BE2763" s="1">
        <v>3695</v>
      </c>
      <c r="BF2763" s="1">
        <v>348</v>
      </c>
      <c r="BH2763" s="1">
        <f t="shared" si="740"/>
        <v>4043</v>
      </c>
    </row>
    <row r="2764" spans="1:60" hidden="1" outlineLevel="1">
      <c r="A2764" t="s">
        <v>1854</v>
      </c>
      <c r="B2764" t="s">
        <v>2997</v>
      </c>
      <c r="C2764" s="24">
        <v>19263</v>
      </c>
      <c r="F2764" s="1">
        <f t="shared" si="733"/>
        <v>13276</v>
      </c>
      <c r="G2764" s="1">
        <v>12233</v>
      </c>
      <c r="I2764" s="1">
        <v>6306</v>
      </c>
      <c r="J2764" s="2" t="str">
        <f t="shared" si="734"/>
        <v/>
      </c>
      <c r="K2764" s="2">
        <f t="shared" si="735"/>
        <v>0.47499246761072611</v>
      </c>
      <c r="L2764" s="10" t="str">
        <f t="shared" si="741"/>
        <v/>
      </c>
      <c r="M2764" s="9" t="str">
        <f t="shared" si="741"/>
        <v/>
      </c>
      <c r="N2764" s="8" t="str">
        <f t="shared" si="741"/>
        <v/>
      </c>
      <c r="O2764" s="2" t="str">
        <f t="shared" si="736"/>
        <v>-</v>
      </c>
      <c r="P2764" s="2" t="str">
        <f t="shared" si="737"/>
        <v>-</v>
      </c>
      <c r="Q2764" s="2" t="str">
        <f t="shared" si="738"/>
        <v>-</v>
      </c>
      <c r="R2764" s="2" t="str">
        <f t="shared" si="739"/>
        <v>-</v>
      </c>
      <c r="AR2764" t="s">
        <v>1854</v>
      </c>
      <c r="AS2764" t="s">
        <v>2997</v>
      </c>
      <c r="AV2764" s="38">
        <v>48</v>
      </c>
      <c r="AW2764" s="40">
        <v>285</v>
      </c>
      <c r="AX2764" s="43">
        <f t="shared" si="732"/>
        <v>48285</v>
      </c>
      <c r="AZ2764" s="7" t="s">
        <v>319</v>
      </c>
      <c r="BE2764" s="1">
        <v>12233</v>
      </c>
      <c r="BF2764" s="1">
        <v>1043</v>
      </c>
      <c r="BH2764" s="1">
        <f t="shared" si="740"/>
        <v>13276</v>
      </c>
    </row>
    <row r="2765" spans="1:60" hidden="1" outlineLevel="1">
      <c r="A2765" t="s">
        <v>1600</v>
      </c>
      <c r="B2765" t="s">
        <v>2997</v>
      </c>
      <c r="C2765" s="24">
        <v>16612</v>
      </c>
      <c r="F2765" s="1">
        <f t="shared" si="733"/>
        <v>9532</v>
      </c>
      <c r="G2765" s="1">
        <v>8623</v>
      </c>
      <c r="I2765" s="1">
        <v>4156</v>
      </c>
      <c r="J2765" s="2" t="str">
        <f t="shared" si="734"/>
        <v/>
      </c>
      <c r="K2765" s="2">
        <f t="shared" si="735"/>
        <v>0.43600503566932436</v>
      </c>
      <c r="L2765" s="10" t="str">
        <f t="shared" si="741"/>
        <v/>
      </c>
      <c r="M2765" s="9" t="str">
        <f t="shared" si="741"/>
        <v/>
      </c>
      <c r="N2765" s="8" t="str">
        <f t="shared" si="741"/>
        <v/>
      </c>
      <c r="O2765" s="2" t="str">
        <f t="shared" si="736"/>
        <v>-</v>
      </c>
      <c r="P2765" s="2" t="str">
        <f t="shared" si="737"/>
        <v>-</v>
      </c>
      <c r="Q2765" s="2" t="str">
        <f t="shared" si="738"/>
        <v>-</v>
      </c>
      <c r="R2765" s="2" t="str">
        <f t="shared" si="739"/>
        <v>-</v>
      </c>
      <c r="AR2765" t="s">
        <v>1600</v>
      </c>
      <c r="AS2765" t="s">
        <v>2997</v>
      </c>
      <c r="AV2765" s="38">
        <v>48</v>
      </c>
      <c r="AW2765" s="40">
        <v>287</v>
      </c>
      <c r="AX2765" s="43">
        <f t="shared" si="732"/>
        <v>48287</v>
      </c>
      <c r="AZ2765" s="7" t="s">
        <v>319</v>
      </c>
      <c r="BE2765" s="1">
        <v>8623</v>
      </c>
      <c r="BF2765" s="1">
        <v>909</v>
      </c>
      <c r="BH2765" s="1">
        <f t="shared" si="740"/>
        <v>9532</v>
      </c>
    </row>
    <row r="2766" spans="1:60" hidden="1" outlineLevel="1">
      <c r="A2766" t="s">
        <v>2052</v>
      </c>
      <c r="B2766" t="s">
        <v>2997</v>
      </c>
      <c r="C2766" s="24">
        <v>16801</v>
      </c>
      <c r="F2766" s="1">
        <f t="shared" si="733"/>
        <v>10869</v>
      </c>
      <c r="G2766" s="1">
        <v>9782</v>
      </c>
      <c r="I2766" s="1">
        <v>4897</v>
      </c>
      <c r="J2766" s="2" t="str">
        <f t="shared" si="734"/>
        <v/>
      </c>
      <c r="K2766" s="2">
        <f t="shared" si="735"/>
        <v>0.45054742846628026</v>
      </c>
      <c r="L2766" s="10" t="str">
        <f t="shared" si="741"/>
        <v/>
      </c>
      <c r="M2766" s="9" t="str">
        <f t="shared" si="741"/>
        <v/>
      </c>
      <c r="N2766" s="8" t="str">
        <f t="shared" si="741"/>
        <v/>
      </c>
      <c r="O2766" s="2" t="str">
        <f t="shared" si="736"/>
        <v>-</v>
      </c>
      <c r="P2766" s="2" t="str">
        <f t="shared" si="737"/>
        <v>-</v>
      </c>
      <c r="Q2766" s="2" t="str">
        <f t="shared" si="738"/>
        <v>-</v>
      </c>
      <c r="R2766" s="2" t="str">
        <f t="shared" si="739"/>
        <v>-</v>
      </c>
      <c r="AR2766" t="s">
        <v>2052</v>
      </c>
      <c r="AS2766" t="s">
        <v>2997</v>
      </c>
      <c r="AV2766" s="38">
        <v>48</v>
      </c>
      <c r="AW2766" s="40">
        <v>289</v>
      </c>
      <c r="AX2766" s="43">
        <f t="shared" si="732"/>
        <v>48289</v>
      </c>
      <c r="AZ2766" s="7" t="s">
        <v>319</v>
      </c>
      <c r="BE2766" s="1">
        <v>9782</v>
      </c>
      <c r="BF2766" s="1">
        <v>1087</v>
      </c>
      <c r="BH2766" s="1">
        <f t="shared" si="740"/>
        <v>10869</v>
      </c>
    </row>
    <row r="2767" spans="1:60" hidden="1" outlineLevel="1">
      <c r="A2767" t="s">
        <v>2856</v>
      </c>
      <c r="B2767" t="s">
        <v>2997</v>
      </c>
      <c r="C2767" s="24">
        <v>75643</v>
      </c>
      <c r="F2767" s="1">
        <f t="shared" si="733"/>
        <v>43597</v>
      </c>
      <c r="G2767" s="1">
        <v>36747</v>
      </c>
      <c r="I2767" s="1">
        <v>14461</v>
      </c>
      <c r="J2767" s="2" t="str">
        <f t="shared" si="734"/>
        <v/>
      </c>
      <c r="K2767" s="2">
        <f t="shared" si="735"/>
        <v>0.33169713512397642</v>
      </c>
      <c r="L2767" s="10" t="str">
        <f t="shared" si="741"/>
        <v/>
      </c>
      <c r="M2767" s="9" t="str">
        <f t="shared" si="741"/>
        <v/>
      </c>
      <c r="N2767" s="8" t="str">
        <f t="shared" si="741"/>
        <v/>
      </c>
      <c r="O2767" s="2" t="str">
        <f t="shared" si="736"/>
        <v>-</v>
      </c>
      <c r="P2767" s="2" t="str">
        <f t="shared" si="737"/>
        <v>-</v>
      </c>
      <c r="Q2767" s="2" t="str">
        <f t="shared" si="738"/>
        <v>-</v>
      </c>
      <c r="R2767" s="2" t="str">
        <f t="shared" si="739"/>
        <v>-</v>
      </c>
      <c r="AR2767" t="s">
        <v>2856</v>
      </c>
      <c r="AS2767" t="s">
        <v>2997</v>
      </c>
      <c r="AV2767" s="38">
        <v>48</v>
      </c>
      <c r="AW2767" s="40">
        <v>291</v>
      </c>
      <c r="AX2767" s="43">
        <f t="shared" si="732"/>
        <v>48291</v>
      </c>
      <c r="AZ2767" s="7" t="s">
        <v>319</v>
      </c>
      <c r="BE2767" s="1">
        <v>36747</v>
      </c>
      <c r="BF2767" s="1">
        <v>6850</v>
      </c>
      <c r="BH2767" s="1">
        <f t="shared" si="740"/>
        <v>43597</v>
      </c>
    </row>
    <row r="2768" spans="1:60" hidden="1" outlineLevel="1">
      <c r="A2768" t="s">
        <v>2124</v>
      </c>
      <c r="B2768" t="s">
        <v>2997</v>
      </c>
      <c r="C2768" s="24">
        <v>23384</v>
      </c>
      <c r="F2768" s="1">
        <f t="shared" si="733"/>
        <v>13993</v>
      </c>
      <c r="G2768" s="1">
        <v>11888</v>
      </c>
      <c r="I2768" s="1">
        <v>5465</v>
      </c>
      <c r="J2768" s="2" t="str">
        <f t="shared" si="734"/>
        <v/>
      </c>
      <c r="K2768" s="2">
        <f t="shared" si="735"/>
        <v>0.3905524190666762</v>
      </c>
      <c r="L2768" s="10" t="str">
        <f t="shared" si="741"/>
        <v/>
      </c>
      <c r="M2768" s="9" t="str">
        <f t="shared" si="741"/>
        <v/>
      </c>
      <c r="N2768" s="8" t="str">
        <f t="shared" si="741"/>
        <v/>
      </c>
      <c r="O2768" s="2" t="str">
        <f t="shared" si="736"/>
        <v>-</v>
      </c>
      <c r="P2768" s="2" t="str">
        <f t="shared" si="737"/>
        <v>-</v>
      </c>
      <c r="Q2768" s="2" t="str">
        <f t="shared" si="738"/>
        <v>-</v>
      </c>
      <c r="R2768" s="2" t="str">
        <f t="shared" si="739"/>
        <v>-</v>
      </c>
      <c r="AR2768" t="s">
        <v>2124</v>
      </c>
      <c r="AS2768" t="s">
        <v>2997</v>
      </c>
      <c r="AV2768" s="38">
        <v>48</v>
      </c>
      <c r="AW2768" s="40">
        <v>293</v>
      </c>
      <c r="AX2768" s="43">
        <f t="shared" si="732"/>
        <v>48293</v>
      </c>
      <c r="AZ2768" s="7" t="s">
        <v>319</v>
      </c>
      <c r="BE2768" s="1">
        <v>11888</v>
      </c>
      <c r="BF2768" s="1">
        <v>2105</v>
      </c>
      <c r="BH2768" s="1">
        <f t="shared" si="740"/>
        <v>13993</v>
      </c>
    </row>
    <row r="2769" spans="1:60" hidden="1" outlineLevel="1">
      <c r="A2769" t="s">
        <v>2991</v>
      </c>
      <c r="B2769" t="s">
        <v>2997</v>
      </c>
      <c r="C2769" s="24">
        <v>3302</v>
      </c>
      <c r="F2769" s="1">
        <f t="shared" si="733"/>
        <v>1913</v>
      </c>
      <c r="G2769" s="1">
        <v>1668</v>
      </c>
      <c r="I2769" s="1">
        <v>829</v>
      </c>
      <c r="J2769" s="2" t="str">
        <f t="shared" si="734"/>
        <v/>
      </c>
      <c r="K2769" s="2">
        <f t="shared" si="735"/>
        <v>0.43335075797177208</v>
      </c>
      <c r="L2769" s="10" t="str">
        <f t="shared" si="741"/>
        <v/>
      </c>
      <c r="M2769" s="9" t="str">
        <f t="shared" si="741"/>
        <v/>
      </c>
      <c r="N2769" s="8" t="str">
        <f t="shared" si="741"/>
        <v/>
      </c>
      <c r="O2769" s="2" t="str">
        <f t="shared" si="736"/>
        <v>-</v>
      </c>
      <c r="P2769" s="2" t="str">
        <f t="shared" si="737"/>
        <v>-</v>
      </c>
      <c r="Q2769" s="2" t="str">
        <f t="shared" si="738"/>
        <v>-</v>
      </c>
      <c r="R2769" s="2" t="str">
        <f t="shared" si="739"/>
        <v>-</v>
      </c>
      <c r="AR2769" t="s">
        <v>2991</v>
      </c>
      <c r="AS2769" t="s">
        <v>2997</v>
      </c>
      <c r="AV2769" s="38">
        <v>48</v>
      </c>
      <c r="AW2769" s="40">
        <v>295</v>
      </c>
      <c r="AX2769" s="43">
        <f t="shared" si="732"/>
        <v>48295</v>
      </c>
      <c r="AZ2769" s="7" t="s">
        <v>319</v>
      </c>
      <c r="BE2769" s="1">
        <v>1668</v>
      </c>
      <c r="BF2769" s="1">
        <v>245</v>
      </c>
      <c r="BH2769" s="1">
        <f t="shared" si="740"/>
        <v>1913</v>
      </c>
    </row>
    <row r="2770" spans="1:60" hidden="1" outlineLevel="1">
      <c r="A2770" t="s">
        <v>1140</v>
      </c>
      <c r="B2770" t="s">
        <v>2997</v>
      </c>
      <c r="C2770" s="24">
        <v>11531</v>
      </c>
      <c r="F2770" s="1">
        <f t="shared" si="733"/>
        <v>7165</v>
      </c>
      <c r="G2770" s="1">
        <v>6473</v>
      </c>
      <c r="I2770" s="1">
        <v>2752</v>
      </c>
      <c r="J2770" s="2" t="str">
        <f t="shared" si="734"/>
        <v/>
      </c>
      <c r="K2770" s="2">
        <f t="shared" si="735"/>
        <v>0.384089323098395</v>
      </c>
      <c r="L2770" s="10" t="str">
        <f t="shared" si="741"/>
        <v/>
      </c>
      <c r="M2770" s="9" t="str">
        <f t="shared" si="741"/>
        <v/>
      </c>
      <c r="N2770" s="8" t="str">
        <f t="shared" si="741"/>
        <v/>
      </c>
      <c r="O2770" s="2" t="str">
        <f t="shared" si="736"/>
        <v>-</v>
      </c>
      <c r="P2770" s="2" t="str">
        <f t="shared" si="737"/>
        <v>-</v>
      </c>
      <c r="Q2770" s="2" t="str">
        <f t="shared" si="738"/>
        <v>-</v>
      </c>
      <c r="R2770" s="2" t="str">
        <f t="shared" si="739"/>
        <v>-</v>
      </c>
      <c r="AR2770" t="s">
        <v>1140</v>
      </c>
      <c r="AS2770" t="s">
        <v>2997</v>
      </c>
      <c r="AV2770" s="38">
        <v>48</v>
      </c>
      <c r="AW2770" s="40">
        <v>297</v>
      </c>
      <c r="AX2770" s="43">
        <f t="shared" si="732"/>
        <v>48297</v>
      </c>
      <c r="AZ2770" s="7" t="s">
        <v>319</v>
      </c>
      <c r="BE2770" s="1">
        <v>6473</v>
      </c>
      <c r="BF2770" s="1">
        <v>692</v>
      </c>
      <c r="BH2770" s="1">
        <f t="shared" si="740"/>
        <v>7165</v>
      </c>
    </row>
    <row r="2771" spans="1:60" hidden="1" outlineLevel="1">
      <c r="A2771" t="s">
        <v>1925</v>
      </c>
      <c r="B2771" t="s">
        <v>2997</v>
      </c>
      <c r="C2771" s="24">
        <v>19301</v>
      </c>
      <c r="F2771" s="1">
        <f t="shared" si="733"/>
        <v>14041</v>
      </c>
      <c r="G2771" s="1">
        <v>12306</v>
      </c>
      <c r="I2771" s="1">
        <v>7265</v>
      </c>
      <c r="J2771" s="2" t="str">
        <f t="shared" si="734"/>
        <v/>
      </c>
      <c r="K2771" s="2">
        <f t="shared" si="735"/>
        <v>0.51741328965173417</v>
      </c>
      <c r="L2771" s="10" t="str">
        <f t="shared" si="741"/>
        <v/>
      </c>
      <c r="M2771" s="9" t="str">
        <f t="shared" si="741"/>
        <v/>
      </c>
      <c r="N2771" s="8" t="str">
        <f t="shared" si="741"/>
        <v/>
      </c>
      <c r="O2771" s="2" t="str">
        <f t="shared" si="736"/>
        <v>-</v>
      </c>
      <c r="P2771" s="2" t="str">
        <f t="shared" si="737"/>
        <v>-</v>
      </c>
      <c r="Q2771" s="2" t="str">
        <f t="shared" si="738"/>
        <v>-</v>
      </c>
      <c r="R2771" s="2" t="str">
        <f t="shared" si="739"/>
        <v>-</v>
      </c>
      <c r="AR2771" t="s">
        <v>1925</v>
      </c>
      <c r="AS2771" t="s">
        <v>2997</v>
      </c>
      <c r="AV2771" s="38">
        <v>48</v>
      </c>
      <c r="AW2771" s="40">
        <v>299</v>
      </c>
      <c r="AX2771" s="43">
        <f t="shared" si="732"/>
        <v>48299</v>
      </c>
      <c r="AZ2771" s="7" t="s">
        <v>319</v>
      </c>
      <c r="BE2771" s="1">
        <v>12306</v>
      </c>
      <c r="BF2771" s="1">
        <v>1735</v>
      </c>
      <c r="BH2771" s="1">
        <f t="shared" si="740"/>
        <v>14041</v>
      </c>
    </row>
    <row r="2772" spans="1:60" hidden="1" outlineLevel="1">
      <c r="A2772" t="s">
        <v>1426</v>
      </c>
      <c r="B2772" t="s">
        <v>2997</v>
      </c>
      <c r="C2772" s="24">
        <v>82</v>
      </c>
      <c r="F2772" s="1">
        <f t="shared" si="733"/>
        <v>117</v>
      </c>
      <c r="G2772" s="1">
        <v>116</v>
      </c>
      <c r="I2772" s="1">
        <v>62</v>
      </c>
      <c r="J2772" s="2" t="str">
        <f t="shared" si="734"/>
        <v/>
      </c>
      <c r="K2772" s="2">
        <f t="shared" si="735"/>
        <v>0.52991452991452992</v>
      </c>
      <c r="L2772" s="10" t="str">
        <f t="shared" si="741"/>
        <v/>
      </c>
      <c r="M2772" s="9" t="str">
        <f t="shared" si="741"/>
        <v/>
      </c>
      <c r="N2772" s="8" t="str">
        <f t="shared" si="741"/>
        <v/>
      </c>
      <c r="O2772" s="2" t="str">
        <f t="shared" si="736"/>
        <v>-</v>
      </c>
      <c r="P2772" s="2" t="str">
        <f t="shared" si="737"/>
        <v>-</v>
      </c>
      <c r="Q2772" s="2" t="str">
        <f t="shared" si="738"/>
        <v>-</v>
      </c>
      <c r="R2772" s="2" t="str">
        <f t="shared" si="739"/>
        <v>-</v>
      </c>
      <c r="AR2772" t="s">
        <v>1426</v>
      </c>
      <c r="AS2772" t="s">
        <v>2997</v>
      </c>
      <c r="AV2772" s="38">
        <v>48</v>
      </c>
      <c r="AW2772" s="40">
        <v>301</v>
      </c>
      <c r="AX2772" s="43">
        <f t="shared" si="732"/>
        <v>48301</v>
      </c>
      <c r="AZ2772" s="7" t="s">
        <v>319</v>
      </c>
      <c r="BE2772" s="1">
        <v>116</v>
      </c>
      <c r="BF2772" s="1">
        <v>1</v>
      </c>
      <c r="BH2772" s="1">
        <f t="shared" si="740"/>
        <v>117</v>
      </c>
    </row>
    <row r="2773" spans="1:60" hidden="1" outlineLevel="1">
      <c r="A2773" t="s">
        <v>2522</v>
      </c>
      <c r="B2773" t="s">
        <v>2997</v>
      </c>
      <c r="C2773" s="24">
        <v>278831</v>
      </c>
      <c r="F2773" s="1">
        <f t="shared" si="733"/>
        <v>150312</v>
      </c>
      <c r="G2773" s="1">
        <v>127987</v>
      </c>
      <c r="I2773" s="1">
        <v>53060</v>
      </c>
      <c r="J2773" s="2" t="str">
        <f t="shared" si="734"/>
        <v/>
      </c>
      <c r="K2773" s="2">
        <f t="shared" si="735"/>
        <v>0.35299909521528555</v>
      </c>
      <c r="L2773" s="10" t="str">
        <f t="shared" si="741"/>
        <v/>
      </c>
      <c r="M2773" s="9" t="str">
        <f t="shared" si="741"/>
        <v/>
      </c>
      <c r="N2773" s="8" t="str">
        <f t="shared" si="741"/>
        <v/>
      </c>
      <c r="O2773" s="2" t="str">
        <f t="shared" si="736"/>
        <v>-</v>
      </c>
      <c r="P2773" s="2" t="str">
        <f t="shared" si="737"/>
        <v>-</v>
      </c>
      <c r="Q2773" s="2" t="str">
        <f t="shared" si="738"/>
        <v>-</v>
      </c>
      <c r="R2773" s="2" t="str">
        <f t="shared" si="739"/>
        <v>-</v>
      </c>
      <c r="AR2773" t="s">
        <v>2522</v>
      </c>
      <c r="AS2773" t="s">
        <v>2997</v>
      </c>
      <c r="AV2773" s="38">
        <v>48</v>
      </c>
      <c r="AW2773" s="40">
        <v>303</v>
      </c>
      <c r="AX2773" s="43">
        <f t="shared" si="732"/>
        <v>48303</v>
      </c>
      <c r="AZ2773" s="7" t="s">
        <v>319</v>
      </c>
      <c r="BE2773" s="1">
        <v>127987</v>
      </c>
      <c r="BF2773" s="1">
        <v>22325</v>
      </c>
      <c r="BH2773" s="1">
        <f t="shared" si="740"/>
        <v>150312</v>
      </c>
    </row>
    <row r="2774" spans="1:60" hidden="1" outlineLevel="1">
      <c r="A2774" t="s">
        <v>2797</v>
      </c>
      <c r="B2774" t="s">
        <v>2997</v>
      </c>
      <c r="C2774" s="24">
        <v>5915</v>
      </c>
      <c r="F2774" s="1">
        <f t="shared" si="733"/>
        <v>3847</v>
      </c>
      <c r="G2774" s="1">
        <v>3592</v>
      </c>
      <c r="I2774" s="1">
        <v>1291</v>
      </c>
      <c r="J2774" s="2" t="str">
        <f t="shared" si="734"/>
        <v/>
      </c>
      <c r="K2774" s="2">
        <f t="shared" si="735"/>
        <v>0.33558617104237065</v>
      </c>
      <c r="L2774" s="10" t="str">
        <f t="shared" si="741"/>
        <v/>
      </c>
      <c r="M2774" s="9" t="str">
        <f t="shared" si="741"/>
        <v/>
      </c>
      <c r="N2774" s="8" t="str">
        <f t="shared" si="741"/>
        <v/>
      </c>
      <c r="O2774" s="2" t="str">
        <f t="shared" si="736"/>
        <v>-</v>
      </c>
      <c r="P2774" s="2" t="str">
        <f t="shared" si="737"/>
        <v>-</v>
      </c>
      <c r="Q2774" s="2" t="str">
        <f t="shared" si="738"/>
        <v>-</v>
      </c>
      <c r="R2774" s="2" t="str">
        <f t="shared" si="739"/>
        <v>-</v>
      </c>
      <c r="AR2774" t="s">
        <v>2797</v>
      </c>
      <c r="AS2774" t="s">
        <v>2997</v>
      </c>
      <c r="AV2774" s="38">
        <v>48</v>
      </c>
      <c r="AW2774" s="40">
        <v>305</v>
      </c>
      <c r="AX2774" s="43">
        <f t="shared" si="732"/>
        <v>48305</v>
      </c>
      <c r="AZ2774" s="7" t="s">
        <v>319</v>
      </c>
      <c r="BE2774" s="1">
        <v>3592</v>
      </c>
      <c r="BF2774" s="1">
        <v>255</v>
      </c>
      <c r="BH2774" s="1">
        <f t="shared" si="740"/>
        <v>3847</v>
      </c>
    </row>
    <row r="2775" spans="1:60" hidden="1" outlineLevel="1">
      <c r="A2775" t="s">
        <v>2618</v>
      </c>
      <c r="B2775" t="s">
        <v>2997</v>
      </c>
      <c r="C2775" s="24">
        <v>8283</v>
      </c>
      <c r="F2775" s="1">
        <f t="shared" si="733"/>
        <v>5140</v>
      </c>
      <c r="G2775" s="1">
        <v>4525</v>
      </c>
      <c r="I2775" s="1">
        <v>1991</v>
      </c>
      <c r="J2775" s="2" t="str">
        <f t="shared" si="734"/>
        <v/>
      </c>
      <c r="K2775" s="2">
        <f t="shared" si="735"/>
        <v>0.38735408560311285</v>
      </c>
      <c r="L2775" s="10" t="str">
        <f t="shared" si="741"/>
        <v/>
      </c>
      <c r="M2775" s="9" t="str">
        <f t="shared" si="741"/>
        <v/>
      </c>
      <c r="N2775" s="8" t="str">
        <f t="shared" si="741"/>
        <v/>
      </c>
      <c r="O2775" s="2" t="str">
        <f t="shared" si="736"/>
        <v>-</v>
      </c>
      <c r="P2775" s="2" t="str">
        <f t="shared" si="737"/>
        <v>-</v>
      </c>
      <c r="Q2775" s="2" t="str">
        <f t="shared" si="738"/>
        <v>-</v>
      </c>
      <c r="R2775" s="2" t="str">
        <f t="shared" si="739"/>
        <v>-</v>
      </c>
      <c r="AR2775" t="s">
        <v>2618</v>
      </c>
      <c r="AS2775" t="s">
        <v>2997</v>
      </c>
      <c r="AV2775" s="38">
        <v>48</v>
      </c>
      <c r="AW2775" s="40">
        <v>307</v>
      </c>
      <c r="AX2775" s="43">
        <f t="shared" si="732"/>
        <v>48307</v>
      </c>
      <c r="AZ2775" s="7" t="s">
        <v>319</v>
      </c>
      <c r="BE2775" s="1">
        <v>4525</v>
      </c>
      <c r="BF2775" s="1">
        <v>615</v>
      </c>
      <c r="BH2775" s="1">
        <f t="shared" si="740"/>
        <v>5140</v>
      </c>
    </row>
    <row r="2776" spans="1:60" hidden="1" outlineLevel="1">
      <c r="A2776" t="s">
        <v>2443</v>
      </c>
      <c r="B2776" t="s">
        <v>2997</v>
      </c>
      <c r="C2776" s="24">
        <v>234906</v>
      </c>
      <c r="F2776" s="1">
        <f t="shared" si="733"/>
        <v>127398</v>
      </c>
      <c r="G2776" s="1">
        <v>107969</v>
      </c>
      <c r="I2776" s="1">
        <v>54189</v>
      </c>
      <c r="J2776" s="2" t="str">
        <f t="shared" si="734"/>
        <v/>
      </c>
      <c r="K2776" s="2">
        <f t="shared" si="735"/>
        <v>0.4253520463429567</v>
      </c>
      <c r="L2776" s="10" t="str">
        <f t="shared" si="741"/>
        <v/>
      </c>
      <c r="M2776" s="9" t="str">
        <f t="shared" si="741"/>
        <v/>
      </c>
      <c r="N2776" s="8" t="str">
        <f t="shared" si="741"/>
        <v/>
      </c>
      <c r="O2776" s="2" t="str">
        <f t="shared" si="736"/>
        <v>-</v>
      </c>
      <c r="P2776" s="2" t="str">
        <f t="shared" si="737"/>
        <v>-</v>
      </c>
      <c r="Q2776" s="2" t="str">
        <f t="shared" si="738"/>
        <v>-</v>
      </c>
      <c r="R2776" s="2" t="str">
        <f t="shared" si="739"/>
        <v>-</v>
      </c>
      <c r="AR2776" t="s">
        <v>2443</v>
      </c>
      <c r="AS2776" t="s">
        <v>2997</v>
      </c>
      <c r="AV2776" s="38">
        <v>48</v>
      </c>
      <c r="AW2776" s="40">
        <v>309</v>
      </c>
      <c r="AX2776" s="43">
        <f t="shared" si="732"/>
        <v>48309</v>
      </c>
      <c r="AZ2776" s="7" t="s">
        <v>319</v>
      </c>
      <c r="BE2776" s="1">
        <v>107969</v>
      </c>
      <c r="BF2776" s="1">
        <v>19429</v>
      </c>
      <c r="BH2776" s="1">
        <f t="shared" si="740"/>
        <v>127398</v>
      </c>
    </row>
    <row r="2777" spans="1:60" hidden="1" outlineLevel="1">
      <c r="A2777" t="s">
        <v>1141</v>
      </c>
      <c r="B2777" t="s">
        <v>2997</v>
      </c>
      <c r="C2777" s="24">
        <v>707</v>
      </c>
      <c r="F2777" s="1">
        <f t="shared" si="733"/>
        <v>734</v>
      </c>
      <c r="G2777" s="1">
        <v>680</v>
      </c>
      <c r="I2777" s="1">
        <v>300</v>
      </c>
      <c r="J2777" s="2" t="str">
        <f t="shared" si="734"/>
        <v/>
      </c>
      <c r="K2777" s="2">
        <f t="shared" si="735"/>
        <v>0.40871934604904631</v>
      </c>
      <c r="L2777" s="10" t="str">
        <f t="shared" si="741"/>
        <v/>
      </c>
      <c r="M2777" s="9" t="str">
        <f t="shared" si="741"/>
        <v/>
      </c>
      <c r="N2777" s="8" t="str">
        <f t="shared" si="741"/>
        <v/>
      </c>
      <c r="O2777" s="2" t="str">
        <f t="shared" si="736"/>
        <v>-</v>
      </c>
      <c r="P2777" s="2" t="str">
        <f t="shared" si="737"/>
        <v>-</v>
      </c>
      <c r="Q2777" s="2" t="str">
        <f t="shared" si="738"/>
        <v>-</v>
      </c>
      <c r="R2777" s="2" t="str">
        <f t="shared" si="739"/>
        <v>-</v>
      </c>
      <c r="AR2777" t="s">
        <v>1141</v>
      </c>
      <c r="AS2777" t="s">
        <v>2997</v>
      </c>
      <c r="AV2777" s="38">
        <v>48</v>
      </c>
      <c r="AW2777" s="40">
        <v>311</v>
      </c>
      <c r="AX2777" s="43">
        <f t="shared" si="732"/>
        <v>48311</v>
      </c>
      <c r="AZ2777" s="7" t="s">
        <v>319</v>
      </c>
      <c r="BE2777" s="1">
        <v>680</v>
      </c>
      <c r="BF2777" s="1">
        <v>54</v>
      </c>
      <c r="BH2777" s="1">
        <f t="shared" si="740"/>
        <v>734</v>
      </c>
    </row>
    <row r="2778" spans="1:60" hidden="1" outlineLevel="1">
      <c r="A2778" t="s">
        <v>1160</v>
      </c>
      <c r="B2778" t="s">
        <v>2997</v>
      </c>
      <c r="C2778" s="24">
        <v>13664</v>
      </c>
      <c r="F2778" s="1">
        <f t="shared" si="733"/>
        <v>6415</v>
      </c>
      <c r="G2778" s="1">
        <v>6277</v>
      </c>
      <c r="I2778" s="1">
        <v>3133</v>
      </c>
      <c r="J2778" s="2" t="str">
        <f t="shared" si="734"/>
        <v/>
      </c>
      <c r="K2778" s="2">
        <f t="shared" si="735"/>
        <v>0.48838659392049882</v>
      </c>
      <c r="L2778" s="10" t="str">
        <f t="shared" si="741"/>
        <v/>
      </c>
      <c r="M2778" s="9" t="str">
        <f t="shared" si="741"/>
        <v/>
      </c>
      <c r="N2778" s="8" t="str">
        <f t="shared" si="741"/>
        <v/>
      </c>
      <c r="O2778" s="2" t="str">
        <f t="shared" si="736"/>
        <v>-</v>
      </c>
      <c r="P2778" s="2" t="str">
        <f t="shared" si="737"/>
        <v>-</v>
      </c>
      <c r="Q2778" s="2" t="str">
        <f t="shared" si="738"/>
        <v>-</v>
      </c>
      <c r="R2778" s="2" t="str">
        <f t="shared" si="739"/>
        <v>-</v>
      </c>
      <c r="AR2778" t="s">
        <v>1160</v>
      </c>
      <c r="AS2778" t="s">
        <v>2997</v>
      </c>
      <c r="AV2778" s="38">
        <v>48</v>
      </c>
      <c r="AW2778" s="40">
        <v>313</v>
      </c>
      <c r="AX2778" s="43">
        <f t="shared" si="732"/>
        <v>48313</v>
      </c>
      <c r="AZ2778" s="7" t="s">
        <v>319</v>
      </c>
      <c r="BE2778" s="1">
        <v>6277</v>
      </c>
      <c r="BF2778" s="1">
        <v>138</v>
      </c>
      <c r="BH2778" s="1">
        <f t="shared" si="740"/>
        <v>6415</v>
      </c>
    </row>
    <row r="2779" spans="1:60" hidden="1" outlineLevel="1">
      <c r="A2779" t="s">
        <v>2712</v>
      </c>
      <c r="B2779" t="s">
        <v>2997</v>
      </c>
      <c r="C2779" s="24">
        <v>10546</v>
      </c>
      <c r="F2779" s="1">
        <f t="shared" si="733"/>
        <v>7164</v>
      </c>
      <c r="G2779" s="1">
        <v>6269</v>
      </c>
      <c r="I2779" s="1">
        <v>2026</v>
      </c>
      <c r="J2779" s="2" t="str">
        <f t="shared" si="734"/>
        <v/>
      </c>
      <c r="K2779" s="2">
        <f t="shared" si="735"/>
        <v>0.28280290340591846</v>
      </c>
      <c r="L2779" s="10" t="str">
        <f t="shared" si="741"/>
        <v/>
      </c>
      <c r="M2779" s="9" t="str">
        <f t="shared" si="741"/>
        <v/>
      </c>
      <c r="N2779" s="8" t="str">
        <f t="shared" si="741"/>
        <v/>
      </c>
      <c r="O2779" s="2" t="str">
        <f t="shared" si="736"/>
        <v>-</v>
      </c>
      <c r="P2779" s="2" t="str">
        <f t="shared" si="737"/>
        <v>-</v>
      </c>
      <c r="Q2779" s="2" t="str">
        <f t="shared" si="738"/>
        <v>-</v>
      </c>
      <c r="R2779" s="2" t="str">
        <f t="shared" si="739"/>
        <v>-</v>
      </c>
      <c r="AR2779" t="s">
        <v>2712</v>
      </c>
      <c r="AS2779" t="s">
        <v>2997</v>
      </c>
      <c r="AV2779" s="38">
        <v>48</v>
      </c>
      <c r="AW2779" s="40">
        <v>315</v>
      </c>
      <c r="AX2779" s="43">
        <f t="shared" si="732"/>
        <v>48315</v>
      </c>
      <c r="AZ2779" s="7" t="s">
        <v>319</v>
      </c>
      <c r="BE2779" s="1">
        <v>6269</v>
      </c>
      <c r="BF2779" s="1">
        <v>895</v>
      </c>
      <c r="BH2779" s="1">
        <f t="shared" si="740"/>
        <v>7164</v>
      </c>
    </row>
    <row r="2780" spans="1:60" hidden="1" outlineLevel="1">
      <c r="A2780" t="s">
        <v>1503</v>
      </c>
      <c r="B2780" t="s">
        <v>2997</v>
      </c>
      <c r="C2780" s="24">
        <v>4799</v>
      </c>
      <c r="F2780" s="1">
        <f t="shared" si="733"/>
        <v>2941</v>
      </c>
      <c r="G2780" s="1">
        <v>2808</v>
      </c>
      <c r="I2780" s="1">
        <v>1167</v>
      </c>
      <c r="J2780" s="2" t="str">
        <f t="shared" si="734"/>
        <v/>
      </c>
      <c r="K2780" s="2">
        <f t="shared" si="735"/>
        <v>0.3968038082284937</v>
      </c>
      <c r="L2780" s="10" t="str">
        <f t="shared" si="741"/>
        <v/>
      </c>
      <c r="M2780" s="9" t="str">
        <f t="shared" si="741"/>
        <v/>
      </c>
      <c r="N2780" s="8" t="str">
        <f t="shared" si="741"/>
        <v/>
      </c>
      <c r="O2780" s="2" t="str">
        <f t="shared" si="736"/>
        <v>-</v>
      </c>
      <c r="P2780" s="2" t="str">
        <f t="shared" si="737"/>
        <v>-</v>
      </c>
      <c r="Q2780" s="2" t="str">
        <f t="shared" si="738"/>
        <v>-</v>
      </c>
      <c r="R2780" s="2" t="str">
        <f t="shared" si="739"/>
        <v>-</v>
      </c>
      <c r="AR2780" t="s">
        <v>1503</v>
      </c>
      <c r="AS2780" t="s">
        <v>2997</v>
      </c>
      <c r="AV2780" s="38">
        <v>48</v>
      </c>
      <c r="AW2780" s="40">
        <v>317</v>
      </c>
      <c r="AX2780" s="43">
        <f t="shared" si="732"/>
        <v>48317</v>
      </c>
      <c r="AZ2780" s="7" t="s">
        <v>319</v>
      </c>
      <c r="BE2780" s="1">
        <v>2808</v>
      </c>
      <c r="BF2780" s="1">
        <v>133</v>
      </c>
      <c r="BH2780" s="1">
        <f t="shared" si="740"/>
        <v>2941</v>
      </c>
    </row>
    <row r="2781" spans="1:60" hidden="1" outlineLevel="1">
      <c r="A2781" t="s">
        <v>1815</v>
      </c>
      <c r="B2781" t="s">
        <v>2997</v>
      </c>
      <c r="C2781" s="24">
        <v>4012</v>
      </c>
      <c r="F2781" s="1">
        <f t="shared" si="733"/>
        <v>2873</v>
      </c>
      <c r="G2781" s="1">
        <v>2658</v>
      </c>
      <c r="I2781" s="1">
        <v>1440</v>
      </c>
      <c r="J2781" s="2" t="str">
        <f t="shared" si="734"/>
        <v/>
      </c>
      <c r="K2781" s="2">
        <f t="shared" si="735"/>
        <v>0.50121823877479987</v>
      </c>
      <c r="L2781" s="10" t="str">
        <f t="shared" si="741"/>
        <v/>
      </c>
      <c r="M2781" s="9" t="str">
        <f t="shared" si="741"/>
        <v/>
      </c>
      <c r="N2781" s="8" t="str">
        <f t="shared" si="741"/>
        <v/>
      </c>
      <c r="O2781" s="2" t="str">
        <f t="shared" si="736"/>
        <v>-</v>
      </c>
      <c r="P2781" s="2" t="str">
        <f t="shared" si="737"/>
        <v>-</v>
      </c>
      <c r="Q2781" s="2" t="str">
        <f t="shared" si="738"/>
        <v>-</v>
      </c>
      <c r="R2781" s="2" t="str">
        <f t="shared" si="739"/>
        <v>-</v>
      </c>
      <c r="AR2781" t="s">
        <v>1815</v>
      </c>
      <c r="AS2781" t="s">
        <v>2997</v>
      </c>
      <c r="AV2781" s="38">
        <v>48</v>
      </c>
      <c r="AW2781" s="40">
        <v>319</v>
      </c>
      <c r="AX2781" s="43">
        <f t="shared" si="732"/>
        <v>48319</v>
      </c>
      <c r="AZ2781" s="7" t="s">
        <v>319</v>
      </c>
      <c r="BE2781" s="1">
        <v>2658</v>
      </c>
      <c r="BF2781" s="1">
        <v>215</v>
      </c>
      <c r="BH2781" s="1">
        <f t="shared" si="740"/>
        <v>2873</v>
      </c>
    </row>
    <row r="2782" spans="1:60" hidden="1" outlineLevel="1">
      <c r="A2782" t="s">
        <v>1890</v>
      </c>
      <c r="B2782" t="s">
        <v>2997</v>
      </c>
      <c r="C2782" s="24">
        <v>36702</v>
      </c>
      <c r="F2782" s="1">
        <f t="shared" si="733"/>
        <v>21131</v>
      </c>
      <c r="G2782" s="1">
        <v>17692</v>
      </c>
      <c r="I2782" s="1">
        <v>8431</v>
      </c>
      <c r="J2782" s="2" t="str">
        <f t="shared" si="734"/>
        <v/>
      </c>
      <c r="K2782" s="2">
        <f t="shared" si="735"/>
        <v>0.3989872698878425</v>
      </c>
      <c r="L2782" s="10" t="str">
        <f t="shared" si="741"/>
        <v/>
      </c>
      <c r="M2782" s="9" t="str">
        <f t="shared" si="741"/>
        <v/>
      </c>
      <c r="N2782" s="8" t="str">
        <f t="shared" si="741"/>
        <v/>
      </c>
      <c r="O2782" s="2" t="str">
        <f t="shared" si="736"/>
        <v>-</v>
      </c>
      <c r="P2782" s="2" t="str">
        <f t="shared" si="737"/>
        <v>-</v>
      </c>
      <c r="Q2782" s="2" t="str">
        <f t="shared" si="738"/>
        <v>-</v>
      </c>
      <c r="R2782" s="2" t="str">
        <f t="shared" si="739"/>
        <v>-</v>
      </c>
      <c r="AR2782" t="s">
        <v>1890</v>
      </c>
      <c r="AS2782" t="s">
        <v>2997</v>
      </c>
      <c r="AV2782" s="38">
        <v>48</v>
      </c>
      <c r="AW2782" s="40">
        <v>321</v>
      </c>
      <c r="AX2782" s="43">
        <f t="shared" si="732"/>
        <v>48321</v>
      </c>
      <c r="AZ2782" s="7" t="s">
        <v>319</v>
      </c>
      <c r="BE2782" s="1">
        <v>17692</v>
      </c>
      <c r="BF2782" s="1">
        <v>3439</v>
      </c>
      <c r="BH2782" s="1">
        <f t="shared" si="740"/>
        <v>21131</v>
      </c>
    </row>
    <row r="2783" spans="1:60" hidden="1" outlineLevel="1">
      <c r="A2783" t="s">
        <v>2605</v>
      </c>
      <c r="B2783" t="s">
        <v>2997</v>
      </c>
      <c r="C2783" s="24">
        <v>54258</v>
      </c>
      <c r="F2783" s="1">
        <f t="shared" si="733"/>
        <v>27095</v>
      </c>
      <c r="G2783" s="1">
        <v>25270</v>
      </c>
      <c r="I2783" s="1">
        <v>7058</v>
      </c>
      <c r="J2783" s="2" t="str">
        <f t="shared" si="734"/>
        <v/>
      </c>
      <c r="K2783" s="2">
        <f t="shared" si="735"/>
        <v>0.26049086547333455</v>
      </c>
      <c r="L2783" s="10" t="str">
        <f t="shared" si="741"/>
        <v/>
      </c>
      <c r="M2783" s="9" t="str">
        <f t="shared" si="741"/>
        <v/>
      </c>
      <c r="N2783" s="8" t="str">
        <f t="shared" si="741"/>
        <v/>
      </c>
      <c r="O2783" s="2" t="str">
        <f t="shared" si="736"/>
        <v>-</v>
      </c>
      <c r="P2783" s="2" t="str">
        <f t="shared" si="737"/>
        <v>-</v>
      </c>
      <c r="Q2783" s="2" t="str">
        <f t="shared" si="738"/>
        <v>-</v>
      </c>
      <c r="R2783" s="2" t="str">
        <f t="shared" si="739"/>
        <v>-</v>
      </c>
      <c r="AR2783" t="s">
        <v>2605</v>
      </c>
      <c r="AS2783" t="s">
        <v>2997</v>
      </c>
      <c r="AV2783" s="38">
        <v>48</v>
      </c>
      <c r="AW2783" s="40">
        <v>323</v>
      </c>
      <c r="AX2783" s="43">
        <f t="shared" si="732"/>
        <v>48323</v>
      </c>
      <c r="AZ2783" s="7" t="s">
        <v>319</v>
      </c>
      <c r="BE2783" s="1">
        <v>25270</v>
      </c>
      <c r="BF2783" s="1">
        <v>1825</v>
      </c>
      <c r="BH2783" s="1">
        <f t="shared" si="740"/>
        <v>27095</v>
      </c>
    </row>
    <row r="2784" spans="1:60" hidden="1" outlineLevel="1">
      <c r="A2784" t="s">
        <v>250</v>
      </c>
      <c r="B2784" t="s">
        <v>2997</v>
      </c>
      <c r="C2784" s="24">
        <v>46006</v>
      </c>
      <c r="F2784" s="1">
        <f t="shared" si="733"/>
        <v>26405</v>
      </c>
      <c r="G2784" s="1">
        <v>23540</v>
      </c>
      <c r="I2784" s="1">
        <v>10930</v>
      </c>
      <c r="J2784" s="2" t="str">
        <f t="shared" si="734"/>
        <v/>
      </c>
      <c r="K2784" s="2">
        <f t="shared" si="735"/>
        <v>0.41393675440257527</v>
      </c>
      <c r="L2784" s="10" t="str">
        <f t="shared" si="741"/>
        <v/>
      </c>
      <c r="M2784" s="9" t="str">
        <f t="shared" si="741"/>
        <v/>
      </c>
      <c r="N2784" s="8" t="str">
        <f t="shared" si="741"/>
        <v/>
      </c>
      <c r="O2784" s="2" t="str">
        <f t="shared" si="736"/>
        <v>-</v>
      </c>
      <c r="P2784" s="2" t="str">
        <f t="shared" si="737"/>
        <v>-</v>
      </c>
      <c r="Q2784" s="2" t="str">
        <f t="shared" si="738"/>
        <v>-</v>
      </c>
      <c r="R2784" s="2" t="str">
        <f t="shared" si="739"/>
        <v>-</v>
      </c>
      <c r="AR2784" t="s">
        <v>250</v>
      </c>
      <c r="AS2784" t="s">
        <v>2997</v>
      </c>
      <c r="AV2784" s="38">
        <v>48</v>
      </c>
      <c r="AW2784" s="40">
        <v>325</v>
      </c>
      <c r="AX2784" s="43">
        <f t="shared" si="732"/>
        <v>48325</v>
      </c>
      <c r="AZ2784" s="7" t="s">
        <v>319</v>
      </c>
      <c r="BE2784" s="1">
        <v>23540</v>
      </c>
      <c r="BF2784" s="1">
        <v>2865</v>
      </c>
      <c r="BH2784" s="1">
        <f t="shared" si="740"/>
        <v>26405</v>
      </c>
    </row>
    <row r="2785" spans="1:60" hidden="1" outlineLevel="1">
      <c r="A2785" t="s">
        <v>389</v>
      </c>
      <c r="B2785" t="s">
        <v>2997</v>
      </c>
      <c r="C2785" s="24">
        <v>2242</v>
      </c>
      <c r="F2785" s="1">
        <f t="shared" si="733"/>
        <v>1711</v>
      </c>
      <c r="G2785" s="1">
        <v>1408</v>
      </c>
      <c r="I2785" s="1">
        <v>580</v>
      </c>
      <c r="J2785" s="2" t="str">
        <f t="shared" si="734"/>
        <v/>
      </c>
      <c r="K2785" s="2">
        <f t="shared" si="735"/>
        <v>0.33898305084745761</v>
      </c>
      <c r="L2785" s="10" t="str">
        <f t="shared" si="741"/>
        <v/>
      </c>
      <c r="M2785" s="9" t="str">
        <f t="shared" si="741"/>
        <v/>
      </c>
      <c r="N2785" s="8" t="str">
        <f t="shared" si="741"/>
        <v/>
      </c>
      <c r="O2785" s="2" t="str">
        <f t="shared" si="736"/>
        <v>-</v>
      </c>
      <c r="P2785" s="2" t="str">
        <f t="shared" si="737"/>
        <v>-</v>
      </c>
      <c r="Q2785" s="2" t="str">
        <f t="shared" si="738"/>
        <v>-</v>
      </c>
      <c r="R2785" s="2" t="str">
        <f t="shared" si="739"/>
        <v>-</v>
      </c>
      <c r="AR2785" t="s">
        <v>389</v>
      </c>
      <c r="AS2785" t="s">
        <v>2997</v>
      </c>
      <c r="AV2785" s="38">
        <v>48</v>
      </c>
      <c r="AW2785" s="40">
        <v>327</v>
      </c>
      <c r="AX2785" s="43">
        <f t="shared" si="732"/>
        <v>48327</v>
      </c>
      <c r="AZ2785" s="7" t="s">
        <v>319</v>
      </c>
      <c r="BE2785" s="1">
        <v>1408</v>
      </c>
      <c r="BF2785" s="1">
        <v>303</v>
      </c>
      <c r="BH2785" s="1">
        <f t="shared" si="740"/>
        <v>1711</v>
      </c>
    </row>
    <row r="2786" spans="1:60" hidden="1" outlineLevel="1">
      <c r="A2786" t="s">
        <v>979</v>
      </c>
      <c r="B2786" t="s">
        <v>2997</v>
      </c>
      <c r="C2786" s="24">
        <v>136872</v>
      </c>
      <c r="F2786" s="1">
        <f t="shared" si="733"/>
        <v>71768</v>
      </c>
      <c r="G2786" s="1">
        <v>61869</v>
      </c>
      <c r="I2786" s="1">
        <v>27508</v>
      </c>
      <c r="J2786" s="2" t="str">
        <f t="shared" si="734"/>
        <v/>
      </c>
      <c r="K2786" s="2">
        <f t="shared" si="735"/>
        <v>0.38329060305428603</v>
      </c>
      <c r="L2786" s="10" t="str">
        <f t="shared" si="741"/>
        <v/>
      </c>
      <c r="M2786" s="9" t="str">
        <f t="shared" si="741"/>
        <v/>
      </c>
      <c r="N2786" s="8" t="str">
        <f t="shared" si="741"/>
        <v/>
      </c>
      <c r="O2786" s="2" t="str">
        <f t="shared" si="736"/>
        <v>-</v>
      </c>
      <c r="P2786" s="2" t="str">
        <f t="shared" si="737"/>
        <v>-</v>
      </c>
      <c r="Q2786" s="2" t="str">
        <f t="shared" si="738"/>
        <v>-</v>
      </c>
      <c r="R2786" s="2" t="str">
        <f t="shared" si="739"/>
        <v>-</v>
      </c>
      <c r="AR2786" t="s">
        <v>979</v>
      </c>
      <c r="AS2786" t="s">
        <v>2997</v>
      </c>
      <c r="AV2786" s="38">
        <v>48</v>
      </c>
      <c r="AW2786" s="40">
        <v>329</v>
      </c>
      <c r="AX2786" s="43">
        <f t="shared" si="732"/>
        <v>48329</v>
      </c>
      <c r="AZ2786" s="7" t="s">
        <v>319</v>
      </c>
      <c r="BE2786" s="1">
        <v>61869</v>
      </c>
      <c r="BF2786" s="1">
        <v>9899</v>
      </c>
      <c r="BH2786" s="1">
        <f t="shared" si="740"/>
        <v>71768</v>
      </c>
    </row>
    <row r="2787" spans="1:60" hidden="1" outlineLevel="1">
      <c r="A2787" t="s">
        <v>1718</v>
      </c>
      <c r="B2787" t="s">
        <v>2997</v>
      </c>
      <c r="C2787" s="24">
        <v>24757</v>
      </c>
      <c r="F2787" s="1">
        <f t="shared" si="733"/>
        <v>14348</v>
      </c>
      <c r="G2787" s="1">
        <v>12523</v>
      </c>
      <c r="I2787" s="1">
        <v>4762</v>
      </c>
      <c r="J2787" s="2" t="str">
        <f t="shared" si="734"/>
        <v/>
      </c>
      <c r="K2787" s="2">
        <f t="shared" si="735"/>
        <v>0.33189294675216058</v>
      </c>
      <c r="L2787" s="10" t="str">
        <f t="shared" si="741"/>
        <v/>
      </c>
      <c r="M2787" s="9" t="str">
        <f t="shared" si="741"/>
        <v/>
      </c>
      <c r="N2787" s="8" t="str">
        <f t="shared" si="741"/>
        <v/>
      </c>
      <c r="O2787" s="2" t="str">
        <f t="shared" si="736"/>
        <v>-</v>
      </c>
      <c r="P2787" s="2" t="str">
        <f t="shared" si="737"/>
        <v>-</v>
      </c>
      <c r="Q2787" s="2" t="str">
        <f t="shared" si="738"/>
        <v>-</v>
      </c>
      <c r="R2787" s="2" t="str">
        <f t="shared" si="739"/>
        <v>-</v>
      </c>
      <c r="AR2787" t="s">
        <v>1718</v>
      </c>
      <c r="AS2787" t="s">
        <v>2997</v>
      </c>
      <c r="AV2787" s="38">
        <v>48</v>
      </c>
      <c r="AW2787" s="40">
        <v>331</v>
      </c>
      <c r="AX2787" s="43">
        <f t="shared" si="732"/>
        <v>48331</v>
      </c>
      <c r="AZ2787" s="7" t="s">
        <v>319</v>
      </c>
      <c r="BE2787" s="1">
        <v>12523</v>
      </c>
      <c r="BF2787" s="1">
        <v>1825</v>
      </c>
      <c r="BH2787" s="1">
        <f t="shared" si="740"/>
        <v>14348</v>
      </c>
    </row>
    <row r="2788" spans="1:60" hidden="1" outlineLevel="1">
      <c r="A2788" t="s">
        <v>1719</v>
      </c>
      <c r="B2788" t="s">
        <v>2997</v>
      </c>
      <c r="C2788" s="24">
        <v>4936</v>
      </c>
      <c r="F2788" s="1">
        <f t="shared" si="733"/>
        <v>3301</v>
      </c>
      <c r="G2788" s="1">
        <v>3232</v>
      </c>
      <c r="I2788" s="1">
        <v>1597</v>
      </c>
      <c r="J2788" s="2" t="str">
        <f t="shared" si="734"/>
        <v/>
      </c>
      <c r="K2788" s="2">
        <f t="shared" si="735"/>
        <v>0.48379279006361708</v>
      </c>
      <c r="L2788" s="10" t="str">
        <f t="shared" si="741"/>
        <v/>
      </c>
      <c r="M2788" s="9" t="str">
        <f t="shared" si="741"/>
        <v/>
      </c>
      <c r="N2788" s="8" t="str">
        <f t="shared" si="741"/>
        <v/>
      </c>
      <c r="O2788" s="2" t="str">
        <f t="shared" si="736"/>
        <v>-</v>
      </c>
      <c r="P2788" s="2" t="str">
        <f t="shared" si="737"/>
        <v>-</v>
      </c>
      <c r="Q2788" s="2" t="str">
        <f t="shared" si="738"/>
        <v>-</v>
      </c>
      <c r="R2788" s="2" t="str">
        <f t="shared" si="739"/>
        <v>-</v>
      </c>
      <c r="AR2788" t="s">
        <v>1719</v>
      </c>
      <c r="AS2788" t="s">
        <v>2997</v>
      </c>
      <c r="AV2788" s="38">
        <v>48</v>
      </c>
      <c r="AW2788" s="40">
        <v>333</v>
      </c>
      <c r="AX2788" s="43">
        <f t="shared" si="732"/>
        <v>48333</v>
      </c>
      <c r="AZ2788" s="7" t="s">
        <v>319</v>
      </c>
      <c r="BE2788" s="1">
        <v>3232</v>
      </c>
      <c r="BF2788" s="1">
        <v>69</v>
      </c>
      <c r="BH2788" s="1">
        <f t="shared" si="740"/>
        <v>3301</v>
      </c>
    </row>
    <row r="2789" spans="1:60" hidden="1" outlineLevel="1">
      <c r="A2789" t="s">
        <v>1826</v>
      </c>
      <c r="B2789" t="s">
        <v>2997</v>
      </c>
      <c r="C2789" s="24">
        <v>9403</v>
      </c>
      <c r="F2789" s="1">
        <f t="shared" si="733"/>
        <v>4584</v>
      </c>
      <c r="G2789" s="1">
        <v>4016</v>
      </c>
      <c r="I2789" s="1">
        <v>1548</v>
      </c>
      <c r="J2789" s="2" t="str">
        <f t="shared" si="734"/>
        <v/>
      </c>
      <c r="K2789" s="2">
        <f t="shared" si="735"/>
        <v>0.33769633507853403</v>
      </c>
      <c r="L2789" s="10" t="str">
        <f t="shared" si="741"/>
        <v/>
      </c>
      <c r="M2789" s="9" t="str">
        <f t="shared" si="741"/>
        <v/>
      </c>
      <c r="N2789" s="8" t="str">
        <f t="shared" si="741"/>
        <v/>
      </c>
      <c r="O2789" s="2" t="str">
        <f t="shared" si="736"/>
        <v>-</v>
      </c>
      <c r="P2789" s="2" t="str">
        <f t="shared" si="737"/>
        <v>-</v>
      </c>
      <c r="Q2789" s="2" t="str">
        <f t="shared" si="738"/>
        <v>-</v>
      </c>
      <c r="R2789" s="2" t="str">
        <f t="shared" si="739"/>
        <v>-</v>
      </c>
      <c r="AR2789" t="s">
        <v>1826</v>
      </c>
      <c r="AS2789" t="s">
        <v>2997</v>
      </c>
      <c r="AV2789" s="38">
        <v>48</v>
      </c>
      <c r="AW2789" s="40">
        <v>335</v>
      </c>
      <c r="AX2789" s="43">
        <f t="shared" si="732"/>
        <v>48335</v>
      </c>
      <c r="AZ2789" s="7" t="s">
        <v>319</v>
      </c>
      <c r="BE2789" s="1">
        <v>4016</v>
      </c>
      <c r="BF2789" s="1">
        <v>568</v>
      </c>
      <c r="BH2789" s="1">
        <f t="shared" si="740"/>
        <v>4584</v>
      </c>
    </row>
    <row r="2790" spans="1:60" hidden="1" outlineLevel="1">
      <c r="A2790" t="s">
        <v>2809</v>
      </c>
      <c r="B2790" t="s">
        <v>2997</v>
      </c>
      <c r="C2790" s="24">
        <v>19719</v>
      </c>
      <c r="F2790" s="1">
        <f t="shared" si="733"/>
        <v>12691</v>
      </c>
      <c r="G2790" s="1">
        <v>11247</v>
      </c>
      <c r="I2790" s="1">
        <v>4900</v>
      </c>
      <c r="J2790" s="2" t="str">
        <f t="shared" si="734"/>
        <v/>
      </c>
      <c r="K2790" s="2">
        <f t="shared" si="735"/>
        <v>0.38610038610038611</v>
      </c>
      <c r="L2790" s="10" t="str">
        <f t="shared" si="741"/>
        <v/>
      </c>
      <c r="M2790" s="9" t="str">
        <f t="shared" si="741"/>
        <v/>
      </c>
      <c r="N2790" s="8" t="str">
        <f t="shared" si="741"/>
        <v/>
      </c>
      <c r="O2790" s="2" t="str">
        <f t="shared" si="736"/>
        <v>-</v>
      </c>
      <c r="P2790" s="2" t="str">
        <f t="shared" si="737"/>
        <v>-</v>
      </c>
      <c r="Q2790" s="2" t="str">
        <f t="shared" si="738"/>
        <v>-</v>
      </c>
      <c r="R2790" s="2" t="str">
        <f t="shared" si="739"/>
        <v>-</v>
      </c>
      <c r="AR2790" t="s">
        <v>2809</v>
      </c>
      <c r="AS2790" t="s">
        <v>2997</v>
      </c>
      <c r="AV2790" s="38">
        <v>48</v>
      </c>
      <c r="AW2790" s="40">
        <v>337</v>
      </c>
      <c r="AX2790" s="43">
        <f t="shared" si="732"/>
        <v>48337</v>
      </c>
      <c r="AZ2790" s="7" t="s">
        <v>319</v>
      </c>
      <c r="BE2790" s="1">
        <v>11247</v>
      </c>
      <c r="BF2790" s="1">
        <v>1444</v>
      </c>
      <c r="BH2790" s="1">
        <f t="shared" si="740"/>
        <v>12691</v>
      </c>
    </row>
    <row r="2791" spans="1:60" hidden="1" outlineLevel="1">
      <c r="A2791" t="s">
        <v>859</v>
      </c>
      <c r="B2791" t="s">
        <v>2997</v>
      </c>
      <c r="C2791" s="24">
        <v>455746</v>
      </c>
      <c r="F2791" s="1">
        <f t="shared" si="733"/>
        <v>249954</v>
      </c>
      <c r="G2791" s="1">
        <v>215741</v>
      </c>
      <c r="I2791" s="1">
        <v>112258</v>
      </c>
      <c r="J2791" s="2" t="str">
        <f t="shared" si="734"/>
        <v/>
      </c>
      <c r="K2791" s="2">
        <f t="shared" si="735"/>
        <v>0.44911463709322513</v>
      </c>
      <c r="L2791" s="10" t="str">
        <f t="shared" si="741"/>
        <v/>
      </c>
      <c r="M2791" s="9" t="str">
        <f t="shared" si="741"/>
        <v/>
      </c>
      <c r="N2791" s="8" t="str">
        <f t="shared" si="741"/>
        <v/>
      </c>
      <c r="O2791" s="2" t="str">
        <f t="shared" si="736"/>
        <v>-</v>
      </c>
      <c r="P2791" s="2" t="str">
        <f t="shared" si="737"/>
        <v>-</v>
      </c>
      <c r="Q2791" s="2" t="str">
        <f t="shared" si="738"/>
        <v>-</v>
      </c>
      <c r="R2791" s="2" t="str">
        <f t="shared" si="739"/>
        <v>-</v>
      </c>
      <c r="AR2791" t="s">
        <v>859</v>
      </c>
      <c r="AS2791" t="s">
        <v>2997</v>
      </c>
      <c r="AV2791" s="38">
        <v>48</v>
      </c>
      <c r="AW2791" s="40">
        <v>339</v>
      </c>
      <c r="AX2791" s="43">
        <f t="shared" si="732"/>
        <v>48339</v>
      </c>
      <c r="AZ2791" s="7" t="s">
        <v>319</v>
      </c>
      <c r="BE2791" s="1">
        <v>215741</v>
      </c>
      <c r="BF2791" s="1">
        <v>34213</v>
      </c>
      <c r="BH2791" s="1">
        <f t="shared" si="740"/>
        <v>249954</v>
      </c>
    </row>
    <row r="2792" spans="1:60" hidden="1" outlineLevel="1">
      <c r="A2792" t="s">
        <v>1068</v>
      </c>
      <c r="B2792" t="s">
        <v>2997</v>
      </c>
      <c r="C2792" s="24">
        <v>21904</v>
      </c>
      <c r="F2792" s="1">
        <f t="shared" si="733"/>
        <v>9642</v>
      </c>
      <c r="G2792" s="1">
        <v>8397</v>
      </c>
      <c r="I2792" s="1">
        <v>3275</v>
      </c>
      <c r="J2792" s="2" t="str">
        <f t="shared" si="734"/>
        <v/>
      </c>
      <c r="K2792" s="2">
        <f t="shared" si="735"/>
        <v>0.33965982161377306</v>
      </c>
      <c r="L2792" s="10" t="str">
        <f t="shared" si="741"/>
        <v/>
      </c>
      <c r="M2792" s="9" t="str">
        <f t="shared" si="741"/>
        <v/>
      </c>
      <c r="N2792" s="8" t="str">
        <f t="shared" si="741"/>
        <v/>
      </c>
      <c r="O2792" s="2" t="str">
        <f t="shared" si="736"/>
        <v>-</v>
      </c>
      <c r="P2792" s="2" t="str">
        <f t="shared" si="737"/>
        <v>-</v>
      </c>
      <c r="Q2792" s="2" t="str">
        <f t="shared" si="738"/>
        <v>-</v>
      </c>
      <c r="R2792" s="2" t="str">
        <f t="shared" si="739"/>
        <v>-</v>
      </c>
      <c r="AR2792" t="s">
        <v>1068</v>
      </c>
      <c r="AS2792" t="s">
        <v>2997</v>
      </c>
      <c r="AV2792" s="38">
        <v>48</v>
      </c>
      <c r="AW2792" s="40">
        <v>341</v>
      </c>
      <c r="AX2792" s="43">
        <f t="shared" si="732"/>
        <v>48341</v>
      </c>
      <c r="AZ2792" s="7" t="s">
        <v>319</v>
      </c>
      <c r="BE2792" s="1">
        <v>8397</v>
      </c>
      <c r="BF2792" s="1">
        <v>1245</v>
      </c>
      <c r="BH2792" s="1">
        <f t="shared" si="740"/>
        <v>9642</v>
      </c>
    </row>
    <row r="2793" spans="1:60" hidden="1" outlineLevel="1">
      <c r="A2793" t="s">
        <v>1610</v>
      </c>
      <c r="B2793" t="s">
        <v>2997</v>
      </c>
      <c r="C2793" s="24">
        <v>12934</v>
      </c>
      <c r="F2793" s="1">
        <f t="shared" si="733"/>
        <v>8973</v>
      </c>
      <c r="G2793" s="1">
        <v>7665</v>
      </c>
      <c r="I2793" s="1">
        <v>3345</v>
      </c>
      <c r="J2793" s="2" t="str">
        <f t="shared" si="734"/>
        <v/>
      </c>
      <c r="K2793" s="2">
        <f t="shared" si="735"/>
        <v>0.37278502173186223</v>
      </c>
      <c r="L2793" s="10" t="str">
        <f t="shared" si="741"/>
        <v/>
      </c>
      <c r="M2793" s="9" t="str">
        <f t="shared" si="741"/>
        <v/>
      </c>
      <c r="N2793" s="8" t="str">
        <f t="shared" si="741"/>
        <v/>
      </c>
      <c r="O2793" s="2" t="str">
        <f t="shared" si="736"/>
        <v>-</v>
      </c>
      <c r="P2793" s="2" t="str">
        <f t="shared" si="737"/>
        <v>-</v>
      </c>
      <c r="Q2793" s="2" t="str">
        <f t="shared" si="738"/>
        <v>-</v>
      </c>
      <c r="R2793" s="2" t="str">
        <f t="shared" si="739"/>
        <v>-</v>
      </c>
      <c r="AR2793" t="s">
        <v>1610</v>
      </c>
      <c r="AS2793" t="s">
        <v>2997</v>
      </c>
      <c r="AV2793" s="38">
        <v>48</v>
      </c>
      <c r="AW2793" s="40">
        <v>343</v>
      </c>
      <c r="AX2793" s="43">
        <f t="shared" ref="AX2793:AX2856" si="742">1000*AV2793+AW2793</f>
        <v>48343</v>
      </c>
      <c r="AZ2793" s="7" t="s">
        <v>319</v>
      </c>
      <c r="BE2793" s="1">
        <v>7665</v>
      </c>
      <c r="BF2793" s="1">
        <v>1308</v>
      </c>
      <c r="BH2793" s="1">
        <f t="shared" si="740"/>
        <v>8973</v>
      </c>
    </row>
    <row r="2794" spans="1:60" hidden="1" outlineLevel="1">
      <c r="A2794" t="s">
        <v>1022</v>
      </c>
      <c r="B2794" t="s">
        <v>2997</v>
      </c>
      <c r="C2794" s="24">
        <v>1210</v>
      </c>
      <c r="F2794" s="1">
        <f t="shared" si="733"/>
        <v>910</v>
      </c>
      <c r="G2794" s="1">
        <v>859</v>
      </c>
      <c r="I2794" s="1">
        <v>489</v>
      </c>
      <c r="J2794" s="2" t="str">
        <f t="shared" si="734"/>
        <v/>
      </c>
      <c r="K2794" s="2">
        <f t="shared" si="735"/>
        <v>0.53736263736263734</v>
      </c>
      <c r="L2794" s="10" t="str">
        <f t="shared" si="741"/>
        <v/>
      </c>
      <c r="M2794" s="9" t="str">
        <f t="shared" si="741"/>
        <v/>
      </c>
      <c r="N2794" s="8" t="str">
        <f t="shared" si="741"/>
        <v/>
      </c>
      <c r="O2794" s="2" t="str">
        <f t="shared" si="736"/>
        <v>-</v>
      </c>
      <c r="P2794" s="2" t="str">
        <f t="shared" si="737"/>
        <v>-</v>
      </c>
      <c r="Q2794" s="2" t="str">
        <f t="shared" si="738"/>
        <v>-</v>
      </c>
      <c r="R2794" s="2" t="str">
        <f t="shared" si="739"/>
        <v>-</v>
      </c>
      <c r="AR2794" t="s">
        <v>1022</v>
      </c>
      <c r="AS2794" t="s">
        <v>2997</v>
      </c>
      <c r="AV2794" s="38">
        <v>48</v>
      </c>
      <c r="AW2794" s="40">
        <v>345</v>
      </c>
      <c r="AX2794" s="43">
        <f t="shared" si="742"/>
        <v>48345</v>
      </c>
      <c r="AZ2794" s="7" t="s">
        <v>319</v>
      </c>
      <c r="BE2794" s="1">
        <v>859</v>
      </c>
      <c r="BF2794" s="1">
        <v>51</v>
      </c>
      <c r="BH2794" s="1">
        <f t="shared" si="740"/>
        <v>910</v>
      </c>
    </row>
    <row r="2795" spans="1:60" hidden="1" outlineLevel="1">
      <c r="A2795" t="s">
        <v>374</v>
      </c>
      <c r="B2795" t="s">
        <v>2997</v>
      </c>
      <c r="C2795" s="24">
        <v>64524</v>
      </c>
      <c r="F2795" s="1">
        <f t="shared" si="733"/>
        <v>32190</v>
      </c>
      <c r="G2795" s="1">
        <v>27790</v>
      </c>
      <c r="I2795" s="1">
        <v>11199</v>
      </c>
      <c r="J2795" s="2" t="str">
        <f t="shared" si="734"/>
        <v/>
      </c>
      <c r="K2795" s="2">
        <f t="shared" si="735"/>
        <v>0.3479030754892824</v>
      </c>
      <c r="L2795" s="10" t="str">
        <f t="shared" si="741"/>
        <v/>
      </c>
      <c r="M2795" s="9" t="str">
        <f t="shared" si="741"/>
        <v/>
      </c>
      <c r="N2795" s="8" t="str">
        <f t="shared" si="741"/>
        <v/>
      </c>
      <c r="O2795" s="2" t="str">
        <f t="shared" si="736"/>
        <v>-</v>
      </c>
      <c r="P2795" s="2" t="str">
        <f t="shared" si="737"/>
        <v>-</v>
      </c>
      <c r="Q2795" s="2" t="str">
        <f t="shared" si="738"/>
        <v>-</v>
      </c>
      <c r="R2795" s="2" t="str">
        <f t="shared" si="739"/>
        <v>-</v>
      </c>
      <c r="AR2795" t="s">
        <v>374</v>
      </c>
      <c r="AS2795" t="s">
        <v>2997</v>
      </c>
      <c r="AV2795" s="38">
        <v>48</v>
      </c>
      <c r="AW2795" s="40">
        <v>347</v>
      </c>
      <c r="AX2795" s="43">
        <f t="shared" si="742"/>
        <v>48347</v>
      </c>
      <c r="AZ2795" s="7" t="s">
        <v>319</v>
      </c>
      <c r="BE2795" s="1">
        <v>27790</v>
      </c>
      <c r="BF2795" s="1">
        <v>4400</v>
      </c>
      <c r="BH2795" s="1">
        <f t="shared" si="740"/>
        <v>32190</v>
      </c>
    </row>
    <row r="2796" spans="1:60" hidden="1" outlineLevel="1">
      <c r="A2796" t="s">
        <v>258</v>
      </c>
      <c r="B2796" t="s">
        <v>2997</v>
      </c>
      <c r="C2796" s="24">
        <v>47735</v>
      </c>
      <c r="F2796" s="1">
        <f t="shared" si="733"/>
        <v>27108</v>
      </c>
      <c r="G2796" s="1">
        <v>24627</v>
      </c>
      <c r="I2796" s="1">
        <v>9496</v>
      </c>
      <c r="J2796" s="2" t="str">
        <f t="shared" si="734"/>
        <v/>
      </c>
      <c r="K2796" s="2">
        <f t="shared" si="735"/>
        <v>0.35030249372878852</v>
      </c>
      <c r="L2796" s="10" t="str">
        <f t="shared" si="741"/>
        <v/>
      </c>
      <c r="M2796" s="9" t="str">
        <f t="shared" si="741"/>
        <v/>
      </c>
      <c r="N2796" s="8" t="str">
        <f t="shared" si="741"/>
        <v/>
      </c>
      <c r="O2796" s="2" t="str">
        <f t="shared" si="736"/>
        <v>-</v>
      </c>
      <c r="P2796" s="2" t="str">
        <f t="shared" si="737"/>
        <v>-</v>
      </c>
      <c r="Q2796" s="2" t="str">
        <f t="shared" si="738"/>
        <v>-</v>
      </c>
      <c r="R2796" s="2" t="str">
        <f t="shared" si="739"/>
        <v>-</v>
      </c>
      <c r="AR2796" t="s">
        <v>258</v>
      </c>
      <c r="AS2796" t="s">
        <v>2997</v>
      </c>
      <c r="AV2796" s="38">
        <v>48</v>
      </c>
      <c r="AW2796" s="40">
        <v>349</v>
      </c>
      <c r="AX2796" s="43">
        <f t="shared" si="742"/>
        <v>48349</v>
      </c>
      <c r="AZ2796" s="7" t="s">
        <v>319</v>
      </c>
      <c r="BE2796" s="1">
        <v>24627</v>
      </c>
      <c r="BF2796" s="1">
        <v>2481</v>
      </c>
      <c r="BH2796" s="1">
        <f t="shared" si="740"/>
        <v>27108</v>
      </c>
    </row>
    <row r="2797" spans="1:60" hidden="1" outlineLevel="1">
      <c r="A2797" t="s">
        <v>1920</v>
      </c>
      <c r="B2797" t="s">
        <v>2997</v>
      </c>
      <c r="C2797" s="24">
        <v>14445</v>
      </c>
      <c r="F2797" s="1">
        <f t="shared" si="733"/>
        <v>8925</v>
      </c>
      <c r="G2797" s="1">
        <v>8073</v>
      </c>
      <c r="I2797" s="1">
        <v>3301</v>
      </c>
      <c r="J2797" s="2" t="str">
        <f t="shared" si="734"/>
        <v/>
      </c>
      <c r="K2797" s="2">
        <f t="shared" si="735"/>
        <v>0.36985994397759103</v>
      </c>
      <c r="L2797" s="10" t="str">
        <f t="shared" si="741"/>
        <v/>
      </c>
      <c r="M2797" s="9" t="str">
        <f t="shared" si="741"/>
        <v/>
      </c>
      <c r="N2797" s="8" t="str">
        <f t="shared" si="741"/>
        <v/>
      </c>
      <c r="O2797" s="2" t="str">
        <f t="shared" si="736"/>
        <v>-</v>
      </c>
      <c r="P2797" s="2" t="str">
        <f t="shared" si="737"/>
        <v>-</v>
      </c>
      <c r="Q2797" s="2" t="str">
        <f t="shared" si="738"/>
        <v>-</v>
      </c>
      <c r="R2797" s="2" t="str">
        <f t="shared" si="739"/>
        <v>-</v>
      </c>
      <c r="AR2797" t="s">
        <v>1920</v>
      </c>
      <c r="AS2797" t="s">
        <v>2997</v>
      </c>
      <c r="AV2797" s="38">
        <v>48</v>
      </c>
      <c r="AW2797" s="40">
        <v>351</v>
      </c>
      <c r="AX2797" s="43">
        <f t="shared" si="742"/>
        <v>48351</v>
      </c>
      <c r="AZ2797" s="7" t="s">
        <v>319</v>
      </c>
      <c r="BE2797" s="1">
        <v>8073</v>
      </c>
      <c r="BF2797" s="1">
        <v>852</v>
      </c>
      <c r="BH2797" s="1">
        <f t="shared" si="740"/>
        <v>8925</v>
      </c>
    </row>
    <row r="2798" spans="1:60" hidden="1" outlineLevel="1">
      <c r="A2798" t="s">
        <v>417</v>
      </c>
      <c r="B2798" t="s">
        <v>2997</v>
      </c>
      <c r="C2798" s="24">
        <v>15216</v>
      </c>
      <c r="F2798" s="1">
        <f t="shared" si="733"/>
        <v>8796</v>
      </c>
      <c r="G2798" s="1">
        <v>7796</v>
      </c>
      <c r="I2798" s="1">
        <v>3363</v>
      </c>
      <c r="J2798" s="2" t="str">
        <f t="shared" si="734"/>
        <v/>
      </c>
      <c r="K2798" s="2">
        <f t="shared" si="735"/>
        <v>0.38233287858117326</v>
      </c>
      <c r="L2798" s="10" t="str">
        <f t="shared" si="741"/>
        <v/>
      </c>
      <c r="M2798" s="9" t="str">
        <f t="shared" si="741"/>
        <v/>
      </c>
      <c r="N2798" s="8" t="str">
        <f t="shared" si="741"/>
        <v/>
      </c>
      <c r="O2798" s="2" t="str">
        <f t="shared" si="736"/>
        <v>-</v>
      </c>
      <c r="P2798" s="2" t="str">
        <f t="shared" si="737"/>
        <v>-</v>
      </c>
      <c r="Q2798" s="2" t="str">
        <f t="shared" si="738"/>
        <v>-</v>
      </c>
      <c r="R2798" s="2" t="str">
        <f t="shared" si="739"/>
        <v>-</v>
      </c>
      <c r="AR2798" t="s">
        <v>417</v>
      </c>
      <c r="AS2798" t="s">
        <v>2997</v>
      </c>
      <c r="AV2798" s="38">
        <v>48</v>
      </c>
      <c r="AW2798" s="40">
        <v>353</v>
      </c>
      <c r="AX2798" s="43">
        <f t="shared" si="742"/>
        <v>48353</v>
      </c>
      <c r="AZ2798" s="7" t="s">
        <v>319</v>
      </c>
      <c r="BE2798" s="1">
        <v>7796</v>
      </c>
      <c r="BF2798" s="1">
        <v>1000</v>
      </c>
      <c r="BH2798" s="1">
        <f t="shared" si="740"/>
        <v>8796</v>
      </c>
    </row>
    <row r="2799" spans="1:60" hidden="1" outlineLevel="1">
      <c r="A2799" t="s">
        <v>157</v>
      </c>
      <c r="B2799" t="s">
        <v>2997</v>
      </c>
      <c r="C2799" s="24">
        <v>340223</v>
      </c>
      <c r="F2799" s="1">
        <f t="shared" si="733"/>
        <v>189554</v>
      </c>
      <c r="G2799" s="1">
        <v>155248</v>
      </c>
      <c r="I2799" s="1">
        <v>60882</v>
      </c>
      <c r="J2799" s="2" t="str">
        <f t="shared" si="734"/>
        <v/>
      </c>
      <c r="K2799" s="2">
        <f t="shared" si="735"/>
        <v>0.32118551969359654</v>
      </c>
      <c r="L2799" s="10" t="str">
        <f t="shared" si="741"/>
        <v/>
      </c>
      <c r="M2799" s="9" t="str">
        <f t="shared" si="741"/>
        <v/>
      </c>
      <c r="N2799" s="8" t="str">
        <f t="shared" si="741"/>
        <v/>
      </c>
      <c r="O2799" s="2" t="str">
        <f t="shared" si="736"/>
        <v>-</v>
      </c>
      <c r="P2799" s="2" t="str">
        <f t="shared" si="737"/>
        <v>-</v>
      </c>
      <c r="Q2799" s="2" t="str">
        <f t="shared" si="738"/>
        <v>-</v>
      </c>
      <c r="R2799" s="2" t="str">
        <f t="shared" si="739"/>
        <v>-</v>
      </c>
      <c r="AR2799" t="s">
        <v>157</v>
      </c>
      <c r="AS2799" t="s">
        <v>2997</v>
      </c>
      <c r="AV2799" s="38">
        <v>48</v>
      </c>
      <c r="AW2799" s="40">
        <v>355</v>
      </c>
      <c r="AX2799" s="43">
        <f t="shared" si="742"/>
        <v>48355</v>
      </c>
      <c r="AZ2799" s="7" t="s">
        <v>319</v>
      </c>
      <c r="BE2799" s="1">
        <v>155248</v>
      </c>
      <c r="BF2799" s="1">
        <v>34306</v>
      </c>
      <c r="BH2799" s="1">
        <f t="shared" si="740"/>
        <v>189554</v>
      </c>
    </row>
    <row r="2800" spans="1:60" hidden="1" outlineLevel="1">
      <c r="A2800" t="s">
        <v>1170</v>
      </c>
      <c r="B2800" t="s">
        <v>2997</v>
      </c>
      <c r="C2800" s="24">
        <v>10223</v>
      </c>
      <c r="F2800" s="1">
        <f t="shared" si="733"/>
        <v>5024</v>
      </c>
      <c r="G2800" s="1">
        <v>4391</v>
      </c>
      <c r="I2800" s="1">
        <v>1875</v>
      </c>
      <c r="J2800" s="2" t="str">
        <f t="shared" si="734"/>
        <v/>
      </c>
      <c r="K2800" s="2">
        <f t="shared" si="735"/>
        <v>0.37320859872611467</v>
      </c>
      <c r="L2800" s="10" t="str">
        <f t="shared" si="741"/>
        <v/>
      </c>
      <c r="M2800" s="9" t="str">
        <f t="shared" si="741"/>
        <v/>
      </c>
      <c r="N2800" s="8" t="str">
        <f t="shared" si="741"/>
        <v/>
      </c>
      <c r="O2800" s="2" t="str">
        <f t="shared" si="736"/>
        <v>-</v>
      </c>
      <c r="P2800" s="2" t="str">
        <f t="shared" si="737"/>
        <v>-</v>
      </c>
      <c r="Q2800" s="2" t="str">
        <f t="shared" si="738"/>
        <v>-</v>
      </c>
      <c r="R2800" s="2" t="str">
        <f t="shared" si="739"/>
        <v>-</v>
      </c>
      <c r="AR2800" t="s">
        <v>1170</v>
      </c>
      <c r="AS2800" t="s">
        <v>2997</v>
      </c>
      <c r="AV2800" s="38">
        <v>48</v>
      </c>
      <c r="AW2800" s="40">
        <v>357</v>
      </c>
      <c r="AX2800" s="43">
        <f t="shared" si="742"/>
        <v>48357</v>
      </c>
      <c r="AZ2800" s="7" t="s">
        <v>319</v>
      </c>
      <c r="BE2800" s="1">
        <v>4391</v>
      </c>
      <c r="BF2800" s="1">
        <v>633</v>
      </c>
      <c r="BH2800" s="1">
        <f t="shared" si="740"/>
        <v>5024</v>
      </c>
    </row>
    <row r="2801" spans="1:60" hidden="1" outlineLevel="1">
      <c r="A2801" t="s">
        <v>951</v>
      </c>
      <c r="B2801" t="s">
        <v>2997</v>
      </c>
      <c r="C2801" s="24">
        <v>2052</v>
      </c>
      <c r="F2801" s="1">
        <f t="shared" si="733"/>
        <v>1444</v>
      </c>
      <c r="G2801" s="1">
        <v>1222</v>
      </c>
      <c r="I2801" s="1">
        <v>669</v>
      </c>
      <c r="J2801" s="2" t="str">
        <f t="shared" si="734"/>
        <v/>
      </c>
      <c r="K2801" s="2">
        <f t="shared" si="735"/>
        <v>0.46329639889196678</v>
      </c>
      <c r="L2801" s="10" t="str">
        <f t="shared" si="741"/>
        <v/>
      </c>
      <c r="M2801" s="9" t="str">
        <f t="shared" si="741"/>
        <v/>
      </c>
      <c r="N2801" s="8" t="str">
        <f t="shared" si="741"/>
        <v/>
      </c>
      <c r="O2801" s="2" t="str">
        <f t="shared" si="736"/>
        <v>-</v>
      </c>
      <c r="P2801" s="2" t="str">
        <f t="shared" si="737"/>
        <v>-</v>
      </c>
      <c r="Q2801" s="2" t="str">
        <f t="shared" si="738"/>
        <v>-</v>
      </c>
      <c r="R2801" s="2" t="str">
        <f t="shared" si="739"/>
        <v>-</v>
      </c>
      <c r="AR2801" t="s">
        <v>951</v>
      </c>
      <c r="AS2801" t="s">
        <v>2997</v>
      </c>
      <c r="AV2801" s="38">
        <v>48</v>
      </c>
      <c r="AW2801" s="40">
        <v>359</v>
      </c>
      <c r="AX2801" s="43">
        <f t="shared" si="742"/>
        <v>48359</v>
      </c>
      <c r="AZ2801" s="7" t="s">
        <v>319</v>
      </c>
      <c r="BE2801" s="1">
        <v>1222</v>
      </c>
      <c r="BF2801" s="1">
        <v>222</v>
      </c>
      <c r="BH2801" s="1">
        <f t="shared" si="740"/>
        <v>1444</v>
      </c>
    </row>
    <row r="2802" spans="1:60" hidden="1" outlineLevel="1">
      <c r="A2802" t="s">
        <v>2799</v>
      </c>
      <c r="B2802" t="s">
        <v>2997</v>
      </c>
      <c r="C2802" s="24">
        <v>81837</v>
      </c>
      <c r="F2802" s="1">
        <f t="shared" si="733"/>
        <v>49637</v>
      </c>
      <c r="G2802" s="1">
        <v>42633</v>
      </c>
      <c r="I2802" s="1">
        <v>19002</v>
      </c>
      <c r="J2802" s="2" t="str">
        <f t="shared" si="734"/>
        <v/>
      </c>
      <c r="K2802" s="2">
        <f t="shared" si="735"/>
        <v>0.38281926788484399</v>
      </c>
      <c r="L2802" s="10" t="str">
        <f t="shared" si="741"/>
        <v/>
      </c>
      <c r="M2802" s="9" t="str">
        <f t="shared" si="741"/>
        <v/>
      </c>
      <c r="N2802" s="8" t="str">
        <f t="shared" si="741"/>
        <v/>
      </c>
      <c r="O2802" s="2" t="str">
        <f t="shared" si="736"/>
        <v>-</v>
      </c>
      <c r="P2802" s="2" t="str">
        <f t="shared" si="737"/>
        <v>-</v>
      </c>
      <c r="Q2802" s="2" t="str">
        <f t="shared" si="738"/>
        <v>-</v>
      </c>
      <c r="R2802" s="2" t="str">
        <f t="shared" si="739"/>
        <v>-</v>
      </c>
      <c r="AR2802" t="s">
        <v>2799</v>
      </c>
      <c r="AS2802" t="s">
        <v>2997</v>
      </c>
      <c r="AV2802" s="38">
        <v>48</v>
      </c>
      <c r="AW2802" s="40">
        <v>361</v>
      </c>
      <c r="AX2802" s="43">
        <f t="shared" si="742"/>
        <v>48361</v>
      </c>
      <c r="AZ2802" s="7" t="s">
        <v>319</v>
      </c>
      <c r="BE2802" s="1">
        <v>42633</v>
      </c>
      <c r="BF2802" s="1">
        <v>7004</v>
      </c>
      <c r="BH2802" s="1">
        <f t="shared" si="740"/>
        <v>49637</v>
      </c>
    </row>
    <row r="2803" spans="1:60" hidden="1" outlineLevel="1">
      <c r="A2803" t="s">
        <v>1171</v>
      </c>
      <c r="B2803" t="s">
        <v>2997</v>
      </c>
      <c r="C2803" s="24">
        <v>28111</v>
      </c>
      <c r="F2803" s="1">
        <f t="shared" si="733"/>
        <v>16917</v>
      </c>
      <c r="G2803" s="1">
        <v>14928</v>
      </c>
      <c r="I2803" s="1">
        <v>5522</v>
      </c>
      <c r="J2803" s="2" t="str">
        <f t="shared" si="734"/>
        <v/>
      </c>
      <c r="K2803" s="2">
        <f t="shared" si="735"/>
        <v>0.32641721345392211</v>
      </c>
      <c r="L2803" s="10" t="str">
        <f t="shared" si="741"/>
        <v/>
      </c>
      <c r="M2803" s="9" t="str">
        <f t="shared" si="741"/>
        <v/>
      </c>
      <c r="N2803" s="8" t="str">
        <f t="shared" si="741"/>
        <v/>
      </c>
      <c r="O2803" s="2" t="str">
        <f t="shared" si="736"/>
        <v>-</v>
      </c>
      <c r="P2803" s="2" t="str">
        <f t="shared" si="737"/>
        <v>-</v>
      </c>
      <c r="Q2803" s="2" t="str">
        <f t="shared" si="738"/>
        <v>-</v>
      </c>
      <c r="R2803" s="2" t="str">
        <f t="shared" si="739"/>
        <v>-</v>
      </c>
      <c r="AR2803" t="s">
        <v>1171</v>
      </c>
      <c r="AS2803" t="s">
        <v>2997</v>
      </c>
      <c r="AV2803" s="38">
        <v>48</v>
      </c>
      <c r="AW2803" s="40">
        <v>363</v>
      </c>
      <c r="AX2803" s="43">
        <f t="shared" si="742"/>
        <v>48363</v>
      </c>
      <c r="AZ2803" s="7" t="s">
        <v>319</v>
      </c>
      <c r="BE2803" s="1">
        <v>14928</v>
      </c>
      <c r="BF2803" s="1">
        <v>1989</v>
      </c>
      <c r="BH2803" s="1">
        <f t="shared" si="740"/>
        <v>16917</v>
      </c>
    </row>
    <row r="2804" spans="1:60" hidden="1" outlineLevel="1">
      <c r="A2804" t="s">
        <v>1472</v>
      </c>
      <c r="B2804" t="s">
        <v>2997</v>
      </c>
      <c r="C2804" s="24">
        <v>23796</v>
      </c>
      <c r="F2804" s="1">
        <f t="shared" si="733"/>
        <v>15772</v>
      </c>
      <c r="G2804" s="1">
        <v>14010</v>
      </c>
      <c r="I2804" s="1">
        <v>5620</v>
      </c>
      <c r="J2804" s="2" t="str">
        <f t="shared" si="734"/>
        <v/>
      </c>
      <c r="K2804" s="2">
        <f t="shared" si="735"/>
        <v>0.35632766928734466</v>
      </c>
      <c r="L2804" s="10" t="str">
        <f t="shared" si="741"/>
        <v/>
      </c>
      <c r="M2804" s="9" t="str">
        <f t="shared" si="741"/>
        <v/>
      </c>
      <c r="N2804" s="8" t="str">
        <f t="shared" si="741"/>
        <v/>
      </c>
      <c r="O2804" s="2" t="str">
        <f t="shared" si="736"/>
        <v>-</v>
      </c>
      <c r="P2804" s="2" t="str">
        <f t="shared" si="737"/>
        <v>-</v>
      </c>
      <c r="Q2804" s="2" t="str">
        <f t="shared" si="738"/>
        <v>-</v>
      </c>
      <c r="R2804" s="2" t="str">
        <f t="shared" si="739"/>
        <v>-</v>
      </c>
      <c r="AR2804" t="s">
        <v>1472</v>
      </c>
      <c r="AS2804" t="s">
        <v>2997</v>
      </c>
      <c r="AV2804" s="38">
        <v>48</v>
      </c>
      <c r="AW2804" s="40">
        <v>365</v>
      </c>
      <c r="AX2804" s="43">
        <f t="shared" si="742"/>
        <v>48365</v>
      </c>
      <c r="AZ2804" s="7" t="s">
        <v>319</v>
      </c>
      <c r="BE2804" s="1">
        <v>14010</v>
      </c>
      <c r="BF2804" s="1">
        <v>1762</v>
      </c>
      <c r="BH2804" s="1">
        <f t="shared" si="740"/>
        <v>15772</v>
      </c>
    </row>
    <row r="2805" spans="1:60" hidden="1" outlineLevel="1">
      <c r="A2805" t="s">
        <v>159</v>
      </c>
      <c r="B2805" t="s">
        <v>2997</v>
      </c>
      <c r="C2805" s="24">
        <v>116927</v>
      </c>
      <c r="F2805" s="1">
        <f t="shared" si="733"/>
        <v>73963</v>
      </c>
      <c r="G2805" s="1">
        <v>65093</v>
      </c>
      <c r="I2805" s="1">
        <v>29920</v>
      </c>
      <c r="J2805" s="2" t="str">
        <f t="shared" si="734"/>
        <v/>
      </c>
      <c r="K2805" s="2">
        <f t="shared" si="735"/>
        <v>0.40452658761813337</v>
      </c>
      <c r="L2805" s="10" t="str">
        <f t="shared" si="741"/>
        <v/>
      </c>
      <c r="M2805" s="9" t="str">
        <f t="shared" si="741"/>
        <v/>
      </c>
      <c r="N2805" s="8" t="str">
        <f t="shared" si="741"/>
        <v/>
      </c>
      <c r="O2805" s="2" t="str">
        <f t="shared" si="736"/>
        <v>-</v>
      </c>
      <c r="P2805" s="2" t="str">
        <f t="shared" si="737"/>
        <v>-</v>
      </c>
      <c r="Q2805" s="2" t="str">
        <f t="shared" si="738"/>
        <v>-</v>
      </c>
      <c r="R2805" s="2" t="str">
        <f t="shared" si="739"/>
        <v>-</v>
      </c>
      <c r="AR2805" t="s">
        <v>159</v>
      </c>
      <c r="AS2805" t="s">
        <v>2997</v>
      </c>
      <c r="AV2805" s="38">
        <v>48</v>
      </c>
      <c r="AW2805" s="40">
        <v>367</v>
      </c>
      <c r="AX2805" s="43">
        <f t="shared" si="742"/>
        <v>48367</v>
      </c>
      <c r="AZ2805" s="7" t="s">
        <v>319</v>
      </c>
      <c r="BE2805" s="1">
        <v>65093</v>
      </c>
      <c r="BF2805" s="1">
        <v>8870</v>
      </c>
      <c r="BH2805" s="1">
        <f t="shared" si="740"/>
        <v>73963</v>
      </c>
    </row>
    <row r="2806" spans="1:60" hidden="1" outlineLevel="1">
      <c r="A2806" t="s">
        <v>1040</v>
      </c>
      <c r="B2806" t="s">
        <v>2997</v>
      </c>
      <c r="C2806" s="24">
        <v>10269</v>
      </c>
      <c r="F2806" s="1">
        <f t="shared" si="733"/>
        <v>4655</v>
      </c>
      <c r="G2806" s="1">
        <v>4122</v>
      </c>
      <c r="I2806" s="1">
        <v>1653</v>
      </c>
      <c r="J2806" s="2" t="str">
        <f t="shared" si="734"/>
        <v/>
      </c>
      <c r="K2806" s="2">
        <f t="shared" si="735"/>
        <v>0.35510204081632651</v>
      </c>
      <c r="L2806" s="10" t="str">
        <f t="shared" si="741"/>
        <v/>
      </c>
      <c r="M2806" s="9" t="str">
        <f t="shared" si="741"/>
        <v/>
      </c>
      <c r="N2806" s="8" t="str">
        <f t="shared" si="741"/>
        <v/>
      </c>
      <c r="O2806" s="2" t="str">
        <f t="shared" si="736"/>
        <v>-</v>
      </c>
      <c r="P2806" s="2" t="str">
        <f t="shared" si="737"/>
        <v>-</v>
      </c>
      <c r="Q2806" s="2" t="str">
        <f t="shared" si="738"/>
        <v>-</v>
      </c>
      <c r="R2806" s="2" t="str">
        <f t="shared" si="739"/>
        <v>-</v>
      </c>
      <c r="AR2806" t="s">
        <v>1040</v>
      </c>
      <c r="AS2806" t="s">
        <v>2997</v>
      </c>
      <c r="AV2806" s="38">
        <v>48</v>
      </c>
      <c r="AW2806" s="40">
        <v>369</v>
      </c>
      <c r="AX2806" s="43">
        <f t="shared" si="742"/>
        <v>48369</v>
      </c>
      <c r="AZ2806" s="7" t="s">
        <v>319</v>
      </c>
      <c r="BE2806" s="1">
        <v>4122</v>
      </c>
      <c r="BF2806" s="1">
        <v>533</v>
      </c>
      <c r="BH2806" s="1">
        <f t="shared" si="740"/>
        <v>4655</v>
      </c>
    </row>
    <row r="2807" spans="1:60" hidden="1" outlineLevel="1">
      <c r="A2807" t="s">
        <v>2724</v>
      </c>
      <c r="B2807" t="s">
        <v>2997</v>
      </c>
      <c r="C2807" s="24">
        <v>15507</v>
      </c>
      <c r="F2807" s="1">
        <f t="shared" si="733"/>
        <v>8166</v>
      </c>
      <c r="G2807" s="1">
        <v>7297</v>
      </c>
      <c r="I2807" s="1">
        <v>3183</v>
      </c>
      <c r="J2807" s="2" t="str">
        <f t="shared" si="734"/>
        <v/>
      </c>
      <c r="K2807" s="2">
        <f t="shared" si="735"/>
        <v>0.38978692138133725</v>
      </c>
      <c r="L2807" s="10" t="str">
        <f t="shared" si="741"/>
        <v/>
      </c>
      <c r="M2807" s="9" t="str">
        <f t="shared" si="741"/>
        <v/>
      </c>
      <c r="N2807" s="8" t="str">
        <f t="shared" si="741"/>
        <v/>
      </c>
      <c r="O2807" s="2" t="str">
        <f t="shared" si="736"/>
        <v>-</v>
      </c>
      <c r="P2807" s="2" t="str">
        <f t="shared" si="737"/>
        <v>-</v>
      </c>
      <c r="Q2807" s="2" t="str">
        <f t="shared" si="738"/>
        <v>-</v>
      </c>
      <c r="R2807" s="2" t="str">
        <f t="shared" si="739"/>
        <v>-</v>
      </c>
      <c r="AR2807" t="s">
        <v>2724</v>
      </c>
      <c r="AS2807" t="s">
        <v>2997</v>
      </c>
      <c r="AV2807" s="38">
        <v>48</v>
      </c>
      <c r="AW2807" s="40">
        <v>371</v>
      </c>
      <c r="AX2807" s="43">
        <f t="shared" si="742"/>
        <v>48371</v>
      </c>
      <c r="AZ2807" s="7" t="s">
        <v>319</v>
      </c>
      <c r="BE2807" s="1">
        <v>7297</v>
      </c>
      <c r="BF2807" s="1">
        <v>869</v>
      </c>
      <c r="BH2807" s="1">
        <f t="shared" si="740"/>
        <v>8166</v>
      </c>
    </row>
    <row r="2808" spans="1:60" hidden="1" outlineLevel="1">
      <c r="A2808" t="s">
        <v>1590</v>
      </c>
      <c r="B2808" t="s">
        <v>2997</v>
      </c>
      <c r="C2808" s="24">
        <v>45413</v>
      </c>
      <c r="F2808" s="1">
        <f t="shared" si="733"/>
        <v>36972</v>
      </c>
      <c r="G2808" s="1">
        <v>31934</v>
      </c>
      <c r="I2808" s="1">
        <v>12166</v>
      </c>
      <c r="J2808" s="2" t="str">
        <f t="shared" si="734"/>
        <v/>
      </c>
      <c r="K2808" s="2">
        <f t="shared" si="735"/>
        <v>0.32905982905982906</v>
      </c>
      <c r="L2808" s="10" t="str">
        <f t="shared" si="741"/>
        <v/>
      </c>
      <c r="M2808" s="9" t="str">
        <f t="shared" si="741"/>
        <v/>
      </c>
      <c r="N2808" s="8" t="str">
        <f t="shared" si="741"/>
        <v/>
      </c>
      <c r="O2808" s="2" t="str">
        <f t="shared" si="736"/>
        <v>-</v>
      </c>
      <c r="P2808" s="2" t="str">
        <f t="shared" si="737"/>
        <v>-</v>
      </c>
      <c r="Q2808" s="2" t="str">
        <f t="shared" si="738"/>
        <v>-</v>
      </c>
      <c r="R2808" s="2" t="str">
        <f t="shared" si="739"/>
        <v>-</v>
      </c>
      <c r="AR2808" t="s">
        <v>1590</v>
      </c>
      <c r="AS2808" t="s">
        <v>2997</v>
      </c>
      <c r="AV2808" s="38">
        <v>48</v>
      </c>
      <c r="AW2808" s="40">
        <v>373</v>
      </c>
      <c r="AX2808" s="43">
        <f t="shared" si="742"/>
        <v>48373</v>
      </c>
      <c r="AZ2808" s="7" t="s">
        <v>319</v>
      </c>
      <c r="BE2808" s="1">
        <v>31934</v>
      </c>
      <c r="BF2808" s="1">
        <v>5038</v>
      </c>
      <c r="BH2808" s="1">
        <f t="shared" si="740"/>
        <v>36972</v>
      </c>
    </row>
    <row r="2809" spans="1:60" hidden="1" outlineLevel="1">
      <c r="A2809" t="s">
        <v>869</v>
      </c>
      <c r="B2809" t="s">
        <v>2997</v>
      </c>
      <c r="C2809" s="24">
        <v>121073</v>
      </c>
      <c r="F2809" s="1">
        <f t="shared" si="733"/>
        <v>53005</v>
      </c>
      <c r="G2809" s="1">
        <v>43721</v>
      </c>
      <c r="I2809" s="1">
        <v>14274</v>
      </c>
      <c r="J2809" s="2" t="str">
        <f t="shared" si="734"/>
        <v/>
      </c>
      <c r="K2809" s="2">
        <f t="shared" si="735"/>
        <v>0.26929534949533063</v>
      </c>
      <c r="L2809" s="10" t="str">
        <f t="shared" si="741"/>
        <v/>
      </c>
      <c r="M2809" s="9" t="str">
        <f t="shared" si="741"/>
        <v/>
      </c>
      <c r="N2809" s="8" t="str">
        <f t="shared" si="741"/>
        <v/>
      </c>
      <c r="O2809" s="2" t="str">
        <f t="shared" si="736"/>
        <v>-</v>
      </c>
      <c r="P2809" s="2" t="str">
        <f t="shared" si="737"/>
        <v>-</v>
      </c>
      <c r="Q2809" s="2" t="str">
        <f t="shared" si="738"/>
        <v>-</v>
      </c>
      <c r="R2809" s="2" t="str">
        <f t="shared" si="739"/>
        <v>-</v>
      </c>
      <c r="AR2809" t="s">
        <v>869</v>
      </c>
      <c r="AS2809" t="s">
        <v>2997</v>
      </c>
      <c r="AV2809" s="38">
        <v>48</v>
      </c>
      <c r="AW2809" s="40">
        <v>375</v>
      </c>
      <c r="AX2809" s="43">
        <f t="shared" si="742"/>
        <v>48375</v>
      </c>
      <c r="AZ2809" s="7" t="s">
        <v>319</v>
      </c>
      <c r="BE2809" s="1">
        <v>43721</v>
      </c>
      <c r="BF2809" s="1">
        <v>9284</v>
      </c>
      <c r="BH2809" s="1">
        <f t="shared" si="740"/>
        <v>53005</v>
      </c>
    </row>
    <row r="2810" spans="1:60" hidden="1" outlineLevel="1">
      <c r="A2810" t="s">
        <v>2372</v>
      </c>
      <c r="B2810" t="s">
        <v>2997</v>
      </c>
      <c r="C2810" s="24">
        <v>7818</v>
      </c>
      <c r="F2810" s="1">
        <f t="shared" si="733"/>
        <v>4978</v>
      </c>
      <c r="G2810" s="1">
        <v>4971</v>
      </c>
      <c r="I2810" s="1">
        <v>1141</v>
      </c>
      <c r="J2810" s="2" t="str">
        <f t="shared" si="734"/>
        <v/>
      </c>
      <c r="K2810" s="2">
        <f t="shared" si="735"/>
        <v>0.22920851747689835</v>
      </c>
      <c r="L2810" s="10" t="str">
        <f t="shared" si="741"/>
        <v/>
      </c>
      <c r="M2810" s="9" t="str">
        <f t="shared" si="741"/>
        <v/>
      </c>
      <c r="N2810" s="8" t="str">
        <f t="shared" si="741"/>
        <v/>
      </c>
      <c r="O2810" s="2" t="str">
        <f t="shared" si="736"/>
        <v>-</v>
      </c>
      <c r="P2810" s="2" t="str">
        <f t="shared" si="737"/>
        <v>-</v>
      </c>
      <c r="Q2810" s="2" t="str">
        <f t="shared" si="738"/>
        <v>-</v>
      </c>
      <c r="R2810" s="2" t="str">
        <f t="shared" si="739"/>
        <v>-</v>
      </c>
      <c r="AR2810" t="s">
        <v>2372</v>
      </c>
      <c r="AS2810" t="s">
        <v>2997</v>
      </c>
      <c r="AV2810" s="38">
        <v>48</v>
      </c>
      <c r="AW2810" s="40">
        <v>377</v>
      </c>
      <c r="AX2810" s="43">
        <f t="shared" si="742"/>
        <v>48377</v>
      </c>
      <c r="AZ2810" s="7" t="s">
        <v>319</v>
      </c>
      <c r="BE2810" s="1">
        <v>4971</v>
      </c>
      <c r="BF2810" s="1">
        <v>7</v>
      </c>
      <c r="BH2810" s="1">
        <f t="shared" si="740"/>
        <v>4978</v>
      </c>
    </row>
    <row r="2811" spans="1:60" hidden="1" outlineLevel="1">
      <c r="A2811" t="s">
        <v>1941</v>
      </c>
      <c r="B2811" t="s">
        <v>2997</v>
      </c>
      <c r="C2811" s="24">
        <v>10914</v>
      </c>
      <c r="F2811" s="1">
        <f t="shared" si="733"/>
        <v>6842</v>
      </c>
      <c r="G2811" s="1">
        <v>5974</v>
      </c>
      <c r="I2811" s="1">
        <v>2671</v>
      </c>
      <c r="J2811" s="2" t="str">
        <f t="shared" si="734"/>
        <v/>
      </c>
      <c r="K2811" s="2">
        <f t="shared" si="735"/>
        <v>0.39038292896813798</v>
      </c>
      <c r="L2811" s="10" t="str">
        <f t="shared" si="741"/>
        <v/>
      </c>
      <c r="M2811" s="9" t="str">
        <f t="shared" si="741"/>
        <v/>
      </c>
      <c r="N2811" s="8" t="str">
        <f t="shared" si="741"/>
        <v/>
      </c>
      <c r="O2811" s="2" t="str">
        <f t="shared" si="736"/>
        <v>-</v>
      </c>
      <c r="P2811" s="2" t="str">
        <f t="shared" si="737"/>
        <v>-</v>
      </c>
      <c r="Q2811" s="2" t="str">
        <f t="shared" si="738"/>
        <v>-</v>
      </c>
      <c r="R2811" s="2" t="str">
        <f t="shared" si="739"/>
        <v>-</v>
      </c>
      <c r="AR2811" t="s">
        <v>1941</v>
      </c>
      <c r="AS2811" t="s">
        <v>2997</v>
      </c>
      <c r="AV2811" s="38">
        <v>48</v>
      </c>
      <c r="AW2811" s="40">
        <v>379</v>
      </c>
      <c r="AX2811" s="43">
        <f t="shared" si="742"/>
        <v>48379</v>
      </c>
      <c r="AZ2811" s="7" t="s">
        <v>319</v>
      </c>
      <c r="BE2811" s="1">
        <v>5974</v>
      </c>
      <c r="BF2811" s="1">
        <v>868</v>
      </c>
      <c r="BH2811" s="1">
        <f t="shared" si="740"/>
        <v>6842</v>
      </c>
    </row>
    <row r="2812" spans="1:60" hidden="1" outlineLevel="1">
      <c r="A2812" t="s">
        <v>2755</v>
      </c>
      <c r="B2812" t="s">
        <v>2997</v>
      </c>
      <c r="C2812" s="24">
        <v>120725</v>
      </c>
      <c r="F2812" s="1">
        <f t="shared" si="733"/>
        <v>77110</v>
      </c>
      <c r="G2812" s="1">
        <v>67008</v>
      </c>
      <c r="I2812" s="1">
        <v>29223</v>
      </c>
      <c r="J2812" s="2" t="str">
        <f t="shared" si="734"/>
        <v/>
      </c>
      <c r="K2812" s="2">
        <f t="shared" si="735"/>
        <v>0.37897808325768384</v>
      </c>
      <c r="L2812" s="10" t="str">
        <f t="shared" si="741"/>
        <v/>
      </c>
      <c r="M2812" s="9" t="str">
        <f t="shared" si="741"/>
        <v/>
      </c>
      <c r="N2812" s="8" t="str">
        <f t="shared" si="741"/>
        <v/>
      </c>
      <c r="O2812" s="2" t="str">
        <f t="shared" si="736"/>
        <v>-</v>
      </c>
      <c r="P2812" s="2" t="str">
        <f t="shared" si="737"/>
        <v>-</v>
      </c>
      <c r="Q2812" s="2" t="str">
        <f t="shared" si="738"/>
        <v>-</v>
      </c>
      <c r="R2812" s="2" t="str">
        <f t="shared" si="739"/>
        <v>-</v>
      </c>
      <c r="AR2812" t="s">
        <v>2755</v>
      </c>
      <c r="AS2812" t="s">
        <v>2997</v>
      </c>
      <c r="AV2812" s="38">
        <v>48</v>
      </c>
      <c r="AW2812" s="40">
        <v>381</v>
      </c>
      <c r="AX2812" s="43">
        <f t="shared" si="742"/>
        <v>48381</v>
      </c>
      <c r="AZ2812" s="7" t="s">
        <v>319</v>
      </c>
      <c r="BE2812" s="1">
        <v>67008</v>
      </c>
      <c r="BF2812" s="1">
        <v>10102</v>
      </c>
      <c r="BH2812" s="1">
        <f t="shared" si="740"/>
        <v>77110</v>
      </c>
    </row>
    <row r="2813" spans="1:60" hidden="1" outlineLevel="1">
      <c r="A2813" t="s">
        <v>1282</v>
      </c>
      <c r="B2813" t="s">
        <v>2997</v>
      </c>
      <c r="C2813" s="24">
        <v>3367</v>
      </c>
      <c r="F2813" s="1">
        <f t="shared" si="733"/>
        <v>1871</v>
      </c>
      <c r="G2813" s="1">
        <v>1618</v>
      </c>
      <c r="I2813" s="1">
        <v>514</v>
      </c>
      <c r="J2813" s="2" t="str">
        <f t="shared" si="734"/>
        <v/>
      </c>
      <c r="K2813" s="2">
        <f t="shared" si="735"/>
        <v>0.27471940138963119</v>
      </c>
      <c r="L2813" s="10" t="str">
        <f t="shared" si="741"/>
        <v/>
      </c>
      <c r="M2813" s="9" t="str">
        <f t="shared" si="741"/>
        <v/>
      </c>
      <c r="N2813" s="8" t="str">
        <f t="shared" si="741"/>
        <v/>
      </c>
      <c r="O2813" s="2" t="str">
        <f t="shared" si="736"/>
        <v>-</v>
      </c>
      <c r="P2813" s="2" t="str">
        <f t="shared" si="737"/>
        <v>-</v>
      </c>
      <c r="Q2813" s="2" t="str">
        <f t="shared" si="738"/>
        <v>-</v>
      </c>
      <c r="R2813" s="2" t="str">
        <f t="shared" si="739"/>
        <v>-</v>
      </c>
      <c r="AR2813" t="s">
        <v>1282</v>
      </c>
      <c r="AS2813" t="s">
        <v>2997</v>
      </c>
      <c r="AV2813" s="38">
        <v>48</v>
      </c>
      <c r="AW2813" s="40">
        <v>383</v>
      </c>
      <c r="AX2813" s="43">
        <f t="shared" si="742"/>
        <v>48383</v>
      </c>
      <c r="AZ2813" s="7" t="s">
        <v>319</v>
      </c>
      <c r="BE2813" s="1">
        <v>1618</v>
      </c>
      <c r="BF2813" s="1">
        <v>253</v>
      </c>
      <c r="BH2813" s="1">
        <f t="shared" si="740"/>
        <v>1871</v>
      </c>
    </row>
    <row r="2814" spans="1:60" hidden="1" outlineLevel="1">
      <c r="A2814" t="s">
        <v>1283</v>
      </c>
      <c r="B2814" t="s">
        <v>2997</v>
      </c>
      <c r="C2814" s="24">
        <v>3309</v>
      </c>
      <c r="F2814" s="1">
        <f t="shared" ref="F2814:F2875" si="743">BH2814</f>
        <v>2465</v>
      </c>
      <c r="G2814" s="1">
        <v>2246</v>
      </c>
      <c r="I2814" s="1">
        <v>1224</v>
      </c>
      <c r="J2814" s="2" t="str">
        <f t="shared" ref="J2814:J2876" si="744">IF(D2814&gt;0,I2814/D2814,"")</f>
        <v/>
      </c>
      <c r="K2814" s="2">
        <f t="shared" ref="K2814:K2876" si="745">IF(F2814&gt;0,I2814/F2814,"")</f>
        <v>0.49655172413793103</v>
      </c>
      <c r="L2814" s="10" t="str">
        <f t="shared" si="741"/>
        <v/>
      </c>
      <c r="M2814" s="9" t="str">
        <f t="shared" si="741"/>
        <v/>
      </c>
      <c r="N2814" s="8" t="str">
        <f t="shared" si="741"/>
        <v/>
      </c>
      <c r="O2814" s="2" t="str">
        <f t="shared" ref="O2814:O2876" si="746">IF(SUM($S2814:$AN2814)=0,"-",S2814/SUM($S2814:$AN2814))</f>
        <v>-</v>
      </c>
      <c r="P2814" s="2" t="str">
        <f t="shared" ref="P2814:P2876" si="747">IF(SUM($S2814:$AN2814)=0,"-",T2814/SUM($S2814:$AN2814))</f>
        <v>-</v>
      </c>
      <c r="Q2814" s="2" t="str">
        <f t="shared" ref="Q2814:Q2876" si="748">IF(SUM($S2814:$AN2814)=0,"-",U2814/SUM($S2814:$AN2814))</f>
        <v>-</v>
      </c>
      <c r="R2814" s="2" t="str">
        <f t="shared" ref="R2814:R2876" si="749">IF(SUM($S2814:$AN2814)=0,"-",(1-O2814-P2814-Q2814))</f>
        <v>-</v>
      </c>
      <c r="AR2814" t="s">
        <v>1283</v>
      </c>
      <c r="AS2814" t="s">
        <v>2997</v>
      </c>
      <c r="AV2814" s="38">
        <v>48</v>
      </c>
      <c r="AW2814" s="40">
        <v>385</v>
      </c>
      <c r="AX2814" s="43">
        <f t="shared" si="742"/>
        <v>48385</v>
      </c>
      <c r="AZ2814" s="7" t="s">
        <v>319</v>
      </c>
      <c r="BE2814" s="1">
        <v>2246</v>
      </c>
      <c r="BF2814" s="1">
        <v>219</v>
      </c>
      <c r="BH2814" s="1">
        <f t="shared" ref="BH2814:BH2874" si="750">SUM(BE2814:BG2814)</f>
        <v>2465</v>
      </c>
    </row>
    <row r="2815" spans="1:60" hidden="1" outlineLevel="1">
      <c r="A2815" t="s">
        <v>1103</v>
      </c>
      <c r="B2815" t="s">
        <v>2997</v>
      </c>
      <c r="C2815" s="24">
        <v>12860</v>
      </c>
      <c r="F2815" s="1">
        <f t="shared" si="743"/>
        <v>7902</v>
      </c>
      <c r="G2815" s="1">
        <v>6849</v>
      </c>
      <c r="I2815" s="1">
        <v>3049</v>
      </c>
      <c r="J2815" s="2" t="str">
        <f t="shared" si="744"/>
        <v/>
      </c>
      <c r="K2815" s="2">
        <f t="shared" si="745"/>
        <v>0.38585168311819795</v>
      </c>
      <c r="L2815" s="10" t="str">
        <f t="shared" si="741"/>
        <v/>
      </c>
      <c r="M2815" s="9" t="str">
        <f t="shared" si="741"/>
        <v/>
      </c>
      <c r="N2815" s="8" t="str">
        <f t="shared" si="741"/>
        <v/>
      </c>
      <c r="O2815" s="2" t="str">
        <f t="shared" si="746"/>
        <v>-</v>
      </c>
      <c r="P2815" s="2" t="str">
        <f t="shared" si="747"/>
        <v>-</v>
      </c>
      <c r="Q2815" s="2" t="str">
        <f t="shared" si="748"/>
        <v>-</v>
      </c>
      <c r="R2815" s="2" t="str">
        <f t="shared" si="749"/>
        <v>-</v>
      </c>
      <c r="AR2815" t="s">
        <v>1103</v>
      </c>
      <c r="AS2815" t="s">
        <v>2997</v>
      </c>
      <c r="AV2815" s="38">
        <v>48</v>
      </c>
      <c r="AW2815" s="40">
        <v>387</v>
      </c>
      <c r="AX2815" s="43">
        <f t="shared" si="742"/>
        <v>48387</v>
      </c>
      <c r="AZ2815" s="7" t="s">
        <v>319</v>
      </c>
      <c r="BE2815" s="1">
        <v>6849</v>
      </c>
      <c r="BF2815" s="1">
        <v>1053</v>
      </c>
      <c r="BH2815" s="1">
        <f t="shared" si="750"/>
        <v>7902</v>
      </c>
    </row>
    <row r="2816" spans="1:60" hidden="1" outlineLevel="1">
      <c r="A2816" t="s">
        <v>1599</v>
      </c>
      <c r="B2816" t="s">
        <v>2997</v>
      </c>
      <c r="C2816" s="24">
        <v>13783</v>
      </c>
      <c r="F2816" s="1">
        <f t="shared" si="743"/>
        <v>6300</v>
      </c>
      <c r="G2816" s="1">
        <v>5765</v>
      </c>
      <c r="I2816" s="1">
        <v>1816</v>
      </c>
      <c r="J2816" s="2" t="str">
        <f t="shared" si="744"/>
        <v/>
      </c>
      <c r="K2816" s="2">
        <f t="shared" si="745"/>
        <v>0.28825396825396826</v>
      </c>
      <c r="L2816" s="10" t="str">
        <f t="shared" si="741"/>
        <v/>
      </c>
      <c r="M2816" s="9" t="str">
        <f t="shared" si="741"/>
        <v/>
      </c>
      <c r="N2816" s="8" t="str">
        <f t="shared" si="741"/>
        <v/>
      </c>
      <c r="O2816" s="2" t="str">
        <f t="shared" si="746"/>
        <v>-</v>
      </c>
      <c r="P2816" s="2" t="str">
        <f t="shared" si="747"/>
        <v>-</v>
      </c>
      <c r="Q2816" s="2" t="str">
        <f t="shared" si="748"/>
        <v>-</v>
      </c>
      <c r="R2816" s="2" t="str">
        <f t="shared" si="749"/>
        <v>-</v>
      </c>
      <c r="AR2816" t="s">
        <v>1599</v>
      </c>
      <c r="AS2816" t="s">
        <v>2997</v>
      </c>
      <c r="AV2816" s="38">
        <v>48</v>
      </c>
      <c r="AW2816" s="40">
        <v>389</v>
      </c>
      <c r="AX2816" s="43">
        <f t="shared" si="742"/>
        <v>48389</v>
      </c>
      <c r="AZ2816" s="7" t="s">
        <v>319</v>
      </c>
      <c r="BE2816" s="1">
        <v>5765</v>
      </c>
      <c r="BF2816" s="1">
        <v>535</v>
      </c>
      <c r="BH2816" s="1">
        <f t="shared" si="750"/>
        <v>6300</v>
      </c>
    </row>
    <row r="2817" spans="1:60" hidden="1" outlineLevel="1">
      <c r="A2817" t="s">
        <v>1814</v>
      </c>
      <c r="B2817" t="s">
        <v>2997</v>
      </c>
      <c r="C2817" s="24">
        <v>7383</v>
      </c>
      <c r="F2817" s="1">
        <f t="shared" si="743"/>
        <v>5348</v>
      </c>
      <c r="G2817" s="1">
        <v>4797</v>
      </c>
      <c r="I2817" s="1">
        <v>1686</v>
      </c>
      <c r="J2817" s="2" t="str">
        <f t="shared" si="744"/>
        <v/>
      </c>
      <c r="K2817" s="2">
        <f t="shared" si="745"/>
        <v>0.31525804038893046</v>
      </c>
      <c r="L2817" s="10" t="str">
        <f t="shared" si="741"/>
        <v/>
      </c>
      <c r="M2817" s="9" t="str">
        <f t="shared" si="741"/>
        <v/>
      </c>
      <c r="N2817" s="8" t="str">
        <f t="shared" si="741"/>
        <v/>
      </c>
      <c r="O2817" s="2" t="str">
        <f t="shared" si="746"/>
        <v>-</v>
      </c>
      <c r="P2817" s="2" t="str">
        <f t="shared" si="747"/>
        <v>-</v>
      </c>
      <c r="Q2817" s="2" t="str">
        <f t="shared" si="748"/>
        <v>-</v>
      </c>
      <c r="R2817" s="2" t="str">
        <f t="shared" si="749"/>
        <v>-</v>
      </c>
      <c r="AR2817" t="s">
        <v>1814</v>
      </c>
      <c r="AS2817" t="s">
        <v>2997</v>
      </c>
      <c r="AV2817" s="38">
        <v>48</v>
      </c>
      <c r="AW2817" s="40">
        <v>391</v>
      </c>
      <c r="AX2817" s="43">
        <f t="shared" si="742"/>
        <v>48391</v>
      </c>
      <c r="AZ2817" s="7" t="s">
        <v>319</v>
      </c>
      <c r="BE2817" s="1">
        <v>4797</v>
      </c>
      <c r="BF2817" s="1">
        <v>551</v>
      </c>
      <c r="BH2817" s="1">
        <f t="shared" si="750"/>
        <v>5348</v>
      </c>
    </row>
    <row r="2818" spans="1:60" hidden="1" outlineLevel="1">
      <c r="A2818" t="s">
        <v>754</v>
      </c>
      <c r="B2818" t="s">
        <v>2997</v>
      </c>
      <c r="C2818" s="24">
        <v>929</v>
      </c>
      <c r="F2818" s="1">
        <f t="shared" si="743"/>
        <v>698</v>
      </c>
      <c r="G2818" s="1">
        <v>619</v>
      </c>
      <c r="I2818" s="1">
        <v>350</v>
      </c>
      <c r="J2818" s="2" t="str">
        <f t="shared" si="744"/>
        <v/>
      </c>
      <c r="K2818" s="2">
        <f t="shared" si="745"/>
        <v>0.50143266475644699</v>
      </c>
      <c r="L2818" s="10" t="str">
        <f t="shared" si="741"/>
        <v/>
      </c>
      <c r="M2818" s="9" t="str">
        <f t="shared" si="741"/>
        <v/>
      </c>
      <c r="N2818" s="8" t="str">
        <f t="shared" si="741"/>
        <v/>
      </c>
      <c r="O2818" s="2" t="str">
        <f t="shared" si="746"/>
        <v>-</v>
      </c>
      <c r="P2818" s="2" t="str">
        <f t="shared" si="747"/>
        <v>-</v>
      </c>
      <c r="Q2818" s="2" t="str">
        <f t="shared" si="748"/>
        <v>-</v>
      </c>
      <c r="R2818" s="2" t="str">
        <f t="shared" si="749"/>
        <v>-</v>
      </c>
      <c r="AR2818" t="s">
        <v>754</v>
      </c>
      <c r="AS2818" t="s">
        <v>2997</v>
      </c>
      <c r="AV2818" s="38">
        <v>48</v>
      </c>
      <c r="AW2818" s="40">
        <v>393</v>
      </c>
      <c r="AX2818" s="43">
        <f t="shared" si="742"/>
        <v>48393</v>
      </c>
      <c r="AZ2818" s="7" t="s">
        <v>319</v>
      </c>
      <c r="BE2818" s="1">
        <v>619</v>
      </c>
      <c r="BF2818" s="1">
        <v>79</v>
      </c>
      <c r="BH2818" s="1">
        <f t="shared" si="750"/>
        <v>698</v>
      </c>
    </row>
    <row r="2819" spans="1:60" hidden="1" outlineLevel="1">
      <c r="A2819" t="s">
        <v>2557</v>
      </c>
      <c r="B2819" t="s">
        <v>2997</v>
      </c>
      <c r="C2819" s="24">
        <v>16622</v>
      </c>
      <c r="F2819" s="1">
        <f t="shared" si="743"/>
        <v>11465</v>
      </c>
      <c r="G2819" s="1">
        <v>9757</v>
      </c>
      <c r="I2819" s="1">
        <v>4740</v>
      </c>
      <c r="J2819" s="2" t="str">
        <f t="shared" si="744"/>
        <v/>
      </c>
      <c r="K2819" s="2">
        <f t="shared" si="745"/>
        <v>0.41343218491059747</v>
      </c>
      <c r="L2819" s="10" t="str">
        <f t="shared" si="741"/>
        <v/>
      </c>
      <c r="M2819" s="9" t="str">
        <f t="shared" si="741"/>
        <v/>
      </c>
      <c r="N2819" s="8" t="str">
        <f t="shared" si="741"/>
        <v/>
      </c>
      <c r="O2819" s="2" t="str">
        <f t="shared" si="746"/>
        <v>-</v>
      </c>
      <c r="P2819" s="2" t="str">
        <f t="shared" si="747"/>
        <v>-</v>
      </c>
      <c r="Q2819" s="2" t="str">
        <f t="shared" si="748"/>
        <v>-</v>
      </c>
      <c r="R2819" s="2" t="str">
        <f t="shared" si="749"/>
        <v>-</v>
      </c>
      <c r="AR2819" t="s">
        <v>2557</v>
      </c>
      <c r="AS2819" t="s">
        <v>2997</v>
      </c>
      <c r="AV2819" s="38">
        <v>48</v>
      </c>
      <c r="AW2819" s="40">
        <v>395</v>
      </c>
      <c r="AX2819" s="43">
        <f t="shared" si="742"/>
        <v>48395</v>
      </c>
      <c r="AZ2819" s="7" t="s">
        <v>319</v>
      </c>
      <c r="BE2819" s="1">
        <v>9757</v>
      </c>
      <c r="BF2819" s="1">
        <v>1708</v>
      </c>
      <c r="BH2819" s="1">
        <f t="shared" si="750"/>
        <v>11465</v>
      </c>
    </row>
    <row r="2820" spans="1:60" hidden="1" outlineLevel="1">
      <c r="A2820" t="s">
        <v>1576</v>
      </c>
      <c r="B2820" t="s">
        <v>2997</v>
      </c>
      <c r="C2820" s="24">
        <v>78337</v>
      </c>
      <c r="F2820" s="1">
        <f t="shared" si="743"/>
        <v>45843</v>
      </c>
      <c r="G2820" s="1">
        <v>41283</v>
      </c>
      <c r="I2820" s="1">
        <v>18639</v>
      </c>
      <c r="J2820" s="2" t="str">
        <f t="shared" si="744"/>
        <v/>
      </c>
      <c r="K2820" s="2">
        <f t="shared" si="745"/>
        <v>0.40658333878672864</v>
      </c>
      <c r="L2820" s="10" t="str">
        <f t="shared" si="741"/>
        <v/>
      </c>
      <c r="M2820" s="9" t="str">
        <f t="shared" si="741"/>
        <v/>
      </c>
      <c r="N2820" s="8" t="str">
        <f t="shared" si="741"/>
        <v/>
      </c>
      <c r="O2820" s="2" t="str">
        <f t="shared" si="746"/>
        <v>-</v>
      </c>
      <c r="P2820" s="2" t="str">
        <f t="shared" si="747"/>
        <v>-</v>
      </c>
      <c r="Q2820" s="2" t="str">
        <f t="shared" si="748"/>
        <v>-</v>
      </c>
      <c r="R2820" s="2" t="str">
        <f t="shared" si="749"/>
        <v>-</v>
      </c>
      <c r="AR2820" t="s">
        <v>1576</v>
      </c>
      <c r="AS2820" t="s">
        <v>2997</v>
      </c>
      <c r="AV2820" s="38">
        <v>48</v>
      </c>
      <c r="AW2820" s="40">
        <v>397</v>
      </c>
      <c r="AX2820" s="43">
        <f t="shared" si="742"/>
        <v>48397</v>
      </c>
      <c r="AZ2820" s="7" t="s">
        <v>319</v>
      </c>
      <c r="BE2820" s="1">
        <v>41283</v>
      </c>
      <c r="BF2820" s="1">
        <v>4560</v>
      </c>
      <c r="BH2820" s="1">
        <f t="shared" si="750"/>
        <v>45843</v>
      </c>
    </row>
    <row r="2821" spans="1:60" hidden="1" outlineLevel="1">
      <c r="A2821" t="s">
        <v>2221</v>
      </c>
      <c r="B2821" t="s">
        <v>2997</v>
      </c>
      <c r="C2821" s="24">
        <v>10501</v>
      </c>
      <c r="F2821" s="1">
        <f t="shared" si="743"/>
        <v>6888</v>
      </c>
      <c r="G2821" s="1">
        <v>6244</v>
      </c>
      <c r="I2821" s="1">
        <v>2571</v>
      </c>
      <c r="J2821" s="2" t="str">
        <f t="shared" si="744"/>
        <v/>
      </c>
      <c r="K2821" s="2">
        <f t="shared" si="745"/>
        <v>0.37325783972125437</v>
      </c>
      <c r="L2821" s="10" t="str">
        <f t="shared" si="741"/>
        <v/>
      </c>
      <c r="M2821" s="9" t="str">
        <f t="shared" si="741"/>
        <v/>
      </c>
      <c r="N2821" s="8" t="str">
        <f t="shared" si="741"/>
        <v/>
      </c>
      <c r="O2821" s="2" t="str">
        <f t="shared" si="746"/>
        <v>-</v>
      </c>
      <c r="P2821" s="2" t="str">
        <f t="shared" si="747"/>
        <v>-</v>
      </c>
      <c r="Q2821" s="2" t="str">
        <f t="shared" si="748"/>
        <v>-</v>
      </c>
      <c r="R2821" s="2" t="str">
        <f t="shared" si="749"/>
        <v>-</v>
      </c>
      <c r="AR2821" t="s">
        <v>2221</v>
      </c>
      <c r="AS2821" t="s">
        <v>2997</v>
      </c>
      <c r="AV2821" s="38">
        <v>48</v>
      </c>
      <c r="AW2821" s="40">
        <v>399</v>
      </c>
      <c r="AX2821" s="43">
        <f t="shared" si="742"/>
        <v>48399</v>
      </c>
      <c r="AZ2821" s="7" t="s">
        <v>319</v>
      </c>
      <c r="BE2821" s="1">
        <v>6244</v>
      </c>
      <c r="BF2821" s="1">
        <v>644</v>
      </c>
      <c r="BH2821" s="1">
        <f t="shared" si="750"/>
        <v>6888</v>
      </c>
    </row>
    <row r="2822" spans="1:60" hidden="1" outlineLevel="1">
      <c r="A2822" t="s">
        <v>2163</v>
      </c>
      <c r="B2822" t="s">
        <v>2997</v>
      </c>
      <c r="C2822" s="24">
        <v>53330</v>
      </c>
      <c r="F2822" s="1">
        <f t="shared" si="743"/>
        <v>30551</v>
      </c>
      <c r="G2822" s="1">
        <v>26974</v>
      </c>
      <c r="I2822" s="1">
        <v>10334</v>
      </c>
      <c r="J2822" s="2" t="str">
        <f t="shared" si="744"/>
        <v/>
      </c>
      <c r="K2822" s="2">
        <f t="shared" si="745"/>
        <v>0.33825406696998461</v>
      </c>
      <c r="L2822" s="10" t="str">
        <f t="shared" si="741"/>
        <v/>
      </c>
      <c r="M2822" s="9" t="str">
        <f t="shared" si="741"/>
        <v/>
      </c>
      <c r="N2822" s="8" t="str">
        <f t="shared" si="741"/>
        <v/>
      </c>
      <c r="O2822" s="2" t="str">
        <f t="shared" si="746"/>
        <v>-</v>
      </c>
      <c r="P2822" s="2" t="str">
        <f t="shared" si="747"/>
        <v>-</v>
      </c>
      <c r="Q2822" s="2" t="str">
        <f t="shared" si="748"/>
        <v>-</v>
      </c>
      <c r="R2822" s="2" t="str">
        <f t="shared" si="749"/>
        <v>-</v>
      </c>
      <c r="AR2822" t="s">
        <v>2163</v>
      </c>
      <c r="AS2822" t="s">
        <v>2997</v>
      </c>
      <c r="AV2822" s="38">
        <v>48</v>
      </c>
      <c r="AW2822" s="40">
        <v>401</v>
      </c>
      <c r="AX2822" s="43">
        <f t="shared" si="742"/>
        <v>48401</v>
      </c>
      <c r="AZ2822" s="7" t="s">
        <v>319</v>
      </c>
      <c r="BE2822" s="1">
        <v>26974</v>
      </c>
      <c r="BF2822" s="1">
        <v>3577</v>
      </c>
      <c r="BH2822" s="1">
        <f t="shared" si="750"/>
        <v>30551</v>
      </c>
    </row>
    <row r="2823" spans="1:60" hidden="1" outlineLevel="1">
      <c r="A2823" t="s">
        <v>2884</v>
      </c>
      <c r="B2823" t="s">
        <v>2997</v>
      </c>
      <c r="C2823" s="24">
        <v>10834</v>
      </c>
      <c r="F2823" s="1">
        <f t="shared" si="743"/>
        <v>7614</v>
      </c>
      <c r="G2823" s="1">
        <v>6550</v>
      </c>
      <c r="I2823" s="1">
        <v>3074</v>
      </c>
      <c r="J2823" s="2" t="str">
        <f t="shared" si="744"/>
        <v/>
      </c>
      <c r="K2823" s="2">
        <f t="shared" si="745"/>
        <v>0.40372997110585762</v>
      </c>
      <c r="L2823" s="10" t="str">
        <f t="shared" ref="L2823:N2886" si="751">IF(S2823&gt;0,RANK(S2823,$S2823:$AO2823),"")</f>
        <v/>
      </c>
      <c r="M2823" s="9" t="str">
        <f t="shared" si="751"/>
        <v/>
      </c>
      <c r="N2823" s="8" t="str">
        <f t="shared" si="751"/>
        <v/>
      </c>
      <c r="O2823" s="2" t="str">
        <f t="shared" si="746"/>
        <v>-</v>
      </c>
      <c r="P2823" s="2" t="str">
        <f t="shared" si="747"/>
        <v>-</v>
      </c>
      <c r="Q2823" s="2" t="str">
        <f t="shared" si="748"/>
        <v>-</v>
      </c>
      <c r="R2823" s="2" t="str">
        <f t="shared" si="749"/>
        <v>-</v>
      </c>
      <c r="AR2823" t="s">
        <v>2884</v>
      </c>
      <c r="AS2823" t="s">
        <v>2997</v>
      </c>
      <c r="AV2823" s="38">
        <v>48</v>
      </c>
      <c r="AW2823" s="40">
        <v>403</v>
      </c>
      <c r="AX2823" s="43">
        <f t="shared" si="742"/>
        <v>48403</v>
      </c>
      <c r="AZ2823" s="7" t="s">
        <v>319</v>
      </c>
      <c r="BE2823" s="1">
        <v>6550</v>
      </c>
      <c r="BF2823" s="1">
        <v>1064</v>
      </c>
      <c r="BH2823" s="1">
        <f t="shared" si="750"/>
        <v>7614</v>
      </c>
    </row>
    <row r="2824" spans="1:60" hidden="1" outlineLevel="1">
      <c r="A2824" t="s">
        <v>1026</v>
      </c>
      <c r="B2824" t="s">
        <v>2997</v>
      </c>
      <c r="C2824" s="24">
        <v>8865</v>
      </c>
      <c r="F2824" s="1">
        <f t="shared" si="743"/>
        <v>6370</v>
      </c>
      <c r="G2824" s="1">
        <v>5590</v>
      </c>
      <c r="I2824" s="1">
        <v>2024</v>
      </c>
      <c r="J2824" s="2" t="str">
        <f t="shared" si="744"/>
        <v/>
      </c>
      <c r="K2824" s="2">
        <f t="shared" si="745"/>
        <v>0.31773940345368917</v>
      </c>
      <c r="L2824" s="10" t="str">
        <f t="shared" si="751"/>
        <v/>
      </c>
      <c r="M2824" s="9" t="str">
        <f t="shared" si="751"/>
        <v/>
      </c>
      <c r="N2824" s="8" t="str">
        <f t="shared" si="751"/>
        <v/>
      </c>
      <c r="O2824" s="2" t="str">
        <f t="shared" si="746"/>
        <v>-</v>
      </c>
      <c r="P2824" s="2" t="str">
        <f t="shared" si="747"/>
        <v>-</v>
      </c>
      <c r="Q2824" s="2" t="str">
        <f t="shared" si="748"/>
        <v>-</v>
      </c>
      <c r="R2824" s="2" t="str">
        <f t="shared" si="749"/>
        <v>-</v>
      </c>
      <c r="AR2824" t="s">
        <v>1026</v>
      </c>
      <c r="AS2824" t="s">
        <v>2997</v>
      </c>
      <c r="AV2824" s="38">
        <v>48</v>
      </c>
      <c r="AW2824" s="40">
        <v>405</v>
      </c>
      <c r="AX2824" s="43">
        <f t="shared" si="742"/>
        <v>48405</v>
      </c>
      <c r="AZ2824" s="7" t="s">
        <v>319</v>
      </c>
      <c r="BE2824" s="1">
        <v>5590</v>
      </c>
      <c r="BF2824" s="1">
        <v>780</v>
      </c>
      <c r="BH2824" s="1">
        <f t="shared" si="750"/>
        <v>6370</v>
      </c>
    </row>
    <row r="2825" spans="1:60" hidden="1" outlineLevel="1">
      <c r="A2825" t="s">
        <v>1592</v>
      </c>
      <c r="B2825" t="s">
        <v>2997</v>
      </c>
      <c r="C2825" s="24">
        <v>26384</v>
      </c>
      <c r="F2825" s="1">
        <f t="shared" si="743"/>
        <v>15582</v>
      </c>
      <c r="G2825" s="1">
        <v>13812</v>
      </c>
      <c r="I2825" s="1">
        <v>6887</v>
      </c>
      <c r="J2825" s="2" t="str">
        <f t="shared" si="744"/>
        <v/>
      </c>
      <c r="K2825" s="2">
        <f t="shared" si="745"/>
        <v>0.44198434090617378</v>
      </c>
      <c r="L2825" s="10" t="str">
        <f t="shared" si="751"/>
        <v/>
      </c>
      <c r="M2825" s="9" t="str">
        <f t="shared" si="751"/>
        <v/>
      </c>
      <c r="N2825" s="8" t="str">
        <f t="shared" si="751"/>
        <v/>
      </c>
      <c r="O2825" s="2" t="str">
        <f t="shared" si="746"/>
        <v>-</v>
      </c>
      <c r="P2825" s="2" t="str">
        <f t="shared" si="747"/>
        <v>-</v>
      </c>
      <c r="Q2825" s="2" t="str">
        <f t="shared" si="748"/>
        <v>-</v>
      </c>
      <c r="R2825" s="2" t="str">
        <f t="shared" si="749"/>
        <v>-</v>
      </c>
      <c r="AR2825" t="s">
        <v>1592</v>
      </c>
      <c r="AS2825" t="s">
        <v>2997</v>
      </c>
      <c r="AV2825" s="38">
        <v>48</v>
      </c>
      <c r="AW2825" s="40">
        <v>407</v>
      </c>
      <c r="AX2825" s="43">
        <f t="shared" si="742"/>
        <v>48407</v>
      </c>
      <c r="AZ2825" s="7" t="s">
        <v>319</v>
      </c>
      <c r="BE2825" s="1">
        <v>13812</v>
      </c>
      <c r="BF2825" s="1">
        <v>1770</v>
      </c>
      <c r="BH2825" s="1">
        <f t="shared" si="750"/>
        <v>15582</v>
      </c>
    </row>
    <row r="2826" spans="1:60" hidden="1" outlineLevel="1">
      <c r="A2826" t="s">
        <v>2133</v>
      </c>
      <c r="B2826" t="s">
        <v>2997</v>
      </c>
      <c r="C2826" s="24">
        <v>64804</v>
      </c>
      <c r="F2826" s="1">
        <f t="shared" si="743"/>
        <v>42536</v>
      </c>
      <c r="G2826" s="1">
        <v>34797</v>
      </c>
      <c r="I2826" s="1">
        <v>12598</v>
      </c>
      <c r="J2826" s="2" t="str">
        <f t="shared" si="744"/>
        <v/>
      </c>
      <c r="K2826" s="2">
        <f t="shared" si="745"/>
        <v>0.29617265375211588</v>
      </c>
      <c r="L2826" s="10" t="str">
        <f t="shared" si="751"/>
        <v/>
      </c>
      <c r="M2826" s="9" t="str">
        <f t="shared" si="751"/>
        <v/>
      </c>
      <c r="N2826" s="8" t="str">
        <f t="shared" si="751"/>
        <v/>
      </c>
      <c r="O2826" s="2" t="str">
        <f t="shared" si="746"/>
        <v>-</v>
      </c>
      <c r="P2826" s="2" t="str">
        <f t="shared" si="747"/>
        <v>-</v>
      </c>
      <c r="Q2826" s="2" t="str">
        <f t="shared" si="748"/>
        <v>-</v>
      </c>
      <c r="R2826" s="2" t="str">
        <f t="shared" si="749"/>
        <v>-</v>
      </c>
      <c r="AR2826" t="s">
        <v>2133</v>
      </c>
      <c r="AS2826" t="s">
        <v>2997</v>
      </c>
      <c r="AV2826" s="38">
        <v>48</v>
      </c>
      <c r="AW2826" s="40">
        <v>409</v>
      </c>
      <c r="AX2826" s="43">
        <f t="shared" si="742"/>
        <v>48409</v>
      </c>
      <c r="AZ2826" s="7" t="s">
        <v>319</v>
      </c>
      <c r="BE2826" s="1">
        <v>34797</v>
      </c>
      <c r="BF2826" s="1">
        <v>7739</v>
      </c>
      <c r="BH2826" s="1">
        <f t="shared" si="750"/>
        <v>42536</v>
      </c>
    </row>
    <row r="2827" spans="1:60" hidden="1" outlineLevel="1">
      <c r="A2827" t="s">
        <v>2666</v>
      </c>
      <c r="B2827" t="s">
        <v>2997</v>
      </c>
      <c r="C2827" s="24">
        <v>6131</v>
      </c>
      <c r="F2827" s="1">
        <f t="shared" si="743"/>
        <v>3726</v>
      </c>
      <c r="G2827" s="1">
        <v>3441</v>
      </c>
      <c r="I2827" s="1">
        <v>1751</v>
      </c>
      <c r="J2827" s="2" t="str">
        <f t="shared" si="744"/>
        <v/>
      </c>
      <c r="K2827" s="2">
        <f t="shared" si="745"/>
        <v>0.4699409554482018</v>
      </c>
      <c r="L2827" s="10" t="str">
        <f t="shared" si="751"/>
        <v/>
      </c>
      <c r="M2827" s="9" t="str">
        <f t="shared" si="751"/>
        <v/>
      </c>
      <c r="N2827" s="8" t="str">
        <f t="shared" si="751"/>
        <v/>
      </c>
      <c r="O2827" s="2" t="str">
        <f t="shared" si="746"/>
        <v>-</v>
      </c>
      <c r="P2827" s="2" t="str">
        <f t="shared" si="747"/>
        <v>-</v>
      </c>
      <c r="Q2827" s="2" t="str">
        <f t="shared" si="748"/>
        <v>-</v>
      </c>
      <c r="R2827" s="2" t="str">
        <f t="shared" si="749"/>
        <v>-</v>
      </c>
      <c r="AR2827" t="s">
        <v>2666</v>
      </c>
      <c r="AS2827" t="s">
        <v>2997</v>
      </c>
      <c r="AV2827" s="38">
        <v>48</v>
      </c>
      <c r="AW2827" s="40">
        <v>411</v>
      </c>
      <c r="AX2827" s="43">
        <f t="shared" si="742"/>
        <v>48411</v>
      </c>
      <c r="AZ2827" s="7" t="s">
        <v>319</v>
      </c>
      <c r="BE2827" s="1">
        <v>3441</v>
      </c>
      <c r="BF2827" s="1">
        <v>285</v>
      </c>
      <c r="BH2827" s="1">
        <f t="shared" si="750"/>
        <v>3726</v>
      </c>
    </row>
    <row r="2828" spans="1:60" hidden="1" outlineLevel="1">
      <c r="A2828" t="s">
        <v>1430</v>
      </c>
      <c r="B2828" t="s">
        <v>2997</v>
      </c>
      <c r="C2828" s="24">
        <v>3461</v>
      </c>
      <c r="F2828" s="1">
        <f t="shared" si="743"/>
        <v>1791</v>
      </c>
      <c r="G2828" s="1">
        <v>1684</v>
      </c>
      <c r="I2828" s="1">
        <v>757</v>
      </c>
      <c r="J2828" s="2" t="str">
        <f t="shared" si="744"/>
        <v/>
      </c>
      <c r="K2828" s="2">
        <f t="shared" si="745"/>
        <v>0.42266890005583474</v>
      </c>
      <c r="L2828" s="10" t="str">
        <f t="shared" si="751"/>
        <v/>
      </c>
      <c r="M2828" s="9" t="str">
        <f t="shared" si="751"/>
        <v/>
      </c>
      <c r="N2828" s="8" t="str">
        <f t="shared" si="751"/>
        <v/>
      </c>
      <c r="O2828" s="2" t="str">
        <f t="shared" si="746"/>
        <v>-</v>
      </c>
      <c r="P2828" s="2" t="str">
        <f t="shared" si="747"/>
        <v>-</v>
      </c>
      <c r="Q2828" s="2" t="str">
        <f t="shared" si="748"/>
        <v>-</v>
      </c>
      <c r="R2828" s="2" t="str">
        <f t="shared" si="749"/>
        <v>-</v>
      </c>
      <c r="AR2828" t="s">
        <v>1430</v>
      </c>
      <c r="AS2828" t="s">
        <v>2997</v>
      </c>
      <c r="AV2828" s="38">
        <v>48</v>
      </c>
      <c r="AW2828" s="40">
        <v>413</v>
      </c>
      <c r="AX2828" s="43">
        <f t="shared" si="742"/>
        <v>48413</v>
      </c>
      <c r="AZ2828" s="7" t="s">
        <v>319</v>
      </c>
      <c r="BE2828" s="1">
        <v>1684</v>
      </c>
      <c r="BF2828" s="1">
        <v>107</v>
      </c>
      <c r="BH2828" s="1">
        <f t="shared" si="750"/>
        <v>1791</v>
      </c>
    </row>
    <row r="2829" spans="1:60" hidden="1" outlineLevel="1">
      <c r="A2829" t="s">
        <v>148</v>
      </c>
      <c r="B2829" t="s">
        <v>2997</v>
      </c>
      <c r="C2829" s="24">
        <v>16921</v>
      </c>
      <c r="F2829" s="1">
        <f t="shared" si="743"/>
        <v>9554</v>
      </c>
      <c r="G2829" s="1">
        <v>8396</v>
      </c>
      <c r="I2829" s="1">
        <v>3394</v>
      </c>
      <c r="J2829" s="2" t="str">
        <f t="shared" si="744"/>
        <v/>
      </c>
      <c r="K2829" s="2">
        <f t="shared" si="745"/>
        <v>0.35524387691019466</v>
      </c>
      <c r="L2829" s="10" t="str">
        <f t="shared" si="751"/>
        <v/>
      </c>
      <c r="M2829" s="9" t="str">
        <f t="shared" si="751"/>
        <v/>
      </c>
      <c r="N2829" s="8" t="str">
        <f t="shared" si="751"/>
        <v/>
      </c>
      <c r="O2829" s="2" t="str">
        <f t="shared" si="746"/>
        <v>-</v>
      </c>
      <c r="P2829" s="2" t="str">
        <f t="shared" si="747"/>
        <v>-</v>
      </c>
      <c r="Q2829" s="2" t="str">
        <f t="shared" si="748"/>
        <v>-</v>
      </c>
      <c r="R2829" s="2" t="str">
        <f t="shared" si="749"/>
        <v>-</v>
      </c>
      <c r="AR2829" t="s">
        <v>148</v>
      </c>
      <c r="AS2829" t="s">
        <v>2997</v>
      </c>
      <c r="AV2829" s="38">
        <v>48</v>
      </c>
      <c r="AW2829" s="40">
        <v>415</v>
      </c>
      <c r="AX2829" s="43">
        <f t="shared" si="742"/>
        <v>48415</v>
      </c>
      <c r="AZ2829" s="7" t="s">
        <v>319</v>
      </c>
      <c r="BE2829" s="1">
        <v>8396</v>
      </c>
      <c r="BF2829" s="1">
        <v>1158</v>
      </c>
      <c r="BH2829" s="1">
        <f t="shared" si="750"/>
        <v>9554</v>
      </c>
    </row>
    <row r="2830" spans="1:60" hidden="1" outlineLevel="1">
      <c r="A2830" t="s">
        <v>741</v>
      </c>
      <c r="B2830" t="s">
        <v>2997</v>
      </c>
      <c r="C2830" s="24">
        <v>3378</v>
      </c>
      <c r="F2830" s="1">
        <f t="shared" si="743"/>
        <v>2323</v>
      </c>
      <c r="G2830" s="1">
        <v>2101</v>
      </c>
      <c r="I2830" s="1">
        <v>1028</v>
      </c>
      <c r="J2830" s="2" t="str">
        <f t="shared" si="744"/>
        <v/>
      </c>
      <c r="K2830" s="2">
        <f t="shared" si="745"/>
        <v>0.44253120964270343</v>
      </c>
      <c r="L2830" s="10" t="str">
        <f t="shared" si="751"/>
        <v/>
      </c>
      <c r="M2830" s="9" t="str">
        <f t="shared" si="751"/>
        <v/>
      </c>
      <c r="N2830" s="8" t="str">
        <f t="shared" si="751"/>
        <v/>
      </c>
      <c r="O2830" s="2" t="str">
        <f t="shared" si="746"/>
        <v>-</v>
      </c>
      <c r="P2830" s="2" t="str">
        <f t="shared" si="747"/>
        <v>-</v>
      </c>
      <c r="Q2830" s="2" t="str">
        <f t="shared" si="748"/>
        <v>-</v>
      </c>
      <c r="R2830" s="2" t="str">
        <f t="shared" si="749"/>
        <v>-</v>
      </c>
      <c r="AR2830" t="s">
        <v>741</v>
      </c>
      <c r="AS2830" t="s">
        <v>2997</v>
      </c>
      <c r="AV2830" s="38">
        <v>48</v>
      </c>
      <c r="AW2830" s="40">
        <v>417</v>
      </c>
      <c r="AX2830" s="43">
        <f t="shared" si="742"/>
        <v>48417</v>
      </c>
      <c r="AZ2830" s="7" t="s">
        <v>319</v>
      </c>
      <c r="BE2830" s="1">
        <v>2101</v>
      </c>
      <c r="BF2830" s="1">
        <v>222</v>
      </c>
      <c r="BH2830" s="1">
        <f t="shared" si="750"/>
        <v>2323</v>
      </c>
    </row>
    <row r="2831" spans="1:60" hidden="1" outlineLevel="1">
      <c r="A2831" t="s">
        <v>1566</v>
      </c>
      <c r="B2831" t="s">
        <v>2997</v>
      </c>
      <c r="C2831" s="24">
        <v>25448</v>
      </c>
      <c r="F2831" s="1">
        <f t="shared" si="743"/>
        <v>14175</v>
      </c>
      <c r="G2831" s="1">
        <v>12579</v>
      </c>
      <c r="I2831" s="1">
        <v>4910</v>
      </c>
      <c r="J2831" s="2" t="str">
        <f t="shared" si="744"/>
        <v/>
      </c>
      <c r="K2831" s="2">
        <f t="shared" si="745"/>
        <v>0.34638447971781305</v>
      </c>
      <c r="L2831" s="10" t="str">
        <f t="shared" si="751"/>
        <v/>
      </c>
      <c r="M2831" s="9" t="str">
        <f t="shared" si="751"/>
        <v/>
      </c>
      <c r="N2831" s="8" t="str">
        <f t="shared" si="751"/>
        <v/>
      </c>
      <c r="O2831" s="2" t="str">
        <f t="shared" si="746"/>
        <v>-</v>
      </c>
      <c r="P2831" s="2" t="str">
        <f t="shared" si="747"/>
        <v>-</v>
      </c>
      <c r="Q2831" s="2" t="str">
        <f t="shared" si="748"/>
        <v>-</v>
      </c>
      <c r="R2831" s="2" t="str">
        <f t="shared" si="749"/>
        <v>-</v>
      </c>
      <c r="AR2831" t="s">
        <v>1566</v>
      </c>
      <c r="AS2831" t="s">
        <v>2997</v>
      </c>
      <c r="AV2831" s="38">
        <v>48</v>
      </c>
      <c r="AW2831" s="40">
        <v>419</v>
      </c>
      <c r="AX2831" s="43">
        <f t="shared" si="742"/>
        <v>48419</v>
      </c>
      <c r="AZ2831" s="7" t="s">
        <v>319</v>
      </c>
      <c r="BE2831" s="1">
        <v>12579</v>
      </c>
      <c r="BF2831" s="1">
        <v>1596</v>
      </c>
      <c r="BH2831" s="1">
        <f t="shared" si="750"/>
        <v>14175</v>
      </c>
    </row>
    <row r="2832" spans="1:60" hidden="1" outlineLevel="1">
      <c r="A2832" t="s">
        <v>1151</v>
      </c>
      <c r="B2832" t="s">
        <v>2997</v>
      </c>
      <c r="C2832" s="24">
        <v>3034</v>
      </c>
      <c r="F2832" s="1">
        <f t="shared" si="743"/>
        <v>1445</v>
      </c>
      <c r="G2832" s="1">
        <v>1304</v>
      </c>
      <c r="I2832" s="1">
        <v>639</v>
      </c>
      <c r="J2832" s="2" t="str">
        <f t="shared" si="744"/>
        <v/>
      </c>
      <c r="K2832" s="2">
        <f t="shared" si="745"/>
        <v>0.44221453287197232</v>
      </c>
      <c r="L2832" s="10" t="str">
        <f t="shared" si="751"/>
        <v/>
      </c>
      <c r="M2832" s="9" t="str">
        <f t="shared" si="751"/>
        <v/>
      </c>
      <c r="N2832" s="8" t="str">
        <f t="shared" si="751"/>
        <v/>
      </c>
      <c r="O2832" s="2" t="str">
        <f t="shared" si="746"/>
        <v>-</v>
      </c>
      <c r="P2832" s="2" t="str">
        <f t="shared" si="747"/>
        <v>-</v>
      </c>
      <c r="Q2832" s="2" t="str">
        <f t="shared" si="748"/>
        <v>-</v>
      </c>
      <c r="R2832" s="2" t="str">
        <f t="shared" si="749"/>
        <v>-</v>
      </c>
      <c r="AR2832" t="s">
        <v>1151</v>
      </c>
      <c r="AS2832" t="s">
        <v>2997</v>
      </c>
      <c r="AV2832" s="38">
        <v>48</v>
      </c>
      <c r="AW2832" s="40">
        <v>421</v>
      </c>
      <c r="AX2832" s="43">
        <f t="shared" si="742"/>
        <v>48421</v>
      </c>
      <c r="AZ2832" s="7" t="s">
        <v>319</v>
      </c>
      <c r="BE2832" s="1">
        <v>1304</v>
      </c>
      <c r="BF2832" s="1">
        <v>141</v>
      </c>
      <c r="BH2832" s="1">
        <f t="shared" si="750"/>
        <v>1445</v>
      </c>
    </row>
    <row r="2833" spans="1:60" hidden="1" outlineLevel="1">
      <c r="A2833" t="s">
        <v>147</v>
      </c>
      <c r="B2833" t="s">
        <v>2997</v>
      </c>
      <c r="C2833" s="24">
        <v>209714</v>
      </c>
      <c r="F2833" s="1">
        <f t="shared" si="743"/>
        <v>121283</v>
      </c>
      <c r="G2833" s="1">
        <v>105937</v>
      </c>
      <c r="I2833" s="1">
        <v>44039</v>
      </c>
      <c r="J2833" s="2" t="str">
        <f t="shared" si="744"/>
        <v/>
      </c>
      <c r="K2833" s="2">
        <f t="shared" si="745"/>
        <v>0.36310942176562255</v>
      </c>
      <c r="L2833" s="10" t="str">
        <f t="shared" si="751"/>
        <v/>
      </c>
      <c r="M2833" s="9" t="str">
        <f t="shared" si="751"/>
        <v/>
      </c>
      <c r="N2833" s="8" t="str">
        <f t="shared" si="751"/>
        <v/>
      </c>
      <c r="O2833" s="2" t="str">
        <f t="shared" si="746"/>
        <v>-</v>
      </c>
      <c r="P2833" s="2" t="str">
        <f t="shared" si="747"/>
        <v>-</v>
      </c>
      <c r="Q2833" s="2" t="str">
        <f t="shared" si="748"/>
        <v>-</v>
      </c>
      <c r="R2833" s="2" t="str">
        <f t="shared" si="749"/>
        <v>-</v>
      </c>
      <c r="AR2833" t="s">
        <v>147</v>
      </c>
      <c r="AS2833" t="s">
        <v>2997</v>
      </c>
      <c r="AV2833" s="38">
        <v>48</v>
      </c>
      <c r="AW2833" s="40">
        <v>423</v>
      </c>
      <c r="AX2833" s="43">
        <f t="shared" si="742"/>
        <v>48423</v>
      </c>
      <c r="AZ2833" s="7" t="s">
        <v>319</v>
      </c>
      <c r="BE2833" s="1">
        <v>105937</v>
      </c>
      <c r="BF2833" s="1">
        <v>15346</v>
      </c>
      <c r="BH2833" s="1">
        <f t="shared" si="750"/>
        <v>121283</v>
      </c>
    </row>
    <row r="2834" spans="1:60" hidden="1" outlineLevel="1">
      <c r="A2834" t="s">
        <v>742</v>
      </c>
      <c r="B2834" t="s">
        <v>2997</v>
      </c>
      <c r="C2834" s="24">
        <v>8490</v>
      </c>
      <c r="F2834" s="1">
        <f t="shared" si="743"/>
        <v>5685</v>
      </c>
      <c r="G2834" s="1">
        <v>5116</v>
      </c>
      <c r="I2834" s="1">
        <v>2710</v>
      </c>
      <c r="J2834" s="2" t="str">
        <f t="shared" si="744"/>
        <v/>
      </c>
      <c r="K2834" s="2">
        <f t="shared" si="745"/>
        <v>0.47669305189094108</v>
      </c>
      <c r="L2834" s="10" t="str">
        <f t="shared" si="751"/>
        <v/>
      </c>
      <c r="M2834" s="9" t="str">
        <f t="shared" si="751"/>
        <v/>
      </c>
      <c r="N2834" s="8" t="str">
        <f t="shared" si="751"/>
        <v/>
      </c>
      <c r="O2834" s="2" t="str">
        <f t="shared" si="746"/>
        <v>-</v>
      </c>
      <c r="P2834" s="2" t="str">
        <f t="shared" si="747"/>
        <v>-</v>
      </c>
      <c r="Q2834" s="2" t="str">
        <f t="shared" si="748"/>
        <v>-</v>
      </c>
      <c r="R2834" s="2" t="str">
        <f t="shared" si="749"/>
        <v>-</v>
      </c>
      <c r="AR2834" t="s">
        <v>742</v>
      </c>
      <c r="AS2834" t="s">
        <v>2997</v>
      </c>
      <c r="AV2834" s="38">
        <v>48</v>
      </c>
      <c r="AW2834" s="40">
        <v>425</v>
      </c>
      <c r="AX2834" s="43">
        <f t="shared" si="742"/>
        <v>48425</v>
      </c>
      <c r="AZ2834" s="7" t="s">
        <v>319</v>
      </c>
      <c r="BE2834" s="1">
        <v>5116</v>
      </c>
      <c r="BF2834" s="1">
        <v>569</v>
      </c>
      <c r="BH2834" s="1">
        <f t="shared" si="750"/>
        <v>5685</v>
      </c>
    </row>
    <row r="2835" spans="1:60" hidden="1" outlineLevel="1">
      <c r="A2835" t="s">
        <v>936</v>
      </c>
      <c r="B2835" t="s">
        <v>2997</v>
      </c>
      <c r="C2835" s="24">
        <v>60968</v>
      </c>
      <c r="F2835" s="1">
        <f t="shared" si="743"/>
        <v>29114</v>
      </c>
      <c r="G2835" s="1">
        <v>25479</v>
      </c>
      <c r="I2835" s="1">
        <v>3589</v>
      </c>
      <c r="J2835" s="2" t="str">
        <f t="shared" si="744"/>
        <v/>
      </c>
      <c r="K2835" s="2">
        <f t="shared" si="745"/>
        <v>0.12327402624167068</v>
      </c>
      <c r="L2835" s="10" t="str">
        <f t="shared" si="751"/>
        <v/>
      </c>
      <c r="M2835" s="9" t="str">
        <f t="shared" si="751"/>
        <v/>
      </c>
      <c r="N2835" s="8" t="str">
        <f t="shared" si="751"/>
        <v/>
      </c>
      <c r="O2835" s="2" t="str">
        <f t="shared" si="746"/>
        <v>-</v>
      </c>
      <c r="P2835" s="2" t="str">
        <f t="shared" si="747"/>
        <v>-</v>
      </c>
      <c r="Q2835" s="2" t="str">
        <f t="shared" si="748"/>
        <v>-</v>
      </c>
      <c r="R2835" s="2" t="str">
        <f t="shared" si="749"/>
        <v>-</v>
      </c>
      <c r="AR2835" t="s">
        <v>936</v>
      </c>
      <c r="AS2835" t="s">
        <v>2997</v>
      </c>
      <c r="AV2835" s="38">
        <v>48</v>
      </c>
      <c r="AW2835" s="40">
        <v>427</v>
      </c>
      <c r="AX2835" s="43">
        <f t="shared" si="742"/>
        <v>48427</v>
      </c>
      <c r="AZ2835" s="7" t="s">
        <v>319</v>
      </c>
      <c r="BE2835" s="1">
        <v>25479</v>
      </c>
      <c r="BF2835" s="1">
        <v>3635</v>
      </c>
      <c r="BH2835" s="1">
        <f t="shared" si="750"/>
        <v>29114</v>
      </c>
    </row>
    <row r="2836" spans="1:60" hidden="1" outlineLevel="1">
      <c r="A2836" t="s">
        <v>3004</v>
      </c>
      <c r="B2836" t="s">
        <v>2997</v>
      </c>
      <c r="C2836" s="24">
        <v>9630</v>
      </c>
      <c r="F2836" s="1">
        <f t="shared" si="743"/>
        <v>5679</v>
      </c>
      <c r="G2836" s="1">
        <v>5053</v>
      </c>
      <c r="I2836" s="1">
        <v>2419</v>
      </c>
      <c r="J2836" s="2" t="str">
        <f t="shared" si="744"/>
        <v/>
      </c>
      <c r="K2836" s="2">
        <f t="shared" si="745"/>
        <v>0.42595527381581266</v>
      </c>
      <c r="L2836" s="10" t="str">
        <f t="shared" si="751"/>
        <v/>
      </c>
      <c r="M2836" s="9" t="str">
        <f t="shared" si="751"/>
        <v/>
      </c>
      <c r="N2836" s="8" t="str">
        <f t="shared" si="751"/>
        <v/>
      </c>
      <c r="O2836" s="2" t="str">
        <f t="shared" si="746"/>
        <v>-</v>
      </c>
      <c r="P2836" s="2" t="str">
        <f t="shared" si="747"/>
        <v>-</v>
      </c>
      <c r="Q2836" s="2" t="str">
        <f t="shared" si="748"/>
        <v>-</v>
      </c>
      <c r="R2836" s="2" t="str">
        <f t="shared" si="749"/>
        <v>-</v>
      </c>
      <c r="AR2836" t="s">
        <v>3004</v>
      </c>
      <c r="AS2836" t="s">
        <v>2997</v>
      </c>
      <c r="AV2836" s="38">
        <v>48</v>
      </c>
      <c r="AW2836" s="40">
        <v>429</v>
      </c>
      <c r="AX2836" s="43">
        <f t="shared" si="742"/>
        <v>48429</v>
      </c>
      <c r="AZ2836" s="7" t="s">
        <v>319</v>
      </c>
      <c r="BE2836" s="1">
        <v>5053</v>
      </c>
      <c r="BF2836" s="1">
        <v>626</v>
      </c>
      <c r="BH2836" s="1">
        <f t="shared" si="750"/>
        <v>5679</v>
      </c>
    </row>
    <row r="2837" spans="1:60" hidden="1" outlineLevel="1">
      <c r="A2837" t="s">
        <v>441</v>
      </c>
      <c r="B2837" t="s">
        <v>2997</v>
      </c>
      <c r="C2837" s="24">
        <v>1143</v>
      </c>
      <c r="F2837" s="1">
        <f t="shared" si="743"/>
        <v>866</v>
      </c>
      <c r="G2837" s="1">
        <v>776</v>
      </c>
      <c r="I2837" s="1">
        <v>379</v>
      </c>
      <c r="J2837" s="2" t="str">
        <f t="shared" si="744"/>
        <v/>
      </c>
      <c r="K2837" s="2">
        <f t="shared" si="745"/>
        <v>0.43764434180138567</v>
      </c>
      <c r="L2837" s="10" t="str">
        <f t="shared" si="751"/>
        <v/>
      </c>
      <c r="M2837" s="9" t="str">
        <f t="shared" si="751"/>
        <v/>
      </c>
      <c r="N2837" s="8" t="str">
        <f t="shared" si="751"/>
        <v/>
      </c>
      <c r="O2837" s="2" t="str">
        <f t="shared" si="746"/>
        <v>-</v>
      </c>
      <c r="P2837" s="2" t="str">
        <f t="shared" si="747"/>
        <v>-</v>
      </c>
      <c r="Q2837" s="2" t="str">
        <f t="shared" si="748"/>
        <v>-</v>
      </c>
      <c r="R2837" s="2" t="str">
        <f t="shared" si="749"/>
        <v>-</v>
      </c>
      <c r="AR2837" t="s">
        <v>441</v>
      </c>
      <c r="AS2837" t="s">
        <v>2997</v>
      </c>
      <c r="AV2837" s="38">
        <v>48</v>
      </c>
      <c r="AW2837" s="40">
        <v>431</v>
      </c>
      <c r="AX2837" s="43">
        <f t="shared" si="742"/>
        <v>48431</v>
      </c>
      <c r="AZ2837" s="7" t="s">
        <v>319</v>
      </c>
      <c r="BE2837" s="1">
        <v>776</v>
      </c>
      <c r="BF2837" s="1">
        <v>90</v>
      </c>
      <c r="BH2837" s="1">
        <f t="shared" si="750"/>
        <v>866</v>
      </c>
    </row>
    <row r="2838" spans="1:60" hidden="1" outlineLevel="1">
      <c r="A2838" t="s">
        <v>311</v>
      </c>
      <c r="B2838" t="s">
        <v>2997</v>
      </c>
      <c r="C2838" s="24">
        <v>1490</v>
      </c>
      <c r="F2838" s="1">
        <f t="shared" si="743"/>
        <v>1091</v>
      </c>
      <c r="G2838" s="1">
        <v>1091</v>
      </c>
      <c r="I2838" s="1">
        <v>474</v>
      </c>
      <c r="J2838" s="2" t="str">
        <f t="shared" si="744"/>
        <v/>
      </c>
      <c r="K2838" s="2">
        <f t="shared" si="745"/>
        <v>0.43446379468377633</v>
      </c>
      <c r="L2838" s="10" t="str">
        <f t="shared" si="751"/>
        <v/>
      </c>
      <c r="M2838" s="9" t="str">
        <f t="shared" si="751"/>
        <v/>
      </c>
      <c r="N2838" s="8" t="str">
        <f t="shared" si="751"/>
        <v/>
      </c>
      <c r="O2838" s="2" t="str">
        <f t="shared" si="746"/>
        <v>-</v>
      </c>
      <c r="P2838" s="2" t="str">
        <f t="shared" si="747"/>
        <v>-</v>
      </c>
      <c r="Q2838" s="2" t="str">
        <f t="shared" si="748"/>
        <v>-</v>
      </c>
      <c r="R2838" s="2" t="str">
        <f t="shared" si="749"/>
        <v>-</v>
      </c>
      <c r="AR2838" t="s">
        <v>311</v>
      </c>
      <c r="AS2838" t="s">
        <v>2997</v>
      </c>
      <c r="AV2838" s="38">
        <v>48</v>
      </c>
      <c r="AW2838" s="40">
        <v>433</v>
      </c>
      <c r="AX2838" s="43">
        <f t="shared" si="742"/>
        <v>48433</v>
      </c>
      <c r="AZ2838" s="7" t="s">
        <v>319</v>
      </c>
      <c r="BE2838" s="1">
        <v>1091</v>
      </c>
      <c r="BF2838" s="1">
        <v>0</v>
      </c>
      <c r="BH2838" s="1">
        <f t="shared" si="750"/>
        <v>1091</v>
      </c>
    </row>
    <row r="2839" spans="1:60" hidden="1" outlineLevel="1">
      <c r="A2839" t="s">
        <v>2148</v>
      </c>
      <c r="B2839" t="s">
        <v>2997</v>
      </c>
      <c r="C2839" s="24">
        <v>4128</v>
      </c>
      <c r="F2839" s="1">
        <f t="shared" si="743"/>
        <v>2520</v>
      </c>
      <c r="G2839" s="1">
        <v>2240</v>
      </c>
      <c r="I2839" s="1">
        <v>1135</v>
      </c>
      <c r="J2839" s="2" t="str">
        <f t="shared" si="744"/>
        <v/>
      </c>
      <c r="K2839" s="2">
        <f t="shared" si="745"/>
        <v>0.45039682539682541</v>
      </c>
      <c r="L2839" s="10" t="str">
        <f t="shared" si="751"/>
        <v/>
      </c>
      <c r="M2839" s="9" t="str">
        <f t="shared" si="751"/>
        <v/>
      </c>
      <c r="N2839" s="8" t="str">
        <f t="shared" si="751"/>
        <v/>
      </c>
      <c r="O2839" s="2" t="str">
        <f t="shared" si="746"/>
        <v>-</v>
      </c>
      <c r="P2839" s="2" t="str">
        <f t="shared" si="747"/>
        <v>-</v>
      </c>
      <c r="Q2839" s="2" t="str">
        <f t="shared" si="748"/>
        <v>-</v>
      </c>
      <c r="R2839" s="2" t="str">
        <f t="shared" si="749"/>
        <v>-</v>
      </c>
      <c r="AR2839" t="s">
        <v>2148</v>
      </c>
      <c r="AS2839" t="s">
        <v>2997</v>
      </c>
      <c r="AV2839" s="38">
        <v>48</v>
      </c>
      <c r="AW2839" s="40">
        <v>435</v>
      </c>
      <c r="AX2839" s="43">
        <f t="shared" si="742"/>
        <v>48435</v>
      </c>
      <c r="AZ2839" s="7" t="s">
        <v>319</v>
      </c>
      <c r="BE2839" s="1">
        <v>2240</v>
      </c>
      <c r="BF2839" s="1">
        <v>280</v>
      </c>
      <c r="BH2839" s="1">
        <f t="shared" si="750"/>
        <v>2520</v>
      </c>
    </row>
    <row r="2840" spans="1:60" hidden="1" outlineLevel="1">
      <c r="A2840" t="s">
        <v>2041</v>
      </c>
      <c r="B2840" t="s">
        <v>2997</v>
      </c>
      <c r="C2840" s="24">
        <v>7854</v>
      </c>
      <c r="F2840" s="1">
        <f t="shared" si="743"/>
        <v>4269</v>
      </c>
      <c r="G2840" s="1">
        <v>3779</v>
      </c>
      <c r="I2840" s="1">
        <v>1285</v>
      </c>
      <c r="J2840" s="2" t="str">
        <f t="shared" si="744"/>
        <v/>
      </c>
      <c r="K2840" s="2">
        <f t="shared" si="745"/>
        <v>0.30100726165378311</v>
      </c>
      <c r="L2840" s="10" t="str">
        <f t="shared" si="751"/>
        <v/>
      </c>
      <c r="M2840" s="9" t="str">
        <f t="shared" si="751"/>
        <v/>
      </c>
      <c r="N2840" s="8" t="str">
        <f t="shared" si="751"/>
        <v/>
      </c>
      <c r="O2840" s="2" t="str">
        <f t="shared" si="746"/>
        <v>-</v>
      </c>
      <c r="P2840" s="2" t="str">
        <f t="shared" si="747"/>
        <v>-</v>
      </c>
      <c r="Q2840" s="2" t="str">
        <f t="shared" si="748"/>
        <v>-</v>
      </c>
      <c r="R2840" s="2" t="str">
        <f t="shared" si="749"/>
        <v>-</v>
      </c>
      <c r="AR2840" t="s">
        <v>2041</v>
      </c>
      <c r="AS2840" t="s">
        <v>2997</v>
      </c>
      <c r="AV2840" s="38">
        <v>48</v>
      </c>
      <c r="AW2840" s="40">
        <v>437</v>
      </c>
      <c r="AX2840" s="43">
        <f t="shared" si="742"/>
        <v>48437</v>
      </c>
      <c r="AZ2840" s="7" t="s">
        <v>319</v>
      </c>
      <c r="BE2840" s="1">
        <v>3779</v>
      </c>
      <c r="BF2840" s="1">
        <v>490</v>
      </c>
      <c r="BH2840" s="1">
        <f t="shared" si="750"/>
        <v>4269</v>
      </c>
    </row>
    <row r="2841" spans="1:60" hidden="1" outlineLevel="1">
      <c r="A2841" t="s">
        <v>1625</v>
      </c>
      <c r="B2841" t="s">
        <v>2997</v>
      </c>
      <c r="C2841" s="24">
        <v>1809034</v>
      </c>
      <c r="F2841" s="1">
        <f t="shared" si="743"/>
        <v>936735</v>
      </c>
      <c r="G2841" s="1">
        <v>783132</v>
      </c>
      <c r="I2841" s="1">
        <v>332777</v>
      </c>
      <c r="J2841" s="2" t="str">
        <f t="shared" si="744"/>
        <v/>
      </c>
      <c r="K2841" s="2">
        <f t="shared" si="745"/>
        <v>0.3552520189808217</v>
      </c>
      <c r="L2841" s="10" t="str">
        <f t="shared" si="751"/>
        <v/>
      </c>
      <c r="M2841" s="9" t="str">
        <f t="shared" si="751"/>
        <v/>
      </c>
      <c r="N2841" s="8" t="str">
        <f t="shared" si="751"/>
        <v/>
      </c>
      <c r="O2841" s="2" t="str">
        <f t="shared" si="746"/>
        <v>-</v>
      </c>
      <c r="P2841" s="2" t="str">
        <f t="shared" si="747"/>
        <v>-</v>
      </c>
      <c r="Q2841" s="2" t="str">
        <f t="shared" si="748"/>
        <v>-</v>
      </c>
      <c r="R2841" s="2" t="str">
        <f t="shared" si="749"/>
        <v>-</v>
      </c>
      <c r="AR2841" t="s">
        <v>1625</v>
      </c>
      <c r="AS2841" t="s">
        <v>2997</v>
      </c>
      <c r="AV2841" s="38">
        <v>48</v>
      </c>
      <c r="AW2841" s="40">
        <v>439</v>
      </c>
      <c r="AX2841" s="43">
        <f t="shared" si="742"/>
        <v>48439</v>
      </c>
      <c r="AZ2841" s="7" t="s">
        <v>319</v>
      </c>
      <c r="BE2841" s="1">
        <v>783132</v>
      </c>
      <c r="BF2841" s="1">
        <v>153603</v>
      </c>
      <c r="BH2841" s="1">
        <f t="shared" si="750"/>
        <v>936735</v>
      </c>
    </row>
    <row r="2842" spans="1:60" hidden="1" outlineLevel="1">
      <c r="A2842" t="s">
        <v>2793</v>
      </c>
      <c r="B2842" t="s">
        <v>2997</v>
      </c>
      <c r="C2842" s="24">
        <v>131506</v>
      </c>
      <c r="F2842" s="1">
        <f t="shared" si="743"/>
        <v>75529</v>
      </c>
      <c r="G2842" s="1">
        <v>61868</v>
      </c>
      <c r="I2842" s="1">
        <v>26523</v>
      </c>
      <c r="J2842" s="2" t="str">
        <f t="shared" si="744"/>
        <v/>
      </c>
      <c r="K2842" s="2">
        <f t="shared" si="745"/>
        <v>0.35116312939400762</v>
      </c>
      <c r="L2842" s="10" t="str">
        <f t="shared" si="751"/>
        <v/>
      </c>
      <c r="M2842" s="9" t="str">
        <f t="shared" si="751"/>
        <v/>
      </c>
      <c r="N2842" s="8" t="str">
        <f t="shared" si="751"/>
        <v/>
      </c>
      <c r="O2842" s="2" t="str">
        <f t="shared" si="746"/>
        <v>-</v>
      </c>
      <c r="P2842" s="2" t="str">
        <f t="shared" si="747"/>
        <v>-</v>
      </c>
      <c r="Q2842" s="2" t="str">
        <f t="shared" si="748"/>
        <v>-</v>
      </c>
      <c r="R2842" s="2" t="str">
        <f t="shared" si="749"/>
        <v>-</v>
      </c>
      <c r="AR2842" t="s">
        <v>2793</v>
      </c>
      <c r="AS2842" t="s">
        <v>2997</v>
      </c>
      <c r="AV2842" s="38">
        <v>48</v>
      </c>
      <c r="AW2842" s="40">
        <v>441</v>
      </c>
      <c r="AX2842" s="43">
        <f t="shared" si="742"/>
        <v>48441</v>
      </c>
      <c r="AZ2842" s="7" t="s">
        <v>319</v>
      </c>
      <c r="BE2842" s="1">
        <v>61868</v>
      </c>
      <c r="BF2842" s="1">
        <v>13661</v>
      </c>
      <c r="BH2842" s="1">
        <f t="shared" si="750"/>
        <v>75529</v>
      </c>
    </row>
    <row r="2843" spans="1:60" hidden="1" outlineLevel="1">
      <c r="A2843" t="s">
        <v>1746</v>
      </c>
      <c r="B2843" t="s">
        <v>2997</v>
      </c>
      <c r="C2843" s="24">
        <v>984</v>
      </c>
      <c r="F2843" s="1">
        <f t="shared" si="743"/>
        <v>903</v>
      </c>
      <c r="G2843" s="1">
        <v>885</v>
      </c>
      <c r="I2843" s="1">
        <v>546</v>
      </c>
      <c r="J2843" s="2" t="str">
        <f t="shared" si="744"/>
        <v/>
      </c>
      <c r="K2843" s="2">
        <f t="shared" si="745"/>
        <v>0.60465116279069764</v>
      </c>
      <c r="L2843" s="10" t="str">
        <f t="shared" si="751"/>
        <v/>
      </c>
      <c r="M2843" s="9" t="str">
        <f t="shared" si="751"/>
        <v/>
      </c>
      <c r="N2843" s="8" t="str">
        <f t="shared" si="751"/>
        <v/>
      </c>
      <c r="O2843" s="2" t="str">
        <f t="shared" si="746"/>
        <v>-</v>
      </c>
      <c r="P2843" s="2" t="str">
        <f t="shared" si="747"/>
        <v>-</v>
      </c>
      <c r="Q2843" s="2" t="str">
        <f t="shared" si="748"/>
        <v>-</v>
      </c>
      <c r="R2843" s="2" t="str">
        <f t="shared" si="749"/>
        <v>-</v>
      </c>
      <c r="AR2843" t="s">
        <v>1746</v>
      </c>
      <c r="AS2843" t="s">
        <v>2997</v>
      </c>
      <c r="AV2843" s="38">
        <v>48</v>
      </c>
      <c r="AW2843" s="40">
        <v>443</v>
      </c>
      <c r="AX2843" s="43">
        <f t="shared" si="742"/>
        <v>48443</v>
      </c>
      <c r="AZ2843" s="7" t="s">
        <v>319</v>
      </c>
      <c r="BE2843" s="1">
        <v>885</v>
      </c>
      <c r="BF2843" s="1">
        <v>18</v>
      </c>
      <c r="BH2843" s="1">
        <f t="shared" si="750"/>
        <v>903</v>
      </c>
    </row>
    <row r="2844" spans="1:60" hidden="1" outlineLevel="1">
      <c r="A2844" t="s">
        <v>2488</v>
      </c>
      <c r="B2844" t="s">
        <v>2997</v>
      </c>
      <c r="C2844" s="24">
        <v>12651</v>
      </c>
      <c r="F2844" s="1">
        <f t="shared" si="743"/>
        <v>7355</v>
      </c>
      <c r="G2844" s="1">
        <v>6420</v>
      </c>
      <c r="I2844" s="1">
        <v>2548</v>
      </c>
      <c r="J2844" s="2" t="str">
        <f t="shared" si="744"/>
        <v/>
      </c>
      <c r="K2844" s="2">
        <f t="shared" si="745"/>
        <v>0.34643099932019034</v>
      </c>
      <c r="L2844" s="10" t="str">
        <f t="shared" si="751"/>
        <v/>
      </c>
      <c r="M2844" s="9" t="str">
        <f t="shared" si="751"/>
        <v/>
      </c>
      <c r="N2844" s="8" t="str">
        <f t="shared" si="751"/>
        <v/>
      </c>
      <c r="O2844" s="2" t="str">
        <f t="shared" si="746"/>
        <v>-</v>
      </c>
      <c r="P2844" s="2" t="str">
        <f t="shared" si="747"/>
        <v>-</v>
      </c>
      <c r="Q2844" s="2" t="str">
        <f t="shared" si="748"/>
        <v>-</v>
      </c>
      <c r="R2844" s="2" t="str">
        <f t="shared" si="749"/>
        <v>-</v>
      </c>
      <c r="AR2844" t="s">
        <v>2488</v>
      </c>
      <c r="AS2844" t="s">
        <v>2997</v>
      </c>
      <c r="AV2844" s="38">
        <v>48</v>
      </c>
      <c r="AW2844" s="40">
        <v>445</v>
      </c>
      <c r="AX2844" s="43">
        <f t="shared" si="742"/>
        <v>48445</v>
      </c>
      <c r="AZ2844" s="7" t="s">
        <v>319</v>
      </c>
      <c r="BE2844" s="1">
        <v>6420</v>
      </c>
      <c r="BF2844" s="1">
        <v>935</v>
      </c>
      <c r="BH2844" s="1">
        <f t="shared" si="750"/>
        <v>7355</v>
      </c>
    </row>
    <row r="2845" spans="1:60" hidden="1" outlineLevel="1">
      <c r="A2845" t="s">
        <v>909</v>
      </c>
      <c r="B2845" t="s">
        <v>2997</v>
      </c>
      <c r="C2845" s="24">
        <v>1641</v>
      </c>
      <c r="F2845" s="1">
        <f t="shared" si="743"/>
        <v>1226</v>
      </c>
      <c r="G2845" s="1">
        <v>1203</v>
      </c>
      <c r="I2845" s="1">
        <v>618</v>
      </c>
      <c r="J2845" s="2" t="str">
        <f t="shared" si="744"/>
        <v/>
      </c>
      <c r="K2845" s="2">
        <f t="shared" si="745"/>
        <v>0.50407830342577487</v>
      </c>
      <c r="L2845" s="10" t="str">
        <f t="shared" si="751"/>
        <v/>
      </c>
      <c r="M2845" s="9" t="str">
        <f t="shared" si="751"/>
        <v/>
      </c>
      <c r="N2845" s="8" t="str">
        <f t="shared" si="751"/>
        <v/>
      </c>
      <c r="O2845" s="2" t="str">
        <f t="shared" si="746"/>
        <v>-</v>
      </c>
      <c r="P2845" s="2" t="str">
        <f t="shared" si="747"/>
        <v>-</v>
      </c>
      <c r="Q2845" s="2" t="str">
        <f t="shared" si="748"/>
        <v>-</v>
      </c>
      <c r="R2845" s="2" t="str">
        <f t="shared" si="749"/>
        <v>-</v>
      </c>
      <c r="AR2845" t="s">
        <v>909</v>
      </c>
      <c r="AS2845" t="s">
        <v>2997</v>
      </c>
      <c r="AV2845" s="38">
        <v>48</v>
      </c>
      <c r="AW2845" s="40">
        <v>447</v>
      </c>
      <c r="AX2845" s="43">
        <f t="shared" si="742"/>
        <v>48447</v>
      </c>
      <c r="AZ2845" s="7" t="s">
        <v>319</v>
      </c>
      <c r="BE2845" s="1">
        <v>1203</v>
      </c>
      <c r="BF2845" s="1">
        <v>23</v>
      </c>
      <c r="BH2845" s="1">
        <f t="shared" si="750"/>
        <v>1226</v>
      </c>
    </row>
    <row r="2846" spans="1:60" hidden="1" outlineLevel="1">
      <c r="A2846" t="s">
        <v>298</v>
      </c>
      <c r="B2846" t="s">
        <v>2997</v>
      </c>
      <c r="C2846" s="24">
        <v>32334</v>
      </c>
      <c r="F2846" s="1">
        <f t="shared" si="743"/>
        <v>16238</v>
      </c>
      <c r="G2846" s="1">
        <v>13699</v>
      </c>
      <c r="I2846" s="1">
        <v>6194</v>
      </c>
      <c r="J2846" s="2" t="str">
        <f t="shared" si="744"/>
        <v/>
      </c>
      <c r="K2846" s="2">
        <f t="shared" si="745"/>
        <v>0.38145091760068972</v>
      </c>
      <c r="L2846" s="10" t="str">
        <f t="shared" si="751"/>
        <v/>
      </c>
      <c r="M2846" s="9" t="str">
        <f t="shared" si="751"/>
        <v/>
      </c>
      <c r="N2846" s="8" t="str">
        <f t="shared" si="751"/>
        <v/>
      </c>
      <c r="O2846" s="2" t="str">
        <f t="shared" si="746"/>
        <v>-</v>
      </c>
      <c r="P2846" s="2" t="str">
        <f t="shared" si="747"/>
        <v>-</v>
      </c>
      <c r="Q2846" s="2" t="str">
        <f t="shared" si="748"/>
        <v>-</v>
      </c>
      <c r="R2846" s="2" t="str">
        <f t="shared" si="749"/>
        <v>-</v>
      </c>
      <c r="AR2846" t="s">
        <v>298</v>
      </c>
      <c r="AS2846" t="s">
        <v>2997</v>
      </c>
      <c r="AV2846" s="38">
        <v>48</v>
      </c>
      <c r="AW2846" s="40">
        <v>449</v>
      </c>
      <c r="AX2846" s="43">
        <f t="shared" si="742"/>
        <v>48449</v>
      </c>
      <c r="AZ2846" s="7" t="s">
        <v>319</v>
      </c>
      <c r="BE2846" s="1">
        <v>13699</v>
      </c>
      <c r="BF2846" s="1">
        <v>2539</v>
      </c>
      <c r="BH2846" s="1">
        <f t="shared" si="750"/>
        <v>16238</v>
      </c>
    </row>
    <row r="2847" spans="1:60" hidden="1" outlineLevel="1">
      <c r="A2847" t="s">
        <v>2144</v>
      </c>
      <c r="B2847" t="s">
        <v>2997</v>
      </c>
      <c r="C2847" s="24">
        <v>110224</v>
      </c>
      <c r="F2847" s="1">
        <f t="shared" si="743"/>
        <v>62741</v>
      </c>
      <c r="G2847" s="1">
        <v>52414</v>
      </c>
      <c r="I2847" s="1">
        <v>22495</v>
      </c>
      <c r="J2847" s="2" t="str">
        <f t="shared" si="744"/>
        <v/>
      </c>
      <c r="K2847" s="2">
        <f t="shared" si="745"/>
        <v>0.35853747947912851</v>
      </c>
      <c r="L2847" s="10" t="str">
        <f t="shared" si="751"/>
        <v/>
      </c>
      <c r="M2847" s="9" t="str">
        <f t="shared" si="751"/>
        <v/>
      </c>
      <c r="N2847" s="8" t="str">
        <f t="shared" si="751"/>
        <v/>
      </c>
      <c r="O2847" s="2" t="str">
        <f t="shared" si="746"/>
        <v>-</v>
      </c>
      <c r="P2847" s="2" t="str">
        <f t="shared" si="747"/>
        <v>-</v>
      </c>
      <c r="Q2847" s="2" t="str">
        <f t="shared" si="748"/>
        <v>-</v>
      </c>
      <c r="R2847" s="2" t="str">
        <f t="shared" si="749"/>
        <v>-</v>
      </c>
      <c r="AR2847" t="s">
        <v>2144</v>
      </c>
      <c r="AS2847" t="s">
        <v>2997</v>
      </c>
      <c r="AV2847" s="38">
        <v>48</v>
      </c>
      <c r="AW2847" s="40">
        <v>451</v>
      </c>
      <c r="AX2847" s="43">
        <f t="shared" si="742"/>
        <v>48451</v>
      </c>
      <c r="AZ2847" s="7" t="s">
        <v>319</v>
      </c>
      <c r="BE2847" s="1">
        <v>52414</v>
      </c>
      <c r="BF2847" s="1">
        <v>10327</v>
      </c>
      <c r="BH2847" s="1">
        <f t="shared" si="750"/>
        <v>62741</v>
      </c>
    </row>
    <row r="2848" spans="1:60" hidden="1" outlineLevel="1">
      <c r="A2848" t="s">
        <v>1964</v>
      </c>
      <c r="B2848" t="s">
        <v>2997</v>
      </c>
      <c r="C2848" s="24">
        <v>1024266</v>
      </c>
      <c r="F2848" s="1">
        <f t="shared" si="743"/>
        <v>604374</v>
      </c>
      <c r="G2848" s="1">
        <v>488450</v>
      </c>
      <c r="I2848" s="1">
        <v>235222</v>
      </c>
      <c r="J2848" s="2" t="str">
        <f t="shared" si="744"/>
        <v/>
      </c>
      <c r="K2848" s="2">
        <f t="shared" si="745"/>
        <v>0.38919940301866063</v>
      </c>
      <c r="L2848" s="10" t="str">
        <f t="shared" si="751"/>
        <v/>
      </c>
      <c r="M2848" s="9" t="str">
        <f t="shared" si="751"/>
        <v/>
      </c>
      <c r="N2848" s="8" t="str">
        <f t="shared" si="751"/>
        <v/>
      </c>
      <c r="O2848" s="2" t="str">
        <f t="shared" si="746"/>
        <v>-</v>
      </c>
      <c r="P2848" s="2" t="str">
        <f t="shared" si="747"/>
        <v>-</v>
      </c>
      <c r="Q2848" s="2" t="str">
        <f t="shared" si="748"/>
        <v>-</v>
      </c>
      <c r="R2848" s="2" t="str">
        <f t="shared" si="749"/>
        <v>-</v>
      </c>
      <c r="AR2848" t="s">
        <v>1964</v>
      </c>
      <c r="AS2848" t="s">
        <v>2997</v>
      </c>
      <c r="AV2848" s="38">
        <v>48</v>
      </c>
      <c r="AW2848" s="40">
        <v>453</v>
      </c>
      <c r="AX2848" s="43">
        <f t="shared" si="742"/>
        <v>48453</v>
      </c>
      <c r="AZ2848" s="7" t="s">
        <v>319</v>
      </c>
      <c r="BE2848" s="1">
        <v>488450</v>
      </c>
      <c r="BF2848" s="1">
        <v>115924</v>
      </c>
      <c r="BH2848" s="1">
        <f t="shared" si="750"/>
        <v>604374</v>
      </c>
    </row>
    <row r="2849" spans="1:60" hidden="1" outlineLevel="1">
      <c r="A2849" t="s">
        <v>2640</v>
      </c>
      <c r="B2849" t="s">
        <v>2997</v>
      </c>
      <c r="C2849" s="24">
        <v>14585</v>
      </c>
      <c r="F2849" s="1">
        <f t="shared" si="743"/>
        <v>11413</v>
      </c>
      <c r="G2849" s="1">
        <v>9990</v>
      </c>
      <c r="I2849" s="1">
        <v>4465</v>
      </c>
      <c r="J2849" s="2" t="str">
        <f t="shared" si="744"/>
        <v/>
      </c>
      <c r="K2849" s="2">
        <f t="shared" si="745"/>
        <v>0.39122053798300183</v>
      </c>
      <c r="L2849" s="10" t="str">
        <f t="shared" si="751"/>
        <v/>
      </c>
      <c r="M2849" s="9" t="str">
        <f t="shared" si="751"/>
        <v/>
      </c>
      <c r="N2849" s="8" t="str">
        <f t="shared" si="751"/>
        <v/>
      </c>
      <c r="O2849" s="2" t="str">
        <f t="shared" si="746"/>
        <v>-</v>
      </c>
      <c r="P2849" s="2" t="str">
        <f t="shared" si="747"/>
        <v>-</v>
      </c>
      <c r="Q2849" s="2" t="str">
        <f t="shared" si="748"/>
        <v>-</v>
      </c>
      <c r="R2849" s="2" t="str">
        <f t="shared" si="749"/>
        <v>-</v>
      </c>
      <c r="AR2849" t="s">
        <v>2640</v>
      </c>
      <c r="AS2849" t="s">
        <v>2997</v>
      </c>
      <c r="AV2849" s="38">
        <v>48</v>
      </c>
      <c r="AW2849" s="40">
        <v>455</v>
      </c>
      <c r="AX2849" s="43">
        <f t="shared" si="742"/>
        <v>48455</v>
      </c>
      <c r="AZ2849" s="7" t="s">
        <v>319</v>
      </c>
      <c r="BE2849" s="1">
        <v>9990</v>
      </c>
      <c r="BF2849" s="1">
        <v>1423</v>
      </c>
      <c r="BH2849" s="1">
        <f t="shared" si="750"/>
        <v>11413</v>
      </c>
    </row>
    <row r="2850" spans="1:60" hidden="1" outlineLevel="1">
      <c r="A2850" t="s">
        <v>2334</v>
      </c>
      <c r="B2850" t="s">
        <v>2997</v>
      </c>
      <c r="C2850" s="24">
        <v>21766</v>
      </c>
      <c r="F2850" s="1">
        <f t="shared" si="743"/>
        <v>12998</v>
      </c>
      <c r="G2850" s="1">
        <v>10849</v>
      </c>
      <c r="I2850" s="1">
        <v>5442</v>
      </c>
      <c r="J2850" s="2" t="str">
        <f t="shared" si="744"/>
        <v/>
      </c>
      <c r="K2850" s="2">
        <f t="shared" si="745"/>
        <v>0.41867979689182949</v>
      </c>
      <c r="L2850" s="10" t="str">
        <f t="shared" si="751"/>
        <v/>
      </c>
      <c r="M2850" s="9" t="str">
        <f t="shared" si="751"/>
        <v/>
      </c>
      <c r="N2850" s="8" t="str">
        <f t="shared" si="751"/>
        <v/>
      </c>
      <c r="O2850" s="2" t="str">
        <f t="shared" si="746"/>
        <v>-</v>
      </c>
      <c r="P2850" s="2" t="str">
        <f t="shared" si="747"/>
        <v>-</v>
      </c>
      <c r="Q2850" s="2" t="str">
        <f t="shared" si="748"/>
        <v>-</v>
      </c>
      <c r="R2850" s="2" t="str">
        <f t="shared" si="749"/>
        <v>-</v>
      </c>
      <c r="AR2850" t="s">
        <v>2334</v>
      </c>
      <c r="AS2850" t="s">
        <v>2997</v>
      </c>
      <c r="AV2850" s="38">
        <v>48</v>
      </c>
      <c r="AW2850" s="40">
        <v>457</v>
      </c>
      <c r="AX2850" s="43">
        <f t="shared" si="742"/>
        <v>48457</v>
      </c>
      <c r="AZ2850" s="7" t="s">
        <v>319</v>
      </c>
      <c r="BE2850" s="1">
        <v>10849</v>
      </c>
      <c r="BF2850" s="1">
        <v>2149</v>
      </c>
      <c r="BH2850" s="1">
        <f t="shared" si="750"/>
        <v>12998</v>
      </c>
    </row>
    <row r="2851" spans="1:60" hidden="1" outlineLevel="1">
      <c r="A2851" t="s">
        <v>577</v>
      </c>
      <c r="B2851" t="s">
        <v>2997</v>
      </c>
      <c r="C2851" s="24">
        <v>39309</v>
      </c>
      <c r="F2851" s="1">
        <f t="shared" si="743"/>
        <v>26421</v>
      </c>
      <c r="G2851" s="1">
        <v>22762</v>
      </c>
      <c r="I2851" s="1">
        <v>8770</v>
      </c>
      <c r="J2851" s="2" t="str">
        <f t="shared" si="744"/>
        <v/>
      </c>
      <c r="K2851" s="2">
        <f t="shared" si="745"/>
        <v>0.33193293213731501</v>
      </c>
      <c r="L2851" s="10" t="str">
        <f t="shared" si="751"/>
        <v/>
      </c>
      <c r="M2851" s="9" t="str">
        <f t="shared" si="751"/>
        <v/>
      </c>
      <c r="N2851" s="8" t="str">
        <f t="shared" si="751"/>
        <v/>
      </c>
      <c r="O2851" s="2" t="str">
        <f t="shared" si="746"/>
        <v>-</v>
      </c>
      <c r="P2851" s="2" t="str">
        <f t="shared" si="747"/>
        <v>-</v>
      </c>
      <c r="Q2851" s="2" t="str">
        <f t="shared" si="748"/>
        <v>-</v>
      </c>
      <c r="R2851" s="2" t="str">
        <f t="shared" si="749"/>
        <v>-</v>
      </c>
      <c r="AR2851" t="s">
        <v>577</v>
      </c>
      <c r="AS2851" t="s">
        <v>2997</v>
      </c>
      <c r="AV2851" s="38">
        <v>48</v>
      </c>
      <c r="AW2851" s="40">
        <v>459</v>
      </c>
      <c r="AX2851" s="43">
        <f t="shared" si="742"/>
        <v>48459</v>
      </c>
      <c r="AZ2851" s="7" t="s">
        <v>319</v>
      </c>
      <c r="BE2851" s="1">
        <v>22762</v>
      </c>
      <c r="BF2851" s="1">
        <v>3659</v>
      </c>
      <c r="BH2851" s="1">
        <f t="shared" si="750"/>
        <v>26421</v>
      </c>
    </row>
    <row r="2852" spans="1:60" hidden="1" outlineLevel="1">
      <c r="A2852" t="s">
        <v>1194</v>
      </c>
      <c r="B2852" t="s">
        <v>2997</v>
      </c>
      <c r="C2852" s="24">
        <v>3355</v>
      </c>
      <c r="F2852" s="1">
        <f t="shared" si="743"/>
        <v>2125</v>
      </c>
      <c r="G2852" s="1">
        <v>2034</v>
      </c>
      <c r="I2852" s="1">
        <v>779</v>
      </c>
      <c r="J2852" s="2" t="str">
        <f t="shared" si="744"/>
        <v/>
      </c>
      <c r="K2852" s="2">
        <f t="shared" si="745"/>
        <v>0.36658823529411766</v>
      </c>
      <c r="L2852" s="10" t="str">
        <f t="shared" si="751"/>
        <v/>
      </c>
      <c r="M2852" s="9" t="str">
        <f t="shared" si="751"/>
        <v/>
      </c>
      <c r="N2852" s="8" t="str">
        <f t="shared" si="751"/>
        <v/>
      </c>
      <c r="O2852" s="2" t="str">
        <f t="shared" si="746"/>
        <v>-</v>
      </c>
      <c r="P2852" s="2" t="str">
        <f t="shared" si="747"/>
        <v>-</v>
      </c>
      <c r="Q2852" s="2" t="str">
        <f t="shared" si="748"/>
        <v>-</v>
      </c>
      <c r="R2852" s="2" t="str">
        <f t="shared" si="749"/>
        <v>-</v>
      </c>
      <c r="AR2852" t="s">
        <v>1194</v>
      </c>
      <c r="AS2852" t="s">
        <v>2997</v>
      </c>
      <c r="AV2852" s="38">
        <v>48</v>
      </c>
      <c r="AW2852" s="40">
        <v>461</v>
      </c>
      <c r="AX2852" s="43">
        <f t="shared" si="742"/>
        <v>48461</v>
      </c>
      <c r="AZ2852" s="7" t="s">
        <v>319</v>
      </c>
      <c r="BE2852" s="1">
        <v>2034</v>
      </c>
      <c r="BF2852" s="1">
        <v>91</v>
      </c>
      <c r="BH2852" s="1">
        <f t="shared" si="750"/>
        <v>2125</v>
      </c>
    </row>
    <row r="2853" spans="1:60" hidden="1" outlineLevel="1">
      <c r="A2853" t="s">
        <v>2576</v>
      </c>
      <c r="B2853" t="s">
        <v>2997</v>
      </c>
      <c r="C2853" s="24">
        <v>26405</v>
      </c>
      <c r="F2853" s="1">
        <f t="shared" si="743"/>
        <v>16315</v>
      </c>
      <c r="G2853" s="1">
        <v>14609</v>
      </c>
      <c r="I2853" s="1">
        <v>6066</v>
      </c>
      <c r="J2853" s="2" t="str">
        <f t="shared" si="744"/>
        <v/>
      </c>
      <c r="K2853" s="2">
        <f t="shared" si="745"/>
        <v>0.37180508734293594</v>
      </c>
      <c r="L2853" s="10" t="str">
        <f t="shared" si="751"/>
        <v/>
      </c>
      <c r="M2853" s="9" t="str">
        <f t="shared" si="751"/>
        <v/>
      </c>
      <c r="N2853" s="8" t="str">
        <f t="shared" si="751"/>
        <v/>
      </c>
      <c r="O2853" s="2" t="str">
        <f t="shared" si="746"/>
        <v>-</v>
      </c>
      <c r="P2853" s="2" t="str">
        <f t="shared" si="747"/>
        <v>-</v>
      </c>
      <c r="Q2853" s="2" t="str">
        <f t="shared" si="748"/>
        <v>-</v>
      </c>
      <c r="R2853" s="2" t="str">
        <f t="shared" si="749"/>
        <v>-</v>
      </c>
      <c r="AR2853" t="s">
        <v>2576</v>
      </c>
      <c r="AS2853" t="s">
        <v>2997</v>
      </c>
      <c r="AV2853" s="38">
        <v>48</v>
      </c>
      <c r="AW2853" s="40">
        <v>463</v>
      </c>
      <c r="AX2853" s="43">
        <f t="shared" si="742"/>
        <v>48463</v>
      </c>
      <c r="AZ2853" s="7" t="s">
        <v>319</v>
      </c>
      <c r="BE2853" s="1">
        <v>14609</v>
      </c>
      <c r="BF2853" s="1">
        <v>1706</v>
      </c>
      <c r="BH2853" s="1">
        <f t="shared" si="750"/>
        <v>16315</v>
      </c>
    </row>
    <row r="2854" spans="1:60" hidden="1" outlineLevel="1">
      <c r="A2854" t="s">
        <v>2150</v>
      </c>
      <c r="B2854" t="s">
        <v>2997</v>
      </c>
      <c r="C2854" s="24">
        <v>48879</v>
      </c>
      <c r="F2854" s="1">
        <f t="shared" si="743"/>
        <v>27801</v>
      </c>
      <c r="G2854" s="1">
        <v>21974</v>
      </c>
      <c r="I2854" s="1">
        <v>7100</v>
      </c>
      <c r="J2854" s="2" t="str">
        <f t="shared" si="744"/>
        <v/>
      </c>
      <c r="K2854" s="2">
        <f t="shared" si="745"/>
        <v>0.25538649688860116</v>
      </c>
      <c r="L2854" s="10" t="str">
        <f t="shared" si="751"/>
        <v/>
      </c>
      <c r="M2854" s="9" t="str">
        <f t="shared" si="751"/>
        <v/>
      </c>
      <c r="N2854" s="8" t="str">
        <f t="shared" si="751"/>
        <v/>
      </c>
      <c r="O2854" s="2" t="str">
        <f t="shared" si="746"/>
        <v>-</v>
      </c>
      <c r="P2854" s="2" t="str">
        <f t="shared" si="747"/>
        <v>-</v>
      </c>
      <c r="Q2854" s="2" t="str">
        <f t="shared" si="748"/>
        <v>-</v>
      </c>
      <c r="R2854" s="2" t="str">
        <f t="shared" si="749"/>
        <v>-</v>
      </c>
      <c r="AR2854" t="s">
        <v>2150</v>
      </c>
      <c r="AS2854" t="s">
        <v>2997</v>
      </c>
      <c r="AV2854" s="38">
        <v>48</v>
      </c>
      <c r="AW2854" s="40">
        <v>465</v>
      </c>
      <c r="AX2854" s="43">
        <f t="shared" si="742"/>
        <v>48465</v>
      </c>
      <c r="AZ2854" s="7" t="s">
        <v>319</v>
      </c>
      <c r="BE2854" s="1">
        <v>21974</v>
      </c>
      <c r="BF2854" s="1">
        <v>5827</v>
      </c>
      <c r="BH2854" s="1">
        <f t="shared" si="750"/>
        <v>27801</v>
      </c>
    </row>
    <row r="2855" spans="1:60" hidden="1" outlineLevel="1">
      <c r="A2855" t="s">
        <v>1639</v>
      </c>
      <c r="B2855" t="s">
        <v>2997</v>
      </c>
      <c r="C2855" s="24">
        <v>52579</v>
      </c>
      <c r="F2855" s="1">
        <f t="shared" si="743"/>
        <v>33230</v>
      </c>
      <c r="G2855" s="1">
        <v>30391</v>
      </c>
      <c r="I2855" s="1">
        <v>12782</v>
      </c>
      <c r="J2855" s="2" t="str">
        <f t="shared" si="744"/>
        <v/>
      </c>
      <c r="K2855" s="2">
        <f t="shared" si="745"/>
        <v>0.38465242250978032</v>
      </c>
      <c r="L2855" s="10" t="str">
        <f t="shared" si="751"/>
        <v/>
      </c>
      <c r="M2855" s="9" t="str">
        <f t="shared" si="751"/>
        <v/>
      </c>
      <c r="N2855" s="8" t="str">
        <f t="shared" si="751"/>
        <v/>
      </c>
      <c r="O2855" s="2" t="str">
        <f t="shared" si="746"/>
        <v>-</v>
      </c>
      <c r="P2855" s="2" t="str">
        <f t="shared" si="747"/>
        <v>-</v>
      </c>
      <c r="Q2855" s="2" t="str">
        <f t="shared" si="748"/>
        <v>-</v>
      </c>
      <c r="R2855" s="2" t="str">
        <f t="shared" si="749"/>
        <v>-</v>
      </c>
      <c r="AR2855" t="s">
        <v>1639</v>
      </c>
      <c r="AS2855" t="s">
        <v>2997</v>
      </c>
      <c r="AV2855" s="38">
        <v>48</v>
      </c>
      <c r="AW2855" s="40">
        <v>467</v>
      </c>
      <c r="AX2855" s="43">
        <f t="shared" si="742"/>
        <v>48467</v>
      </c>
      <c r="AZ2855" s="7" t="s">
        <v>319</v>
      </c>
      <c r="BE2855" s="1">
        <v>30391</v>
      </c>
      <c r="BF2855" s="1">
        <v>2839</v>
      </c>
      <c r="BH2855" s="1">
        <f t="shared" si="750"/>
        <v>33230</v>
      </c>
    </row>
    <row r="2856" spans="1:60" hidden="1" outlineLevel="1">
      <c r="A2856" t="s">
        <v>2746</v>
      </c>
      <c r="B2856" t="s">
        <v>2997</v>
      </c>
      <c r="C2856" s="24">
        <v>86793</v>
      </c>
      <c r="F2856" s="1">
        <f t="shared" si="743"/>
        <v>51832</v>
      </c>
      <c r="G2856" s="1">
        <v>45095</v>
      </c>
      <c r="I2856" s="1">
        <v>19079</v>
      </c>
      <c r="J2856" s="2" t="str">
        <f t="shared" si="744"/>
        <v/>
      </c>
      <c r="K2856" s="2">
        <f t="shared" si="745"/>
        <v>0.36809306991819724</v>
      </c>
      <c r="L2856" s="10" t="str">
        <f t="shared" si="751"/>
        <v/>
      </c>
      <c r="M2856" s="9" t="str">
        <f t="shared" si="751"/>
        <v/>
      </c>
      <c r="N2856" s="8" t="str">
        <f t="shared" si="751"/>
        <v/>
      </c>
      <c r="O2856" s="2" t="str">
        <f t="shared" si="746"/>
        <v>-</v>
      </c>
      <c r="P2856" s="2" t="str">
        <f t="shared" si="747"/>
        <v>-</v>
      </c>
      <c r="Q2856" s="2" t="str">
        <f t="shared" si="748"/>
        <v>-</v>
      </c>
      <c r="R2856" s="2" t="str">
        <f t="shared" si="749"/>
        <v>-</v>
      </c>
      <c r="AR2856" t="s">
        <v>2746</v>
      </c>
      <c r="AS2856" t="s">
        <v>2997</v>
      </c>
      <c r="AV2856" s="38">
        <v>48</v>
      </c>
      <c r="AW2856" s="40">
        <v>469</v>
      </c>
      <c r="AX2856" s="43">
        <f t="shared" si="742"/>
        <v>48469</v>
      </c>
      <c r="AZ2856" s="7" t="s">
        <v>319</v>
      </c>
      <c r="BE2856" s="1">
        <v>45095</v>
      </c>
      <c r="BF2856" s="1">
        <v>6737</v>
      </c>
      <c r="BH2856" s="1">
        <f t="shared" si="750"/>
        <v>51832</v>
      </c>
    </row>
    <row r="2857" spans="1:60" hidden="1" outlineLevel="1">
      <c r="A2857" t="s">
        <v>1828</v>
      </c>
      <c r="B2857" t="s">
        <v>2997</v>
      </c>
      <c r="C2857" s="24">
        <v>67861</v>
      </c>
      <c r="F2857" s="1">
        <f t="shared" si="743"/>
        <v>30189</v>
      </c>
      <c r="G2857" s="1">
        <v>24938</v>
      </c>
      <c r="I2857" s="1">
        <v>13146</v>
      </c>
      <c r="J2857" s="2" t="str">
        <f t="shared" si="744"/>
        <v/>
      </c>
      <c r="K2857" s="2">
        <f t="shared" si="745"/>
        <v>0.4354566232733777</v>
      </c>
      <c r="L2857" s="10" t="str">
        <f t="shared" si="751"/>
        <v/>
      </c>
      <c r="M2857" s="9" t="str">
        <f t="shared" si="751"/>
        <v/>
      </c>
      <c r="N2857" s="8" t="str">
        <f t="shared" si="751"/>
        <v/>
      </c>
      <c r="O2857" s="2" t="str">
        <f t="shared" si="746"/>
        <v>-</v>
      </c>
      <c r="P2857" s="2" t="str">
        <f t="shared" si="747"/>
        <v>-</v>
      </c>
      <c r="Q2857" s="2" t="str">
        <f t="shared" si="748"/>
        <v>-</v>
      </c>
      <c r="R2857" s="2" t="str">
        <f t="shared" si="749"/>
        <v>-</v>
      </c>
      <c r="AR2857" t="s">
        <v>1828</v>
      </c>
      <c r="AS2857" t="s">
        <v>2997</v>
      </c>
      <c r="AV2857" s="38">
        <v>48</v>
      </c>
      <c r="AW2857" s="40">
        <v>471</v>
      </c>
      <c r="AX2857" s="43">
        <f t="shared" ref="AX2857:AX2920" si="752">1000*AV2857+AW2857</f>
        <v>48471</v>
      </c>
      <c r="AZ2857" s="7" t="s">
        <v>319</v>
      </c>
      <c r="BE2857" s="1">
        <v>24938</v>
      </c>
      <c r="BF2857" s="1">
        <v>5251</v>
      </c>
      <c r="BH2857" s="1">
        <f t="shared" si="750"/>
        <v>30189</v>
      </c>
    </row>
    <row r="2858" spans="1:60" hidden="1" outlineLevel="1">
      <c r="A2858" t="s">
        <v>2419</v>
      </c>
      <c r="B2858" t="s">
        <v>2997</v>
      </c>
      <c r="C2858" s="24">
        <v>43205</v>
      </c>
      <c r="F2858" s="1">
        <f t="shared" si="743"/>
        <v>31000</v>
      </c>
      <c r="G2858" s="1">
        <v>23728</v>
      </c>
      <c r="I2858" s="1">
        <v>10189</v>
      </c>
      <c r="J2858" s="2" t="str">
        <f t="shared" si="744"/>
        <v/>
      </c>
      <c r="K2858" s="2">
        <f t="shared" si="745"/>
        <v>0.32867741935483868</v>
      </c>
      <c r="L2858" s="10" t="str">
        <f t="shared" si="751"/>
        <v/>
      </c>
      <c r="M2858" s="9" t="str">
        <f t="shared" si="751"/>
        <v/>
      </c>
      <c r="N2858" s="8" t="str">
        <f t="shared" si="751"/>
        <v/>
      </c>
      <c r="O2858" s="2" t="str">
        <f t="shared" si="746"/>
        <v>-</v>
      </c>
      <c r="P2858" s="2" t="str">
        <f t="shared" si="747"/>
        <v>-</v>
      </c>
      <c r="Q2858" s="2" t="str">
        <f t="shared" si="748"/>
        <v>-</v>
      </c>
      <c r="R2858" s="2" t="str">
        <f t="shared" si="749"/>
        <v>-</v>
      </c>
      <c r="AR2858" t="s">
        <v>2419</v>
      </c>
      <c r="AS2858" t="s">
        <v>2997</v>
      </c>
      <c r="AV2858" s="38">
        <v>48</v>
      </c>
      <c r="AW2858" s="40">
        <v>473</v>
      </c>
      <c r="AX2858" s="43">
        <f t="shared" si="752"/>
        <v>48473</v>
      </c>
      <c r="AZ2858" s="7" t="s">
        <v>319</v>
      </c>
      <c r="BE2858" s="1">
        <v>23728</v>
      </c>
      <c r="BF2858" s="1">
        <v>7272</v>
      </c>
      <c r="BH2858" s="1">
        <f t="shared" si="750"/>
        <v>31000</v>
      </c>
    </row>
    <row r="2859" spans="1:60" hidden="1" outlineLevel="1">
      <c r="A2859" t="s">
        <v>656</v>
      </c>
      <c r="B2859" t="s">
        <v>2997</v>
      </c>
      <c r="C2859" s="24">
        <v>10658</v>
      </c>
      <c r="F2859" s="1">
        <f t="shared" si="743"/>
        <v>6275</v>
      </c>
      <c r="G2859" s="1">
        <v>5560</v>
      </c>
      <c r="I2859" s="1">
        <v>2619</v>
      </c>
      <c r="J2859" s="2" t="str">
        <f t="shared" si="744"/>
        <v/>
      </c>
      <c r="K2859" s="2">
        <f t="shared" si="745"/>
        <v>0.41737051792828683</v>
      </c>
      <c r="L2859" s="10" t="str">
        <f t="shared" si="751"/>
        <v/>
      </c>
      <c r="M2859" s="9" t="str">
        <f t="shared" si="751"/>
        <v/>
      </c>
      <c r="N2859" s="8" t="str">
        <f t="shared" si="751"/>
        <v/>
      </c>
      <c r="O2859" s="2" t="str">
        <f t="shared" si="746"/>
        <v>-</v>
      </c>
      <c r="P2859" s="2" t="str">
        <f t="shared" si="747"/>
        <v>-</v>
      </c>
      <c r="Q2859" s="2" t="str">
        <f t="shared" si="748"/>
        <v>-</v>
      </c>
      <c r="R2859" s="2" t="str">
        <f t="shared" si="749"/>
        <v>-</v>
      </c>
      <c r="AR2859" t="s">
        <v>656</v>
      </c>
      <c r="AS2859" t="s">
        <v>2997</v>
      </c>
      <c r="AV2859" s="38">
        <v>48</v>
      </c>
      <c r="AW2859" s="40">
        <v>475</v>
      </c>
      <c r="AX2859" s="43">
        <f t="shared" si="752"/>
        <v>48475</v>
      </c>
      <c r="AZ2859" s="7" t="s">
        <v>319</v>
      </c>
      <c r="BE2859" s="1">
        <v>5560</v>
      </c>
      <c r="BF2859" s="1">
        <v>715</v>
      </c>
      <c r="BH2859" s="1">
        <f t="shared" si="750"/>
        <v>6275</v>
      </c>
    </row>
    <row r="2860" spans="1:60" hidden="1" outlineLevel="1">
      <c r="A2860" t="s">
        <v>2104</v>
      </c>
      <c r="B2860" t="s">
        <v>2997</v>
      </c>
      <c r="C2860" s="24">
        <v>33718</v>
      </c>
      <c r="F2860" s="1">
        <f t="shared" si="743"/>
        <v>21904</v>
      </c>
      <c r="G2860" s="1">
        <v>19848</v>
      </c>
      <c r="I2860" s="1">
        <v>10429</v>
      </c>
      <c r="J2860" s="2" t="str">
        <f t="shared" si="744"/>
        <v/>
      </c>
      <c r="K2860" s="2">
        <f t="shared" si="745"/>
        <v>0.47612308254200147</v>
      </c>
      <c r="L2860" s="10" t="str">
        <f t="shared" si="751"/>
        <v/>
      </c>
      <c r="M2860" s="9" t="str">
        <f t="shared" si="751"/>
        <v/>
      </c>
      <c r="N2860" s="8" t="str">
        <f t="shared" si="751"/>
        <v/>
      </c>
      <c r="O2860" s="2" t="str">
        <f t="shared" si="746"/>
        <v>-</v>
      </c>
      <c r="P2860" s="2" t="str">
        <f t="shared" si="747"/>
        <v>-</v>
      </c>
      <c r="Q2860" s="2" t="str">
        <f t="shared" si="748"/>
        <v>-</v>
      </c>
      <c r="R2860" s="2" t="str">
        <f t="shared" si="749"/>
        <v>-</v>
      </c>
      <c r="AR2860" t="s">
        <v>2104</v>
      </c>
      <c r="AS2860" t="s">
        <v>2997</v>
      </c>
      <c r="AV2860" s="38">
        <v>48</v>
      </c>
      <c r="AW2860" s="40">
        <v>477</v>
      </c>
      <c r="AX2860" s="43">
        <f t="shared" si="752"/>
        <v>48477</v>
      </c>
      <c r="AZ2860" s="7" t="s">
        <v>319</v>
      </c>
      <c r="BE2860" s="1">
        <v>19848</v>
      </c>
      <c r="BF2860" s="1">
        <v>2056</v>
      </c>
      <c r="BH2860" s="1">
        <f t="shared" si="750"/>
        <v>21904</v>
      </c>
    </row>
    <row r="2861" spans="1:60" hidden="1" outlineLevel="1">
      <c r="A2861" t="s">
        <v>840</v>
      </c>
      <c r="B2861" t="s">
        <v>2997</v>
      </c>
      <c r="C2861" s="24">
        <v>250304</v>
      </c>
      <c r="F2861" s="1">
        <f t="shared" si="743"/>
        <v>107552</v>
      </c>
      <c r="G2861" s="1">
        <v>98039</v>
      </c>
      <c r="I2861" s="1">
        <v>29377</v>
      </c>
      <c r="J2861" s="2" t="str">
        <f t="shared" si="744"/>
        <v/>
      </c>
      <c r="K2861" s="2">
        <f t="shared" si="745"/>
        <v>0.2731422939601309</v>
      </c>
      <c r="L2861" s="10" t="str">
        <f t="shared" si="751"/>
        <v/>
      </c>
      <c r="M2861" s="9" t="str">
        <f t="shared" si="751"/>
        <v/>
      </c>
      <c r="N2861" s="8" t="str">
        <f t="shared" si="751"/>
        <v/>
      </c>
      <c r="O2861" s="2" t="str">
        <f t="shared" si="746"/>
        <v>-</v>
      </c>
      <c r="P2861" s="2" t="str">
        <f t="shared" si="747"/>
        <v>-</v>
      </c>
      <c r="Q2861" s="2" t="str">
        <f t="shared" si="748"/>
        <v>-</v>
      </c>
      <c r="R2861" s="2" t="str">
        <f t="shared" si="749"/>
        <v>-</v>
      </c>
      <c r="AR2861" t="s">
        <v>840</v>
      </c>
      <c r="AS2861" t="s">
        <v>2997</v>
      </c>
      <c r="AV2861" s="38">
        <v>48</v>
      </c>
      <c r="AW2861" s="40">
        <v>479</v>
      </c>
      <c r="AX2861" s="43">
        <f t="shared" si="752"/>
        <v>48479</v>
      </c>
      <c r="AZ2861" s="7" t="s">
        <v>319</v>
      </c>
      <c r="BE2861" s="1">
        <v>98039</v>
      </c>
      <c r="BF2861" s="1">
        <v>9513</v>
      </c>
      <c r="BH2861" s="1">
        <f t="shared" si="750"/>
        <v>107552</v>
      </c>
    </row>
    <row r="2862" spans="1:60" hidden="1" outlineLevel="1">
      <c r="A2862" t="s">
        <v>1401</v>
      </c>
      <c r="B2862" t="s">
        <v>2997</v>
      </c>
      <c r="C2862" s="24">
        <v>41280</v>
      </c>
      <c r="F2862" s="1">
        <f t="shared" si="743"/>
        <v>24741</v>
      </c>
      <c r="G2862" s="1">
        <v>21996</v>
      </c>
      <c r="I2862" s="1">
        <v>9758</v>
      </c>
      <c r="J2862" s="2" t="str">
        <f t="shared" si="744"/>
        <v/>
      </c>
      <c r="K2862" s="2">
        <f t="shared" si="745"/>
        <v>0.39440604664322382</v>
      </c>
      <c r="L2862" s="10" t="str">
        <f t="shared" si="751"/>
        <v/>
      </c>
      <c r="M2862" s="9" t="str">
        <f t="shared" si="751"/>
        <v/>
      </c>
      <c r="N2862" s="8" t="str">
        <f t="shared" si="751"/>
        <v/>
      </c>
      <c r="O2862" s="2" t="str">
        <f t="shared" si="746"/>
        <v>-</v>
      </c>
      <c r="P2862" s="2" t="str">
        <f t="shared" si="747"/>
        <v>-</v>
      </c>
      <c r="Q2862" s="2" t="str">
        <f t="shared" si="748"/>
        <v>-</v>
      </c>
      <c r="R2862" s="2" t="str">
        <f t="shared" si="749"/>
        <v>-</v>
      </c>
      <c r="AR2862" t="s">
        <v>1401</v>
      </c>
      <c r="AS2862" t="s">
        <v>2997</v>
      </c>
      <c r="AV2862" s="38">
        <v>48</v>
      </c>
      <c r="AW2862" s="40">
        <v>481</v>
      </c>
      <c r="AX2862" s="43">
        <f t="shared" si="752"/>
        <v>48481</v>
      </c>
      <c r="AZ2862" s="7" t="s">
        <v>319</v>
      </c>
      <c r="BE2862" s="1">
        <v>21996</v>
      </c>
      <c r="BF2862" s="1">
        <v>2745</v>
      </c>
      <c r="BH2862" s="1">
        <f t="shared" si="750"/>
        <v>24741</v>
      </c>
    </row>
    <row r="2863" spans="1:60" hidden="1" outlineLevel="1">
      <c r="A2863" t="s">
        <v>2789</v>
      </c>
      <c r="B2863" t="s">
        <v>2997</v>
      </c>
      <c r="C2863" s="24">
        <v>5410</v>
      </c>
      <c r="F2863" s="1">
        <f t="shared" si="743"/>
        <v>3547</v>
      </c>
      <c r="G2863" s="1">
        <v>3206</v>
      </c>
      <c r="I2863" s="1">
        <v>1468</v>
      </c>
      <c r="J2863" s="2" t="str">
        <f t="shared" si="744"/>
        <v/>
      </c>
      <c r="K2863" s="2">
        <f t="shared" si="745"/>
        <v>0.41387087679729351</v>
      </c>
      <c r="L2863" s="10" t="str">
        <f t="shared" si="751"/>
        <v/>
      </c>
      <c r="M2863" s="9" t="str">
        <f t="shared" si="751"/>
        <v/>
      </c>
      <c r="N2863" s="8" t="str">
        <f t="shared" si="751"/>
        <v/>
      </c>
      <c r="O2863" s="2" t="str">
        <f t="shared" si="746"/>
        <v>-</v>
      </c>
      <c r="P2863" s="2" t="str">
        <f t="shared" si="747"/>
        <v>-</v>
      </c>
      <c r="Q2863" s="2" t="str">
        <f t="shared" si="748"/>
        <v>-</v>
      </c>
      <c r="R2863" s="2" t="str">
        <f t="shared" si="749"/>
        <v>-</v>
      </c>
      <c r="AR2863" t="s">
        <v>2789</v>
      </c>
      <c r="AS2863" t="s">
        <v>2997</v>
      </c>
      <c r="AV2863" s="38">
        <v>48</v>
      </c>
      <c r="AW2863" s="40">
        <v>483</v>
      </c>
      <c r="AX2863" s="43">
        <f t="shared" si="752"/>
        <v>48483</v>
      </c>
      <c r="AZ2863" s="7" t="s">
        <v>319</v>
      </c>
      <c r="BE2863" s="1">
        <v>3206</v>
      </c>
      <c r="BF2863" s="1">
        <v>341</v>
      </c>
      <c r="BH2863" s="1">
        <f t="shared" si="750"/>
        <v>3547</v>
      </c>
    </row>
    <row r="2864" spans="1:60" hidden="1" outlineLevel="1">
      <c r="A2864" t="s">
        <v>1645</v>
      </c>
      <c r="B2864" t="s">
        <v>2997</v>
      </c>
      <c r="C2864" s="24">
        <v>131500</v>
      </c>
      <c r="F2864" s="1">
        <f t="shared" si="743"/>
        <v>79384</v>
      </c>
      <c r="G2864" s="1">
        <v>61594</v>
      </c>
      <c r="I2864" s="1">
        <v>21943</v>
      </c>
      <c r="J2864" s="2" t="str">
        <f t="shared" si="744"/>
        <v/>
      </c>
      <c r="K2864" s="2">
        <f t="shared" si="745"/>
        <v>0.27641590244885617</v>
      </c>
      <c r="L2864" s="10" t="str">
        <f t="shared" si="751"/>
        <v/>
      </c>
      <c r="M2864" s="9" t="str">
        <f t="shared" si="751"/>
        <v/>
      </c>
      <c r="N2864" s="8" t="str">
        <f t="shared" si="751"/>
        <v/>
      </c>
      <c r="O2864" s="2" t="str">
        <f t="shared" si="746"/>
        <v>-</v>
      </c>
      <c r="P2864" s="2" t="str">
        <f t="shared" si="747"/>
        <v>-</v>
      </c>
      <c r="Q2864" s="2" t="str">
        <f t="shared" si="748"/>
        <v>-</v>
      </c>
      <c r="R2864" s="2" t="str">
        <f t="shared" si="749"/>
        <v>-</v>
      </c>
      <c r="AR2864" t="s">
        <v>1645</v>
      </c>
      <c r="AS2864" t="s">
        <v>2997</v>
      </c>
      <c r="AV2864" s="38">
        <v>48</v>
      </c>
      <c r="AW2864" s="40">
        <v>485</v>
      </c>
      <c r="AX2864" s="43">
        <f t="shared" si="752"/>
        <v>48485</v>
      </c>
      <c r="AZ2864" s="7" t="s">
        <v>319</v>
      </c>
      <c r="BE2864" s="1">
        <v>61594</v>
      </c>
      <c r="BF2864" s="1">
        <v>17790</v>
      </c>
      <c r="BH2864" s="1">
        <f t="shared" si="750"/>
        <v>79384</v>
      </c>
    </row>
    <row r="2865" spans="1:60" hidden="1" outlineLevel="1">
      <c r="A2865" t="s">
        <v>984</v>
      </c>
      <c r="B2865" t="s">
        <v>2997</v>
      </c>
      <c r="C2865" s="24">
        <v>13535</v>
      </c>
      <c r="F2865" s="1">
        <f t="shared" si="743"/>
        <v>8076</v>
      </c>
      <c r="G2865" s="1">
        <v>7368</v>
      </c>
      <c r="I2865" s="1">
        <v>2568</v>
      </c>
      <c r="J2865" s="2" t="str">
        <f t="shared" si="744"/>
        <v/>
      </c>
      <c r="K2865" s="2">
        <f t="shared" si="745"/>
        <v>0.31797919762258542</v>
      </c>
      <c r="L2865" s="10" t="str">
        <f t="shared" si="751"/>
        <v/>
      </c>
      <c r="M2865" s="9" t="str">
        <f t="shared" si="751"/>
        <v/>
      </c>
      <c r="N2865" s="8" t="str">
        <f t="shared" si="751"/>
        <v/>
      </c>
      <c r="O2865" s="2" t="str">
        <f t="shared" si="746"/>
        <v>-</v>
      </c>
      <c r="P2865" s="2" t="str">
        <f t="shared" si="747"/>
        <v>-</v>
      </c>
      <c r="Q2865" s="2" t="str">
        <f t="shared" si="748"/>
        <v>-</v>
      </c>
      <c r="R2865" s="2" t="str">
        <f t="shared" si="749"/>
        <v>-</v>
      </c>
      <c r="AR2865" t="s">
        <v>984</v>
      </c>
      <c r="AS2865" t="s">
        <v>2997</v>
      </c>
      <c r="AV2865" s="38">
        <v>48</v>
      </c>
      <c r="AW2865" s="40">
        <v>487</v>
      </c>
      <c r="AX2865" s="43">
        <f t="shared" si="752"/>
        <v>48487</v>
      </c>
      <c r="AZ2865" s="7" t="s">
        <v>319</v>
      </c>
      <c r="BE2865" s="1">
        <v>7368</v>
      </c>
      <c r="BF2865" s="1">
        <v>708</v>
      </c>
      <c r="BH2865" s="1">
        <f t="shared" si="750"/>
        <v>8076</v>
      </c>
    </row>
    <row r="2866" spans="1:60" hidden="1" outlineLevel="1">
      <c r="A2866" t="s">
        <v>1640</v>
      </c>
      <c r="B2866" t="s">
        <v>2997</v>
      </c>
      <c r="C2866" s="24">
        <v>22134</v>
      </c>
      <c r="F2866" s="1">
        <f t="shared" si="743"/>
        <v>11167</v>
      </c>
      <c r="G2866" s="1">
        <v>11013</v>
      </c>
      <c r="I2866" s="1">
        <v>2497</v>
      </c>
      <c r="J2866" s="2" t="str">
        <f t="shared" si="744"/>
        <v/>
      </c>
      <c r="K2866" s="2">
        <f t="shared" si="745"/>
        <v>0.22360526551446225</v>
      </c>
      <c r="L2866" s="10" t="str">
        <f t="shared" si="751"/>
        <v/>
      </c>
      <c r="M2866" s="9" t="str">
        <f t="shared" si="751"/>
        <v/>
      </c>
      <c r="N2866" s="8" t="str">
        <f t="shared" si="751"/>
        <v/>
      </c>
      <c r="O2866" s="2" t="str">
        <f t="shared" si="746"/>
        <v>-</v>
      </c>
      <c r="P2866" s="2" t="str">
        <f t="shared" si="747"/>
        <v>-</v>
      </c>
      <c r="Q2866" s="2" t="str">
        <f t="shared" si="748"/>
        <v>-</v>
      </c>
      <c r="R2866" s="2" t="str">
        <f t="shared" si="749"/>
        <v>-</v>
      </c>
      <c r="AR2866" t="s">
        <v>1640</v>
      </c>
      <c r="AS2866" t="s">
        <v>2997</v>
      </c>
      <c r="AV2866" s="38">
        <v>48</v>
      </c>
      <c r="AW2866" s="40">
        <v>489</v>
      </c>
      <c r="AX2866" s="43">
        <f t="shared" si="752"/>
        <v>48489</v>
      </c>
      <c r="AZ2866" s="7" t="s">
        <v>319</v>
      </c>
      <c r="BE2866" s="1">
        <v>11013</v>
      </c>
      <c r="BF2866" s="1">
        <v>154</v>
      </c>
      <c r="BH2866" s="1">
        <f t="shared" si="750"/>
        <v>11167</v>
      </c>
    </row>
    <row r="2867" spans="1:60" hidden="1" outlineLevel="1">
      <c r="A2867" t="s">
        <v>2053</v>
      </c>
      <c r="B2867" t="s">
        <v>2997</v>
      </c>
      <c r="C2867" s="24">
        <v>422679</v>
      </c>
      <c r="F2867" s="1">
        <f t="shared" si="743"/>
        <v>237763</v>
      </c>
      <c r="G2867" s="1">
        <v>203085</v>
      </c>
      <c r="I2867" s="1">
        <v>86490</v>
      </c>
      <c r="J2867" s="2" t="str">
        <f t="shared" si="744"/>
        <v/>
      </c>
      <c r="K2867" s="2">
        <f t="shared" si="745"/>
        <v>0.36376559851616946</v>
      </c>
      <c r="L2867" s="10" t="str">
        <f t="shared" si="751"/>
        <v/>
      </c>
      <c r="M2867" s="9" t="str">
        <f t="shared" si="751"/>
        <v/>
      </c>
      <c r="N2867" s="8" t="str">
        <f t="shared" si="751"/>
        <v/>
      </c>
      <c r="O2867" s="2" t="str">
        <f t="shared" si="746"/>
        <v>-</v>
      </c>
      <c r="P2867" s="2" t="str">
        <f t="shared" si="747"/>
        <v>-</v>
      </c>
      <c r="Q2867" s="2" t="str">
        <f t="shared" si="748"/>
        <v>-</v>
      </c>
      <c r="R2867" s="2" t="str">
        <f t="shared" si="749"/>
        <v>-</v>
      </c>
      <c r="AR2867" t="s">
        <v>2053</v>
      </c>
      <c r="AS2867" t="s">
        <v>2997</v>
      </c>
      <c r="AV2867" s="38">
        <v>48</v>
      </c>
      <c r="AW2867" s="40">
        <v>491</v>
      </c>
      <c r="AX2867" s="43">
        <f t="shared" si="752"/>
        <v>48491</v>
      </c>
      <c r="AZ2867" s="7" t="s">
        <v>319</v>
      </c>
      <c r="BE2867" s="1">
        <v>203085</v>
      </c>
      <c r="BF2867" s="1">
        <v>34678</v>
      </c>
      <c r="BH2867" s="1">
        <f t="shared" si="750"/>
        <v>237763</v>
      </c>
    </row>
    <row r="2868" spans="1:60" hidden="1" outlineLevel="1">
      <c r="A2868" t="s">
        <v>1646</v>
      </c>
      <c r="B2868" t="s">
        <v>2997</v>
      </c>
      <c r="C2868" s="24">
        <v>42918</v>
      </c>
      <c r="F2868" s="1">
        <f t="shared" si="743"/>
        <v>26812</v>
      </c>
      <c r="G2868" s="1">
        <v>24325</v>
      </c>
      <c r="I2868" s="1">
        <v>11127</v>
      </c>
      <c r="J2868" s="2" t="str">
        <f t="shared" si="744"/>
        <v/>
      </c>
      <c r="K2868" s="2">
        <f t="shared" si="745"/>
        <v>0.41500074593465613</v>
      </c>
      <c r="L2868" s="10" t="str">
        <f t="shared" si="751"/>
        <v/>
      </c>
      <c r="M2868" s="9" t="str">
        <f t="shared" si="751"/>
        <v/>
      </c>
      <c r="N2868" s="8" t="str">
        <f t="shared" si="751"/>
        <v/>
      </c>
      <c r="O2868" s="2" t="str">
        <f t="shared" si="746"/>
        <v>-</v>
      </c>
      <c r="P2868" s="2" t="str">
        <f t="shared" si="747"/>
        <v>-</v>
      </c>
      <c r="Q2868" s="2" t="str">
        <f t="shared" si="748"/>
        <v>-</v>
      </c>
      <c r="R2868" s="2" t="str">
        <f t="shared" si="749"/>
        <v>-</v>
      </c>
      <c r="AR2868" t="s">
        <v>1646</v>
      </c>
      <c r="AS2868" t="s">
        <v>2997</v>
      </c>
      <c r="AV2868" s="38">
        <v>48</v>
      </c>
      <c r="AW2868" s="40">
        <v>493</v>
      </c>
      <c r="AX2868" s="43">
        <f t="shared" si="752"/>
        <v>48493</v>
      </c>
      <c r="AZ2868" s="7" t="s">
        <v>319</v>
      </c>
      <c r="BE2868" s="1">
        <v>24325</v>
      </c>
      <c r="BF2868" s="1">
        <v>2487</v>
      </c>
      <c r="BH2868" s="1">
        <f t="shared" si="750"/>
        <v>26812</v>
      </c>
    </row>
    <row r="2869" spans="1:60" hidden="1" outlineLevel="1">
      <c r="A2869" t="s">
        <v>2610</v>
      </c>
      <c r="B2869" t="s">
        <v>2997</v>
      </c>
      <c r="C2869" s="24">
        <v>7110</v>
      </c>
      <c r="F2869" s="1">
        <f t="shared" si="743"/>
        <v>3694</v>
      </c>
      <c r="G2869" s="1">
        <v>3291</v>
      </c>
      <c r="I2869" s="1">
        <v>1113</v>
      </c>
      <c r="J2869" s="2" t="str">
        <f t="shared" si="744"/>
        <v/>
      </c>
      <c r="K2869" s="2">
        <f t="shared" si="745"/>
        <v>0.30129940443963182</v>
      </c>
      <c r="L2869" s="10" t="str">
        <f t="shared" si="751"/>
        <v/>
      </c>
      <c r="M2869" s="9" t="str">
        <f t="shared" si="751"/>
        <v/>
      </c>
      <c r="N2869" s="8" t="str">
        <f t="shared" si="751"/>
        <v/>
      </c>
      <c r="O2869" s="2" t="str">
        <f t="shared" si="746"/>
        <v>-</v>
      </c>
      <c r="P2869" s="2" t="str">
        <f t="shared" si="747"/>
        <v>-</v>
      </c>
      <c r="Q2869" s="2" t="str">
        <f t="shared" si="748"/>
        <v>-</v>
      </c>
      <c r="R2869" s="2" t="str">
        <f t="shared" si="749"/>
        <v>-</v>
      </c>
      <c r="AR2869" t="s">
        <v>2610</v>
      </c>
      <c r="AS2869" t="s">
        <v>2997</v>
      </c>
      <c r="AV2869" s="38">
        <v>48</v>
      </c>
      <c r="AW2869" s="40">
        <v>495</v>
      </c>
      <c r="AX2869" s="43">
        <f t="shared" si="752"/>
        <v>48495</v>
      </c>
      <c r="AZ2869" s="7" t="s">
        <v>319</v>
      </c>
      <c r="BE2869" s="1">
        <v>3291</v>
      </c>
      <c r="BF2869" s="1">
        <v>403</v>
      </c>
      <c r="BH2869" s="1">
        <f t="shared" si="750"/>
        <v>3694</v>
      </c>
    </row>
    <row r="2870" spans="1:60" hidden="1" outlineLevel="1">
      <c r="A2870" t="s">
        <v>359</v>
      </c>
      <c r="B2870" t="s">
        <v>2997</v>
      </c>
      <c r="C2870" s="24">
        <v>59127</v>
      </c>
      <c r="F2870" s="1">
        <f t="shared" si="743"/>
        <v>35512</v>
      </c>
      <c r="G2870" s="1">
        <v>30865</v>
      </c>
      <c r="I2870" s="1">
        <v>12536</v>
      </c>
      <c r="J2870" s="2" t="str">
        <f t="shared" si="744"/>
        <v/>
      </c>
      <c r="K2870" s="2">
        <f t="shared" si="745"/>
        <v>0.35300743410678082</v>
      </c>
      <c r="L2870" s="10" t="str">
        <f t="shared" si="751"/>
        <v/>
      </c>
      <c r="M2870" s="9" t="str">
        <f t="shared" si="751"/>
        <v/>
      </c>
      <c r="N2870" s="8" t="str">
        <f t="shared" si="751"/>
        <v/>
      </c>
      <c r="O2870" s="2" t="str">
        <f t="shared" si="746"/>
        <v>-</v>
      </c>
      <c r="P2870" s="2" t="str">
        <f t="shared" si="747"/>
        <v>-</v>
      </c>
      <c r="Q2870" s="2" t="str">
        <f t="shared" si="748"/>
        <v>-</v>
      </c>
      <c r="R2870" s="2" t="str">
        <f t="shared" si="749"/>
        <v>-</v>
      </c>
      <c r="AR2870" t="s">
        <v>359</v>
      </c>
      <c r="AS2870" t="s">
        <v>2997</v>
      </c>
      <c r="AV2870" s="38">
        <v>48</v>
      </c>
      <c r="AW2870" s="40">
        <v>497</v>
      </c>
      <c r="AX2870" s="43">
        <f t="shared" si="752"/>
        <v>48497</v>
      </c>
      <c r="AZ2870" s="7" t="s">
        <v>319</v>
      </c>
      <c r="BE2870" s="1">
        <v>30865</v>
      </c>
      <c r="BF2870" s="1">
        <v>4647</v>
      </c>
      <c r="BH2870" s="1">
        <f t="shared" si="750"/>
        <v>35512</v>
      </c>
    </row>
    <row r="2871" spans="1:60" hidden="1" outlineLevel="1">
      <c r="A2871" t="s">
        <v>1632</v>
      </c>
      <c r="B2871" t="s">
        <v>2997</v>
      </c>
      <c r="C2871" s="24">
        <v>41964</v>
      </c>
      <c r="F2871" s="1">
        <f t="shared" si="743"/>
        <v>27261</v>
      </c>
      <c r="G2871" s="1">
        <v>23700</v>
      </c>
      <c r="I2871" s="1">
        <v>12406</v>
      </c>
      <c r="J2871" s="2" t="str">
        <f t="shared" si="744"/>
        <v/>
      </c>
      <c r="K2871" s="2">
        <f t="shared" si="745"/>
        <v>0.45508235207806025</v>
      </c>
      <c r="L2871" s="10" t="str">
        <f t="shared" si="751"/>
        <v/>
      </c>
      <c r="M2871" s="9" t="str">
        <f t="shared" si="751"/>
        <v/>
      </c>
      <c r="N2871" s="8" t="str">
        <f t="shared" si="751"/>
        <v/>
      </c>
      <c r="O2871" s="2" t="str">
        <f t="shared" si="746"/>
        <v>-</v>
      </c>
      <c r="P2871" s="2" t="str">
        <f t="shared" si="747"/>
        <v>-</v>
      </c>
      <c r="Q2871" s="2" t="str">
        <f t="shared" si="748"/>
        <v>-</v>
      </c>
      <c r="R2871" s="2" t="str">
        <f t="shared" si="749"/>
        <v>-</v>
      </c>
      <c r="AR2871" t="s">
        <v>1632</v>
      </c>
      <c r="AS2871" t="s">
        <v>2997</v>
      </c>
      <c r="AV2871" s="38">
        <v>48</v>
      </c>
      <c r="AW2871" s="40">
        <v>499</v>
      </c>
      <c r="AX2871" s="43">
        <f t="shared" si="752"/>
        <v>48499</v>
      </c>
      <c r="AZ2871" s="7" t="s">
        <v>319</v>
      </c>
      <c r="BE2871" s="1">
        <v>23700</v>
      </c>
      <c r="BF2871" s="1">
        <v>3561</v>
      </c>
      <c r="BH2871" s="1">
        <f t="shared" si="750"/>
        <v>27261</v>
      </c>
    </row>
    <row r="2872" spans="1:60" hidden="1" outlineLevel="1">
      <c r="A2872" t="s">
        <v>2611</v>
      </c>
      <c r="B2872" t="s">
        <v>2997</v>
      </c>
      <c r="C2872" s="24">
        <v>7879</v>
      </c>
      <c r="F2872" s="1">
        <f t="shared" si="743"/>
        <v>4101</v>
      </c>
      <c r="G2872" s="1">
        <v>3573</v>
      </c>
      <c r="I2872" s="1">
        <v>1652</v>
      </c>
      <c r="J2872" s="2" t="str">
        <f t="shared" si="744"/>
        <v/>
      </c>
      <c r="K2872" s="2">
        <f t="shared" si="745"/>
        <v>0.40282857839551328</v>
      </c>
      <c r="L2872" s="10" t="str">
        <f t="shared" si="751"/>
        <v/>
      </c>
      <c r="M2872" s="9" t="str">
        <f t="shared" si="751"/>
        <v/>
      </c>
      <c r="N2872" s="8" t="str">
        <f t="shared" si="751"/>
        <v/>
      </c>
      <c r="O2872" s="2" t="str">
        <f t="shared" si="746"/>
        <v>-</v>
      </c>
      <c r="P2872" s="2" t="str">
        <f t="shared" si="747"/>
        <v>-</v>
      </c>
      <c r="Q2872" s="2" t="str">
        <f t="shared" si="748"/>
        <v>-</v>
      </c>
      <c r="R2872" s="2" t="str">
        <f t="shared" si="749"/>
        <v>-</v>
      </c>
      <c r="AR2872" t="s">
        <v>2611</v>
      </c>
      <c r="AS2872" t="s">
        <v>2997</v>
      </c>
      <c r="AV2872" s="38">
        <v>48</v>
      </c>
      <c r="AW2872" s="40">
        <v>501</v>
      </c>
      <c r="AX2872" s="43">
        <f t="shared" si="752"/>
        <v>48501</v>
      </c>
      <c r="AZ2872" s="7" t="s">
        <v>319</v>
      </c>
      <c r="BE2872" s="1">
        <v>3573</v>
      </c>
      <c r="BF2872" s="1">
        <v>528</v>
      </c>
      <c r="BH2872" s="1">
        <f t="shared" si="750"/>
        <v>4101</v>
      </c>
    </row>
    <row r="2873" spans="1:60" hidden="1" outlineLevel="1">
      <c r="A2873" t="s">
        <v>2132</v>
      </c>
      <c r="B2873" t="s">
        <v>2997</v>
      </c>
      <c r="C2873" s="24">
        <v>18550</v>
      </c>
      <c r="F2873" s="1">
        <f t="shared" si="743"/>
        <v>11245</v>
      </c>
      <c r="G2873" s="1">
        <v>10116</v>
      </c>
      <c r="I2873" s="1">
        <v>5233</v>
      </c>
      <c r="J2873" s="2" t="str">
        <f t="shared" si="744"/>
        <v/>
      </c>
      <c r="K2873" s="2">
        <f t="shared" si="745"/>
        <v>0.4653623832814584</v>
      </c>
      <c r="L2873" s="10" t="str">
        <f t="shared" si="751"/>
        <v/>
      </c>
      <c r="M2873" s="9" t="str">
        <f t="shared" si="751"/>
        <v/>
      </c>
      <c r="N2873" s="8" t="str">
        <f t="shared" si="751"/>
        <v/>
      </c>
      <c r="O2873" s="2" t="str">
        <f t="shared" si="746"/>
        <v>-</v>
      </c>
      <c r="P2873" s="2" t="str">
        <f t="shared" si="747"/>
        <v>-</v>
      </c>
      <c r="Q2873" s="2" t="str">
        <f t="shared" si="748"/>
        <v>-</v>
      </c>
      <c r="R2873" s="2" t="str">
        <f t="shared" si="749"/>
        <v>-</v>
      </c>
      <c r="AR2873" t="s">
        <v>2132</v>
      </c>
      <c r="AS2873" t="s">
        <v>2997</v>
      </c>
      <c r="AV2873" s="38">
        <v>48</v>
      </c>
      <c r="AW2873" s="40">
        <v>503</v>
      </c>
      <c r="AX2873" s="43">
        <f t="shared" si="752"/>
        <v>48503</v>
      </c>
      <c r="AZ2873" s="7" t="s">
        <v>319</v>
      </c>
      <c r="BE2873" s="1">
        <v>10116</v>
      </c>
      <c r="BF2873" s="1">
        <v>1129</v>
      </c>
      <c r="BH2873" s="1">
        <f t="shared" si="750"/>
        <v>11245</v>
      </c>
    </row>
    <row r="2874" spans="1:60" hidden="1" outlineLevel="1">
      <c r="A2874" t="s">
        <v>1347</v>
      </c>
      <c r="B2874" t="s">
        <v>2997</v>
      </c>
      <c r="C2874" s="24">
        <v>14018</v>
      </c>
      <c r="F2874" s="1">
        <f t="shared" si="743"/>
        <v>7245</v>
      </c>
      <c r="G2874" s="1">
        <v>6823</v>
      </c>
      <c r="I2874" s="1">
        <v>1214</v>
      </c>
      <c r="J2874" s="2" t="str">
        <f t="shared" si="744"/>
        <v/>
      </c>
      <c r="K2874" s="2">
        <f t="shared" si="745"/>
        <v>0.16756383712905451</v>
      </c>
      <c r="L2874" s="10" t="str">
        <f t="shared" si="751"/>
        <v/>
      </c>
      <c r="M2874" s="9" t="str">
        <f t="shared" si="751"/>
        <v/>
      </c>
      <c r="N2874" s="8" t="str">
        <f t="shared" si="751"/>
        <v/>
      </c>
      <c r="O2874" s="2" t="str">
        <f t="shared" si="746"/>
        <v>-</v>
      </c>
      <c r="P2874" s="2" t="str">
        <f t="shared" si="747"/>
        <v>-</v>
      </c>
      <c r="Q2874" s="2" t="str">
        <f t="shared" si="748"/>
        <v>-</v>
      </c>
      <c r="R2874" s="2" t="str">
        <f t="shared" si="749"/>
        <v>-</v>
      </c>
      <c r="AR2874" t="s">
        <v>1347</v>
      </c>
      <c r="AS2874" t="s">
        <v>2997</v>
      </c>
      <c r="AV2874" s="38">
        <v>48</v>
      </c>
      <c r="AW2874" s="40">
        <v>505</v>
      </c>
      <c r="AX2874" s="43">
        <f t="shared" si="752"/>
        <v>48505</v>
      </c>
      <c r="AZ2874" s="7" t="s">
        <v>319</v>
      </c>
      <c r="BE2874" s="1">
        <v>6823</v>
      </c>
      <c r="BF2874" s="1">
        <v>422</v>
      </c>
      <c r="BH2874" s="1">
        <f t="shared" si="750"/>
        <v>7245</v>
      </c>
    </row>
    <row r="2875" spans="1:60" hidden="1" outlineLevel="1">
      <c r="A2875" t="s">
        <v>1899</v>
      </c>
      <c r="B2875" t="s">
        <v>2997</v>
      </c>
      <c r="C2875" s="24">
        <v>11677</v>
      </c>
      <c r="F2875" s="1">
        <f t="shared" si="743"/>
        <v>8396</v>
      </c>
      <c r="G2875" s="1">
        <v>7731</v>
      </c>
      <c r="I2875" s="1">
        <v>2468</v>
      </c>
      <c r="J2875" s="2" t="str">
        <f t="shared" si="744"/>
        <v/>
      </c>
      <c r="K2875" s="2">
        <f t="shared" si="745"/>
        <v>0.29394949976179136</v>
      </c>
      <c r="L2875" s="10" t="str">
        <f t="shared" si="751"/>
        <v/>
      </c>
      <c r="M2875" s="9" t="str">
        <f t="shared" si="751"/>
        <v/>
      </c>
      <c r="N2875" s="8" t="str">
        <f t="shared" si="751"/>
        <v/>
      </c>
      <c r="O2875" s="2" t="str">
        <f t="shared" si="746"/>
        <v>-</v>
      </c>
      <c r="P2875" s="2" t="str">
        <f t="shared" si="747"/>
        <v>-</v>
      </c>
      <c r="Q2875" s="2" t="str">
        <f t="shared" si="748"/>
        <v>-</v>
      </c>
      <c r="R2875" s="2" t="str">
        <f t="shared" si="749"/>
        <v>-</v>
      </c>
      <c r="AR2875" t="s">
        <v>1899</v>
      </c>
      <c r="AS2875" t="s">
        <v>2997</v>
      </c>
      <c r="AV2875" s="38">
        <v>48</v>
      </c>
      <c r="AW2875" s="40">
        <v>507</v>
      </c>
      <c r="AX2875" s="43">
        <f t="shared" si="752"/>
        <v>48507</v>
      </c>
      <c r="AZ2875" s="7" t="s">
        <v>319</v>
      </c>
      <c r="BE2875" s="1">
        <v>7731</v>
      </c>
      <c r="BF2875" s="1">
        <v>665</v>
      </c>
      <c r="BH2875" s="1">
        <f>SUM(BE2875:BG2875)</f>
        <v>8396</v>
      </c>
    </row>
    <row r="2876" spans="1:60" collapsed="1">
      <c r="A2876" t="s">
        <v>2843</v>
      </c>
      <c r="B2876" t="s">
        <v>2470</v>
      </c>
      <c r="C2876" s="24">
        <f>SUM(C2622:C2875)</f>
        <v>25145561</v>
      </c>
      <c r="D2876" s="64">
        <v>17847000</v>
      </c>
      <c r="E2876" s="64">
        <v>15403000</v>
      </c>
      <c r="F2876" s="24">
        <f>SUM(F2622:F2875)</f>
        <v>13269233</v>
      </c>
      <c r="G2876" s="1">
        <f>SUM(G2622:G2875)</f>
        <v>11370934</v>
      </c>
      <c r="I2876" s="1">
        <v>4745613</v>
      </c>
      <c r="J2876" s="2">
        <f t="shared" si="744"/>
        <v>0.26590536224575562</v>
      </c>
      <c r="K2876" s="2">
        <f t="shared" si="745"/>
        <v>0.35764033987495736</v>
      </c>
      <c r="L2876" s="10" t="str">
        <f t="shared" si="751"/>
        <v/>
      </c>
      <c r="M2876" s="9" t="str">
        <f t="shared" si="751"/>
        <v/>
      </c>
      <c r="N2876" s="8" t="str">
        <f t="shared" si="751"/>
        <v/>
      </c>
      <c r="O2876" s="2" t="str">
        <f t="shared" si="746"/>
        <v>-</v>
      </c>
      <c r="P2876" s="2" t="str">
        <f t="shared" si="747"/>
        <v>-</v>
      </c>
      <c r="Q2876" s="2" t="str">
        <f t="shared" si="748"/>
        <v>-</v>
      </c>
      <c r="R2876" s="2" t="str">
        <f t="shared" si="749"/>
        <v>-</v>
      </c>
      <c r="AR2876" t="s">
        <v>2843</v>
      </c>
      <c r="AS2876" t="s">
        <v>2470</v>
      </c>
      <c r="AV2876" s="38">
        <v>48</v>
      </c>
      <c r="AW2876" s="40"/>
      <c r="AX2876" s="38">
        <v>48</v>
      </c>
      <c r="AZ2876" s="7" t="s">
        <v>2225</v>
      </c>
      <c r="BE2876" s="1">
        <f>SUM(BE2622:BE2875)</f>
        <v>11370934</v>
      </c>
      <c r="BF2876" s="1">
        <f>SUM(BF2622:BF2875)</f>
        <v>1898299</v>
      </c>
      <c r="BH2876" s="1">
        <f>SUM(BH2622:BH2875)</f>
        <v>13269233</v>
      </c>
    </row>
    <row r="2877" spans="1:60">
      <c r="C2877" s="24"/>
      <c r="J2877" s="2"/>
      <c r="K2877" s="2"/>
      <c r="N2877" s="8"/>
      <c r="AV2877" s="38"/>
      <c r="AW2877" s="40"/>
      <c r="AX2877" s="43"/>
    </row>
    <row r="2878" spans="1:60" hidden="1" outlineLevel="1">
      <c r="A2878" t="s">
        <v>2084</v>
      </c>
      <c r="B2878" t="s">
        <v>2366</v>
      </c>
      <c r="C2878" s="24">
        <v>6629</v>
      </c>
      <c r="F2878" s="1">
        <v>3533</v>
      </c>
      <c r="H2878" s="1">
        <v>2322</v>
      </c>
      <c r="I2878" s="1">
        <v>2192</v>
      </c>
      <c r="J2878" s="2" t="str">
        <f t="shared" ref="J2878:J2907" si="753">IF(D2878&gt;0,I2878/D2878,"")</f>
        <v/>
      </c>
      <c r="K2878" s="2">
        <f t="shared" ref="K2878:K2907" si="754">IF(F2878&gt;0,I2878/F2878,"")</f>
        <v>0.62043589017831868</v>
      </c>
      <c r="L2878" s="10" t="str">
        <f t="shared" si="751"/>
        <v/>
      </c>
      <c r="M2878" s="9" t="str">
        <f t="shared" si="751"/>
        <v/>
      </c>
      <c r="N2878" s="8" t="str">
        <f t="shared" si="751"/>
        <v/>
      </c>
      <c r="O2878" s="2" t="str">
        <f t="shared" ref="O2878:O2907" si="755">IF(SUM($S2878:$AN2878)=0,"-",S2878/SUM($S2878:$AN2878))</f>
        <v>-</v>
      </c>
      <c r="P2878" s="2" t="str">
        <f t="shared" ref="P2878:P2907" si="756">IF(SUM($S2878:$AN2878)=0,"-",T2878/SUM($S2878:$AN2878))</f>
        <v>-</v>
      </c>
      <c r="Q2878" s="2" t="str">
        <f t="shared" ref="Q2878:Q2907" si="757">IF(SUM($S2878:$AN2878)=0,"-",U2878/SUM($S2878:$AN2878))</f>
        <v>-</v>
      </c>
      <c r="R2878" s="2" t="str">
        <f t="shared" ref="R2878:R2907" si="758">IF(SUM($S2878:$AN2878)=0,"-",(1-O2878-P2878-Q2878))</f>
        <v>-</v>
      </c>
      <c r="AR2878" t="s">
        <v>2084</v>
      </c>
      <c r="AS2878" t="s">
        <v>2366</v>
      </c>
      <c r="AV2878" s="38">
        <v>49</v>
      </c>
      <c r="AW2878" s="40">
        <v>1</v>
      </c>
      <c r="AX2878" s="43">
        <f t="shared" si="752"/>
        <v>49001</v>
      </c>
      <c r="AZ2878" s="7" t="s">
        <v>319</v>
      </c>
    </row>
    <row r="2879" spans="1:60" hidden="1" outlineLevel="1">
      <c r="A2879" t="s">
        <v>2947</v>
      </c>
      <c r="B2879" t="s">
        <v>2366</v>
      </c>
      <c r="C2879" s="24">
        <v>49975</v>
      </c>
      <c r="F2879" s="1">
        <v>26663</v>
      </c>
      <c r="H2879" s="1">
        <v>12858</v>
      </c>
      <c r="I2879" s="1">
        <v>12743</v>
      </c>
      <c r="J2879" s="2" t="str">
        <f t="shared" si="753"/>
        <v/>
      </c>
      <c r="K2879" s="2">
        <f t="shared" si="754"/>
        <v>0.47792821512958034</v>
      </c>
      <c r="L2879" s="10" t="str">
        <f t="shared" si="751"/>
        <v/>
      </c>
      <c r="M2879" s="9" t="str">
        <f t="shared" si="751"/>
        <v/>
      </c>
      <c r="N2879" s="8" t="str">
        <f t="shared" si="751"/>
        <v/>
      </c>
      <c r="O2879" s="2" t="str">
        <f t="shared" si="755"/>
        <v>-</v>
      </c>
      <c r="P2879" s="2" t="str">
        <f t="shared" si="756"/>
        <v>-</v>
      </c>
      <c r="Q2879" s="2" t="str">
        <f t="shared" si="757"/>
        <v>-</v>
      </c>
      <c r="R2879" s="2" t="str">
        <f t="shared" si="758"/>
        <v>-</v>
      </c>
      <c r="AR2879" t="s">
        <v>2947</v>
      </c>
      <c r="AS2879" t="s">
        <v>2366</v>
      </c>
      <c r="AV2879" s="38">
        <v>49</v>
      </c>
      <c r="AW2879" s="40">
        <v>3</v>
      </c>
      <c r="AX2879" s="43">
        <f t="shared" si="752"/>
        <v>49003</v>
      </c>
      <c r="AZ2879" s="7" t="s">
        <v>319</v>
      </c>
    </row>
    <row r="2880" spans="1:60" hidden="1" outlineLevel="1">
      <c r="A2880" t="s">
        <v>548</v>
      </c>
      <c r="B2880" t="s">
        <v>2366</v>
      </c>
      <c r="C2880" s="24">
        <v>112656</v>
      </c>
      <c r="F2880" s="1">
        <v>60356</v>
      </c>
      <c r="H2880" s="1">
        <v>25045</v>
      </c>
      <c r="I2880" s="1">
        <v>24494</v>
      </c>
      <c r="J2880" s="2" t="str">
        <f t="shared" si="753"/>
        <v/>
      </c>
      <c r="K2880" s="2">
        <f t="shared" si="754"/>
        <v>0.40582543574789581</v>
      </c>
      <c r="L2880" s="10" t="str">
        <f t="shared" si="751"/>
        <v/>
      </c>
      <c r="M2880" s="9" t="str">
        <f t="shared" si="751"/>
        <v/>
      </c>
      <c r="N2880" s="8" t="str">
        <f t="shared" si="751"/>
        <v/>
      </c>
      <c r="O2880" s="2" t="str">
        <f t="shared" si="755"/>
        <v>-</v>
      </c>
      <c r="P2880" s="2" t="str">
        <f t="shared" si="756"/>
        <v>-</v>
      </c>
      <c r="Q2880" s="2" t="str">
        <f t="shared" si="757"/>
        <v>-</v>
      </c>
      <c r="R2880" s="2" t="str">
        <f t="shared" si="758"/>
        <v>-</v>
      </c>
      <c r="AR2880" t="s">
        <v>548</v>
      </c>
      <c r="AS2880" t="s">
        <v>2366</v>
      </c>
      <c r="AV2880" s="38">
        <v>49</v>
      </c>
      <c r="AW2880" s="40">
        <v>5</v>
      </c>
      <c r="AX2880" s="43">
        <f t="shared" si="752"/>
        <v>49005</v>
      </c>
      <c r="AZ2880" s="7" t="s">
        <v>319</v>
      </c>
    </row>
    <row r="2881" spans="1:52" hidden="1" outlineLevel="1">
      <c r="A2881" t="s">
        <v>2871</v>
      </c>
      <c r="B2881" t="s">
        <v>2366</v>
      </c>
      <c r="C2881" s="24">
        <v>21403</v>
      </c>
      <c r="F2881" s="1">
        <v>15561</v>
      </c>
      <c r="H2881" s="1">
        <v>5449</v>
      </c>
      <c r="I2881" s="1">
        <v>5310</v>
      </c>
      <c r="J2881" s="2" t="str">
        <f t="shared" si="753"/>
        <v/>
      </c>
      <c r="K2881" s="2">
        <f t="shared" si="754"/>
        <v>0.34123770965876227</v>
      </c>
      <c r="L2881" s="10" t="str">
        <f t="shared" si="751"/>
        <v/>
      </c>
      <c r="M2881" s="9" t="str">
        <f t="shared" si="751"/>
        <v/>
      </c>
      <c r="N2881" s="8" t="str">
        <f t="shared" si="751"/>
        <v/>
      </c>
      <c r="O2881" s="2" t="str">
        <f t="shared" si="755"/>
        <v>-</v>
      </c>
      <c r="P2881" s="2" t="str">
        <f t="shared" si="756"/>
        <v>-</v>
      </c>
      <c r="Q2881" s="2" t="str">
        <f t="shared" si="757"/>
        <v>-</v>
      </c>
      <c r="R2881" s="2" t="str">
        <f t="shared" si="758"/>
        <v>-</v>
      </c>
      <c r="AR2881" t="s">
        <v>2871</v>
      </c>
      <c r="AS2881" t="s">
        <v>2366</v>
      </c>
      <c r="AV2881" s="38">
        <v>49</v>
      </c>
      <c r="AW2881" s="40">
        <v>7</v>
      </c>
      <c r="AX2881" s="43">
        <f t="shared" si="752"/>
        <v>49007</v>
      </c>
      <c r="AZ2881" s="7" t="s">
        <v>319</v>
      </c>
    </row>
    <row r="2882" spans="1:52" hidden="1" outlineLevel="1">
      <c r="A2882" t="s">
        <v>2352</v>
      </c>
      <c r="B2882" t="s">
        <v>2366</v>
      </c>
      <c r="C2882" s="24">
        <v>1059</v>
      </c>
      <c r="F2882" s="1">
        <v>689</v>
      </c>
      <c r="H2882" s="1">
        <v>512</v>
      </c>
      <c r="I2882" s="1">
        <v>492</v>
      </c>
      <c r="J2882" s="2" t="str">
        <f t="shared" si="753"/>
        <v/>
      </c>
      <c r="K2882" s="2">
        <f t="shared" si="754"/>
        <v>0.71407837445573297</v>
      </c>
      <c r="L2882" s="10" t="str">
        <f t="shared" si="751"/>
        <v/>
      </c>
      <c r="M2882" s="9" t="str">
        <f t="shared" si="751"/>
        <v/>
      </c>
      <c r="N2882" s="8" t="str">
        <f t="shared" si="751"/>
        <v/>
      </c>
      <c r="O2882" s="2" t="str">
        <f t="shared" si="755"/>
        <v>-</v>
      </c>
      <c r="P2882" s="2" t="str">
        <f t="shared" si="756"/>
        <v>-</v>
      </c>
      <c r="Q2882" s="2" t="str">
        <f t="shared" si="757"/>
        <v>-</v>
      </c>
      <c r="R2882" s="2" t="str">
        <f t="shared" si="758"/>
        <v>-</v>
      </c>
      <c r="AR2882" t="s">
        <v>2352</v>
      </c>
      <c r="AS2882" t="s">
        <v>2366</v>
      </c>
      <c r="AV2882" s="38">
        <v>49</v>
      </c>
      <c r="AW2882" s="40">
        <v>9</v>
      </c>
      <c r="AX2882" s="43">
        <f t="shared" si="752"/>
        <v>49009</v>
      </c>
      <c r="AZ2882" s="7" t="s">
        <v>319</v>
      </c>
    </row>
    <row r="2883" spans="1:52" hidden="1" outlineLevel="1">
      <c r="A2883" t="s">
        <v>1999</v>
      </c>
      <c r="B2883" t="s">
        <v>2366</v>
      </c>
      <c r="C2883" s="24">
        <v>306479</v>
      </c>
      <c r="F2883" s="1">
        <v>136335</v>
      </c>
      <c r="H2883" s="1">
        <v>70416</v>
      </c>
      <c r="I2883" s="1">
        <v>69650</v>
      </c>
      <c r="J2883" s="2" t="str">
        <f t="shared" si="753"/>
        <v/>
      </c>
      <c r="K2883" s="2">
        <f t="shared" si="754"/>
        <v>0.51087395019620785</v>
      </c>
      <c r="L2883" s="10" t="str">
        <f t="shared" si="751"/>
        <v/>
      </c>
      <c r="M2883" s="9" t="str">
        <f t="shared" si="751"/>
        <v/>
      </c>
      <c r="N2883" s="8" t="str">
        <f t="shared" si="751"/>
        <v/>
      </c>
      <c r="O2883" s="2" t="str">
        <f t="shared" si="755"/>
        <v>-</v>
      </c>
      <c r="P2883" s="2" t="str">
        <f t="shared" si="756"/>
        <v>-</v>
      </c>
      <c r="Q2883" s="2" t="str">
        <f t="shared" si="757"/>
        <v>-</v>
      </c>
      <c r="R2883" s="2" t="str">
        <f t="shared" si="758"/>
        <v>-</v>
      </c>
      <c r="AR2883" t="s">
        <v>1999</v>
      </c>
      <c r="AS2883" t="s">
        <v>2366</v>
      </c>
      <c r="AV2883" s="38">
        <v>49</v>
      </c>
      <c r="AW2883" s="40">
        <v>11</v>
      </c>
      <c r="AX2883" s="43">
        <f t="shared" si="752"/>
        <v>49011</v>
      </c>
      <c r="AZ2883" s="7" t="s">
        <v>319</v>
      </c>
    </row>
    <row r="2884" spans="1:52" hidden="1" outlineLevel="1">
      <c r="A2884" t="s">
        <v>1813</v>
      </c>
      <c r="B2884" t="s">
        <v>2366</v>
      </c>
      <c r="C2884" s="24">
        <v>18607</v>
      </c>
      <c r="F2884" s="1">
        <v>10294</v>
      </c>
      <c r="H2884" s="1">
        <v>4761</v>
      </c>
      <c r="I2884" s="1">
        <v>4674</v>
      </c>
      <c r="J2884" s="2" t="str">
        <f t="shared" si="753"/>
        <v/>
      </c>
      <c r="K2884" s="2">
        <f t="shared" si="754"/>
        <v>0.45405090343889642</v>
      </c>
      <c r="L2884" s="10" t="str">
        <f t="shared" si="751"/>
        <v/>
      </c>
      <c r="M2884" s="9" t="str">
        <f t="shared" si="751"/>
        <v/>
      </c>
      <c r="N2884" s="8" t="str">
        <f t="shared" si="751"/>
        <v/>
      </c>
      <c r="O2884" s="2" t="str">
        <f t="shared" si="755"/>
        <v>-</v>
      </c>
      <c r="P2884" s="2" t="str">
        <f t="shared" si="756"/>
        <v>-</v>
      </c>
      <c r="Q2884" s="2" t="str">
        <f t="shared" si="757"/>
        <v>-</v>
      </c>
      <c r="R2884" s="2" t="str">
        <f t="shared" si="758"/>
        <v>-</v>
      </c>
      <c r="AR2884" t="s">
        <v>1813</v>
      </c>
      <c r="AS2884" t="s">
        <v>2366</v>
      </c>
      <c r="AV2884" s="38">
        <v>49</v>
      </c>
      <c r="AW2884" s="40">
        <v>13</v>
      </c>
      <c r="AX2884" s="43">
        <f t="shared" si="752"/>
        <v>49013</v>
      </c>
      <c r="AZ2884" s="7" t="s">
        <v>319</v>
      </c>
    </row>
    <row r="2885" spans="1:52" hidden="1" outlineLevel="1">
      <c r="A2885" t="s">
        <v>1726</v>
      </c>
      <c r="B2885" t="s">
        <v>2366</v>
      </c>
      <c r="C2885" s="24">
        <v>10976</v>
      </c>
      <c r="F2885" s="1">
        <v>6428</v>
      </c>
      <c r="H2885" s="1">
        <v>3879</v>
      </c>
      <c r="I2885" s="1">
        <v>3808</v>
      </c>
      <c r="J2885" s="2" t="str">
        <f t="shared" si="753"/>
        <v/>
      </c>
      <c r="K2885" s="2">
        <f t="shared" si="754"/>
        <v>0.59240821406347233</v>
      </c>
      <c r="L2885" s="10" t="str">
        <f t="shared" si="751"/>
        <v/>
      </c>
      <c r="M2885" s="9" t="str">
        <f t="shared" si="751"/>
        <v/>
      </c>
      <c r="N2885" s="8" t="str">
        <f t="shared" si="751"/>
        <v/>
      </c>
      <c r="O2885" s="2" t="str">
        <f t="shared" si="755"/>
        <v>-</v>
      </c>
      <c r="P2885" s="2" t="str">
        <f t="shared" si="756"/>
        <v>-</v>
      </c>
      <c r="Q2885" s="2" t="str">
        <f t="shared" si="757"/>
        <v>-</v>
      </c>
      <c r="R2885" s="2" t="str">
        <f t="shared" si="758"/>
        <v>-</v>
      </c>
      <c r="AR2885" t="s">
        <v>1726</v>
      </c>
      <c r="AS2885" t="s">
        <v>2366</v>
      </c>
      <c r="AV2885" s="38">
        <v>49</v>
      </c>
      <c r="AW2885" s="40">
        <v>15</v>
      </c>
      <c r="AX2885" s="43">
        <f t="shared" si="752"/>
        <v>49015</v>
      </c>
      <c r="AZ2885" s="7" t="s">
        <v>319</v>
      </c>
    </row>
    <row r="2886" spans="1:52" hidden="1" outlineLevel="1">
      <c r="A2886" t="s">
        <v>1462</v>
      </c>
      <c r="B2886" t="s">
        <v>2366</v>
      </c>
      <c r="C2886" s="24">
        <v>5172</v>
      </c>
      <c r="F2886" s="1">
        <v>2938</v>
      </c>
      <c r="H2886" s="1">
        <v>1703</v>
      </c>
      <c r="I2886" s="1">
        <v>1653</v>
      </c>
      <c r="J2886" s="2" t="str">
        <f t="shared" si="753"/>
        <v/>
      </c>
      <c r="K2886" s="2">
        <f t="shared" si="754"/>
        <v>0.56262763784887682</v>
      </c>
      <c r="L2886" s="10" t="str">
        <f t="shared" si="751"/>
        <v/>
      </c>
      <c r="M2886" s="9" t="str">
        <f t="shared" si="751"/>
        <v/>
      </c>
      <c r="N2886" s="8" t="str">
        <f t="shared" si="751"/>
        <v/>
      </c>
      <c r="O2886" s="2" t="str">
        <f t="shared" si="755"/>
        <v>-</v>
      </c>
      <c r="P2886" s="2" t="str">
        <f t="shared" si="756"/>
        <v>-</v>
      </c>
      <c r="Q2886" s="2" t="str">
        <f t="shared" si="757"/>
        <v>-</v>
      </c>
      <c r="R2886" s="2" t="str">
        <f t="shared" si="758"/>
        <v>-</v>
      </c>
      <c r="AR2886" t="s">
        <v>1462</v>
      </c>
      <c r="AS2886" t="s">
        <v>2366</v>
      </c>
      <c r="AV2886" s="38">
        <v>49</v>
      </c>
      <c r="AW2886" s="40">
        <v>17</v>
      </c>
      <c r="AX2886" s="43">
        <f t="shared" si="752"/>
        <v>49017</v>
      </c>
      <c r="AZ2886" s="7" t="s">
        <v>319</v>
      </c>
    </row>
    <row r="2887" spans="1:52" hidden="1" outlineLevel="1">
      <c r="A2887" t="s">
        <v>1148</v>
      </c>
      <c r="B2887" t="s">
        <v>2366</v>
      </c>
      <c r="C2887" s="24">
        <v>9225</v>
      </c>
      <c r="F2887" s="1">
        <v>6398</v>
      </c>
      <c r="H2887" s="1">
        <v>3454</v>
      </c>
      <c r="I2887" s="1">
        <v>3331</v>
      </c>
      <c r="J2887" s="2" t="str">
        <f t="shared" si="753"/>
        <v/>
      </c>
      <c r="K2887" s="2">
        <f t="shared" si="754"/>
        <v>0.52063144732728983</v>
      </c>
      <c r="L2887" s="10" t="str">
        <f t="shared" ref="L2887:N2950" si="759">IF(S2887&gt;0,RANK(S2887,$S2887:$AO2887),"")</f>
        <v/>
      </c>
      <c r="M2887" s="9" t="str">
        <f t="shared" si="759"/>
        <v/>
      </c>
      <c r="N2887" s="8" t="str">
        <f t="shared" si="759"/>
        <v/>
      </c>
      <c r="O2887" s="2" t="str">
        <f t="shared" si="755"/>
        <v>-</v>
      </c>
      <c r="P2887" s="2" t="str">
        <f t="shared" si="756"/>
        <v>-</v>
      </c>
      <c r="Q2887" s="2" t="str">
        <f t="shared" si="757"/>
        <v>-</v>
      </c>
      <c r="R2887" s="2" t="str">
        <f t="shared" si="758"/>
        <v>-</v>
      </c>
      <c r="AR2887" t="s">
        <v>1148</v>
      </c>
      <c r="AS2887" t="s">
        <v>2366</v>
      </c>
      <c r="AV2887" s="38">
        <v>49</v>
      </c>
      <c r="AW2887" s="40">
        <v>19</v>
      </c>
      <c r="AX2887" s="43">
        <f t="shared" si="752"/>
        <v>49019</v>
      </c>
      <c r="AZ2887" s="7" t="s">
        <v>319</v>
      </c>
    </row>
    <row r="2888" spans="1:52" hidden="1" outlineLevel="1">
      <c r="A2888" t="s">
        <v>1269</v>
      </c>
      <c r="B2888" t="s">
        <v>2366</v>
      </c>
      <c r="C2888" s="24">
        <v>46163</v>
      </c>
      <c r="F2888" s="1">
        <v>21906</v>
      </c>
      <c r="H2888" s="1">
        <v>11014</v>
      </c>
      <c r="I2888" s="1">
        <v>10935</v>
      </c>
      <c r="J2888" s="2" t="str">
        <f t="shared" si="753"/>
        <v/>
      </c>
      <c r="K2888" s="2">
        <f t="shared" si="754"/>
        <v>0.4991783073130649</v>
      </c>
      <c r="L2888" s="10" t="str">
        <f t="shared" si="759"/>
        <v/>
      </c>
      <c r="M2888" s="9" t="str">
        <f t="shared" si="759"/>
        <v/>
      </c>
      <c r="N2888" s="8" t="str">
        <f t="shared" si="759"/>
        <v/>
      </c>
      <c r="O2888" s="2" t="str">
        <f t="shared" si="755"/>
        <v>-</v>
      </c>
      <c r="P2888" s="2" t="str">
        <f t="shared" si="756"/>
        <v>-</v>
      </c>
      <c r="Q2888" s="2" t="str">
        <f t="shared" si="757"/>
        <v>-</v>
      </c>
      <c r="R2888" s="2" t="str">
        <f t="shared" si="758"/>
        <v>-</v>
      </c>
      <c r="AR2888" t="s">
        <v>1269</v>
      </c>
      <c r="AS2888" t="s">
        <v>2366</v>
      </c>
      <c r="AV2888" s="38">
        <v>49</v>
      </c>
      <c r="AW2888" s="40">
        <v>21</v>
      </c>
      <c r="AX2888" s="43">
        <f t="shared" si="752"/>
        <v>49021</v>
      </c>
      <c r="AZ2888" s="7" t="s">
        <v>319</v>
      </c>
    </row>
    <row r="2889" spans="1:52" hidden="1" outlineLevel="1">
      <c r="A2889" t="s">
        <v>1439</v>
      </c>
      <c r="B2889" t="s">
        <v>2366</v>
      </c>
      <c r="C2889" s="24">
        <v>10246</v>
      </c>
      <c r="F2889" s="1">
        <v>6276</v>
      </c>
      <c r="H2889" s="1">
        <v>2941</v>
      </c>
      <c r="I2889" s="1">
        <v>2800</v>
      </c>
      <c r="J2889" s="2" t="str">
        <f t="shared" si="753"/>
        <v/>
      </c>
      <c r="K2889" s="2">
        <f t="shared" si="754"/>
        <v>0.44614404079031228</v>
      </c>
      <c r="L2889" s="10" t="str">
        <f t="shared" si="759"/>
        <v/>
      </c>
      <c r="M2889" s="9" t="str">
        <f t="shared" si="759"/>
        <v/>
      </c>
      <c r="N2889" s="8" t="str">
        <f t="shared" si="759"/>
        <v/>
      </c>
      <c r="O2889" s="2" t="str">
        <f t="shared" si="755"/>
        <v>-</v>
      </c>
      <c r="P2889" s="2" t="str">
        <f t="shared" si="756"/>
        <v>-</v>
      </c>
      <c r="Q2889" s="2" t="str">
        <f t="shared" si="757"/>
        <v>-</v>
      </c>
      <c r="R2889" s="2" t="str">
        <f t="shared" si="758"/>
        <v>-</v>
      </c>
      <c r="AR2889" t="s">
        <v>1439</v>
      </c>
      <c r="AS2889" t="s">
        <v>2366</v>
      </c>
      <c r="AV2889" s="38">
        <v>49</v>
      </c>
      <c r="AW2889" s="40">
        <v>23</v>
      </c>
      <c r="AX2889" s="43">
        <f t="shared" si="752"/>
        <v>49023</v>
      </c>
      <c r="AZ2889" s="7" t="s">
        <v>319</v>
      </c>
    </row>
    <row r="2890" spans="1:52" hidden="1" outlineLevel="1">
      <c r="A2890" t="s">
        <v>2693</v>
      </c>
      <c r="B2890" t="s">
        <v>2366</v>
      </c>
      <c r="C2890" s="24">
        <v>7125</v>
      </c>
      <c r="F2890" s="1">
        <v>3968</v>
      </c>
      <c r="H2890" s="1">
        <v>2498</v>
      </c>
      <c r="I2890" s="1">
        <v>2421</v>
      </c>
      <c r="J2890" s="2" t="str">
        <f t="shared" si="753"/>
        <v/>
      </c>
      <c r="K2890" s="2">
        <f t="shared" si="754"/>
        <v>0.61013104838709675</v>
      </c>
      <c r="L2890" s="10" t="str">
        <f t="shared" si="759"/>
        <v/>
      </c>
      <c r="M2890" s="9" t="str">
        <f t="shared" si="759"/>
        <v/>
      </c>
      <c r="N2890" s="8" t="str">
        <f t="shared" si="759"/>
        <v/>
      </c>
      <c r="O2890" s="2" t="str">
        <f t="shared" si="755"/>
        <v>-</v>
      </c>
      <c r="P2890" s="2" t="str">
        <f t="shared" si="756"/>
        <v>-</v>
      </c>
      <c r="Q2890" s="2" t="str">
        <f t="shared" si="757"/>
        <v>-</v>
      </c>
      <c r="R2890" s="2" t="str">
        <f t="shared" si="758"/>
        <v>-</v>
      </c>
      <c r="AR2890" t="s">
        <v>2693</v>
      </c>
      <c r="AS2890" t="s">
        <v>2366</v>
      </c>
      <c r="AV2890" s="38">
        <v>49</v>
      </c>
      <c r="AW2890" s="40">
        <v>25</v>
      </c>
      <c r="AX2890" s="43">
        <f t="shared" si="752"/>
        <v>49025</v>
      </c>
      <c r="AZ2890" s="7" t="s">
        <v>319</v>
      </c>
    </row>
    <row r="2891" spans="1:52" hidden="1" outlineLevel="1">
      <c r="A2891" t="s">
        <v>2750</v>
      </c>
      <c r="B2891" t="s">
        <v>2366</v>
      </c>
      <c r="C2891" s="24">
        <v>12503</v>
      </c>
      <c r="F2891" s="1">
        <v>6168</v>
      </c>
      <c r="H2891" s="1">
        <v>4275</v>
      </c>
      <c r="I2891" s="1">
        <v>4128</v>
      </c>
      <c r="J2891" s="2" t="str">
        <f t="shared" si="753"/>
        <v/>
      </c>
      <c r="K2891" s="2">
        <f t="shared" si="754"/>
        <v>0.66926070038910501</v>
      </c>
      <c r="L2891" s="10" t="str">
        <f t="shared" si="759"/>
        <v/>
      </c>
      <c r="M2891" s="9" t="str">
        <f t="shared" si="759"/>
        <v/>
      </c>
      <c r="N2891" s="8" t="str">
        <f t="shared" si="759"/>
        <v/>
      </c>
      <c r="O2891" s="2" t="str">
        <f t="shared" si="755"/>
        <v>-</v>
      </c>
      <c r="P2891" s="2" t="str">
        <f t="shared" si="756"/>
        <v>-</v>
      </c>
      <c r="Q2891" s="2" t="str">
        <f t="shared" si="757"/>
        <v>-</v>
      </c>
      <c r="R2891" s="2" t="str">
        <f t="shared" si="758"/>
        <v>-</v>
      </c>
      <c r="AR2891" t="s">
        <v>2750</v>
      </c>
      <c r="AS2891" t="s">
        <v>2366</v>
      </c>
      <c r="AV2891" s="38">
        <v>49</v>
      </c>
      <c r="AW2891" s="40">
        <v>27</v>
      </c>
      <c r="AX2891" s="43">
        <f t="shared" si="752"/>
        <v>49027</v>
      </c>
      <c r="AZ2891" s="7" t="s">
        <v>319</v>
      </c>
    </row>
    <row r="2892" spans="1:52" hidden="1" outlineLevel="1">
      <c r="A2892" t="s">
        <v>1727</v>
      </c>
      <c r="B2892" t="s">
        <v>2366</v>
      </c>
      <c r="C2892" s="24">
        <v>9469</v>
      </c>
      <c r="F2892" s="1">
        <v>5262</v>
      </c>
      <c r="H2892" s="1">
        <v>3175</v>
      </c>
      <c r="I2892" s="1">
        <v>3136</v>
      </c>
      <c r="J2892" s="2" t="str">
        <f t="shared" si="753"/>
        <v/>
      </c>
      <c r="K2892" s="2">
        <f t="shared" si="754"/>
        <v>0.59597111364500188</v>
      </c>
      <c r="L2892" s="10" t="str">
        <f t="shared" si="759"/>
        <v/>
      </c>
      <c r="M2892" s="9" t="str">
        <f t="shared" si="759"/>
        <v/>
      </c>
      <c r="N2892" s="8" t="str">
        <f t="shared" si="759"/>
        <v/>
      </c>
      <c r="O2892" s="2" t="str">
        <f t="shared" si="755"/>
        <v>-</v>
      </c>
      <c r="P2892" s="2" t="str">
        <f t="shared" si="756"/>
        <v>-</v>
      </c>
      <c r="Q2892" s="2" t="str">
        <f t="shared" si="757"/>
        <v>-</v>
      </c>
      <c r="R2892" s="2" t="str">
        <f t="shared" si="758"/>
        <v>-</v>
      </c>
      <c r="AR2892" t="s">
        <v>1727</v>
      </c>
      <c r="AS2892" t="s">
        <v>2366</v>
      </c>
      <c r="AV2892" s="38">
        <v>49</v>
      </c>
      <c r="AW2892" s="40">
        <v>29</v>
      </c>
      <c r="AX2892" s="43">
        <f t="shared" si="752"/>
        <v>49029</v>
      </c>
      <c r="AZ2892" s="7" t="s">
        <v>319</v>
      </c>
    </row>
    <row r="2893" spans="1:52" hidden="1" outlineLevel="1">
      <c r="A2893" t="s">
        <v>2517</v>
      </c>
      <c r="B2893" t="s">
        <v>2366</v>
      </c>
      <c r="C2893" s="24">
        <v>1556</v>
      </c>
      <c r="F2893" s="1">
        <v>940</v>
      </c>
      <c r="H2893" s="1">
        <v>592</v>
      </c>
      <c r="I2893" s="1">
        <v>568</v>
      </c>
      <c r="J2893" s="2" t="str">
        <f t="shared" si="753"/>
        <v/>
      </c>
      <c r="K2893" s="2">
        <f t="shared" si="754"/>
        <v>0.60425531914893615</v>
      </c>
      <c r="L2893" s="10" t="str">
        <f t="shared" si="759"/>
        <v/>
      </c>
      <c r="M2893" s="9" t="str">
        <f t="shared" si="759"/>
        <v/>
      </c>
      <c r="N2893" s="8" t="str">
        <f t="shared" si="759"/>
        <v/>
      </c>
      <c r="O2893" s="2" t="str">
        <f t="shared" si="755"/>
        <v>-</v>
      </c>
      <c r="P2893" s="2" t="str">
        <f t="shared" si="756"/>
        <v>-</v>
      </c>
      <c r="Q2893" s="2" t="str">
        <f t="shared" si="757"/>
        <v>-</v>
      </c>
      <c r="R2893" s="2" t="str">
        <f t="shared" si="758"/>
        <v>-</v>
      </c>
      <c r="AR2893" t="s">
        <v>2517</v>
      </c>
      <c r="AS2893" t="s">
        <v>2366</v>
      </c>
      <c r="AV2893" s="38">
        <v>49</v>
      </c>
      <c r="AW2893" s="40">
        <v>31</v>
      </c>
      <c r="AX2893" s="43">
        <f t="shared" si="752"/>
        <v>49031</v>
      </c>
      <c r="AZ2893" s="7" t="s">
        <v>319</v>
      </c>
    </row>
    <row r="2894" spans="1:52" hidden="1" outlineLevel="1">
      <c r="A2894" t="s">
        <v>2594</v>
      </c>
      <c r="B2894" t="s">
        <v>2366</v>
      </c>
      <c r="C2894" s="24">
        <v>2264</v>
      </c>
      <c r="F2894" s="1">
        <v>1410</v>
      </c>
      <c r="H2894" s="1">
        <v>797</v>
      </c>
      <c r="I2894" s="1">
        <v>760</v>
      </c>
      <c r="J2894" s="2" t="str">
        <f t="shared" si="753"/>
        <v/>
      </c>
      <c r="K2894" s="2">
        <f t="shared" si="754"/>
        <v>0.53900709219858156</v>
      </c>
      <c r="L2894" s="10" t="str">
        <f t="shared" si="759"/>
        <v/>
      </c>
      <c r="M2894" s="9" t="str">
        <f t="shared" si="759"/>
        <v/>
      </c>
      <c r="N2894" s="8" t="str">
        <f t="shared" si="759"/>
        <v/>
      </c>
      <c r="O2894" s="2" t="str">
        <f t="shared" si="755"/>
        <v>-</v>
      </c>
      <c r="P2894" s="2" t="str">
        <f t="shared" si="756"/>
        <v>-</v>
      </c>
      <c r="Q2894" s="2" t="str">
        <f t="shared" si="757"/>
        <v>-</v>
      </c>
      <c r="R2894" s="2" t="str">
        <f t="shared" si="758"/>
        <v>-</v>
      </c>
      <c r="AR2894" t="s">
        <v>2594</v>
      </c>
      <c r="AS2894" t="s">
        <v>2366</v>
      </c>
      <c r="AV2894" s="38">
        <v>49</v>
      </c>
      <c r="AW2894" s="40">
        <v>33</v>
      </c>
      <c r="AX2894" s="43">
        <f t="shared" si="752"/>
        <v>49033</v>
      </c>
      <c r="AZ2894" s="7" t="s">
        <v>319</v>
      </c>
    </row>
    <row r="2895" spans="1:52" hidden="1" outlineLevel="1">
      <c r="A2895" t="s">
        <v>2741</v>
      </c>
      <c r="B2895" t="s">
        <v>2366</v>
      </c>
      <c r="C2895" s="24">
        <v>1029655</v>
      </c>
      <c r="F2895" s="1">
        <v>470301</v>
      </c>
      <c r="H2895" s="1">
        <v>255385</v>
      </c>
      <c r="I2895" s="1">
        <v>251034</v>
      </c>
      <c r="J2895" s="2" t="str">
        <f t="shared" si="753"/>
        <v/>
      </c>
      <c r="K2895" s="2">
        <f t="shared" si="754"/>
        <v>0.53377305172644751</v>
      </c>
      <c r="L2895" s="10" t="str">
        <f t="shared" si="759"/>
        <v/>
      </c>
      <c r="M2895" s="9" t="str">
        <f t="shared" si="759"/>
        <v/>
      </c>
      <c r="N2895" s="8" t="str">
        <f t="shared" si="759"/>
        <v/>
      </c>
      <c r="O2895" s="2" t="str">
        <f t="shared" si="755"/>
        <v>-</v>
      </c>
      <c r="P2895" s="2" t="str">
        <f t="shared" si="756"/>
        <v>-</v>
      </c>
      <c r="Q2895" s="2" t="str">
        <f t="shared" si="757"/>
        <v>-</v>
      </c>
      <c r="R2895" s="2" t="str">
        <f t="shared" si="758"/>
        <v>-</v>
      </c>
      <c r="AR2895" t="s">
        <v>2741</v>
      </c>
      <c r="AS2895" t="s">
        <v>2366</v>
      </c>
      <c r="AV2895" s="38">
        <v>49</v>
      </c>
      <c r="AW2895" s="40">
        <v>35</v>
      </c>
      <c r="AX2895" s="43">
        <f t="shared" si="752"/>
        <v>49035</v>
      </c>
      <c r="AZ2895" s="7" t="s">
        <v>319</v>
      </c>
    </row>
    <row r="2896" spans="1:52" hidden="1" outlineLevel="1">
      <c r="A2896" t="s">
        <v>328</v>
      </c>
      <c r="B2896" t="s">
        <v>2366</v>
      </c>
      <c r="C2896" s="24">
        <v>14746</v>
      </c>
      <c r="F2896" s="1">
        <v>7016</v>
      </c>
      <c r="H2896" s="1">
        <v>4172</v>
      </c>
      <c r="I2896" s="1">
        <v>4108</v>
      </c>
      <c r="J2896" s="2" t="str">
        <f t="shared" si="753"/>
        <v/>
      </c>
      <c r="K2896" s="2">
        <f t="shared" si="754"/>
        <v>0.58551881413911055</v>
      </c>
      <c r="L2896" s="10" t="str">
        <f t="shared" si="759"/>
        <v/>
      </c>
      <c r="M2896" s="9" t="str">
        <f t="shared" si="759"/>
        <v/>
      </c>
      <c r="N2896" s="8" t="str">
        <f t="shared" si="759"/>
        <v/>
      </c>
      <c r="O2896" s="2" t="str">
        <f t="shared" si="755"/>
        <v>-</v>
      </c>
      <c r="P2896" s="2" t="str">
        <f t="shared" si="756"/>
        <v>-</v>
      </c>
      <c r="Q2896" s="2" t="str">
        <f t="shared" si="757"/>
        <v>-</v>
      </c>
      <c r="R2896" s="2" t="str">
        <f t="shared" si="758"/>
        <v>-</v>
      </c>
      <c r="AR2896" t="s">
        <v>328</v>
      </c>
      <c r="AS2896" t="s">
        <v>2366</v>
      </c>
      <c r="AV2896" s="38">
        <v>49</v>
      </c>
      <c r="AW2896" s="40">
        <v>37</v>
      </c>
      <c r="AX2896" s="43">
        <f t="shared" si="752"/>
        <v>49037</v>
      </c>
      <c r="AZ2896" s="7" t="s">
        <v>319</v>
      </c>
    </row>
    <row r="2897" spans="1:65" hidden="1" outlineLevel="1">
      <c r="A2897" t="s">
        <v>2742</v>
      </c>
      <c r="B2897" t="s">
        <v>2366</v>
      </c>
      <c r="C2897" s="24">
        <v>27822</v>
      </c>
      <c r="F2897" s="1">
        <v>10965</v>
      </c>
      <c r="H2897" s="1">
        <v>6768</v>
      </c>
      <c r="I2897" s="1">
        <v>6013</v>
      </c>
      <c r="J2897" s="2" t="str">
        <f t="shared" si="753"/>
        <v/>
      </c>
      <c r="K2897" s="2">
        <f t="shared" si="754"/>
        <v>0.5483812129502964</v>
      </c>
      <c r="L2897" s="10" t="str">
        <f t="shared" si="759"/>
        <v/>
      </c>
      <c r="M2897" s="9" t="str">
        <f t="shared" si="759"/>
        <v/>
      </c>
      <c r="N2897" s="8" t="str">
        <f t="shared" si="759"/>
        <v/>
      </c>
      <c r="O2897" s="2" t="str">
        <f t="shared" si="755"/>
        <v>-</v>
      </c>
      <c r="P2897" s="2" t="str">
        <f t="shared" si="756"/>
        <v>-</v>
      </c>
      <c r="Q2897" s="2" t="str">
        <f t="shared" si="757"/>
        <v>-</v>
      </c>
      <c r="R2897" s="2" t="str">
        <f t="shared" si="758"/>
        <v>-</v>
      </c>
      <c r="AR2897" t="s">
        <v>2742</v>
      </c>
      <c r="AS2897" t="s">
        <v>2366</v>
      </c>
      <c r="AV2897" s="38">
        <v>49</v>
      </c>
      <c r="AW2897" s="40">
        <v>39</v>
      </c>
      <c r="AX2897" s="43">
        <f t="shared" si="752"/>
        <v>49039</v>
      </c>
      <c r="AZ2897" s="7" t="s">
        <v>319</v>
      </c>
    </row>
    <row r="2898" spans="1:65" hidden="1" outlineLevel="1">
      <c r="A2898" t="s">
        <v>2870</v>
      </c>
      <c r="B2898" t="s">
        <v>2366</v>
      </c>
      <c r="C2898" s="24">
        <v>20802</v>
      </c>
      <c r="F2898" s="1">
        <v>9727</v>
      </c>
      <c r="H2898" s="1">
        <v>6054</v>
      </c>
      <c r="I2898" s="1">
        <v>5929</v>
      </c>
      <c r="J2898" s="2" t="str">
        <f t="shared" si="753"/>
        <v/>
      </c>
      <c r="K2898" s="2">
        <f t="shared" si="754"/>
        <v>0.60954045440526372</v>
      </c>
      <c r="L2898" s="10" t="str">
        <f t="shared" si="759"/>
        <v/>
      </c>
      <c r="M2898" s="9" t="str">
        <f t="shared" si="759"/>
        <v/>
      </c>
      <c r="N2898" s="8" t="str">
        <f t="shared" si="759"/>
        <v/>
      </c>
      <c r="O2898" s="2" t="str">
        <f t="shared" si="755"/>
        <v>-</v>
      </c>
      <c r="P2898" s="2" t="str">
        <f t="shared" si="756"/>
        <v>-</v>
      </c>
      <c r="Q2898" s="2" t="str">
        <f t="shared" si="757"/>
        <v>-</v>
      </c>
      <c r="R2898" s="2" t="str">
        <f t="shared" si="758"/>
        <v>-</v>
      </c>
      <c r="AR2898" t="s">
        <v>2870</v>
      </c>
      <c r="AS2898" t="s">
        <v>2366</v>
      </c>
      <c r="AV2898" s="38">
        <v>49</v>
      </c>
      <c r="AW2898" s="40">
        <v>41</v>
      </c>
      <c r="AX2898" s="43">
        <f t="shared" si="752"/>
        <v>49041</v>
      </c>
      <c r="AZ2898" s="7" t="s">
        <v>319</v>
      </c>
    </row>
    <row r="2899" spans="1:65" hidden="1" outlineLevel="1">
      <c r="A2899" t="s">
        <v>63</v>
      </c>
      <c r="B2899" t="s">
        <v>2366</v>
      </c>
      <c r="C2899" s="24">
        <v>36324</v>
      </c>
      <c r="F2899" s="1">
        <v>24637</v>
      </c>
      <c r="H2899" s="1">
        <v>12024</v>
      </c>
      <c r="I2899" s="1">
        <v>11277</v>
      </c>
      <c r="J2899" s="2" t="str">
        <f t="shared" si="753"/>
        <v/>
      </c>
      <c r="K2899" s="2">
        <f t="shared" si="754"/>
        <v>0.45772618419450423</v>
      </c>
      <c r="L2899" s="10" t="str">
        <f t="shared" si="759"/>
        <v/>
      </c>
      <c r="M2899" s="9" t="str">
        <f t="shared" si="759"/>
        <v/>
      </c>
      <c r="N2899" s="8" t="str">
        <f t="shared" si="759"/>
        <v/>
      </c>
      <c r="O2899" s="2" t="str">
        <f t="shared" si="755"/>
        <v>-</v>
      </c>
      <c r="P2899" s="2" t="str">
        <f t="shared" si="756"/>
        <v>-</v>
      </c>
      <c r="Q2899" s="2" t="str">
        <f t="shared" si="757"/>
        <v>-</v>
      </c>
      <c r="R2899" s="2" t="str">
        <f t="shared" si="758"/>
        <v>-</v>
      </c>
      <c r="AR2899" t="s">
        <v>63</v>
      </c>
      <c r="AS2899" t="s">
        <v>2366</v>
      </c>
      <c r="AV2899" s="38">
        <v>49</v>
      </c>
      <c r="AW2899" s="40">
        <v>43</v>
      </c>
      <c r="AX2899" s="43">
        <f t="shared" si="752"/>
        <v>49043</v>
      </c>
      <c r="AZ2899" s="7" t="s">
        <v>319</v>
      </c>
    </row>
    <row r="2900" spans="1:65" hidden="1" outlineLevel="1">
      <c r="A2900" t="s">
        <v>1656</v>
      </c>
      <c r="B2900" t="s">
        <v>2366</v>
      </c>
      <c r="C2900" s="24">
        <v>58218</v>
      </c>
      <c r="F2900" s="1">
        <v>25009</v>
      </c>
      <c r="H2900" s="1">
        <v>12079</v>
      </c>
      <c r="I2900" s="1">
        <v>11837</v>
      </c>
      <c r="J2900" s="2" t="str">
        <f t="shared" si="753"/>
        <v/>
      </c>
      <c r="K2900" s="2">
        <f t="shared" si="754"/>
        <v>0.47330960854092524</v>
      </c>
      <c r="L2900" s="10" t="str">
        <f t="shared" si="759"/>
        <v/>
      </c>
      <c r="M2900" s="9" t="str">
        <f t="shared" si="759"/>
        <v/>
      </c>
      <c r="N2900" s="8" t="str">
        <f t="shared" si="759"/>
        <v/>
      </c>
      <c r="O2900" s="2" t="str">
        <f t="shared" si="755"/>
        <v>-</v>
      </c>
      <c r="P2900" s="2" t="str">
        <f t="shared" si="756"/>
        <v>-</v>
      </c>
      <c r="Q2900" s="2" t="str">
        <f t="shared" si="757"/>
        <v>-</v>
      </c>
      <c r="R2900" s="2" t="str">
        <f t="shared" si="758"/>
        <v>-</v>
      </c>
      <c r="AR2900" t="s">
        <v>1656</v>
      </c>
      <c r="AS2900" t="s">
        <v>2366</v>
      </c>
      <c r="AV2900" s="38">
        <v>49</v>
      </c>
      <c r="AW2900" s="40">
        <v>45</v>
      </c>
      <c r="AX2900" s="43">
        <f t="shared" si="752"/>
        <v>49045</v>
      </c>
      <c r="AZ2900" s="7" t="s">
        <v>319</v>
      </c>
    </row>
    <row r="2901" spans="1:65" hidden="1" outlineLevel="1">
      <c r="A2901" t="s">
        <v>2493</v>
      </c>
      <c r="B2901" t="s">
        <v>2366</v>
      </c>
      <c r="C2901" s="24">
        <v>32588</v>
      </c>
      <c r="F2901" s="1">
        <v>16919</v>
      </c>
      <c r="H2901" s="1">
        <v>7575</v>
      </c>
      <c r="I2901" s="1">
        <v>7413</v>
      </c>
      <c r="J2901" s="2" t="str">
        <f t="shared" si="753"/>
        <v/>
      </c>
      <c r="K2901" s="2">
        <f t="shared" si="754"/>
        <v>0.43814646255688872</v>
      </c>
      <c r="L2901" s="10" t="str">
        <f t="shared" si="759"/>
        <v/>
      </c>
      <c r="M2901" s="9" t="str">
        <f t="shared" si="759"/>
        <v/>
      </c>
      <c r="N2901" s="8" t="str">
        <f t="shared" si="759"/>
        <v/>
      </c>
      <c r="O2901" s="2" t="str">
        <f t="shared" si="755"/>
        <v>-</v>
      </c>
      <c r="P2901" s="2" t="str">
        <f t="shared" si="756"/>
        <v>-</v>
      </c>
      <c r="Q2901" s="2" t="str">
        <f t="shared" si="757"/>
        <v>-</v>
      </c>
      <c r="R2901" s="2" t="str">
        <f t="shared" si="758"/>
        <v>-</v>
      </c>
      <c r="AR2901" t="s">
        <v>2493</v>
      </c>
      <c r="AS2901" t="s">
        <v>2366</v>
      </c>
      <c r="AV2901" s="38">
        <v>49</v>
      </c>
      <c r="AW2901" s="40">
        <v>47</v>
      </c>
      <c r="AX2901" s="43">
        <f t="shared" si="752"/>
        <v>49047</v>
      </c>
      <c r="AZ2901" s="7" t="s">
        <v>319</v>
      </c>
    </row>
    <row r="2902" spans="1:65" hidden="1" outlineLevel="1">
      <c r="A2902" t="s">
        <v>2861</v>
      </c>
      <c r="B2902" t="s">
        <v>2366</v>
      </c>
      <c r="C2902" s="24">
        <v>516564</v>
      </c>
      <c r="F2902" s="1">
        <v>214039</v>
      </c>
      <c r="H2902" s="1">
        <v>103639</v>
      </c>
      <c r="I2902" s="1">
        <v>101633</v>
      </c>
      <c r="J2902" s="2" t="str">
        <f t="shared" si="753"/>
        <v/>
      </c>
      <c r="K2902" s="2">
        <f t="shared" si="754"/>
        <v>0.47483402557477844</v>
      </c>
      <c r="L2902" s="10" t="str">
        <f t="shared" si="759"/>
        <v/>
      </c>
      <c r="M2902" s="9" t="str">
        <f t="shared" si="759"/>
        <v/>
      </c>
      <c r="N2902" s="8" t="str">
        <f t="shared" si="759"/>
        <v/>
      </c>
      <c r="O2902" s="2" t="str">
        <f t="shared" si="755"/>
        <v>-</v>
      </c>
      <c r="P2902" s="2" t="str">
        <f t="shared" si="756"/>
        <v>-</v>
      </c>
      <c r="Q2902" s="2" t="str">
        <f t="shared" si="757"/>
        <v>-</v>
      </c>
      <c r="R2902" s="2" t="str">
        <f t="shared" si="758"/>
        <v>-</v>
      </c>
      <c r="AR2902" t="s">
        <v>2861</v>
      </c>
      <c r="AS2902" t="s">
        <v>2366</v>
      </c>
      <c r="AV2902" s="38">
        <v>49</v>
      </c>
      <c r="AW2902" s="40">
        <v>49</v>
      </c>
      <c r="AX2902" s="43">
        <f t="shared" si="752"/>
        <v>49049</v>
      </c>
      <c r="AZ2902" s="7" t="s">
        <v>319</v>
      </c>
    </row>
    <row r="2903" spans="1:65" hidden="1" outlineLevel="1">
      <c r="A2903" t="s">
        <v>2753</v>
      </c>
      <c r="B2903" t="s">
        <v>2366</v>
      </c>
      <c r="C2903" s="24">
        <v>23530</v>
      </c>
      <c r="F2903" s="1">
        <v>11610</v>
      </c>
      <c r="H2903" s="1">
        <v>6287</v>
      </c>
      <c r="I2903" s="1">
        <v>6208</v>
      </c>
      <c r="J2903" s="2" t="str">
        <f t="shared" si="753"/>
        <v/>
      </c>
      <c r="K2903" s="2">
        <f t="shared" si="754"/>
        <v>0.5347114556416882</v>
      </c>
      <c r="L2903" s="10" t="str">
        <f t="shared" si="759"/>
        <v/>
      </c>
      <c r="M2903" s="9" t="str">
        <f t="shared" si="759"/>
        <v/>
      </c>
      <c r="N2903" s="8" t="str">
        <f t="shared" si="759"/>
        <v/>
      </c>
      <c r="O2903" s="2" t="str">
        <f t="shared" si="755"/>
        <v>-</v>
      </c>
      <c r="P2903" s="2" t="str">
        <f t="shared" si="756"/>
        <v>-</v>
      </c>
      <c r="Q2903" s="2" t="str">
        <f t="shared" si="757"/>
        <v>-</v>
      </c>
      <c r="R2903" s="2" t="str">
        <f t="shared" si="758"/>
        <v>-</v>
      </c>
      <c r="AR2903" t="s">
        <v>2753</v>
      </c>
      <c r="AS2903" t="s">
        <v>2366</v>
      </c>
      <c r="AV2903" s="38">
        <v>49</v>
      </c>
      <c r="AW2903" s="40">
        <v>51</v>
      </c>
      <c r="AX2903" s="43">
        <f t="shared" si="752"/>
        <v>49051</v>
      </c>
      <c r="AZ2903" s="7" t="s">
        <v>319</v>
      </c>
    </row>
    <row r="2904" spans="1:65" hidden="1" outlineLevel="1">
      <c r="A2904" t="s">
        <v>2104</v>
      </c>
      <c r="B2904" t="s">
        <v>2366</v>
      </c>
      <c r="C2904" s="24">
        <v>138115</v>
      </c>
      <c r="F2904" s="1">
        <v>61648</v>
      </c>
      <c r="H2904" s="1">
        <v>36322</v>
      </c>
      <c r="I2904" s="1">
        <v>35469</v>
      </c>
      <c r="J2904" s="2" t="str">
        <f t="shared" si="753"/>
        <v/>
      </c>
      <c r="K2904" s="2">
        <f t="shared" si="754"/>
        <v>0.57534713210485333</v>
      </c>
      <c r="L2904" s="10" t="str">
        <f t="shared" si="759"/>
        <v/>
      </c>
      <c r="M2904" s="9" t="str">
        <f t="shared" si="759"/>
        <v/>
      </c>
      <c r="N2904" s="8" t="str">
        <f t="shared" si="759"/>
        <v/>
      </c>
      <c r="O2904" s="2" t="str">
        <f t="shared" si="755"/>
        <v>-</v>
      </c>
      <c r="P2904" s="2" t="str">
        <f t="shared" si="756"/>
        <v>-</v>
      </c>
      <c r="Q2904" s="2" t="str">
        <f t="shared" si="757"/>
        <v>-</v>
      </c>
      <c r="R2904" s="2" t="str">
        <f t="shared" si="758"/>
        <v>-</v>
      </c>
      <c r="AR2904" t="s">
        <v>2104</v>
      </c>
      <c r="AS2904" t="s">
        <v>2366</v>
      </c>
      <c r="AV2904" s="38">
        <v>49</v>
      </c>
      <c r="AW2904" s="40">
        <v>53</v>
      </c>
      <c r="AX2904" s="43">
        <f t="shared" si="752"/>
        <v>49053</v>
      </c>
      <c r="AZ2904" s="7" t="s">
        <v>319</v>
      </c>
    </row>
    <row r="2905" spans="1:65" hidden="1" outlineLevel="1">
      <c r="A2905" t="s">
        <v>2051</v>
      </c>
      <c r="B2905" t="s">
        <v>2366</v>
      </c>
      <c r="C2905" s="24">
        <v>2778</v>
      </c>
      <c r="F2905" s="1">
        <v>1721</v>
      </c>
      <c r="H2905" s="1">
        <v>1170</v>
      </c>
      <c r="I2905" s="1">
        <v>1137</v>
      </c>
      <c r="J2905" s="2" t="str">
        <f t="shared" si="753"/>
        <v/>
      </c>
      <c r="K2905" s="2">
        <f t="shared" si="754"/>
        <v>0.66066240557815226</v>
      </c>
      <c r="L2905" s="10" t="str">
        <f t="shared" si="759"/>
        <v/>
      </c>
      <c r="M2905" s="9" t="str">
        <f t="shared" si="759"/>
        <v/>
      </c>
      <c r="N2905" s="8" t="str">
        <f t="shared" si="759"/>
        <v/>
      </c>
      <c r="O2905" s="2" t="str">
        <f t="shared" si="755"/>
        <v>-</v>
      </c>
      <c r="P2905" s="2" t="str">
        <f t="shared" si="756"/>
        <v>-</v>
      </c>
      <c r="Q2905" s="2" t="str">
        <f t="shared" si="757"/>
        <v>-</v>
      </c>
      <c r="R2905" s="2" t="str">
        <f t="shared" si="758"/>
        <v>-</v>
      </c>
      <c r="AR2905" t="s">
        <v>2051</v>
      </c>
      <c r="AS2905" t="s">
        <v>2366</v>
      </c>
      <c r="AV2905" s="38">
        <v>49</v>
      </c>
      <c r="AW2905" s="40">
        <v>55</v>
      </c>
      <c r="AX2905" s="43">
        <f t="shared" si="752"/>
        <v>49055</v>
      </c>
      <c r="AZ2905" s="7" t="s">
        <v>319</v>
      </c>
    </row>
    <row r="2906" spans="1:65" hidden="1" outlineLevel="1">
      <c r="A2906" t="s">
        <v>2902</v>
      </c>
      <c r="B2906" t="s">
        <v>2366</v>
      </c>
      <c r="C2906" s="24">
        <v>231236</v>
      </c>
      <c r="F2906" s="1">
        <v>98533</v>
      </c>
      <c r="H2906" s="1">
        <v>46108</v>
      </c>
      <c r="I2906" s="1">
        <v>45342</v>
      </c>
      <c r="J2906" s="2" t="str">
        <f t="shared" si="753"/>
        <v/>
      </c>
      <c r="K2906" s="2">
        <f t="shared" si="754"/>
        <v>0.46017070423106982</v>
      </c>
      <c r="L2906" s="10" t="str">
        <f t="shared" si="759"/>
        <v/>
      </c>
      <c r="M2906" s="9" t="str">
        <f t="shared" si="759"/>
        <v/>
      </c>
      <c r="N2906" s="8" t="str">
        <f t="shared" si="759"/>
        <v/>
      </c>
      <c r="O2906" s="2" t="str">
        <f t="shared" si="755"/>
        <v>-</v>
      </c>
      <c r="P2906" s="2" t="str">
        <f t="shared" si="756"/>
        <v>-</v>
      </c>
      <c r="Q2906" s="2" t="str">
        <f t="shared" si="757"/>
        <v>-</v>
      </c>
      <c r="R2906" s="2" t="str">
        <f t="shared" si="758"/>
        <v>-</v>
      </c>
      <c r="AR2906" t="s">
        <v>2902</v>
      </c>
      <c r="AS2906" t="s">
        <v>2366</v>
      </c>
      <c r="AV2906" s="38">
        <v>49</v>
      </c>
      <c r="AW2906" s="40">
        <v>57</v>
      </c>
      <c r="AX2906" s="43">
        <f t="shared" si="752"/>
        <v>49057</v>
      </c>
      <c r="AZ2906" s="7" t="s">
        <v>319</v>
      </c>
    </row>
    <row r="2907" spans="1:65" collapsed="1">
      <c r="A2907" t="s">
        <v>2861</v>
      </c>
      <c r="B2907" t="s">
        <v>2470</v>
      </c>
      <c r="C2907" s="1">
        <f>SUM(C2878:C2906)</f>
        <v>2763885</v>
      </c>
      <c r="D2907" s="64">
        <v>1929000</v>
      </c>
      <c r="E2907" s="64">
        <v>1800000</v>
      </c>
      <c r="F2907" s="1">
        <f>SUM(F2878:F2906)</f>
        <v>1267250</v>
      </c>
      <c r="H2907" s="1">
        <f>SUM(H2878:H2906)</f>
        <v>653274</v>
      </c>
      <c r="I2907" s="1">
        <v>640495</v>
      </c>
      <c r="J2907" s="2">
        <f t="shared" si="753"/>
        <v>0.33203473302229136</v>
      </c>
      <c r="K2907" s="2">
        <f t="shared" si="754"/>
        <v>0.50542118761096866</v>
      </c>
      <c r="L2907" s="10" t="str">
        <f t="shared" si="759"/>
        <v/>
      </c>
      <c r="M2907" s="9" t="str">
        <f t="shared" si="759"/>
        <v/>
      </c>
      <c r="N2907" s="8" t="str">
        <f t="shared" si="759"/>
        <v/>
      </c>
      <c r="O2907" s="2" t="str">
        <f t="shared" si="755"/>
        <v>-</v>
      </c>
      <c r="P2907" s="2" t="str">
        <f t="shared" si="756"/>
        <v>-</v>
      </c>
      <c r="Q2907" s="2" t="str">
        <f t="shared" si="757"/>
        <v>-</v>
      </c>
      <c r="R2907" s="2" t="str">
        <f t="shared" si="758"/>
        <v>-</v>
      </c>
      <c r="AR2907" t="s">
        <v>2861</v>
      </c>
      <c r="AS2907" t="s">
        <v>2470</v>
      </c>
      <c r="AV2907" s="38">
        <v>49</v>
      </c>
      <c r="AW2907" s="40"/>
      <c r="AX2907" s="38">
        <v>49</v>
      </c>
      <c r="AZ2907" s="7" t="s">
        <v>2225</v>
      </c>
    </row>
    <row r="2908" spans="1:65">
      <c r="C2908" s="24"/>
      <c r="J2908" s="2"/>
      <c r="K2908" s="2"/>
      <c r="N2908" s="8"/>
      <c r="AV2908" s="38"/>
      <c r="AW2908" s="40"/>
      <c r="AX2908" s="43"/>
    </row>
    <row r="2909" spans="1:65" hidden="1" outlineLevel="1">
      <c r="A2909" t="s">
        <v>2142</v>
      </c>
      <c r="B2909" t="s">
        <v>1275</v>
      </c>
      <c r="C2909" s="24">
        <v>36821</v>
      </c>
      <c r="F2909" s="1">
        <f>SUMIF('Town VTO'!$AI$1353:$AI$1598,$AX2909,'Town VTO'!E$1353:E$1598)</f>
        <v>24871</v>
      </c>
      <c r="H2909" s="1">
        <f>SUMIF('Town VTO'!$AI$1353:$AI$1598,$AX2909,'Town VTO'!G$1353:G$1598)</f>
        <v>15393</v>
      </c>
      <c r="I2909" s="1">
        <v>15086</v>
      </c>
      <c r="J2909" s="2" t="str">
        <f t="shared" ref="J2909:J2923" si="760">IF(D2909&gt;0,I2909/D2909,"")</f>
        <v/>
      </c>
      <c r="K2909" s="2">
        <f t="shared" ref="K2909:K2923" si="761">IF(F2909&gt;0,I2909/F2909,"")</f>
        <v>0.60656990068754779</v>
      </c>
      <c r="L2909" s="10" t="str">
        <f t="shared" si="759"/>
        <v/>
      </c>
      <c r="M2909" s="9" t="str">
        <f t="shared" si="759"/>
        <v/>
      </c>
      <c r="N2909" s="8" t="str">
        <f t="shared" si="759"/>
        <v/>
      </c>
      <c r="O2909" s="2" t="str">
        <f t="shared" ref="O2909:O2923" si="762">IF(SUM($S2909:$AN2909)=0,"-",S2909/SUM($S2909:$AN2909))</f>
        <v>-</v>
      </c>
      <c r="P2909" s="2" t="str">
        <f t="shared" ref="P2909:P2923" si="763">IF(SUM($S2909:$AN2909)=0,"-",T2909/SUM($S2909:$AN2909))</f>
        <v>-</v>
      </c>
      <c r="Q2909" s="2" t="str">
        <f t="shared" ref="Q2909:Q2923" si="764">IF(SUM($S2909:$AN2909)=0,"-",U2909/SUM($S2909:$AN2909))</f>
        <v>-</v>
      </c>
      <c r="R2909" s="2" t="str">
        <f t="shared" ref="R2909:R2923" si="765">IF(SUM($S2909:$AN2909)=0,"-",(1-O2909-P2909-Q2909))</f>
        <v>-</v>
      </c>
      <c r="AR2909" t="s">
        <v>2142</v>
      </c>
      <c r="AS2909" t="s">
        <v>1275</v>
      </c>
      <c r="AV2909" s="38">
        <v>50</v>
      </c>
      <c r="AW2909" s="40">
        <v>1</v>
      </c>
      <c r="AX2909" s="43">
        <f t="shared" si="752"/>
        <v>50001</v>
      </c>
      <c r="AZ2909" s="7" t="s">
        <v>319</v>
      </c>
      <c r="BJ2909" s="1">
        <f>SUMIF('Town VTO'!$AI$1353:$AI$1598,$AX2909,'Town VTO'!AR$1353:AR$1598)</f>
        <v>15393</v>
      </c>
      <c r="BK2909" s="1">
        <f>SUMIF('Town VTO'!$AI$1353:$AI$1598,$AX2909,'Town VTO'!AS$1353:AS$1598)</f>
        <v>12685</v>
      </c>
      <c r="BM2909" s="1">
        <f>SUMIF('Town VTO'!$AI$1353:$AI$1598,$AX2909,'Town VTO'!AT$1353:AT$1598)</f>
        <v>2708</v>
      </c>
    </row>
    <row r="2910" spans="1:65" hidden="1" outlineLevel="1">
      <c r="A2910" t="s">
        <v>2143</v>
      </c>
      <c r="B2910" t="s">
        <v>1275</v>
      </c>
      <c r="C2910" s="24">
        <v>37125</v>
      </c>
      <c r="F2910" s="1">
        <f>SUMIF('Town VTO'!$AI$1353:$AI$1598,$AX2910,'Town VTO'!E$1353:E$1598)</f>
        <v>25780</v>
      </c>
      <c r="H2910" s="1">
        <f>SUMIF('Town VTO'!$AI$1353:$AI$1598,$AX2910,'Town VTO'!G$1353:G$1598)</f>
        <v>13989</v>
      </c>
      <c r="I2910" s="1">
        <v>13606</v>
      </c>
      <c r="J2910" s="2" t="str">
        <f t="shared" si="760"/>
        <v/>
      </c>
      <c r="K2910" s="2">
        <f t="shared" si="761"/>
        <v>0.52777346780449963</v>
      </c>
      <c r="L2910" s="10" t="str">
        <f t="shared" si="759"/>
        <v/>
      </c>
      <c r="M2910" s="9" t="str">
        <f t="shared" si="759"/>
        <v/>
      </c>
      <c r="N2910" s="8" t="str">
        <f t="shared" si="759"/>
        <v/>
      </c>
      <c r="O2910" s="2" t="str">
        <f t="shared" si="762"/>
        <v>-</v>
      </c>
      <c r="P2910" s="2" t="str">
        <f t="shared" si="763"/>
        <v>-</v>
      </c>
      <c r="Q2910" s="2" t="str">
        <f t="shared" si="764"/>
        <v>-</v>
      </c>
      <c r="R2910" s="2" t="str">
        <f t="shared" si="765"/>
        <v>-</v>
      </c>
      <c r="AR2910" t="s">
        <v>2143</v>
      </c>
      <c r="AS2910" t="s">
        <v>1275</v>
      </c>
      <c r="AV2910" s="38">
        <v>50</v>
      </c>
      <c r="AW2910" s="40">
        <v>3</v>
      </c>
      <c r="AX2910" s="43">
        <f t="shared" si="752"/>
        <v>50003</v>
      </c>
      <c r="AZ2910" s="7" t="s">
        <v>319</v>
      </c>
      <c r="BJ2910" s="1">
        <f>SUMIF('Town VTO'!$AI$1353:$AI$1598,$AX2910,'Town VTO'!AR$1353:AR$1598)</f>
        <v>13989</v>
      </c>
      <c r="BK2910" s="1">
        <f>SUMIF('Town VTO'!$AI$1353:$AI$1598,$AX2910,'Town VTO'!AS$1353:AS$1598)</f>
        <v>10973</v>
      </c>
      <c r="BM2910" s="1">
        <f>SUMIF('Town VTO'!$AI$1353:$AI$1598,$AX2910,'Town VTO'!AT$1353:AT$1598)</f>
        <v>3016</v>
      </c>
    </row>
    <row r="2911" spans="1:65" hidden="1" outlineLevel="1">
      <c r="A2911" t="s">
        <v>2864</v>
      </c>
      <c r="B2911" t="s">
        <v>1275</v>
      </c>
      <c r="C2911" s="24">
        <v>31227</v>
      </c>
      <c r="F2911" s="1">
        <f>SUMIF('Town VTO'!$AI$1353:$AI$1598,$AX2911,'Town VTO'!E$1353:E$1598)</f>
        <v>20863</v>
      </c>
      <c r="H2911" s="1">
        <f>SUMIF('Town VTO'!$AI$1353:$AI$1598,$AX2911,'Town VTO'!G$1353:G$1598)</f>
        <v>11274</v>
      </c>
      <c r="I2911" s="1">
        <v>10993</v>
      </c>
      <c r="J2911" s="2" t="str">
        <f t="shared" si="760"/>
        <v/>
      </c>
      <c r="K2911" s="2">
        <f t="shared" si="761"/>
        <v>0.52691367492690411</v>
      </c>
      <c r="L2911" s="10" t="str">
        <f t="shared" si="759"/>
        <v/>
      </c>
      <c r="M2911" s="9" t="str">
        <f t="shared" si="759"/>
        <v/>
      </c>
      <c r="N2911" s="8" t="str">
        <f t="shared" si="759"/>
        <v/>
      </c>
      <c r="O2911" s="2" t="str">
        <f t="shared" si="762"/>
        <v>-</v>
      </c>
      <c r="P2911" s="2" t="str">
        <f t="shared" si="763"/>
        <v>-</v>
      </c>
      <c r="Q2911" s="2" t="str">
        <f t="shared" si="764"/>
        <v>-</v>
      </c>
      <c r="R2911" s="2" t="str">
        <f t="shared" si="765"/>
        <v>-</v>
      </c>
      <c r="AR2911" t="s">
        <v>2864</v>
      </c>
      <c r="AS2911" t="s">
        <v>1275</v>
      </c>
      <c r="AV2911" s="38">
        <v>50</v>
      </c>
      <c r="AW2911" s="40">
        <v>5</v>
      </c>
      <c r="AX2911" s="43">
        <f t="shared" si="752"/>
        <v>50005</v>
      </c>
      <c r="AZ2911" s="7" t="s">
        <v>319</v>
      </c>
      <c r="BJ2911" s="1">
        <f>SUMIF('Town VTO'!$AI$1353:$AI$1598,$AX2911,'Town VTO'!AR$1353:AR$1598)</f>
        <v>11274</v>
      </c>
      <c r="BK2911" s="1">
        <f>SUMIF('Town VTO'!$AI$1353:$AI$1598,$AX2911,'Town VTO'!AS$1353:AS$1598)</f>
        <v>9038</v>
      </c>
      <c r="BM2911" s="1">
        <f>SUMIF('Town VTO'!$AI$1353:$AI$1598,$AX2911,'Town VTO'!AT$1353:AT$1598)</f>
        <v>2236</v>
      </c>
    </row>
    <row r="2912" spans="1:65" hidden="1" outlineLevel="1">
      <c r="A2912" t="s">
        <v>313</v>
      </c>
      <c r="B2912" t="s">
        <v>1275</v>
      </c>
      <c r="C2912" s="24">
        <v>156545</v>
      </c>
      <c r="F2912" s="1">
        <f>SUMIF('Town VTO'!$AI$1353:$AI$1598,$AX2912,'Town VTO'!E$1353:E$1598)</f>
        <v>118293</v>
      </c>
      <c r="H2912" s="1">
        <f>SUMIF('Town VTO'!$AI$1353:$AI$1598,$AX2912,'Town VTO'!G$1353:G$1598)</f>
        <v>61694</v>
      </c>
      <c r="I2912" s="1">
        <v>60601</v>
      </c>
      <c r="J2912" s="2" t="str">
        <f t="shared" si="760"/>
        <v/>
      </c>
      <c r="K2912" s="2">
        <f t="shared" si="761"/>
        <v>0.512295740238222</v>
      </c>
      <c r="L2912" s="10" t="str">
        <f t="shared" si="759"/>
        <v/>
      </c>
      <c r="M2912" s="9" t="str">
        <f t="shared" si="759"/>
        <v/>
      </c>
      <c r="N2912" s="8" t="str">
        <f t="shared" si="759"/>
        <v/>
      </c>
      <c r="O2912" s="2" t="str">
        <f t="shared" si="762"/>
        <v>-</v>
      </c>
      <c r="P2912" s="2" t="str">
        <f t="shared" si="763"/>
        <v>-</v>
      </c>
      <c r="Q2912" s="2" t="str">
        <f t="shared" si="764"/>
        <v>-</v>
      </c>
      <c r="R2912" s="2" t="str">
        <f t="shared" si="765"/>
        <v>-</v>
      </c>
      <c r="AR2912" t="s">
        <v>313</v>
      </c>
      <c r="AS2912" t="s">
        <v>1275</v>
      </c>
      <c r="AV2912" s="38">
        <v>50</v>
      </c>
      <c r="AW2912" s="40">
        <v>7</v>
      </c>
      <c r="AX2912" s="43">
        <f t="shared" si="752"/>
        <v>50007</v>
      </c>
      <c r="AZ2912" s="7" t="s">
        <v>319</v>
      </c>
      <c r="BJ2912" s="1">
        <f>SUMIF('Town VTO'!$AI$1353:$AI$1598,$AX2912,'Town VTO'!AR$1353:AR$1598)</f>
        <v>61694</v>
      </c>
      <c r="BK2912" s="1">
        <f>SUMIF('Town VTO'!$AI$1353:$AI$1598,$AX2912,'Town VTO'!AS$1353:AS$1598)</f>
        <v>46572</v>
      </c>
      <c r="BM2912" s="1">
        <f>SUMIF('Town VTO'!$AI$1353:$AI$1598,$AX2912,'Town VTO'!AT$1353:AT$1598)</f>
        <v>15122</v>
      </c>
    </row>
    <row r="2913" spans="1:68" hidden="1" outlineLevel="1">
      <c r="A2913" t="s">
        <v>2501</v>
      </c>
      <c r="B2913" t="s">
        <v>1275</v>
      </c>
      <c r="C2913" s="24">
        <v>6306</v>
      </c>
      <c r="F2913" s="1">
        <f>SUMIF('Town VTO'!$AI$1353:$AI$1598,$AX2913,'Town VTO'!E$1353:E$1598)</f>
        <v>4428</v>
      </c>
      <c r="H2913" s="1">
        <f>SUMIF('Town VTO'!$AI$1353:$AI$1598,$AX2913,'Town VTO'!G$1353:G$1598)</f>
        <v>2367</v>
      </c>
      <c r="I2913" s="1">
        <v>2272</v>
      </c>
      <c r="J2913" s="2" t="str">
        <f t="shared" si="760"/>
        <v/>
      </c>
      <c r="K2913" s="2">
        <f t="shared" si="761"/>
        <v>0.51309846431797657</v>
      </c>
      <c r="L2913" s="10" t="str">
        <f t="shared" si="759"/>
        <v/>
      </c>
      <c r="M2913" s="9" t="str">
        <f t="shared" si="759"/>
        <v/>
      </c>
      <c r="N2913" s="8" t="str">
        <f t="shared" si="759"/>
        <v/>
      </c>
      <c r="O2913" s="2" t="str">
        <f t="shared" si="762"/>
        <v>-</v>
      </c>
      <c r="P2913" s="2" t="str">
        <f t="shared" si="763"/>
        <v>-</v>
      </c>
      <c r="Q2913" s="2" t="str">
        <f t="shared" si="764"/>
        <v>-</v>
      </c>
      <c r="R2913" s="2" t="str">
        <f t="shared" si="765"/>
        <v>-</v>
      </c>
      <c r="AR2913" t="s">
        <v>2501</v>
      </c>
      <c r="AS2913" t="s">
        <v>1275</v>
      </c>
      <c r="AV2913" s="38">
        <v>50</v>
      </c>
      <c r="AW2913" s="40">
        <v>9</v>
      </c>
      <c r="AX2913" s="43">
        <f t="shared" si="752"/>
        <v>50009</v>
      </c>
      <c r="AZ2913" s="7" t="s">
        <v>319</v>
      </c>
      <c r="BJ2913" s="1">
        <f>SUMIF('Town VTO'!$AI$1353:$AI$1598,$AX2913,'Town VTO'!AR$1353:AR$1598)</f>
        <v>2367</v>
      </c>
      <c r="BK2913" s="1">
        <f>SUMIF('Town VTO'!$AI$1353:$AI$1598,$AX2913,'Town VTO'!AS$1353:AS$1598)</f>
        <v>2002</v>
      </c>
      <c r="BM2913" s="1">
        <f>SUMIF('Town VTO'!$AI$1353:$AI$1598,$AX2913,'Town VTO'!AT$1353:AT$1598)</f>
        <v>365</v>
      </c>
    </row>
    <row r="2914" spans="1:68" hidden="1" outlineLevel="1">
      <c r="A2914" t="s">
        <v>1480</v>
      </c>
      <c r="B2914" t="s">
        <v>1275</v>
      </c>
      <c r="C2914" s="24">
        <v>47746</v>
      </c>
      <c r="F2914" s="1">
        <f>SUMIF('Town VTO'!$AI$1353:$AI$1598,$AX2914,'Town VTO'!E$1353:E$1598)</f>
        <v>31176</v>
      </c>
      <c r="H2914" s="1">
        <f>SUMIF('Town VTO'!$AI$1353:$AI$1598,$AX2914,'Town VTO'!G$1353:G$1598)</f>
        <v>16454</v>
      </c>
      <c r="I2914" s="1">
        <v>16098</v>
      </c>
      <c r="J2914" s="2" t="str">
        <f t="shared" si="760"/>
        <v/>
      </c>
      <c r="K2914" s="2">
        <f t="shared" si="761"/>
        <v>0.5163587374903772</v>
      </c>
      <c r="L2914" s="10" t="str">
        <f t="shared" si="759"/>
        <v/>
      </c>
      <c r="M2914" s="9" t="str">
        <f t="shared" si="759"/>
        <v/>
      </c>
      <c r="N2914" s="8" t="str">
        <f t="shared" si="759"/>
        <v/>
      </c>
      <c r="O2914" s="2" t="str">
        <f t="shared" si="762"/>
        <v>-</v>
      </c>
      <c r="P2914" s="2" t="str">
        <f t="shared" si="763"/>
        <v>-</v>
      </c>
      <c r="Q2914" s="2" t="str">
        <f t="shared" si="764"/>
        <v>-</v>
      </c>
      <c r="R2914" s="2" t="str">
        <f t="shared" si="765"/>
        <v>-</v>
      </c>
      <c r="AR2914" t="s">
        <v>1480</v>
      </c>
      <c r="AS2914" t="s">
        <v>1275</v>
      </c>
      <c r="AV2914" s="38">
        <v>50</v>
      </c>
      <c r="AW2914" s="40">
        <v>11</v>
      </c>
      <c r="AX2914" s="43">
        <f t="shared" si="752"/>
        <v>50011</v>
      </c>
      <c r="AZ2914" s="7" t="s">
        <v>319</v>
      </c>
      <c r="BJ2914" s="1">
        <f>SUMIF('Town VTO'!$AI$1353:$AI$1598,$AX2914,'Town VTO'!AR$1353:AR$1598)</f>
        <v>16454</v>
      </c>
      <c r="BK2914" s="1">
        <f>SUMIF('Town VTO'!$AI$1353:$AI$1598,$AX2914,'Town VTO'!AS$1353:AS$1598)</f>
        <v>13194</v>
      </c>
      <c r="BM2914" s="1">
        <f>SUMIF('Town VTO'!$AI$1353:$AI$1598,$AX2914,'Town VTO'!AT$1353:AT$1598)</f>
        <v>3260</v>
      </c>
    </row>
    <row r="2915" spans="1:68" hidden="1" outlineLevel="1">
      <c r="A2915" t="s">
        <v>314</v>
      </c>
      <c r="B2915" t="s">
        <v>1275</v>
      </c>
      <c r="C2915" s="24">
        <v>6970</v>
      </c>
      <c r="F2915" s="1">
        <f>SUMIF('Town VTO'!$AI$1353:$AI$1598,$AX2915,'Town VTO'!E$1353:E$1598)</f>
        <v>5612</v>
      </c>
      <c r="H2915" s="1">
        <f>SUMIF('Town VTO'!$AI$1353:$AI$1598,$AX2915,'Town VTO'!G$1353:G$1598)</f>
        <v>3516</v>
      </c>
      <c r="I2915" s="1">
        <v>3463</v>
      </c>
      <c r="J2915" s="2" t="str">
        <f t="shared" si="760"/>
        <v/>
      </c>
      <c r="K2915" s="2">
        <f t="shared" si="761"/>
        <v>0.61707056307911623</v>
      </c>
      <c r="L2915" s="10" t="str">
        <f t="shared" si="759"/>
        <v/>
      </c>
      <c r="M2915" s="9" t="str">
        <f t="shared" si="759"/>
        <v/>
      </c>
      <c r="N2915" s="8" t="str">
        <f t="shared" si="759"/>
        <v/>
      </c>
      <c r="O2915" s="2" t="str">
        <f t="shared" si="762"/>
        <v>-</v>
      </c>
      <c r="P2915" s="2" t="str">
        <f t="shared" si="763"/>
        <v>-</v>
      </c>
      <c r="Q2915" s="2" t="str">
        <f t="shared" si="764"/>
        <v>-</v>
      </c>
      <c r="R2915" s="2" t="str">
        <f t="shared" si="765"/>
        <v>-</v>
      </c>
      <c r="AR2915" t="s">
        <v>314</v>
      </c>
      <c r="AS2915" t="s">
        <v>1275</v>
      </c>
      <c r="AV2915" s="38">
        <v>50</v>
      </c>
      <c r="AW2915" s="40">
        <v>13</v>
      </c>
      <c r="AX2915" s="43">
        <f t="shared" si="752"/>
        <v>50013</v>
      </c>
      <c r="AZ2915" s="7" t="s">
        <v>319</v>
      </c>
      <c r="BJ2915" s="1">
        <f>SUMIF('Town VTO'!$AI$1353:$AI$1598,$AX2915,'Town VTO'!AR$1353:AR$1598)</f>
        <v>3516</v>
      </c>
      <c r="BK2915" s="1">
        <f>SUMIF('Town VTO'!$AI$1353:$AI$1598,$AX2915,'Town VTO'!AS$1353:AS$1598)</f>
        <v>2720</v>
      </c>
      <c r="BM2915" s="1">
        <f>SUMIF('Town VTO'!$AI$1353:$AI$1598,$AX2915,'Town VTO'!AT$1353:AT$1598)</f>
        <v>796</v>
      </c>
    </row>
    <row r="2916" spans="1:68" hidden="1" outlineLevel="1">
      <c r="A2916" t="s">
        <v>1397</v>
      </c>
      <c r="B2916" t="s">
        <v>1275</v>
      </c>
      <c r="C2916" s="24">
        <v>24475</v>
      </c>
      <c r="F2916" s="1">
        <f>SUMIF('Town VTO'!$AI$1353:$AI$1598,$AX2916,'Town VTO'!E$1353:E$1598)</f>
        <v>17658</v>
      </c>
      <c r="H2916" s="1">
        <f>SUMIF('Town VTO'!$AI$1353:$AI$1598,$AX2916,'Town VTO'!G$1353:G$1598)</f>
        <v>9686</v>
      </c>
      <c r="I2916" s="1">
        <v>9465</v>
      </c>
      <c r="J2916" s="2" t="str">
        <f t="shared" si="760"/>
        <v/>
      </c>
      <c r="K2916" s="2">
        <f t="shared" si="761"/>
        <v>0.53601766904519199</v>
      </c>
      <c r="L2916" s="10" t="str">
        <f t="shared" si="759"/>
        <v/>
      </c>
      <c r="M2916" s="9" t="str">
        <f t="shared" si="759"/>
        <v/>
      </c>
      <c r="N2916" s="8" t="str">
        <f t="shared" si="759"/>
        <v/>
      </c>
      <c r="O2916" s="2" t="str">
        <f t="shared" si="762"/>
        <v>-</v>
      </c>
      <c r="P2916" s="2" t="str">
        <f t="shared" si="763"/>
        <v>-</v>
      </c>
      <c r="Q2916" s="2" t="str">
        <f t="shared" si="764"/>
        <v>-</v>
      </c>
      <c r="R2916" s="2" t="str">
        <f t="shared" si="765"/>
        <v>-</v>
      </c>
      <c r="AR2916" t="s">
        <v>1397</v>
      </c>
      <c r="AS2916" t="s">
        <v>1275</v>
      </c>
      <c r="AV2916" s="38">
        <v>50</v>
      </c>
      <c r="AW2916" s="40">
        <v>15</v>
      </c>
      <c r="AX2916" s="43">
        <f t="shared" si="752"/>
        <v>50015</v>
      </c>
      <c r="AZ2916" s="7" t="s">
        <v>319</v>
      </c>
      <c r="BJ2916" s="1">
        <f>SUMIF('Town VTO'!$AI$1353:$AI$1598,$AX2916,'Town VTO'!AR$1353:AR$1598)</f>
        <v>9686</v>
      </c>
      <c r="BK2916" s="1">
        <f>SUMIF('Town VTO'!$AI$1353:$AI$1598,$AX2916,'Town VTO'!AS$1353:AS$1598)</f>
        <v>7759</v>
      </c>
      <c r="BM2916" s="1">
        <f>SUMIF('Town VTO'!$AI$1353:$AI$1598,$AX2916,'Town VTO'!AT$1353:AT$1598)</f>
        <v>1927</v>
      </c>
    </row>
    <row r="2917" spans="1:68" hidden="1" outlineLevel="1">
      <c r="A2917" t="s">
        <v>2799</v>
      </c>
      <c r="B2917" t="s">
        <v>1275</v>
      </c>
      <c r="C2917" s="24">
        <v>28936</v>
      </c>
      <c r="F2917" s="1">
        <f>SUMIF('Town VTO'!$AI$1353:$AI$1598,$AX2917,'Town VTO'!E$1353:E$1598)</f>
        <v>20397</v>
      </c>
      <c r="H2917" s="1">
        <f>SUMIF('Town VTO'!$AI$1353:$AI$1598,$AX2917,'Town VTO'!G$1353:G$1598)</f>
        <v>11609</v>
      </c>
      <c r="I2917" s="1">
        <v>11365</v>
      </c>
      <c r="J2917" s="2" t="str">
        <f t="shared" si="760"/>
        <v/>
      </c>
      <c r="K2917" s="2">
        <f t="shared" si="761"/>
        <v>0.55718978281119769</v>
      </c>
      <c r="L2917" s="10" t="str">
        <f t="shared" si="759"/>
        <v/>
      </c>
      <c r="M2917" s="9" t="str">
        <f t="shared" si="759"/>
        <v/>
      </c>
      <c r="N2917" s="8" t="str">
        <f t="shared" si="759"/>
        <v/>
      </c>
      <c r="O2917" s="2" t="str">
        <f t="shared" si="762"/>
        <v>-</v>
      </c>
      <c r="P2917" s="2" t="str">
        <f t="shared" si="763"/>
        <v>-</v>
      </c>
      <c r="Q2917" s="2" t="str">
        <f t="shared" si="764"/>
        <v>-</v>
      </c>
      <c r="R2917" s="2" t="str">
        <f t="shared" si="765"/>
        <v>-</v>
      </c>
      <c r="AR2917" t="s">
        <v>2799</v>
      </c>
      <c r="AS2917" t="s">
        <v>1275</v>
      </c>
      <c r="AV2917" s="38">
        <v>50</v>
      </c>
      <c r="AW2917" s="40">
        <v>17</v>
      </c>
      <c r="AX2917" s="43">
        <f t="shared" si="752"/>
        <v>50017</v>
      </c>
      <c r="AZ2917" s="7" t="s">
        <v>319</v>
      </c>
      <c r="BJ2917" s="1">
        <f>SUMIF('Town VTO'!$AI$1353:$AI$1598,$AX2917,'Town VTO'!AR$1353:AR$1598)</f>
        <v>11609</v>
      </c>
      <c r="BK2917" s="1">
        <f>SUMIF('Town VTO'!$AI$1353:$AI$1598,$AX2917,'Town VTO'!AS$1353:AS$1598)</f>
        <v>9484</v>
      </c>
      <c r="BM2917" s="1">
        <f>SUMIF('Town VTO'!$AI$1353:$AI$1598,$AX2917,'Town VTO'!AT$1353:AT$1598)</f>
        <v>2125</v>
      </c>
    </row>
    <row r="2918" spans="1:68" hidden="1" outlineLevel="1">
      <c r="A2918" t="s">
        <v>1927</v>
      </c>
      <c r="B2918" t="s">
        <v>1275</v>
      </c>
      <c r="C2918" s="24">
        <v>27231</v>
      </c>
      <c r="F2918" s="1">
        <f>SUMIF('Town VTO'!$AI$1353:$AI$1598,$AX2918,'Town VTO'!E$1353:E$1598)</f>
        <v>18723</v>
      </c>
      <c r="H2918" s="1">
        <f>SUMIF('Town VTO'!$AI$1353:$AI$1598,$AX2918,'Town VTO'!G$1353:G$1598)</f>
        <v>9546</v>
      </c>
      <c r="I2918" s="1">
        <v>9315</v>
      </c>
      <c r="J2918" s="2" t="str">
        <f t="shared" si="760"/>
        <v/>
      </c>
      <c r="K2918" s="2">
        <f t="shared" si="761"/>
        <v>0.49751642365005611</v>
      </c>
      <c r="L2918" s="10" t="str">
        <f t="shared" si="759"/>
        <v/>
      </c>
      <c r="M2918" s="9" t="str">
        <f t="shared" si="759"/>
        <v/>
      </c>
      <c r="N2918" s="8" t="str">
        <f t="shared" si="759"/>
        <v/>
      </c>
      <c r="O2918" s="2" t="str">
        <f t="shared" si="762"/>
        <v>-</v>
      </c>
      <c r="P2918" s="2" t="str">
        <f t="shared" si="763"/>
        <v>-</v>
      </c>
      <c r="Q2918" s="2" t="str">
        <f t="shared" si="764"/>
        <v>-</v>
      </c>
      <c r="R2918" s="2" t="str">
        <f t="shared" si="765"/>
        <v>-</v>
      </c>
      <c r="AR2918" t="s">
        <v>1927</v>
      </c>
      <c r="AS2918" t="s">
        <v>1275</v>
      </c>
      <c r="AV2918" s="38">
        <v>50</v>
      </c>
      <c r="AW2918" s="40">
        <v>19</v>
      </c>
      <c r="AX2918" s="43">
        <f t="shared" si="752"/>
        <v>50019</v>
      </c>
      <c r="AZ2918" s="7" t="s">
        <v>319</v>
      </c>
      <c r="BJ2918" s="1">
        <f>SUMIF('Town VTO'!$AI$1353:$AI$1598,$AX2918,'Town VTO'!AR$1353:AR$1598)</f>
        <v>9546</v>
      </c>
      <c r="BK2918" s="1">
        <f>SUMIF('Town VTO'!$AI$1353:$AI$1598,$AX2918,'Town VTO'!AS$1353:AS$1598)</f>
        <v>7684</v>
      </c>
      <c r="BM2918" s="1">
        <f>SUMIF('Town VTO'!$AI$1353:$AI$1598,$AX2918,'Town VTO'!AT$1353:AT$1598)</f>
        <v>1862</v>
      </c>
    </row>
    <row r="2919" spans="1:68" hidden="1" outlineLevel="1">
      <c r="A2919" t="s">
        <v>2460</v>
      </c>
      <c r="B2919" t="s">
        <v>1275</v>
      </c>
      <c r="C2919" s="24">
        <v>61642</v>
      </c>
      <c r="F2919" s="1">
        <f>SUMIF('Town VTO'!$AI$1353:$AI$1598,$AX2919,'Town VTO'!E$1353:E$1598)</f>
        <v>43822</v>
      </c>
      <c r="H2919" s="1">
        <f>SUMIF('Town VTO'!$AI$1353:$AI$1598,$AX2919,'Town VTO'!G$1353:G$1598)</f>
        <v>22907</v>
      </c>
      <c r="I2919" s="1">
        <v>22568</v>
      </c>
      <c r="J2919" s="2" t="str">
        <f t="shared" si="760"/>
        <v/>
      </c>
      <c r="K2919" s="2">
        <f t="shared" si="761"/>
        <v>0.51499246953584954</v>
      </c>
      <c r="L2919" s="10" t="str">
        <f t="shared" si="759"/>
        <v/>
      </c>
      <c r="M2919" s="9" t="str">
        <f t="shared" si="759"/>
        <v/>
      </c>
      <c r="N2919" s="8" t="str">
        <f t="shared" si="759"/>
        <v/>
      </c>
      <c r="O2919" s="2" t="str">
        <f t="shared" si="762"/>
        <v>-</v>
      </c>
      <c r="P2919" s="2" t="str">
        <f t="shared" si="763"/>
        <v>-</v>
      </c>
      <c r="Q2919" s="2" t="str">
        <f t="shared" si="764"/>
        <v>-</v>
      </c>
      <c r="R2919" s="2" t="str">
        <f t="shared" si="765"/>
        <v>-</v>
      </c>
      <c r="AR2919" t="s">
        <v>2460</v>
      </c>
      <c r="AS2919" t="s">
        <v>1275</v>
      </c>
      <c r="AV2919" s="38">
        <v>50</v>
      </c>
      <c r="AW2919" s="40">
        <v>21</v>
      </c>
      <c r="AX2919" s="43">
        <f t="shared" si="752"/>
        <v>50021</v>
      </c>
      <c r="AZ2919" s="7" t="s">
        <v>319</v>
      </c>
      <c r="BJ2919" s="1">
        <f>SUMIF('Town VTO'!$AI$1353:$AI$1598,$AX2919,'Town VTO'!AR$1353:AR$1598)</f>
        <v>22907</v>
      </c>
      <c r="BK2919" s="1">
        <f>SUMIF('Town VTO'!$AI$1353:$AI$1598,$AX2919,'Town VTO'!AS$1353:AS$1598)</f>
        <v>19010</v>
      </c>
      <c r="BM2919" s="1">
        <f>SUMIF('Town VTO'!$AI$1353:$AI$1598,$AX2919,'Town VTO'!AT$1353:AT$1598)</f>
        <v>3897</v>
      </c>
    </row>
    <row r="2920" spans="1:68" hidden="1" outlineLevel="1">
      <c r="A2920" t="s">
        <v>2104</v>
      </c>
      <c r="B2920" t="s">
        <v>1275</v>
      </c>
      <c r="C2920" s="24">
        <v>59534</v>
      </c>
      <c r="F2920" s="1">
        <f>SUMIF('Town VTO'!$AI$1353:$AI$1598,$AX2920,'Town VTO'!E$1353:E$1598)</f>
        <v>44089</v>
      </c>
      <c r="H2920" s="1">
        <f>SUMIF('Town VTO'!$AI$1353:$AI$1598,$AX2920,'Town VTO'!G$1353:G$1598)</f>
        <v>25354</v>
      </c>
      <c r="I2920" s="1">
        <v>24717</v>
      </c>
      <c r="J2920" s="2" t="str">
        <f t="shared" si="760"/>
        <v/>
      </c>
      <c r="K2920" s="2">
        <f t="shared" si="761"/>
        <v>0.56061602667331989</v>
      </c>
      <c r="L2920" s="10" t="str">
        <f t="shared" si="759"/>
        <v/>
      </c>
      <c r="M2920" s="9" t="str">
        <f t="shared" si="759"/>
        <v/>
      </c>
      <c r="N2920" s="8" t="str">
        <f t="shared" si="759"/>
        <v/>
      </c>
      <c r="O2920" s="2" t="str">
        <f t="shared" si="762"/>
        <v>-</v>
      </c>
      <c r="P2920" s="2" t="str">
        <f t="shared" si="763"/>
        <v>-</v>
      </c>
      <c r="Q2920" s="2" t="str">
        <f t="shared" si="764"/>
        <v>-</v>
      </c>
      <c r="R2920" s="2" t="str">
        <f t="shared" si="765"/>
        <v>-</v>
      </c>
      <c r="AR2920" t="s">
        <v>2104</v>
      </c>
      <c r="AS2920" t="s">
        <v>1275</v>
      </c>
      <c r="AV2920" s="38">
        <v>50</v>
      </c>
      <c r="AW2920" s="40">
        <v>23</v>
      </c>
      <c r="AX2920" s="43">
        <f t="shared" si="752"/>
        <v>50023</v>
      </c>
      <c r="AZ2920" s="7" t="s">
        <v>319</v>
      </c>
      <c r="BJ2920" s="1">
        <f>SUMIF('Town VTO'!$AI$1353:$AI$1598,$AX2920,'Town VTO'!AR$1353:AR$1598)</f>
        <v>25354</v>
      </c>
      <c r="BK2920" s="1">
        <f>SUMIF('Town VTO'!$AI$1353:$AI$1598,$AX2920,'Town VTO'!AS$1353:AS$1598)</f>
        <v>19375</v>
      </c>
      <c r="BM2920" s="1">
        <f>SUMIF('Town VTO'!$AI$1353:$AI$1598,$AX2920,'Town VTO'!AT$1353:AT$1598)</f>
        <v>5979</v>
      </c>
    </row>
    <row r="2921" spans="1:68" hidden="1" outlineLevel="1">
      <c r="A2921" t="s">
        <v>960</v>
      </c>
      <c r="B2921" t="s">
        <v>1275</v>
      </c>
      <c r="C2921" s="24">
        <v>44513</v>
      </c>
      <c r="F2921" s="1">
        <f>SUMIF('Town VTO'!$AI$1353:$AI$1598,$AX2921,'Town VTO'!E$1353:E$1598)</f>
        <v>32936</v>
      </c>
      <c r="H2921" s="1">
        <f>SUMIF('Town VTO'!$AI$1353:$AI$1598,$AX2921,'Town VTO'!G$1353:G$1598)</f>
        <v>17411</v>
      </c>
      <c r="I2921" s="1">
        <v>16939</v>
      </c>
      <c r="J2921" s="2" t="str">
        <f t="shared" si="760"/>
        <v/>
      </c>
      <c r="K2921" s="2">
        <f t="shared" si="761"/>
        <v>0.51430046150109299</v>
      </c>
      <c r="L2921" s="10" t="str">
        <f t="shared" si="759"/>
        <v/>
      </c>
      <c r="M2921" s="9" t="str">
        <f t="shared" si="759"/>
        <v/>
      </c>
      <c r="N2921" s="8" t="str">
        <f t="shared" si="759"/>
        <v/>
      </c>
      <c r="O2921" s="2" t="str">
        <f t="shared" si="762"/>
        <v>-</v>
      </c>
      <c r="P2921" s="2" t="str">
        <f t="shared" si="763"/>
        <v>-</v>
      </c>
      <c r="Q2921" s="2" t="str">
        <f t="shared" si="764"/>
        <v>-</v>
      </c>
      <c r="R2921" s="2" t="str">
        <f t="shared" si="765"/>
        <v>-</v>
      </c>
      <c r="AR2921" t="s">
        <v>960</v>
      </c>
      <c r="AS2921" t="s">
        <v>1275</v>
      </c>
      <c r="AV2921" s="38">
        <v>50</v>
      </c>
      <c r="AW2921" s="40">
        <v>25</v>
      </c>
      <c r="AX2921" s="43">
        <f t="shared" ref="AX2921:AX2984" si="766">1000*AV2921+AW2921</f>
        <v>50025</v>
      </c>
      <c r="AZ2921" s="7" t="s">
        <v>319</v>
      </c>
      <c r="BJ2921" s="1">
        <f>SUMIF('Town VTO'!$AI$1353:$AI$1598,$AX2921,'Town VTO'!AR$1353:AR$1598)</f>
        <v>17411</v>
      </c>
      <c r="BK2921" s="1">
        <f>SUMIF('Town VTO'!$AI$1353:$AI$1598,$AX2921,'Town VTO'!AS$1353:AS$1598)</f>
        <v>13817</v>
      </c>
      <c r="BM2921" s="1">
        <f>SUMIF('Town VTO'!$AI$1353:$AI$1598,$AX2921,'Town VTO'!AT$1353:AT$1598)</f>
        <v>3594</v>
      </c>
    </row>
    <row r="2922" spans="1:68" hidden="1" outlineLevel="1">
      <c r="A2922" t="s">
        <v>150</v>
      </c>
      <c r="B2922" t="s">
        <v>1275</v>
      </c>
      <c r="C2922" s="24">
        <v>56670</v>
      </c>
      <c r="F2922" s="1">
        <f>SUMIF('Town VTO'!$AI$1353:$AI$1598,$AX2922,'Town VTO'!E$1353:E$1598)</f>
        <v>44533</v>
      </c>
      <c r="H2922" s="1">
        <f>SUMIF('Town VTO'!$AI$1353:$AI$1598,$AX2922,'Town VTO'!G$1353:G$1598)</f>
        <v>22417</v>
      </c>
      <c r="I2922" s="1">
        <v>22033</v>
      </c>
      <c r="J2922" s="2" t="str">
        <f t="shared" si="760"/>
        <v/>
      </c>
      <c r="K2922" s="2">
        <f t="shared" si="761"/>
        <v>0.49475669728066829</v>
      </c>
      <c r="L2922" s="10" t="str">
        <f t="shared" si="759"/>
        <v/>
      </c>
      <c r="M2922" s="9" t="str">
        <f t="shared" si="759"/>
        <v/>
      </c>
      <c r="N2922" s="8" t="str">
        <f t="shared" si="759"/>
        <v/>
      </c>
      <c r="O2922" s="2" t="str">
        <f t="shared" si="762"/>
        <v>-</v>
      </c>
      <c r="P2922" s="2" t="str">
        <f t="shared" si="763"/>
        <v>-</v>
      </c>
      <c r="Q2922" s="2" t="str">
        <f t="shared" si="764"/>
        <v>-</v>
      </c>
      <c r="R2922" s="2" t="str">
        <f t="shared" si="765"/>
        <v>-</v>
      </c>
      <c r="AR2922" t="s">
        <v>150</v>
      </c>
      <c r="AS2922" t="s">
        <v>1275</v>
      </c>
      <c r="AV2922" s="38">
        <v>50</v>
      </c>
      <c r="AW2922" s="40">
        <v>27</v>
      </c>
      <c r="AX2922" s="43">
        <f t="shared" si="766"/>
        <v>50027</v>
      </c>
      <c r="AZ2922" s="7" t="s">
        <v>319</v>
      </c>
      <c r="BJ2922" s="1">
        <f>SUMIF('Town VTO'!$AI$1353:$AI$1598,$AX2922,'Town VTO'!AR$1353:AR$1598)</f>
        <v>22417</v>
      </c>
      <c r="BK2922" s="1">
        <f>SUMIF('Town VTO'!$AI$1353:$AI$1598,$AX2922,'Town VTO'!AS$1353:AS$1598)</f>
        <v>18830</v>
      </c>
      <c r="BM2922" s="1">
        <f>SUMIF('Town VTO'!$AI$1353:$AI$1598,$AX2922,'Town VTO'!AT$1353:AT$1598)</f>
        <v>3587</v>
      </c>
    </row>
    <row r="2923" spans="1:68" collapsed="1">
      <c r="A2923" t="s">
        <v>2844</v>
      </c>
      <c r="B2923" t="s">
        <v>2470</v>
      </c>
      <c r="C2923" s="1">
        <f>SUM(C2909:C2922)</f>
        <v>625741</v>
      </c>
      <c r="D2923" s="64">
        <v>490000</v>
      </c>
      <c r="E2923" s="64">
        <v>481000</v>
      </c>
      <c r="F2923" s="1">
        <f>SUM(F2909:F2922)</f>
        <v>453181</v>
      </c>
      <c r="H2923" s="1">
        <f>SUM(H2909:H2922)</f>
        <v>243617</v>
      </c>
      <c r="I2923" s="1">
        <v>238521</v>
      </c>
      <c r="J2923" s="2">
        <f t="shared" si="760"/>
        <v>0.48677755102040815</v>
      </c>
      <c r="K2923" s="2">
        <f t="shared" si="761"/>
        <v>0.52632612576431936</v>
      </c>
      <c r="L2923" s="10" t="str">
        <f t="shared" si="759"/>
        <v/>
      </c>
      <c r="M2923" s="9" t="str">
        <f t="shared" si="759"/>
        <v/>
      </c>
      <c r="N2923" s="8" t="str">
        <f t="shared" si="759"/>
        <v/>
      </c>
      <c r="O2923" s="2" t="str">
        <f t="shared" si="762"/>
        <v>-</v>
      </c>
      <c r="P2923" s="2" t="str">
        <f t="shared" si="763"/>
        <v>-</v>
      </c>
      <c r="Q2923" s="2" t="str">
        <f t="shared" si="764"/>
        <v>-</v>
      </c>
      <c r="R2923" s="2" t="str">
        <f t="shared" si="765"/>
        <v>-</v>
      </c>
      <c r="AR2923" t="s">
        <v>2844</v>
      </c>
      <c r="AS2923" t="s">
        <v>2470</v>
      </c>
      <c r="AV2923" s="38">
        <v>50</v>
      </c>
      <c r="AW2923" s="40"/>
      <c r="AX2923" s="38">
        <v>50</v>
      </c>
      <c r="AZ2923" s="7" t="s">
        <v>2225</v>
      </c>
      <c r="BJ2923" s="1">
        <f>SUM(BJ2909:BJ2922)</f>
        <v>243617</v>
      </c>
      <c r="BK2923" s="1">
        <f>SUM(BK2909:BK2922)</f>
        <v>193143</v>
      </c>
      <c r="BM2923" s="1">
        <f>SUM(BM2909:BM2922)</f>
        <v>50474</v>
      </c>
    </row>
    <row r="2924" spans="1:68">
      <c r="C2924" s="24"/>
      <c r="J2924" s="2"/>
      <c r="K2924" s="2"/>
      <c r="N2924" s="8"/>
      <c r="AP2924" s="1"/>
      <c r="AV2924" s="38"/>
      <c r="AW2924" s="40"/>
      <c r="AX2924" s="43"/>
    </row>
    <row r="2925" spans="1:68" hidden="1" outlineLevel="1">
      <c r="A2925" t="s">
        <v>1963</v>
      </c>
      <c r="B2925" t="s">
        <v>2763</v>
      </c>
      <c r="C2925" s="24">
        <v>33164</v>
      </c>
      <c r="F2925" s="1">
        <v>22585</v>
      </c>
      <c r="G2925" s="1">
        <v>22082</v>
      </c>
      <c r="H2925" s="1">
        <v>9988</v>
      </c>
      <c r="I2925" s="1">
        <v>9879</v>
      </c>
      <c r="J2925" s="2" t="str">
        <f t="shared" ref="J2925:J2956" si="767">IF(D2925&gt;0,I2925/D2925,"")</f>
        <v/>
      </c>
      <c r="K2925" s="2">
        <f t="shared" ref="K2925:K2956" si="768">IF(F2925&gt;0,I2925/F2925,"")</f>
        <v>0.43741421297321231</v>
      </c>
      <c r="L2925" s="10" t="str">
        <f t="shared" si="759"/>
        <v/>
      </c>
      <c r="M2925" s="9" t="str">
        <f t="shared" si="759"/>
        <v/>
      </c>
      <c r="N2925" s="8" t="str">
        <f t="shared" si="759"/>
        <v/>
      </c>
      <c r="O2925" s="2" t="str">
        <f t="shared" ref="O2925:O2956" si="769">IF(SUM($S2925:$AN2925)=0,"-",S2925/SUM($S2925:$AN2925))</f>
        <v>-</v>
      </c>
      <c r="P2925" s="2" t="str">
        <f t="shared" ref="P2925:P2956" si="770">IF(SUM($S2925:$AN2925)=0,"-",T2925/SUM($S2925:$AN2925))</f>
        <v>-</v>
      </c>
      <c r="Q2925" s="2" t="str">
        <f t="shared" ref="Q2925:Q2956" si="771">IF(SUM($S2925:$AN2925)=0,"-",U2925/SUM($S2925:$AN2925))</f>
        <v>-</v>
      </c>
      <c r="R2925" s="2" t="str">
        <f t="shared" ref="R2925:R2956" si="772">IF(SUM($S2925:$AN2925)=0,"-",(1-O2925-P2925-Q2925))</f>
        <v>-</v>
      </c>
      <c r="AR2925" t="s">
        <v>1963</v>
      </c>
      <c r="AS2925" t="s">
        <v>2763</v>
      </c>
      <c r="AV2925" s="38">
        <v>51</v>
      </c>
      <c r="AW2925" s="40">
        <v>1</v>
      </c>
      <c r="AX2925" s="43">
        <f t="shared" si="766"/>
        <v>51001</v>
      </c>
      <c r="AZ2925" s="7" t="s">
        <v>319</v>
      </c>
      <c r="BE2925" s="1">
        <v>22082</v>
      </c>
      <c r="BF2925" s="1">
        <f>BH2925-BE2925</f>
        <v>503</v>
      </c>
      <c r="BH2925" s="1">
        <v>22585</v>
      </c>
      <c r="BJ2925" s="1">
        <v>9988</v>
      </c>
      <c r="BK2925" s="1">
        <v>9637</v>
      </c>
      <c r="BL2925" s="1">
        <v>0</v>
      </c>
      <c r="BM2925" s="1">
        <v>351</v>
      </c>
      <c r="BP2925" s="1">
        <v>0</v>
      </c>
    </row>
    <row r="2926" spans="1:68" hidden="1" outlineLevel="1">
      <c r="A2926" t="s">
        <v>2129</v>
      </c>
      <c r="B2926" t="s">
        <v>2763</v>
      </c>
      <c r="C2926" s="24">
        <v>98970</v>
      </c>
      <c r="F2926" s="1">
        <v>69204</v>
      </c>
      <c r="G2926" s="1">
        <v>61407</v>
      </c>
      <c r="H2926" s="1">
        <v>40063</v>
      </c>
      <c r="I2926" s="1">
        <v>39964</v>
      </c>
      <c r="J2926" s="2" t="str">
        <f t="shared" si="767"/>
        <v/>
      </c>
      <c r="K2926" s="2">
        <f t="shared" si="768"/>
        <v>0.57748107045835506</v>
      </c>
      <c r="L2926" s="10" t="str">
        <f t="shared" si="759"/>
        <v/>
      </c>
      <c r="M2926" s="9" t="str">
        <f t="shared" si="759"/>
        <v/>
      </c>
      <c r="N2926" s="8" t="str">
        <f t="shared" si="759"/>
        <v/>
      </c>
      <c r="O2926" s="2" t="str">
        <f t="shared" si="769"/>
        <v>-</v>
      </c>
      <c r="P2926" s="2" t="str">
        <f t="shared" si="770"/>
        <v>-</v>
      </c>
      <c r="Q2926" s="2" t="str">
        <f t="shared" si="771"/>
        <v>-</v>
      </c>
      <c r="R2926" s="2" t="str">
        <f t="shared" si="772"/>
        <v>-</v>
      </c>
      <c r="AR2926" t="s">
        <v>2129</v>
      </c>
      <c r="AS2926" t="s">
        <v>2763</v>
      </c>
      <c r="AV2926" s="38">
        <v>51</v>
      </c>
      <c r="AW2926" s="40">
        <v>3</v>
      </c>
      <c r="AX2926" s="43">
        <f t="shared" si="766"/>
        <v>51003</v>
      </c>
      <c r="AZ2926" s="7" t="s">
        <v>319</v>
      </c>
      <c r="BE2926" s="1">
        <v>61407</v>
      </c>
      <c r="BF2926" s="1">
        <f t="shared" ref="BF2926:BF2989" si="773">BH2926-BE2926</f>
        <v>7797</v>
      </c>
      <c r="BH2926" s="1">
        <v>69204</v>
      </c>
      <c r="BJ2926" s="1">
        <v>40063</v>
      </c>
      <c r="BK2926" s="1">
        <v>37253</v>
      </c>
      <c r="BL2926" s="1">
        <v>94</v>
      </c>
      <c r="BM2926" s="1">
        <v>2661</v>
      </c>
      <c r="BP2926" s="1">
        <v>55</v>
      </c>
    </row>
    <row r="2927" spans="1:68" hidden="1" outlineLevel="1">
      <c r="A2927" t="s">
        <v>843</v>
      </c>
      <c r="B2927" t="s">
        <v>2763</v>
      </c>
      <c r="C2927" s="24">
        <v>16250</v>
      </c>
      <c r="F2927" s="1">
        <v>10441</v>
      </c>
      <c r="G2927" s="1">
        <v>10037</v>
      </c>
      <c r="H2927" s="1">
        <v>4663</v>
      </c>
      <c r="I2927" s="1">
        <v>4532</v>
      </c>
      <c r="J2927" s="2" t="str">
        <f t="shared" si="767"/>
        <v/>
      </c>
      <c r="K2927" s="2">
        <f t="shared" si="768"/>
        <v>0.4340580404175845</v>
      </c>
      <c r="L2927" s="10" t="str">
        <f t="shared" si="759"/>
        <v/>
      </c>
      <c r="M2927" s="9" t="str">
        <f t="shared" si="759"/>
        <v/>
      </c>
      <c r="N2927" s="8" t="str">
        <f t="shared" si="759"/>
        <v/>
      </c>
      <c r="O2927" s="2" t="str">
        <f t="shared" si="769"/>
        <v>-</v>
      </c>
      <c r="P2927" s="2" t="str">
        <f t="shared" si="770"/>
        <v>-</v>
      </c>
      <c r="Q2927" s="2" t="str">
        <f t="shared" si="771"/>
        <v>-</v>
      </c>
      <c r="R2927" s="2" t="str">
        <f t="shared" si="772"/>
        <v>-</v>
      </c>
      <c r="AR2927" t="s">
        <v>843</v>
      </c>
      <c r="AS2927" t="s">
        <v>2763</v>
      </c>
      <c r="AV2927" s="38">
        <v>51</v>
      </c>
      <c r="AW2927" s="40">
        <v>5</v>
      </c>
      <c r="AX2927" s="43">
        <f t="shared" si="766"/>
        <v>51005</v>
      </c>
      <c r="AZ2927" s="7" t="s">
        <v>319</v>
      </c>
      <c r="BE2927" s="1">
        <v>10037</v>
      </c>
      <c r="BF2927" s="1">
        <f t="shared" si="773"/>
        <v>404</v>
      </c>
      <c r="BH2927" s="1">
        <v>10441</v>
      </c>
      <c r="BJ2927" s="1">
        <v>4663</v>
      </c>
      <c r="BK2927" s="1">
        <v>4519</v>
      </c>
      <c r="BL2927" s="1">
        <v>0</v>
      </c>
      <c r="BM2927" s="1">
        <v>144</v>
      </c>
      <c r="BP2927" s="1">
        <v>0</v>
      </c>
    </row>
    <row r="2928" spans="1:68" hidden="1" outlineLevel="1">
      <c r="A2928" t="s">
        <v>277</v>
      </c>
      <c r="B2928" t="s">
        <v>2763</v>
      </c>
      <c r="C2928" s="24">
        <v>12690</v>
      </c>
      <c r="F2928" s="1">
        <v>8417</v>
      </c>
      <c r="G2928" s="1">
        <v>8252</v>
      </c>
      <c r="H2928" s="1">
        <v>4049</v>
      </c>
      <c r="I2928" s="1">
        <v>4004</v>
      </c>
      <c r="J2928" s="2" t="str">
        <f t="shared" si="767"/>
        <v/>
      </c>
      <c r="K2928" s="2">
        <f t="shared" si="768"/>
        <v>0.47570393251752408</v>
      </c>
      <c r="L2928" s="10" t="str">
        <f t="shared" si="759"/>
        <v/>
      </c>
      <c r="M2928" s="9" t="str">
        <f t="shared" si="759"/>
        <v/>
      </c>
      <c r="N2928" s="8" t="str">
        <f t="shared" si="759"/>
        <v/>
      </c>
      <c r="O2928" s="2" t="str">
        <f t="shared" si="769"/>
        <v>-</v>
      </c>
      <c r="P2928" s="2" t="str">
        <f t="shared" si="770"/>
        <v>-</v>
      </c>
      <c r="Q2928" s="2" t="str">
        <f t="shared" si="771"/>
        <v>-</v>
      </c>
      <c r="R2928" s="2" t="str">
        <f t="shared" si="772"/>
        <v>-</v>
      </c>
      <c r="AR2928" t="s">
        <v>277</v>
      </c>
      <c r="AS2928" t="s">
        <v>2763</v>
      </c>
      <c r="AV2928" s="38">
        <v>51</v>
      </c>
      <c r="AW2928" s="40">
        <v>7</v>
      </c>
      <c r="AX2928" s="43">
        <f t="shared" si="766"/>
        <v>51007</v>
      </c>
      <c r="AZ2928" s="7" t="s">
        <v>319</v>
      </c>
      <c r="BE2928" s="1">
        <v>8252</v>
      </c>
      <c r="BF2928" s="1">
        <f t="shared" si="773"/>
        <v>165</v>
      </c>
      <c r="BH2928" s="1">
        <v>8417</v>
      </c>
      <c r="BJ2928" s="1">
        <v>4049</v>
      </c>
      <c r="BK2928" s="1">
        <v>3872</v>
      </c>
      <c r="BL2928" s="1">
        <v>12</v>
      </c>
      <c r="BM2928" s="1">
        <v>165</v>
      </c>
      <c r="BP2928" s="1">
        <v>0</v>
      </c>
    </row>
    <row r="2929" spans="1:68" hidden="1" outlineLevel="1">
      <c r="A2929" t="s">
        <v>994</v>
      </c>
      <c r="B2929" t="s">
        <v>2763</v>
      </c>
      <c r="C2929" s="24">
        <v>32353</v>
      </c>
      <c r="F2929" s="1">
        <v>19388</v>
      </c>
      <c r="G2929" s="1">
        <v>18735</v>
      </c>
      <c r="H2929" s="1">
        <v>8937</v>
      </c>
      <c r="I2929" s="1">
        <v>7996</v>
      </c>
      <c r="J2929" s="2" t="str">
        <f t="shared" si="767"/>
        <v/>
      </c>
      <c r="K2929" s="2">
        <f t="shared" si="768"/>
        <v>0.4124200536414277</v>
      </c>
      <c r="L2929" s="10" t="str">
        <f t="shared" si="759"/>
        <v/>
      </c>
      <c r="M2929" s="9" t="str">
        <f t="shared" si="759"/>
        <v/>
      </c>
      <c r="N2929" s="8" t="str">
        <f t="shared" si="759"/>
        <v/>
      </c>
      <c r="O2929" s="2" t="str">
        <f t="shared" si="769"/>
        <v>-</v>
      </c>
      <c r="P2929" s="2" t="str">
        <f t="shared" si="770"/>
        <v>-</v>
      </c>
      <c r="Q2929" s="2" t="str">
        <f t="shared" si="771"/>
        <v>-</v>
      </c>
      <c r="R2929" s="2" t="str">
        <f t="shared" si="772"/>
        <v>-</v>
      </c>
      <c r="AR2929" t="s">
        <v>994</v>
      </c>
      <c r="AS2929" t="s">
        <v>2763</v>
      </c>
      <c r="AV2929" s="38">
        <v>51</v>
      </c>
      <c r="AW2929" s="40">
        <v>9</v>
      </c>
      <c r="AX2929" s="43">
        <f t="shared" si="766"/>
        <v>51009</v>
      </c>
      <c r="AZ2929" s="7" t="s">
        <v>319</v>
      </c>
      <c r="BE2929" s="1">
        <v>18735</v>
      </c>
      <c r="BF2929" s="1">
        <f t="shared" si="773"/>
        <v>653</v>
      </c>
      <c r="BH2929" s="1">
        <v>19388</v>
      </c>
      <c r="BJ2929" s="1">
        <v>8937</v>
      </c>
      <c r="BK2929" s="1">
        <v>8654</v>
      </c>
      <c r="BL2929" s="1">
        <v>0</v>
      </c>
      <c r="BM2929" s="1">
        <v>282</v>
      </c>
      <c r="BP2929" s="1">
        <v>1</v>
      </c>
    </row>
    <row r="2930" spans="1:68" hidden="1" outlineLevel="1">
      <c r="A2930" t="s">
        <v>155</v>
      </c>
      <c r="B2930" t="s">
        <v>2763</v>
      </c>
      <c r="C2930" s="24">
        <v>14973</v>
      </c>
      <c r="F2930" s="1">
        <v>10274</v>
      </c>
      <c r="G2930" s="1">
        <v>9699</v>
      </c>
      <c r="H2930" s="1">
        <v>6006</v>
      </c>
      <c r="I2930" s="1">
        <v>5884</v>
      </c>
      <c r="J2930" s="2" t="str">
        <f t="shared" si="767"/>
        <v/>
      </c>
      <c r="K2930" s="2">
        <f t="shared" si="768"/>
        <v>0.57270780611251704</v>
      </c>
      <c r="L2930" s="10" t="str">
        <f t="shared" si="759"/>
        <v/>
      </c>
      <c r="M2930" s="9" t="str">
        <f t="shared" si="759"/>
        <v/>
      </c>
      <c r="N2930" s="8" t="str">
        <f t="shared" si="759"/>
        <v/>
      </c>
      <c r="O2930" s="2" t="str">
        <f t="shared" si="769"/>
        <v>-</v>
      </c>
      <c r="P2930" s="2" t="str">
        <f t="shared" si="770"/>
        <v>-</v>
      </c>
      <c r="Q2930" s="2" t="str">
        <f t="shared" si="771"/>
        <v>-</v>
      </c>
      <c r="R2930" s="2" t="str">
        <f t="shared" si="772"/>
        <v>-</v>
      </c>
      <c r="AR2930" t="s">
        <v>155</v>
      </c>
      <c r="AS2930" t="s">
        <v>2763</v>
      </c>
      <c r="AV2930" s="38">
        <v>51</v>
      </c>
      <c r="AW2930" s="40">
        <v>11</v>
      </c>
      <c r="AX2930" s="43">
        <f t="shared" si="766"/>
        <v>51011</v>
      </c>
      <c r="AZ2930" s="7" t="s">
        <v>319</v>
      </c>
      <c r="BE2930" s="1">
        <v>9699</v>
      </c>
      <c r="BF2930" s="1">
        <f t="shared" si="773"/>
        <v>575</v>
      </c>
      <c r="BH2930" s="1">
        <v>10274</v>
      </c>
      <c r="BJ2930" s="1">
        <v>6006</v>
      </c>
      <c r="BK2930" s="1">
        <v>5696</v>
      </c>
      <c r="BL2930" s="1">
        <v>12</v>
      </c>
      <c r="BM2930" s="1">
        <v>298</v>
      </c>
      <c r="BP2930" s="1">
        <v>0</v>
      </c>
    </row>
    <row r="2931" spans="1:68" hidden="1" outlineLevel="1">
      <c r="A2931" t="s">
        <v>270</v>
      </c>
      <c r="B2931" t="s">
        <v>2763</v>
      </c>
      <c r="C2931" s="24">
        <v>207627</v>
      </c>
      <c r="F2931" s="1">
        <v>145450</v>
      </c>
      <c r="G2931" s="1">
        <v>132063</v>
      </c>
      <c r="H2931" s="1">
        <v>63514</v>
      </c>
      <c r="I2931" s="1">
        <v>62872</v>
      </c>
      <c r="J2931" s="2" t="str">
        <f t="shared" si="767"/>
        <v/>
      </c>
      <c r="K2931" s="2">
        <f t="shared" si="768"/>
        <v>0.43225850807837746</v>
      </c>
      <c r="L2931" s="10" t="str">
        <f t="shared" si="759"/>
        <v/>
      </c>
      <c r="M2931" s="9" t="str">
        <f t="shared" si="759"/>
        <v/>
      </c>
      <c r="N2931" s="8" t="str">
        <f t="shared" si="759"/>
        <v/>
      </c>
      <c r="O2931" s="2" t="str">
        <f t="shared" si="769"/>
        <v>-</v>
      </c>
      <c r="P2931" s="2" t="str">
        <f t="shared" si="770"/>
        <v>-</v>
      </c>
      <c r="Q2931" s="2" t="str">
        <f t="shared" si="771"/>
        <v>-</v>
      </c>
      <c r="R2931" s="2" t="str">
        <f t="shared" si="772"/>
        <v>-</v>
      </c>
      <c r="AR2931" t="s">
        <v>270</v>
      </c>
      <c r="AS2931" t="s">
        <v>2763</v>
      </c>
      <c r="AV2931" s="38">
        <v>51</v>
      </c>
      <c r="AW2931" s="40">
        <v>13</v>
      </c>
      <c r="AX2931" s="43">
        <f t="shared" si="766"/>
        <v>51013</v>
      </c>
      <c r="AZ2931" s="7" t="s">
        <v>319</v>
      </c>
      <c r="BE2931" s="1">
        <v>132063</v>
      </c>
      <c r="BF2931" s="1">
        <f t="shared" si="773"/>
        <v>13387</v>
      </c>
      <c r="BH2931" s="1">
        <v>145450</v>
      </c>
      <c r="BJ2931" s="1">
        <v>63514</v>
      </c>
      <c r="BK2931" s="1">
        <v>57670</v>
      </c>
      <c r="BL2931" s="1">
        <v>98</v>
      </c>
      <c r="BM2931" s="1">
        <v>5573</v>
      </c>
      <c r="BP2931" s="1">
        <v>173</v>
      </c>
    </row>
    <row r="2932" spans="1:68" hidden="1" outlineLevel="1">
      <c r="A2932" t="s">
        <v>1083</v>
      </c>
      <c r="B2932" t="s">
        <v>2763</v>
      </c>
      <c r="C2932" s="24">
        <v>73750</v>
      </c>
      <c r="F2932" s="1">
        <v>43381</v>
      </c>
      <c r="G2932" s="1">
        <v>42274</v>
      </c>
      <c r="H2932" s="1">
        <v>17689</v>
      </c>
      <c r="I2932" s="1">
        <v>17193</v>
      </c>
      <c r="J2932" s="2" t="str">
        <f t="shared" si="767"/>
        <v/>
      </c>
      <c r="K2932" s="2">
        <f t="shared" si="768"/>
        <v>0.39632558032318294</v>
      </c>
      <c r="L2932" s="10" t="str">
        <f t="shared" si="759"/>
        <v/>
      </c>
      <c r="M2932" s="9" t="str">
        <f t="shared" si="759"/>
        <v/>
      </c>
      <c r="N2932" s="8" t="str">
        <f t="shared" si="759"/>
        <v/>
      </c>
      <c r="O2932" s="2" t="str">
        <f t="shared" si="769"/>
        <v>-</v>
      </c>
      <c r="P2932" s="2" t="str">
        <f t="shared" si="770"/>
        <v>-</v>
      </c>
      <c r="Q2932" s="2" t="str">
        <f t="shared" si="771"/>
        <v>-</v>
      </c>
      <c r="R2932" s="2" t="str">
        <f t="shared" si="772"/>
        <v>-</v>
      </c>
      <c r="AR2932" t="s">
        <v>1083</v>
      </c>
      <c r="AS2932" t="s">
        <v>2763</v>
      </c>
      <c r="AV2932" s="38">
        <v>51</v>
      </c>
      <c r="AW2932" s="40">
        <v>15</v>
      </c>
      <c r="AX2932" s="43">
        <f t="shared" si="766"/>
        <v>51015</v>
      </c>
      <c r="AZ2932" s="7" t="s">
        <v>319</v>
      </c>
      <c r="BE2932" s="1">
        <v>42274</v>
      </c>
      <c r="BF2932" s="1">
        <f t="shared" si="773"/>
        <v>1107</v>
      </c>
      <c r="BH2932" s="1">
        <v>43381</v>
      </c>
      <c r="BJ2932" s="1">
        <v>17689</v>
      </c>
      <c r="BK2932" s="1">
        <v>17157</v>
      </c>
      <c r="BL2932" s="1">
        <v>16</v>
      </c>
      <c r="BM2932" s="1">
        <v>513</v>
      </c>
      <c r="BP2932" s="1">
        <v>3</v>
      </c>
    </row>
    <row r="2933" spans="1:68" hidden="1" outlineLevel="1">
      <c r="A2933" t="s">
        <v>1863</v>
      </c>
      <c r="B2933" t="s">
        <v>2763</v>
      </c>
      <c r="C2933" s="24">
        <v>4731</v>
      </c>
      <c r="F2933" s="1">
        <v>3330</v>
      </c>
      <c r="G2933" s="1">
        <v>3198</v>
      </c>
      <c r="H2933" s="1">
        <v>1173</v>
      </c>
      <c r="I2933" s="1">
        <v>1121</v>
      </c>
      <c r="J2933" s="2" t="str">
        <f t="shared" si="767"/>
        <v/>
      </c>
      <c r="K2933" s="2">
        <f t="shared" si="768"/>
        <v>0.33663663663663662</v>
      </c>
      <c r="L2933" s="10" t="str">
        <f t="shared" si="759"/>
        <v/>
      </c>
      <c r="M2933" s="9" t="str">
        <f t="shared" si="759"/>
        <v/>
      </c>
      <c r="N2933" s="8" t="str">
        <f t="shared" si="759"/>
        <v/>
      </c>
      <c r="O2933" s="2" t="str">
        <f t="shared" si="769"/>
        <v>-</v>
      </c>
      <c r="P2933" s="2" t="str">
        <f t="shared" si="770"/>
        <v>-</v>
      </c>
      <c r="Q2933" s="2" t="str">
        <f t="shared" si="771"/>
        <v>-</v>
      </c>
      <c r="R2933" s="2" t="str">
        <f t="shared" si="772"/>
        <v>-</v>
      </c>
      <c r="AR2933" t="s">
        <v>1863</v>
      </c>
      <c r="AS2933" t="s">
        <v>2763</v>
      </c>
      <c r="AV2933" s="38">
        <v>51</v>
      </c>
      <c r="AW2933" s="40">
        <v>17</v>
      </c>
      <c r="AX2933" s="43">
        <f t="shared" si="766"/>
        <v>51017</v>
      </c>
      <c r="AZ2933" s="7" t="s">
        <v>319</v>
      </c>
      <c r="BE2933" s="1">
        <v>3198</v>
      </c>
      <c r="BF2933" s="1">
        <f t="shared" si="773"/>
        <v>132</v>
      </c>
      <c r="BH2933" s="1">
        <v>3330</v>
      </c>
      <c r="BJ2933" s="1">
        <v>1173</v>
      </c>
      <c r="BK2933" s="1">
        <v>1124</v>
      </c>
      <c r="BL2933" s="1">
        <v>2</v>
      </c>
      <c r="BM2933" s="1">
        <v>47</v>
      </c>
      <c r="BP2933" s="1">
        <v>0</v>
      </c>
    </row>
    <row r="2934" spans="1:68" hidden="1" outlineLevel="1">
      <c r="A2934" t="s">
        <v>1761</v>
      </c>
      <c r="B2934" t="s">
        <v>2763</v>
      </c>
      <c r="C2934" s="24">
        <v>68676</v>
      </c>
      <c r="F2934" s="1">
        <v>46904</v>
      </c>
      <c r="G2934" s="1">
        <v>45411</v>
      </c>
      <c r="H2934" s="1">
        <v>24465</v>
      </c>
      <c r="I2934" s="1">
        <v>24012</v>
      </c>
      <c r="J2934" s="2" t="str">
        <f t="shared" si="767"/>
        <v/>
      </c>
      <c r="K2934" s="2">
        <f t="shared" si="768"/>
        <v>0.51193928023196311</v>
      </c>
      <c r="L2934" s="10" t="str">
        <f t="shared" si="759"/>
        <v/>
      </c>
      <c r="M2934" s="9" t="str">
        <f t="shared" si="759"/>
        <v/>
      </c>
      <c r="N2934" s="8" t="str">
        <f t="shared" si="759"/>
        <v/>
      </c>
      <c r="O2934" s="2" t="str">
        <f t="shared" si="769"/>
        <v>-</v>
      </c>
      <c r="P2934" s="2" t="str">
        <f t="shared" si="770"/>
        <v>-</v>
      </c>
      <c r="Q2934" s="2" t="str">
        <f t="shared" si="771"/>
        <v>-</v>
      </c>
      <c r="R2934" s="2" t="str">
        <f t="shared" si="772"/>
        <v>-</v>
      </c>
      <c r="AR2934" t="s">
        <v>1761</v>
      </c>
      <c r="AS2934" t="s">
        <v>2763</v>
      </c>
      <c r="AV2934" s="38">
        <v>51</v>
      </c>
      <c r="AW2934" s="40">
        <v>19</v>
      </c>
      <c r="AX2934" s="43">
        <f t="shared" si="766"/>
        <v>51019</v>
      </c>
      <c r="AZ2934" s="7" t="s">
        <v>319</v>
      </c>
      <c r="BE2934" s="1">
        <v>45411</v>
      </c>
      <c r="BF2934" s="1">
        <f t="shared" si="773"/>
        <v>1493</v>
      </c>
      <c r="BH2934" s="1">
        <v>46904</v>
      </c>
      <c r="BJ2934" s="1">
        <v>24465</v>
      </c>
      <c r="BK2934" s="1">
        <v>23553</v>
      </c>
      <c r="BL2934" s="1">
        <v>8</v>
      </c>
      <c r="BM2934" s="1">
        <v>895</v>
      </c>
      <c r="BP2934" s="1">
        <v>9</v>
      </c>
    </row>
    <row r="2935" spans="1:68" hidden="1" outlineLevel="1">
      <c r="A2935" t="s">
        <v>887</v>
      </c>
      <c r="B2935" t="s">
        <v>2763</v>
      </c>
      <c r="C2935" s="24">
        <v>6824</v>
      </c>
      <c r="F2935" s="1">
        <v>4597</v>
      </c>
      <c r="G2935" s="1">
        <v>4501</v>
      </c>
      <c r="H2935" s="1">
        <v>2123</v>
      </c>
      <c r="I2935" s="1">
        <v>2091</v>
      </c>
      <c r="J2935" s="2" t="str">
        <f t="shared" si="767"/>
        <v/>
      </c>
      <c r="K2935" s="2">
        <f t="shared" si="768"/>
        <v>0.45486186643463128</v>
      </c>
      <c r="L2935" s="10" t="str">
        <f t="shared" si="759"/>
        <v/>
      </c>
      <c r="M2935" s="9" t="str">
        <f t="shared" si="759"/>
        <v/>
      </c>
      <c r="N2935" s="8" t="str">
        <f t="shared" si="759"/>
        <v/>
      </c>
      <c r="O2935" s="2" t="str">
        <f t="shared" si="769"/>
        <v>-</v>
      </c>
      <c r="P2935" s="2" t="str">
        <f t="shared" si="770"/>
        <v>-</v>
      </c>
      <c r="Q2935" s="2" t="str">
        <f t="shared" si="771"/>
        <v>-</v>
      </c>
      <c r="R2935" s="2" t="str">
        <f t="shared" si="772"/>
        <v>-</v>
      </c>
      <c r="AR2935" t="s">
        <v>887</v>
      </c>
      <c r="AS2935" t="s">
        <v>2763</v>
      </c>
      <c r="AV2935" s="38">
        <v>51</v>
      </c>
      <c r="AW2935" s="40">
        <v>21</v>
      </c>
      <c r="AX2935" s="43">
        <f t="shared" si="766"/>
        <v>51021</v>
      </c>
      <c r="AZ2935" s="7" t="s">
        <v>319</v>
      </c>
      <c r="BE2935" s="1">
        <v>4501</v>
      </c>
      <c r="BF2935" s="1">
        <f t="shared" si="773"/>
        <v>96</v>
      </c>
      <c r="BH2935" s="1">
        <v>4597</v>
      </c>
      <c r="BJ2935" s="1">
        <v>2123</v>
      </c>
      <c r="BK2935" s="1">
        <v>2028</v>
      </c>
      <c r="BL2935" s="1">
        <v>0</v>
      </c>
      <c r="BM2935" s="1">
        <v>95</v>
      </c>
      <c r="BP2935" s="1">
        <v>0</v>
      </c>
    </row>
    <row r="2936" spans="1:68" hidden="1" outlineLevel="1">
      <c r="A2936" t="s">
        <v>890</v>
      </c>
      <c r="B2936" t="s">
        <v>2763</v>
      </c>
      <c r="C2936" s="24">
        <v>33148</v>
      </c>
      <c r="F2936" s="1">
        <v>22848</v>
      </c>
      <c r="G2936" s="1">
        <v>22312</v>
      </c>
      <c r="H2936" s="1">
        <v>10782</v>
      </c>
      <c r="I2936" s="1">
        <v>10515</v>
      </c>
      <c r="J2936" s="2" t="str">
        <f t="shared" si="767"/>
        <v/>
      </c>
      <c r="K2936" s="2">
        <f t="shared" si="768"/>
        <v>0.46021533613445376</v>
      </c>
      <c r="L2936" s="10" t="str">
        <f t="shared" si="759"/>
        <v/>
      </c>
      <c r="M2936" s="9" t="str">
        <f t="shared" si="759"/>
        <v/>
      </c>
      <c r="N2936" s="8" t="str">
        <f t="shared" si="759"/>
        <v/>
      </c>
      <c r="O2936" s="2" t="str">
        <f t="shared" si="769"/>
        <v>-</v>
      </c>
      <c r="P2936" s="2" t="str">
        <f t="shared" si="770"/>
        <v>-</v>
      </c>
      <c r="Q2936" s="2" t="str">
        <f t="shared" si="771"/>
        <v>-</v>
      </c>
      <c r="R2936" s="2" t="str">
        <f t="shared" si="772"/>
        <v>-</v>
      </c>
      <c r="AR2936" t="s">
        <v>890</v>
      </c>
      <c r="AS2936" t="s">
        <v>2763</v>
      </c>
      <c r="AV2936" s="38">
        <v>51</v>
      </c>
      <c r="AW2936" s="40">
        <v>23</v>
      </c>
      <c r="AX2936" s="43">
        <f t="shared" si="766"/>
        <v>51023</v>
      </c>
      <c r="AZ2936" s="7" t="s">
        <v>319</v>
      </c>
      <c r="BE2936" s="1">
        <v>22312</v>
      </c>
      <c r="BF2936" s="1">
        <f t="shared" si="773"/>
        <v>536</v>
      </c>
      <c r="BH2936" s="1">
        <v>22848</v>
      </c>
      <c r="BJ2936" s="1">
        <v>10782</v>
      </c>
      <c r="BK2936" s="1">
        <v>10293</v>
      </c>
      <c r="BL2936" s="1">
        <v>22</v>
      </c>
      <c r="BM2936" s="1">
        <v>455</v>
      </c>
      <c r="BP2936" s="1">
        <v>12</v>
      </c>
    </row>
    <row r="2937" spans="1:68" hidden="1" outlineLevel="1">
      <c r="A2937" t="s">
        <v>685</v>
      </c>
      <c r="B2937" t="s">
        <v>2763</v>
      </c>
      <c r="C2937" s="24">
        <v>17434</v>
      </c>
      <c r="F2937" s="1">
        <v>10890</v>
      </c>
      <c r="G2937" s="1">
        <v>10610</v>
      </c>
      <c r="H2937" s="1">
        <v>5318</v>
      </c>
      <c r="I2937" s="1">
        <v>5274</v>
      </c>
      <c r="J2937" s="2" t="str">
        <f t="shared" si="767"/>
        <v/>
      </c>
      <c r="K2937" s="2">
        <f t="shared" si="768"/>
        <v>0.484297520661157</v>
      </c>
      <c r="L2937" s="10" t="str">
        <f t="shared" si="759"/>
        <v/>
      </c>
      <c r="M2937" s="9" t="str">
        <f t="shared" si="759"/>
        <v/>
      </c>
      <c r="N2937" s="8" t="str">
        <f t="shared" si="759"/>
        <v/>
      </c>
      <c r="O2937" s="2" t="str">
        <f t="shared" si="769"/>
        <v>-</v>
      </c>
      <c r="P2937" s="2" t="str">
        <f t="shared" si="770"/>
        <v>-</v>
      </c>
      <c r="Q2937" s="2" t="str">
        <f t="shared" si="771"/>
        <v>-</v>
      </c>
      <c r="R2937" s="2" t="str">
        <f t="shared" si="772"/>
        <v>-</v>
      </c>
      <c r="AR2937" t="s">
        <v>685</v>
      </c>
      <c r="AS2937" t="s">
        <v>2763</v>
      </c>
      <c r="AV2937" s="38">
        <v>51</v>
      </c>
      <c r="AW2937" s="40">
        <v>25</v>
      </c>
      <c r="AX2937" s="43">
        <f t="shared" si="766"/>
        <v>51025</v>
      </c>
      <c r="AZ2937" s="7" t="s">
        <v>319</v>
      </c>
      <c r="BE2937" s="1">
        <v>10610</v>
      </c>
      <c r="BF2937" s="1">
        <f t="shared" si="773"/>
        <v>280</v>
      </c>
      <c r="BH2937" s="1">
        <v>10890</v>
      </c>
      <c r="BJ2937" s="1">
        <v>5318</v>
      </c>
      <c r="BK2937" s="1">
        <v>5001</v>
      </c>
      <c r="BL2937" s="1">
        <v>93</v>
      </c>
      <c r="BM2937" s="1">
        <v>221</v>
      </c>
      <c r="BP2937" s="1">
        <v>3</v>
      </c>
    </row>
    <row r="2938" spans="1:68" hidden="1" outlineLevel="1">
      <c r="A2938" t="s">
        <v>1867</v>
      </c>
      <c r="B2938" t="s">
        <v>2763</v>
      </c>
      <c r="C2938" s="24">
        <v>24098</v>
      </c>
      <c r="F2938" s="1">
        <v>16294</v>
      </c>
      <c r="G2938" s="1">
        <v>16090</v>
      </c>
      <c r="H2938" s="1">
        <v>6808</v>
      </c>
      <c r="I2938" s="1">
        <v>6768</v>
      </c>
      <c r="J2938" s="2" t="str">
        <f t="shared" si="767"/>
        <v/>
      </c>
      <c r="K2938" s="2">
        <f t="shared" si="768"/>
        <v>0.41536761998281574</v>
      </c>
      <c r="L2938" s="10" t="str">
        <f t="shared" si="759"/>
        <v/>
      </c>
      <c r="M2938" s="9" t="str">
        <f t="shared" si="759"/>
        <v/>
      </c>
      <c r="N2938" s="8" t="str">
        <f t="shared" si="759"/>
        <v/>
      </c>
      <c r="O2938" s="2" t="str">
        <f t="shared" si="769"/>
        <v>-</v>
      </c>
      <c r="P2938" s="2" t="str">
        <f t="shared" si="770"/>
        <v>-</v>
      </c>
      <c r="Q2938" s="2" t="str">
        <f t="shared" si="771"/>
        <v>-</v>
      </c>
      <c r="R2938" s="2" t="str">
        <f t="shared" si="772"/>
        <v>-</v>
      </c>
      <c r="AR2938" t="s">
        <v>1867</v>
      </c>
      <c r="AS2938" t="s">
        <v>2763</v>
      </c>
      <c r="AV2938" s="38">
        <v>51</v>
      </c>
      <c r="AW2938" s="40">
        <v>27</v>
      </c>
      <c r="AX2938" s="43">
        <f t="shared" si="766"/>
        <v>51027</v>
      </c>
      <c r="AZ2938" s="7" t="s">
        <v>319</v>
      </c>
      <c r="BE2938" s="1">
        <v>16090</v>
      </c>
      <c r="BF2938" s="1">
        <f t="shared" si="773"/>
        <v>204</v>
      </c>
      <c r="BH2938" s="1">
        <v>16294</v>
      </c>
      <c r="BJ2938" s="1">
        <v>6808</v>
      </c>
      <c r="BK2938" s="1">
        <v>6400</v>
      </c>
      <c r="BL2938" s="1">
        <v>17</v>
      </c>
      <c r="BM2938" s="1">
        <v>389</v>
      </c>
      <c r="BP2938" s="1">
        <v>2</v>
      </c>
    </row>
    <row r="2939" spans="1:68" hidden="1" outlineLevel="1">
      <c r="A2939" t="s">
        <v>760</v>
      </c>
      <c r="B2939" t="s">
        <v>2763</v>
      </c>
      <c r="C2939" s="24">
        <v>17146</v>
      </c>
      <c r="F2939" s="1">
        <v>9953</v>
      </c>
      <c r="G2939" s="1">
        <v>9558</v>
      </c>
      <c r="H2939" s="1">
        <v>5028</v>
      </c>
      <c r="I2939" s="1">
        <v>4944</v>
      </c>
      <c r="J2939" s="2" t="str">
        <f t="shared" si="767"/>
        <v/>
      </c>
      <c r="K2939" s="2">
        <f t="shared" si="768"/>
        <v>0.49673465286848184</v>
      </c>
      <c r="L2939" s="10" t="str">
        <f t="shared" si="759"/>
        <v/>
      </c>
      <c r="M2939" s="9" t="str">
        <f t="shared" si="759"/>
        <v/>
      </c>
      <c r="N2939" s="8" t="str">
        <f t="shared" si="759"/>
        <v/>
      </c>
      <c r="O2939" s="2" t="str">
        <f t="shared" si="769"/>
        <v>-</v>
      </c>
      <c r="P2939" s="2" t="str">
        <f t="shared" si="770"/>
        <v>-</v>
      </c>
      <c r="Q2939" s="2" t="str">
        <f t="shared" si="771"/>
        <v>-</v>
      </c>
      <c r="R2939" s="2" t="str">
        <f t="shared" si="772"/>
        <v>-</v>
      </c>
      <c r="AR2939" t="s">
        <v>760</v>
      </c>
      <c r="AS2939" t="s">
        <v>2763</v>
      </c>
      <c r="AV2939" s="38">
        <v>51</v>
      </c>
      <c r="AW2939" s="40">
        <v>29</v>
      </c>
      <c r="AX2939" s="43">
        <f t="shared" si="766"/>
        <v>51029</v>
      </c>
      <c r="AZ2939" s="7" t="s">
        <v>319</v>
      </c>
      <c r="BE2939" s="1">
        <v>9558</v>
      </c>
      <c r="BF2939" s="1">
        <f t="shared" si="773"/>
        <v>395</v>
      </c>
      <c r="BH2939" s="1">
        <v>9953</v>
      </c>
      <c r="BJ2939" s="1">
        <v>5028</v>
      </c>
      <c r="BK2939" s="1">
        <v>4778</v>
      </c>
      <c r="BL2939" s="1">
        <v>25</v>
      </c>
      <c r="BM2939" s="1">
        <v>224</v>
      </c>
      <c r="BP2939" s="1">
        <v>1</v>
      </c>
    </row>
    <row r="2940" spans="1:68" hidden="1" outlineLevel="1">
      <c r="A2940" t="s">
        <v>2714</v>
      </c>
      <c r="B2940" t="s">
        <v>2763</v>
      </c>
      <c r="C2940" s="24">
        <v>54842</v>
      </c>
      <c r="F2940" s="1">
        <v>34772</v>
      </c>
      <c r="G2940" s="1">
        <v>33538</v>
      </c>
      <c r="H2940" s="1">
        <v>18775</v>
      </c>
      <c r="I2940" s="1">
        <v>18540</v>
      </c>
      <c r="J2940" s="2" t="str">
        <f t="shared" si="767"/>
        <v/>
      </c>
      <c r="K2940" s="2">
        <f t="shared" si="768"/>
        <v>0.53318762222477856</v>
      </c>
      <c r="L2940" s="10" t="str">
        <f t="shared" si="759"/>
        <v/>
      </c>
      <c r="M2940" s="9" t="str">
        <f t="shared" si="759"/>
        <v/>
      </c>
      <c r="N2940" s="8" t="str">
        <f t="shared" si="759"/>
        <v/>
      </c>
      <c r="O2940" s="2" t="str">
        <f t="shared" si="769"/>
        <v>-</v>
      </c>
      <c r="P2940" s="2" t="str">
        <f t="shared" si="770"/>
        <v>-</v>
      </c>
      <c r="Q2940" s="2" t="str">
        <f t="shared" si="771"/>
        <v>-</v>
      </c>
      <c r="R2940" s="2" t="str">
        <f t="shared" si="772"/>
        <v>-</v>
      </c>
      <c r="AR2940" t="s">
        <v>2714</v>
      </c>
      <c r="AS2940" t="s">
        <v>2763</v>
      </c>
      <c r="AV2940" s="38">
        <v>51</v>
      </c>
      <c r="AW2940" s="40">
        <v>31</v>
      </c>
      <c r="AX2940" s="43">
        <f t="shared" si="766"/>
        <v>51031</v>
      </c>
      <c r="AZ2940" s="7" t="s">
        <v>319</v>
      </c>
      <c r="BE2940" s="1">
        <v>33538</v>
      </c>
      <c r="BF2940" s="1">
        <f t="shared" si="773"/>
        <v>1234</v>
      </c>
      <c r="BH2940" s="1">
        <v>34772</v>
      </c>
      <c r="BJ2940" s="1">
        <v>18775</v>
      </c>
      <c r="BK2940" s="1">
        <v>18115</v>
      </c>
      <c r="BL2940" s="1">
        <v>36</v>
      </c>
      <c r="BM2940" s="1">
        <v>614</v>
      </c>
      <c r="BP2940" s="1">
        <v>10</v>
      </c>
    </row>
    <row r="2941" spans="1:68" hidden="1" outlineLevel="1">
      <c r="A2941" t="s">
        <v>1567</v>
      </c>
      <c r="B2941" t="s">
        <v>2763</v>
      </c>
      <c r="C2941" s="24">
        <v>28545</v>
      </c>
      <c r="F2941" s="1">
        <v>17797</v>
      </c>
      <c r="G2941" s="1">
        <v>17204</v>
      </c>
      <c r="H2941" s="1">
        <v>7443</v>
      </c>
      <c r="I2941" s="1">
        <v>7197</v>
      </c>
      <c r="J2941" s="2" t="str">
        <f t="shared" si="767"/>
        <v/>
      </c>
      <c r="K2941" s="2">
        <f t="shared" si="768"/>
        <v>0.40439399898859357</v>
      </c>
      <c r="L2941" s="10" t="str">
        <f t="shared" si="759"/>
        <v/>
      </c>
      <c r="M2941" s="9" t="str">
        <f t="shared" si="759"/>
        <v/>
      </c>
      <c r="N2941" s="8" t="str">
        <f t="shared" si="759"/>
        <v/>
      </c>
      <c r="O2941" s="2" t="str">
        <f t="shared" si="769"/>
        <v>-</v>
      </c>
      <c r="P2941" s="2" t="str">
        <f t="shared" si="770"/>
        <v>-</v>
      </c>
      <c r="Q2941" s="2" t="str">
        <f t="shared" si="771"/>
        <v>-</v>
      </c>
      <c r="R2941" s="2" t="str">
        <f t="shared" si="772"/>
        <v>-</v>
      </c>
      <c r="AR2941" t="s">
        <v>1567</v>
      </c>
      <c r="AS2941" t="s">
        <v>2763</v>
      </c>
      <c r="AV2941" s="38">
        <v>51</v>
      </c>
      <c r="AW2941" s="40">
        <v>33</v>
      </c>
      <c r="AX2941" s="43">
        <f t="shared" si="766"/>
        <v>51033</v>
      </c>
      <c r="AZ2941" s="7" t="s">
        <v>319</v>
      </c>
      <c r="BE2941" s="1">
        <v>17204</v>
      </c>
      <c r="BF2941" s="1">
        <f t="shared" si="773"/>
        <v>593</v>
      </c>
      <c r="BH2941" s="1">
        <v>17797</v>
      </c>
      <c r="BJ2941" s="1">
        <v>7443</v>
      </c>
      <c r="BK2941" s="1">
        <v>7179</v>
      </c>
      <c r="BL2941" s="1">
        <v>23</v>
      </c>
      <c r="BM2941" s="1">
        <v>241</v>
      </c>
      <c r="BP2941" s="1">
        <v>0</v>
      </c>
    </row>
    <row r="2942" spans="1:68" hidden="1" outlineLevel="1">
      <c r="A2942" t="s">
        <v>2778</v>
      </c>
      <c r="B2942" t="s">
        <v>2763</v>
      </c>
      <c r="C2942" s="24">
        <v>30042</v>
      </c>
      <c r="F2942" s="1">
        <v>18340</v>
      </c>
      <c r="G2942" s="1">
        <v>17908</v>
      </c>
      <c r="H2942" s="1">
        <v>8687</v>
      </c>
      <c r="I2942" s="1">
        <v>8589</v>
      </c>
      <c r="J2942" s="2" t="str">
        <f t="shared" si="767"/>
        <v/>
      </c>
      <c r="K2942" s="2">
        <f t="shared" si="768"/>
        <v>0.46832061068702291</v>
      </c>
      <c r="L2942" s="10" t="str">
        <f t="shared" si="759"/>
        <v/>
      </c>
      <c r="M2942" s="9" t="str">
        <f t="shared" si="759"/>
        <v/>
      </c>
      <c r="N2942" s="8" t="str">
        <f t="shared" si="759"/>
        <v/>
      </c>
      <c r="O2942" s="2" t="str">
        <f t="shared" si="769"/>
        <v>-</v>
      </c>
      <c r="P2942" s="2" t="str">
        <f t="shared" si="770"/>
        <v>-</v>
      </c>
      <c r="Q2942" s="2" t="str">
        <f t="shared" si="771"/>
        <v>-</v>
      </c>
      <c r="R2942" s="2" t="str">
        <f t="shared" si="772"/>
        <v>-</v>
      </c>
      <c r="AR2942" t="s">
        <v>2778</v>
      </c>
      <c r="AS2942" t="s">
        <v>2763</v>
      </c>
      <c r="AV2942" s="38">
        <v>51</v>
      </c>
      <c r="AW2942" s="40">
        <v>35</v>
      </c>
      <c r="AX2942" s="43">
        <f t="shared" si="766"/>
        <v>51035</v>
      </c>
      <c r="AZ2942" s="7" t="s">
        <v>319</v>
      </c>
      <c r="BE2942" s="1">
        <v>17908</v>
      </c>
      <c r="BF2942" s="1">
        <f t="shared" si="773"/>
        <v>432</v>
      </c>
      <c r="BH2942" s="1">
        <v>18340</v>
      </c>
      <c r="BJ2942" s="1">
        <v>8687</v>
      </c>
      <c r="BK2942" s="1">
        <v>8255</v>
      </c>
      <c r="BL2942" s="1">
        <v>48</v>
      </c>
      <c r="BM2942" s="1">
        <v>380</v>
      </c>
      <c r="BP2942" s="1">
        <v>4</v>
      </c>
    </row>
    <row r="2943" spans="1:68" hidden="1" outlineLevel="1">
      <c r="A2943" t="s">
        <v>2499</v>
      </c>
      <c r="B2943" t="s">
        <v>2763</v>
      </c>
      <c r="C2943" s="24">
        <v>7256</v>
      </c>
      <c r="F2943" s="1">
        <v>5296</v>
      </c>
      <c r="G2943" s="1">
        <v>5169</v>
      </c>
      <c r="H2943" s="1">
        <v>2687</v>
      </c>
      <c r="I2943" s="1">
        <v>2657</v>
      </c>
      <c r="J2943" s="2" t="str">
        <f t="shared" si="767"/>
        <v/>
      </c>
      <c r="K2943" s="2">
        <f t="shared" si="768"/>
        <v>0.5016993957703928</v>
      </c>
      <c r="L2943" s="10" t="str">
        <f t="shared" si="759"/>
        <v/>
      </c>
      <c r="M2943" s="9" t="str">
        <f t="shared" si="759"/>
        <v/>
      </c>
      <c r="N2943" s="8" t="str">
        <f t="shared" si="759"/>
        <v/>
      </c>
      <c r="O2943" s="2" t="str">
        <f t="shared" si="769"/>
        <v>-</v>
      </c>
      <c r="P2943" s="2" t="str">
        <f t="shared" si="770"/>
        <v>-</v>
      </c>
      <c r="Q2943" s="2" t="str">
        <f t="shared" si="771"/>
        <v>-</v>
      </c>
      <c r="R2943" s="2" t="str">
        <f t="shared" si="772"/>
        <v>-</v>
      </c>
      <c r="AR2943" t="s">
        <v>2499</v>
      </c>
      <c r="AS2943" t="s">
        <v>2763</v>
      </c>
      <c r="AV2943" s="38">
        <v>51</v>
      </c>
      <c r="AW2943" s="40">
        <v>36</v>
      </c>
      <c r="AX2943" s="43">
        <f t="shared" si="766"/>
        <v>51036</v>
      </c>
      <c r="AZ2943" s="7" t="s">
        <v>319</v>
      </c>
      <c r="BE2943" s="1">
        <v>5169</v>
      </c>
      <c r="BF2943" s="1">
        <f t="shared" si="773"/>
        <v>127</v>
      </c>
      <c r="BH2943" s="1">
        <v>5296</v>
      </c>
      <c r="BJ2943" s="1">
        <v>2687</v>
      </c>
      <c r="BK2943" s="1">
        <v>2512</v>
      </c>
      <c r="BL2943" s="1">
        <v>11</v>
      </c>
      <c r="BM2943" s="1">
        <v>164</v>
      </c>
      <c r="BP2943" s="1">
        <v>0</v>
      </c>
    </row>
    <row r="2944" spans="1:68" hidden="1" outlineLevel="1">
      <c r="A2944" t="s">
        <v>1775</v>
      </c>
      <c r="B2944" t="s">
        <v>2763</v>
      </c>
      <c r="C2944" s="24">
        <v>12586</v>
      </c>
      <c r="F2944" s="1">
        <v>8439</v>
      </c>
      <c r="G2944" s="1">
        <v>8265</v>
      </c>
      <c r="H2944" s="1">
        <v>4438</v>
      </c>
      <c r="I2944" s="1">
        <v>4375</v>
      </c>
      <c r="J2944" s="2" t="str">
        <f t="shared" si="767"/>
        <v/>
      </c>
      <c r="K2944" s="2">
        <f t="shared" si="768"/>
        <v>0.51842635383339253</v>
      </c>
      <c r="L2944" s="10" t="str">
        <f t="shared" si="759"/>
        <v/>
      </c>
      <c r="M2944" s="9" t="str">
        <f t="shared" si="759"/>
        <v/>
      </c>
      <c r="N2944" s="8" t="str">
        <f t="shared" si="759"/>
        <v/>
      </c>
      <c r="O2944" s="2" t="str">
        <f t="shared" si="769"/>
        <v>-</v>
      </c>
      <c r="P2944" s="2" t="str">
        <f t="shared" si="770"/>
        <v>-</v>
      </c>
      <c r="Q2944" s="2" t="str">
        <f t="shared" si="771"/>
        <v>-</v>
      </c>
      <c r="R2944" s="2" t="str">
        <f t="shared" si="772"/>
        <v>-</v>
      </c>
      <c r="AR2944" t="s">
        <v>1775</v>
      </c>
      <c r="AS2944" t="s">
        <v>2763</v>
      </c>
      <c r="AV2944" s="38">
        <v>51</v>
      </c>
      <c r="AW2944" s="40">
        <v>37</v>
      </c>
      <c r="AX2944" s="43">
        <f t="shared" si="766"/>
        <v>51037</v>
      </c>
      <c r="AZ2944" s="7" t="s">
        <v>319</v>
      </c>
      <c r="BE2944" s="1">
        <v>8265</v>
      </c>
      <c r="BF2944" s="1">
        <f t="shared" si="773"/>
        <v>174</v>
      </c>
      <c r="BH2944" s="1">
        <v>8439</v>
      </c>
      <c r="BJ2944" s="1">
        <v>4438</v>
      </c>
      <c r="BK2944" s="1">
        <v>4224</v>
      </c>
      <c r="BL2944" s="1">
        <v>0</v>
      </c>
      <c r="BM2944" s="1">
        <v>214</v>
      </c>
      <c r="BP2944" s="1">
        <v>0</v>
      </c>
    </row>
    <row r="2945" spans="1:68" hidden="1" outlineLevel="1">
      <c r="A2945" t="s">
        <v>619</v>
      </c>
      <c r="B2945" t="s">
        <v>2763</v>
      </c>
      <c r="C2945" s="24">
        <v>316236</v>
      </c>
      <c r="F2945" s="1">
        <v>208535</v>
      </c>
      <c r="G2945" s="1">
        <v>199627</v>
      </c>
      <c r="H2945" s="1">
        <v>97143</v>
      </c>
      <c r="I2945" s="1">
        <v>96628</v>
      </c>
      <c r="J2945" s="2" t="str">
        <f t="shared" si="767"/>
        <v/>
      </c>
      <c r="K2945" s="2">
        <f t="shared" si="768"/>
        <v>0.46336586184573331</v>
      </c>
      <c r="L2945" s="10" t="str">
        <f t="shared" si="759"/>
        <v/>
      </c>
      <c r="M2945" s="9" t="str">
        <f t="shared" si="759"/>
        <v/>
      </c>
      <c r="N2945" s="8" t="str">
        <f t="shared" si="759"/>
        <v/>
      </c>
      <c r="O2945" s="2" t="str">
        <f t="shared" si="769"/>
        <v>-</v>
      </c>
      <c r="P2945" s="2" t="str">
        <f t="shared" si="770"/>
        <v>-</v>
      </c>
      <c r="Q2945" s="2" t="str">
        <f t="shared" si="771"/>
        <v>-</v>
      </c>
      <c r="R2945" s="2" t="str">
        <f t="shared" si="772"/>
        <v>-</v>
      </c>
      <c r="AR2945" t="s">
        <v>619</v>
      </c>
      <c r="AS2945" t="s">
        <v>2763</v>
      </c>
      <c r="AV2945" s="38">
        <v>51</v>
      </c>
      <c r="AW2945" s="40">
        <v>41</v>
      </c>
      <c r="AX2945" s="43">
        <f t="shared" si="766"/>
        <v>51041</v>
      </c>
      <c r="AZ2945" s="7" t="s">
        <v>319</v>
      </c>
      <c r="BE2945" s="1">
        <v>199627</v>
      </c>
      <c r="BF2945" s="1">
        <f t="shared" si="773"/>
        <v>8908</v>
      </c>
      <c r="BH2945" s="1">
        <v>208535</v>
      </c>
      <c r="BJ2945" s="1">
        <v>97143</v>
      </c>
      <c r="BK2945" s="1">
        <v>92853</v>
      </c>
      <c r="BL2945" s="1">
        <v>0</v>
      </c>
      <c r="BM2945" s="1">
        <v>4124</v>
      </c>
      <c r="BP2945" s="1">
        <v>166</v>
      </c>
    </row>
    <row r="2946" spans="1:68" hidden="1" outlineLevel="1">
      <c r="A2946" t="s">
        <v>1394</v>
      </c>
      <c r="B2946" t="s">
        <v>2763</v>
      </c>
      <c r="C2946" s="24">
        <v>14034</v>
      </c>
      <c r="F2946" s="1">
        <v>9671</v>
      </c>
      <c r="G2946" s="1">
        <v>9096</v>
      </c>
      <c r="H2946" s="1">
        <v>4569</v>
      </c>
      <c r="I2946" s="1">
        <v>4546</v>
      </c>
      <c r="J2946" s="2" t="str">
        <f t="shared" si="767"/>
        <v/>
      </c>
      <c r="K2946" s="2">
        <f t="shared" si="768"/>
        <v>0.47006514321166376</v>
      </c>
      <c r="L2946" s="10" t="str">
        <f t="shared" si="759"/>
        <v/>
      </c>
      <c r="M2946" s="9" t="str">
        <f t="shared" si="759"/>
        <v/>
      </c>
      <c r="N2946" s="8" t="str">
        <f t="shared" si="759"/>
        <v/>
      </c>
      <c r="O2946" s="2" t="str">
        <f t="shared" si="769"/>
        <v>-</v>
      </c>
      <c r="P2946" s="2" t="str">
        <f t="shared" si="770"/>
        <v>-</v>
      </c>
      <c r="Q2946" s="2" t="str">
        <f t="shared" si="771"/>
        <v>-</v>
      </c>
      <c r="R2946" s="2" t="str">
        <f t="shared" si="772"/>
        <v>-</v>
      </c>
      <c r="AR2946" t="s">
        <v>1394</v>
      </c>
      <c r="AS2946" t="s">
        <v>2763</v>
      </c>
      <c r="AV2946" s="38">
        <v>51</v>
      </c>
      <c r="AW2946" s="40">
        <v>43</v>
      </c>
      <c r="AX2946" s="43">
        <f t="shared" si="766"/>
        <v>51043</v>
      </c>
      <c r="AZ2946" s="7" t="s">
        <v>319</v>
      </c>
      <c r="BE2946" s="1">
        <v>9096</v>
      </c>
      <c r="BF2946" s="1">
        <f t="shared" si="773"/>
        <v>575</v>
      </c>
      <c r="BH2946" s="1">
        <v>9671</v>
      </c>
      <c r="BJ2946" s="1">
        <v>4569</v>
      </c>
      <c r="BK2946" s="1">
        <v>4338</v>
      </c>
      <c r="BL2946" s="1">
        <v>3</v>
      </c>
      <c r="BM2946" s="1">
        <v>225</v>
      </c>
      <c r="BP2946" s="1">
        <v>3</v>
      </c>
    </row>
    <row r="2947" spans="1:68" hidden="1" outlineLevel="1">
      <c r="A2947" t="s">
        <v>2500</v>
      </c>
      <c r="B2947" t="s">
        <v>2763</v>
      </c>
      <c r="C2947" s="24">
        <v>5190</v>
      </c>
      <c r="F2947" s="1">
        <v>3800</v>
      </c>
      <c r="G2947" s="1">
        <v>3753</v>
      </c>
      <c r="H2947" s="1">
        <v>2328</v>
      </c>
      <c r="I2947" s="1">
        <v>2289</v>
      </c>
      <c r="J2947" s="2" t="str">
        <f t="shared" si="767"/>
        <v/>
      </c>
      <c r="K2947" s="2">
        <f t="shared" si="768"/>
        <v>0.60236842105263155</v>
      </c>
      <c r="L2947" s="10" t="str">
        <f t="shared" si="759"/>
        <v/>
      </c>
      <c r="M2947" s="9" t="str">
        <f t="shared" si="759"/>
        <v/>
      </c>
      <c r="N2947" s="8" t="str">
        <f t="shared" si="759"/>
        <v/>
      </c>
      <c r="O2947" s="2" t="str">
        <f t="shared" si="769"/>
        <v>-</v>
      </c>
      <c r="P2947" s="2" t="str">
        <f t="shared" si="770"/>
        <v>-</v>
      </c>
      <c r="Q2947" s="2" t="str">
        <f t="shared" si="771"/>
        <v>-</v>
      </c>
      <c r="R2947" s="2" t="str">
        <f t="shared" si="772"/>
        <v>-</v>
      </c>
      <c r="AR2947" t="s">
        <v>2500</v>
      </c>
      <c r="AS2947" t="s">
        <v>2763</v>
      </c>
      <c r="AV2947" s="38">
        <v>51</v>
      </c>
      <c r="AW2947" s="40">
        <v>45</v>
      </c>
      <c r="AX2947" s="43">
        <f t="shared" si="766"/>
        <v>51045</v>
      </c>
      <c r="AZ2947" s="7" t="s">
        <v>319</v>
      </c>
      <c r="BE2947" s="1">
        <v>3753</v>
      </c>
      <c r="BF2947" s="1">
        <f t="shared" si="773"/>
        <v>47</v>
      </c>
      <c r="BH2947" s="1">
        <v>3800</v>
      </c>
      <c r="BJ2947" s="1">
        <v>2328</v>
      </c>
      <c r="BK2947" s="1">
        <v>2249</v>
      </c>
      <c r="BL2947" s="1">
        <v>1</v>
      </c>
      <c r="BM2947" s="1">
        <v>76</v>
      </c>
      <c r="BP2947" s="1">
        <v>2</v>
      </c>
    </row>
    <row r="2948" spans="1:68" hidden="1" outlineLevel="1">
      <c r="A2948" t="s">
        <v>2171</v>
      </c>
      <c r="B2948" t="s">
        <v>2763</v>
      </c>
      <c r="C2948" s="24">
        <v>46689</v>
      </c>
      <c r="F2948" s="1">
        <v>28095</v>
      </c>
      <c r="G2948" s="1">
        <v>27095</v>
      </c>
      <c r="H2948" s="1">
        <v>10557</v>
      </c>
      <c r="I2948" s="1">
        <v>10294</v>
      </c>
      <c r="J2948" s="2" t="str">
        <f t="shared" si="767"/>
        <v/>
      </c>
      <c r="K2948" s="2">
        <f t="shared" si="768"/>
        <v>0.36639971525182419</v>
      </c>
      <c r="L2948" s="10" t="str">
        <f t="shared" si="759"/>
        <v/>
      </c>
      <c r="M2948" s="9" t="str">
        <f t="shared" si="759"/>
        <v/>
      </c>
      <c r="N2948" s="8" t="str">
        <f t="shared" si="759"/>
        <v/>
      </c>
      <c r="O2948" s="2" t="str">
        <f t="shared" si="769"/>
        <v>-</v>
      </c>
      <c r="P2948" s="2" t="str">
        <f t="shared" si="770"/>
        <v>-</v>
      </c>
      <c r="Q2948" s="2" t="str">
        <f t="shared" si="771"/>
        <v>-</v>
      </c>
      <c r="R2948" s="2" t="str">
        <f t="shared" si="772"/>
        <v>-</v>
      </c>
      <c r="AR2948" t="s">
        <v>2171</v>
      </c>
      <c r="AS2948" t="s">
        <v>2763</v>
      </c>
      <c r="AV2948" s="38">
        <v>51</v>
      </c>
      <c r="AW2948" s="40">
        <v>47</v>
      </c>
      <c r="AX2948" s="43">
        <f t="shared" si="766"/>
        <v>51047</v>
      </c>
      <c r="AZ2948" s="7" t="s">
        <v>319</v>
      </c>
      <c r="BE2948" s="1">
        <v>27095</v>
      </c>
      <c r="BF2948" s="1">
        <f t="shared" si="773"/>
        <v>1000</v>
      </c>
      <c r="BH2948" s="1">
        <v>28095</v>
      </c>
      <c r="BJ2948" s="1">
        <v>10557</v>
      </c>
      <c r="BK2948" s="1">
        <v>10093</v>
      </c>
      <c r="BL2948" s="1">
        <v>18</v>
      </c>
      <c r="BM2948" s="1">
        <v>435</v>
      </c>
      <c r="BP2948" s="1">
        <v>11</v>
      </c>
    </row>
    <row r="2949" spans="1:68" hidden="1" outlineLevel="1">
      <c r="A2949" t="s">
        <v>932</v>
      </c>
      <c r="B2949" t="s">
        <v>2763</v>
      </c>
      <c r="C2949" s="24">
        <v>10052</v>
      </c>
      <c r="F2949" s="1">
        <v>6732</v>
      </c>
      <c r="G2949" s="1">
        <v>6546</v>
      </c>
      <c r="H2949" s="1">
        <v>3348</v>
      </c>
      <c r="I2949" s="1">
        <v>3317</v>
      </c>
      <c r="J2949" s="2" t="str">
        <f t="shared" si="767"/>
        <v/>
      </c>
      <c r="K2949" s="2">
        <f t="shared" si="768"/>
        <v>0.49272133095662507</v>
      </c>
      <c r="L2949" s="10" t="str">
        <f t="shared" si="759"/>
        <v/>
      </c>
      <c r="M2949" s="9" t="str">
        <f t="shared" si="759"/>
        <v/>
      </c>
      <c r="N2949" s="8" t="str">
        <f t="shared" si="759"/>
        <v/>
      </c>
      <c r="O2949" s="2" t="str">
        <f t="shared" si="769"/>
        <v>-</v>
      </c>
      <c r="P2949" s="2" t="str">
        <f t="shared" si="770"/>
        <v>-</v>
      </c>
      <c r="Q2949" s="2" t="str">
        <f t="shared" si="771"/>
        <v>-</v>
      </c>
      <c r="R2949" s="2" t="str">
        <f t="shared" si="772"/>
        <v>-</v>
      </c>
      <c r="AR2949" t="s">
        <v>932</v>
      </c>
      <c r="AS2949" t="s">
        <v>2763</v>
      </c>
      <c r="AV2949" s="38">
        <v>51</v>
      </c>
      <c r="AW2949" s="40">
        <v>49</v>
      </c>
      <c r="AX2949" s="43">
        <f t="shared" si="766"/>
        <v>51049</v>
      </c>
      <c r="AZ2949" s="7" t="s">
        <v>319</v>
      </c>
      <c r="BE2949" s="1">
        <v>6546</v>
      </c>
      <c r="BF2949" s="1">
        <f t="shared" si="773"/>
        <v>186</v>
      </c>
      <c r="BH2949" s="1">
        <v>6732</v>
      </c>
      <c r="BJ2949" s="1">
        <v>3348</v>
      </c>
      <c r="BK2949" s="1">
        <v>3212</v>
      </c>
      <c r="BL2949" s="1">
        <v>12</v>
      </c>
      <c r="BM2949" s="1">
        <v>123</v>
      </c>
      <c r="BP2949" s="1">
        <v>1</v>
      </c>
    </row>
    <row r="2950" spans="1:68" hidden="1" outlineLevel="1">
      <c r="A2950" t="s">
        <v>646</v>
      </c>
      <c r="B2950" t="s">
        <v>2763</v>
      </c>
      <c r="C2950" s="24">
        <v>15903</v>
      </c>
      <c r="F2950" s="1">
        <v>11376</v>
      </c>
      <c r="G2950" s="1">
        <v>11249</v>
      </c>
      <c r="H2950" s="1">
        <v>5170</v>
      </c>
      <c r="I2950" s="1">
        <v>5052</v>
      </c>
      <c r="J2950" s="2" t="str">
        <f t="shared" si="767"/>
        <v/>
      </c>
      <c r="K2950" s="2">
        <f t="shared" si="768"/>
        <v>0.44409282700421943</v>
      </c>
      <c r="L2950" s="10" t="str">
        <f t="shared" si="759"/>
        <v/>
      </c>
      <c r="M2950" s="9" t="str">
        <f t="shared" si="759"/>
        <v/>
      </c>
      <c r="N2950" s="8" t="str">
        <f t="shared" si="759"/>
        <v/>
      </c>
      <c r="O2950" s="2" t="str">
        <f t="shared" si="769"/>
        <v>-</v>
      </c>
      <c r="P2950" s="2" t="str">
        <f t="shared" si="770"/>
        <v>-</v>
      </c>
      <c r="Q2950" s="2" t="str">
        <f t="shared" si="771"/>
        <v>-</v>
      </c>
      <c r="R2950" s="2" t="str">
        <f t="shared" si="772"/>
        <v>-</v>
      </c>
      <c r="AR2950" t="s">
        <v>646</v>
      </c>
      <c r="AS2950" t="s">
        <v>2763</v>
      </c>
      <c r="AV2950" s="38">
        <v>51</v>
      </c>
      <c r="AW2950" s="40">
        <v>51</v>
      </c>
      <c r="AX2950" s="43">
        <f t="shared" si="766"/>
        <v>51051</v>
      </c>
      <c r="AZ2950" s="7" t="s">
        <v>319</v>
      </c>
      <c r="BE2950" s="1">
        <v>11249</v>
      </c>
      <c r="BF2950" s="1">
        <f t="shared" si="773"/>
        <v>127</v>
      </c>
      <c r="BH2950" s="1">
        <v>11376</v>
      </c>
      <c r="BJ2950" s="1">
        <v>5170</v>
      </c>
      <c r="BK2950" s="1">
        <v>4750</v>
      </c>
      <c r="BL2950" s="1">
        <v>14</v>
      </c>
      <c r="BM2950" s="1">
        <v>401</v>
      </c>
      <c r="BP2950" s="1">
        <v>5</v>
      </c>
    </row>
    <row r="2951" spans="1:68" hidden="1" outlineLevel="1">
      <c r="A2951" t="s">
        <v>2961</v>
      </c>
      <c r="B2951" t="s">
        <v>2763</v>
      </c>
      <c r="C2951" s="24">
        <v>28001</v>
      </c>
      <c r="F2951" s="1">
        <v>17633</v>
      </c>
      <c r="G2951" s="1">
        <v>17192</v>
      </c>
      <c r="H2951" s="1">
        <v>7612</v>
      </c>
      <c r="I2951" s="1">
        <v>7445</v>
      </c>
      <c r="J2951" s="2" t="str">
        <f t="shared" si="767"/>
        <v/>
      </c>
      <c r="K2951" s="2">
        <f t="shared" si="768"/>
        <v>0.42221970169568424</v>
      </c>
      <c r="L2951" s="10" t="str">
        <f t="shared" ref="L2951:N3014" si="774">IF(S2951&gt;0,RANK(S2951,$S2951:$AO2951),"")</f>
        <v/>
      </c>
      <c r="M2951" s="9" t="str">
        <f t="shared" si="774"/>
        <v/>
      </c>
      <c r="N2951" s="8" t="str">
        <f t="shared" si="774"/>
        <v/>
      </c>
      <c r="O2951" s="2" t="str">
        <f t="shared" si="769"/>
        <v>-</v>
      </c>
      <c r="P2951" s="2" t="str">
        <f t="shared" si="770"/>
        <v>-</v>
      </c>
      <c r="Q2951" s="2" t="str">
        <f t="shared" si="771"/>
        <v>-</v>
      </c>
      <c r="R2951" s="2" t="str">
        <f t="shared" si="772"/>
        <v>-</v>
      </c>
      <c r="AR2951" t="s">
        <v>2961</v>
      </c>
      <c r="AS2951" t="s">
        <v>2763</v>
      </c>
      <c r="AV2951" s="38">
        <v>51</v>
      </c>
      <c r="AW2951" s="40">
        <v>53</v>
      </c>
      <c r="AX2951" s="43">
        <f t="shared" si="766"/>
        <v>51053</v>
      </c>
      <c r="AZ2951" s="7" t="s">
        <v>319</v>
      </c>
      <c r="BE2951" s="1">
        <v>17192</v>
      </c>
      <c r="BF2951" s="1">
        <f t="shared" si="773"/>
        <v>441</v>
      </c>
      <c r="BH2951" s="1">
        <v>17633</v>
      </c>
      <c r="BJ2951" s="1">
        <v>7612</v>
      </c>
      <c r="BK2951" s="1">
        <v>7411</v>
      </c>
      <c r="BL2951" s="1">
        <v>22</v>
      </c>
      <c r="BM2951" s="1">
        <v>179</v>
      </c>
      <c r="BP2951" s="1">
        <v>0</v>
      </c>
    </row>
    <row r="2952" spans="1:68" hidden="1" outlineLevel="1">
      <c r="A2952" t="s">
        <v>2501</v>
      </c>
      <c r="B2952" t="s">
        <v>2763</v>
      </c>
      <c r="C2952" s="24">
        <v>11151</v>
      </c>
      <c r="F2952" s="1">
        <v>7204</v>
      </c>
      <c r="G2952" s="1">
        <v>7062</v>
      </c>
      <c r="H2952" s="1">
        <v>3052</v>
      </c>
      <c r="I2952" s="1">
        <v>3002</v>
      </c>
      <c r="J2952" s="2" t="str">
        <f t="shared" si="767"/>
        <v/>
      </c>
      <c r="K2952" s="2">
        <f t="shared" si="768"/>
        <v>0.41671293725707942</v>
      </c>
      <c r="L2952" s="10" t="str">
        <f t="shared" si="774"/>
        <v/>
      </c>
      <c r="M2952" s="9" t="str">
        <f t="shared" si="774"/>
        <v/>
      </c>
      <c r="N2952" s="8" t="str">
        <f t="shared" si="774"/>
        <v/>
      </c>
      <c r="O2952" s="2" t="str">
        <f t="shared" si="769"/>
        <v>-</v>
      </c>
      <c r="P2952" s="2" t="str">
        <f t="shared" si="770"/>
        <v>-</v>
      </c>
      <c r="Q2952" s="2" t="str">
        <f t="shared" si="771"/>
        <v>-</v>
      </c>
      <c r="R2952" s="2" t="str">
        <f t="shared" si="772"/>
        <v>-</v>
      </c>
      <c r="AR2952" t="s">
        <v>2501</v>
      </c>
      <c r="AS2952" t="s">
        <v>2763</v>
      </c>
      <c r="AV2952" s="38">
        <v>51</v>
      </c>
      <c r="AW2952" s="40">
        <v>57</v>
      </c>
      <c r="AX2952" s="43">
        <f t="shared" si="766"/>
        <v>51057</v>
      </c>
      <c r="AZ2952" s="7" t="s">
        <v>319</v>
      </c>
      <c r="BE2952" s="1">
        <v>7062</v>
      </c>
      <c r="BF2952" s="1">
        <f t="shared" si="773"/>
        <v>142</v>
      </c>
      <c r="BH2952" s="1">
        <v>7204</v>
      </c>
      <c r="BJ2952" s="1">
        <v>3052</v>
      </c>
      <c r="BK2952" s="1">
        <v>2909</v>
      </c>
      <c r="BL2952" s="1">
        <v>0</v>
      </c>
      <c r="BM2952" s="1">
        <v>141</v>
      </c>
      <c r="BP2952" s="1">
        <v>2</v>
      </c>
    </row>
    <row r="2953" spans="1:68" hidden="1" outlineLevel="1">
      <c r="A2953" t="s">
        <v>608</v>
      </c>
      <c r="B2953" t="s">
        <v>2763</v>
      </c>
      <c r="C2953" s="24">
        <v>1081726</v>
      </c>
      <c r="F2953" s="1">
        <v>682310</v>
      </c>
      <c r="G2953" s="1">
        <v>628932</v>
      </c>
      <c r="H2953" s="1">
        <v>305187</v>
      </c>
      <c r="I2953" s="1">
        <v>303379</v>
      </c>
      <c r="J2953" s="2" t="str">
        <f t="shared" si="767"/>
        <v/>
      </c>
      <c r="K2953" s="2">
        <f t="shared" si="768"/>
        <v>0.44463513652152248</v>
      </c>
      <c r="L2953" s="10" t="str">
        <f t="shared" si="774"/>
        <v/>
      </c>
      <c r="M2953" s="9" t="str">
        <f t="shared" si="774"/>
        <v/>
      </c>
      <c r="N2953" s="8" t="str">
        <f t="shared" si="774"/>
        <v/>
      </c>
      <c r="O2953" s="2" t="str">
        <f t="shared" si="769"/>
        <v>-</v>
      </c>
      <c r="P2953" s="2" t="str">
        <f t="shared" si="770"/>
        <v>-</v>
      </c>
      <c r="Q2953" s="2" t="str">
        <f t="shared" si="771"/>
        <v>-</v>
      </c>
      <c r="R2953" s="2" t="str">
        <f t="shared" si="772"/>
        <v>-</v>
      </c>
      <c r="AR2953" t="s">
        <v>608</v>
      </c>
      <c r="AS2953" t="s">
        <v>2763</v>
      </c>
      <c r="AV2953" s="38">
        <v>51</v>
      </c>
      <c r="AW2953" s="40">
        <v>59</v>
      </c>
      <c r="AX2953" s="43">
        <f t="shared" si="766"/>
        <v>51059</v>
      </c>
      <c r="AZ2953" s="7" t="s">
        <v>319</v>
      </c>
      <c r="BE2953" s="1">
        <v>628932</v>
      </c>
      <c r="BF2953" s="1">
        <f t="shared" si="773"/>
        <v>53378</v>
      </c>
      <c r="BH2953" s="1">
        <v>682310</v>
      </c>
      <c r="BJ2953" s="1">
        <v>305187</v>
      </c>
      <c r="BK2953" s="1">
        <v>282627</v>
      </c>
      <c r="BL2953" s="1">
        <v>0</v>
      </c>
      <c r="BM2953" s="1">
        <v>22323</v>
      </c>
      <c r="BP2953" s="1">
        <v>237</v>
      </c>
    </row>
    <row r="2954" spans="1:68" hidden="1" outlineLevel="1">
      <c r="A2954" t="s">
        <v>998</v>
      </c>
      <c r="B2954" t="s">
        <v>2763</v>
      </c>
      <c r="C2954" s="24">
        <v>65203</v>
      </c>
      <c r="F2954" s="1">
        <v>44306</v>
      </c>
      <c r="G2954" s="1">
        <v>42563</v>
      </c>
      <c r="H2954" s="1">
        <v>18569</v>
      </c>
      <c r="I2954" s="1">
        <v>18472</v>
      </c>
      <c r="J2954" s="2" t="str">
        <f t="shared" si="767"/>
        <v/>
      </c>
      <c r="K2954" s="2">
        <f t="shared" si="768"/>
        <v>0.41691870175596984</v>
      </c>
      <c r="L2954" s="10" t="str">
        <f t="shared" si="774"/>
        <v/>
      </c>
      <c r="M2954" s="9" t="str">
        <f t="shared" si="774"/>
        <v/>
      </c>
      <c r="N2954" s="8" t="str">
        <f t="shared" si="774"/>
        <v/>
      </c>
      <c r="O2954" s="2" t="str">
        <f t="shared" si="769"/>
        <v>-</v>
      </c>
      <c r="P2954" s="2" t="str">
        <f t="shared" si="770"/>
        <v>-</v>
      </c>
      <c r="Q2954" s="2" t="str">
        <f t="shared" si="771"/>
        <v>-</v>
      </c>
      <c r="R2954" s="2" t="str">
        <f t="shared" si="772"/>
        <v>-</v>
      </c>
      <c r="AR2954" t="s">
        <v>998</v>
      </c>
      <c r="AS2954" t="s">
        <v>2763</v>
      </c>
      <c r="AV2954" s="38">
        <v>51</v>
      </c>
      <c r="AW2954" s="40">
        <v>61</v>
      </c>
      <c r="AX2954" s="43">
        <f t="shared" si="766"/>
        <v>51061</v>
      </c>
      <c r="AZ2954" s="7" t="s">
        <v>319</v>
      </c>
      <c r="BE2954" s="1">
        <v>42563</v>
      </c>
      <c r="BF2954" s="1">
        <f t="shared" si="773"/>
        <v>1743</v>
      </c>
      <c r="BH2954" s="1">
        <v>44306</v>
      </c>
      <c r="BJ2954" s="1">
        <v>18569</v>
      </c>
      <c r="BK2954" s="1">
        <v>17656</v>
      </c>
      <c r="BL2954" s="1">
        <v>0</v>
      </c>
      <c r="BM2954" s="1">
        <v>909</v>
      </c>
      <c r="BP2954" s="1">
        <v>4</v>
      </c>
    </row>
    <row r="2955" spans="1:68" hidden="1" outlineLevel="1">
      <c r="A2955" t="s">
        <v>379</v>
      </c>
      <c r="B2955" t="s">
        <v>2763</v>
      </c>
      <c r="C2955" s="24">
        <v>15279</v>
      </c>
      <c r="F2955" s="1">
        <v>10137</v>
      </c>
      <c r="G2955" s="1">
        <v>9928</v>
      </c>
      <c r="H2955" s="1">
        <v>5262</v>
      </c>
      <c r="I2955" s="1">
        <v>5218</v>
      </c>
      <c r="J2955" s="2" t="str">
        <f t="shared" si="767"/>
        <v/>
      </c>
      <c r="K2955" s="2">
        <f t="shared" si="768"/>
        <v>0.51474795304330667</v>
      </c>
      <c r="L2955" s="10" t="str">
        <f t="shared" si="774"/>
        <v/>
      </c>
      <c r="M2955" s="9" t="str">
        <f t="shared" si="774"/>
        <v/>
      </c>
      <c r="N2955" s="8" t="str">
        <f t="shared" si="774"/>
        <v/>
      </c>
      <c r="O2955" s="2" t="str">
        <f t="shared" si="769"/>
        <v>-</v>
      </c>
      <c r="P2955" s="2" t="str">
        <f t="shared" si="770"/>
        <v>-</v>
      </c>
      <c r="Q2955" s="2" t="str">
        <f t="shared" si="771"/>
        <v>-</v>
      </c>
      <c r="R2955" s="2" t="str">
        <f t="shared" si="772"/>
        <v>-</v>
      </c>
      <c r="AR2955" t="s">
        <v>379</v>
      </c>
      <c r="AS2955" t="s">
        <v>2763</v>
      </c>
      <c r="AV2955" s="38">
        <v>51</v>
      </c>
      <c r="AW2955" s="40">
        <v>63</v>
      </c>
      <c r="AX2955" s="43">
        <f t="shared" si="766"/>
        <v>51063</v>
      </c>
      <c r="AZ2955" s="7" t="s">
        <v>319</v>
      </c>
      <c r="BE2955" s="1">
        <v>9928</v>
      </c>
      <c r="BF2955" s="1">
        <f t="shared" si="773"/>
        <v>209</v>
      </c>
      <c r="BH2955" s="1">
        <v>10137</v>
      </c>
      <c r="BJ2955" s="1">
        <v>5262</v>
      </c>
      <c r="BK2955" s="1">
        <v>4904</v>
      </c>
      <c r="BL2955" s="1">
        <v>10</v>
      </c>
      <c r="BM2955" s="1">
        <v>348</v>
      </c>
      <c r="BP2955" s="1">
        <v>0</v>
      </c>
    </row>
    <row r="2956" spans="1:68" hidden="1" outlineLevel="1">
      <c r="A2956" t="s">
        <v>2804</v>
      </c>
      <c r="B2956" t="s">
        <v>2763</v>
      </c>
      <c r="C2956" s="24">
        <v>25691</v>
      </c>
      <c r="F2956" s="1">
        <v>16752</v>
      </c>
      <c r="G2956" s="1">
        <v>15530</v>
      </c>
      <c r="H2956" s="1">
        <v>9669</v>
      </c>
      <c r="I2956" s="1">
        <v>9582</v>
      </c>
      <c r="J2956" s="2" t="str">
        <f t="shared" si="767"/>
        <v/>
      </c>
      <c r="K2956" s="2">
        <f t="shared" si="768"/>
        <v>0.57199140401146131</v>
      </c>
      <c r="L2956" s="10" t="str">
        <f t="shared" si="774"/>
        <v/>
      </c>
      <c r="M2956" s="9" t="str">
        <f t="shared" si="774"/>
        <v/>
      </c>
      <c r="N2956" s="8" t="str">
        <f t="shared" si="774"/>
        <v/>
      </c>
      <c r="O2956" s="2" t="str">
        <f t="shared" si="769"/>
        <v>-</v>
      </c>
      <c r="P2956" s="2" t="str">
        <f t="shared" si="770"/>
        <v>-</v>
      </c>
      <c r="Q2956" s="2" t="str">
        <f t="shared" si="771"/>
        <v>-</v>
      </c>
      <c r="R2956" s="2" t="str">
        <f t="shared" si="772"/>
        <v>-</v>
      </c>
      <c r="AR2956" t="s">
        <v>2804</v>
      </c>
      <c r="AS2956" t="s">
        <v>2763</v>
      </c>
      <c r="AV2956" s="38">
        <v>51</v>
      </c>
      <c r="AW2956" s="40">
        <v>65</v>
      </c>
      <c r="AX2956" s="43">
        <f t="shared" si="766"/>
        <v>51065</v>
      </c>
      <c r="AZ2956" s="7" t="s">
        <v>319</v>
      </c>
      <c r="BE2956" s="1">
        <v>15530</v>
      </c>
      <c r="BF2956" s="1">
        <f t="shared" si="773"/>
        <v>1222</v>
      </c>
      <c r="BH2956" s="1">
        <v>16752</v>
      </c>
      <c r="BJ2956" s="1">
        <v>9669</v>
      </c>
      <c r="BK2956" s="1">
        <v>9062</v>
      </c>
      <c r="BL2956" s="1">
        <v>30</v>
      </c>
      <c r="BM2956" s="1">
        <v>573</v>
      </c>
      <c r="BP2956" s="1">
        <v>4</v>
      </c>
    </row>
    <row r="2957" spans="1:68" hidden="1" outlineLevel="1">
      <c r="A2957" t="s">
        <v>1480</v>
      </c>
      <c r="B2957" t="s">
        <v>2763</v>
      </c>
      <c r="C2957" s="24">
        <v>56159</v>
      </c>
      <c r="F2957" s="1">
        <v>34346</v>
      </c>
      <c r="G2957" s="1">
        <v>33525</v>
      </c>
      <c r="H2957" s="1">
        <v>18710</v>
      </c>
      <c r="I2957" s="1">
        <v>18531</v>
      </c>
      <c r="J2957" s="2" t="str">
        <f t="shared" ref="J2957:J2988" si="775">IF(D2957&gt;0,I2957/D2957,"")</f>
        <v/>
      </c>
      <c r="K2957" s="2">
        <f t="shared" ref="K2957:K2988" si="776">IF(F2957&gt;0,I2957/F2957,"")</f>
        <v>0.53953881092412503</v>
      </c>
      <c r="L2957" s="10" t="str">
        <f t="shared" si="774"/>
        <v/>
      </c>
      <c r="M2957" s="9" t="str">
        <f t="shared" si="774"/>
        <v/>
      </c>
      <c r="N2957" s="8" t="str">
        <f t="shared" si="774"/>
        <v/>
      </c>
      <c r="O2957" s="2" t="str">
        <f t="shared" ref="O2957:O2988" si="777">IF(SUM($S2957:$AN2957)=0,"-",S2957/SUM($S2957:$AN2957))</f>
        <v>-</v>
      </c>
      <c r="P2957" s="2" t="str">
        <f t="shared" ref="P2957:P2988" si="778">IF(SUM($S2957:$AN2957)=0,"-",T2957/SUM($S2957:$AN2957))</f>
        <v>-</v>
      </c>
      <c r="Q2957" s="2" t="str">
        <f t="shared" ref="Q2957:Q2988" si="779">IF(SUM($S2957:$AN2957)=0,"-",U2957/SUM($S2957:$AN2957))</f>
        <v>-</v>
      </c>
      <c r="R2957" s="2" t="str">
        <f t="shared" ref="R2957:R2988" si="780">IF(SUM($S2957:$AN2957)=0,"-",(1-O2957-P2957-Q2957))</f>
        <v>-</v>
      </c>
      <c r="AR2957" t="s">
        <v>1480</v>
      </c>
      <c r="AS2957" t="s">
        <v>2763</v>
      </c>
      <c r="AV2957" s="38">
        <v>51</v>
      </c>
      <c r="AW2957" s="40">
        <v>67</v>
      </c>
      <c r="AX2957" s="43">
        <f t="shared" si="766"/>
        <v>51067</v>
      </c>
      <c r="AZ2957" s="7" t="s">
        <v>319</v>
      </c>
      <c r="BE2957" s="1">
        <v>33525</v>
      </c>
      <c r="BF2957" s="1">
        <f t="shared" si="773"/>
        <v>821</v>
      </c>
      <c r="BH2957" s="1">
        <v>34346</v>
      </c>
      <c r="BJ2957" s="1">
        <v>18710</v>
      </c>
      <c r="BK2957" s="1">
        <v>17786</v>
      </c>
      <c r="BL2957" s="1">
        <v>35</v>
      </c>
      <c r="BM2957" s="1">
        <v>889</v>
      </c>
      <c r="BP2957" s="1">
        <v>0</v>
      </c>
    </row>
    <row r="2958" spans="1:68" hidden="1" outlineLevel="1">
      <c r="A2958" t="s">
        <v>804</v>
      </c>
      <c r="B2958" t="s">
        <v>2763</v>
      </c>
      <c r="C2958" s="24">
        <v>78305</v>
      </c>
      <c r="F2958" s="1">
        <v>47976</v>
      </c>
      <c r="G2958" s="1">
        <v>46070</v>
      </c>
      <c r="H2958" s="1">
        <v>18988</v>
      </c>
      <c r="I2958" s="1">
        <v>18882</v>
      </c>
      <c r="J2958" s="2" t="str">
        <f t="shared" si="775"/>
        <v/>
      </c>
      <c r="K2958" s="2">
        <f t="shared" si="776"/>
        <v>0.39357178589294645</v>
      </c>
      <c r="L2958" s="10" t="str">
        <f t="shared" si="774"/>
        <v/>
      </c>
      <c r="M2958" s="9" t="str">
        <f t="shared" si="774"/>
        <v/>
      </c>
      <c r="N2958" s="8" t="str">
        <f t="shared" si="774"/>
        <v/>
      </c>
      <c r="O2958" s="2" t="str">
        <f t="shared" si="777"/>
        <v>-</v>
      </c>
      <c r="P2958" s="2" t="str">
        <f t="shared" si="778"/>
        <v>-</v>
      </c>
      <c r="Q2958" s="2" t="str">
        <f t="shared" si="779"/>
        <v>-</v>
      </c>
      <c r="R2958" s="2" t="str">
        <f t="shared" si="780"/>
        <v>-</v>
      </c>
      <c r="AR2958" t="s">
        <v>804</v>
      </c>
      <c r="AS2958" t="s">
        <v>2763</v>
      </c>
      <c r="AV2958" s="38">
        <v>51</v>
      </c>
      <c r="AW2958" s="40">
        <v>69</v>
      </c>
      <c r="AX2958" s="43">
        <f t="shared" si="766"/>
        <v>51069</v>
      </c>
      <c r="AZ2958" s="7" t="s">
        <v>319</v>
      </c>
      <c r="BE2958" s="1">
        <v>46070</v>
      </c>
      <c r="BF2958" s="1">
        <f t="shared" si="773"/>
        <v>1906</v>
      </c>
      <c r="BH2958" s="1">
        <v>47976</v>
      </c>
      <c r="BJ2958" s="1">
        <v>18988</v>
      </c>
      <c r="BK2958" s="1">
        <v>18325</v>
      </c>
      <c r="BL2958" s="1">
        <v>19</v>
      </c>
      <c r="BM2958" s="1">
        <v>641</v>
      </c>
      <c r="BP2958" s="1">
        <v>3</v>
      </c>
    </row>
    <row r="2959" spans="1:68" hidden="1" outlineLevel="1">
      <c r="A2959" t="s">
        <v>1094</v>
      </c>
      <c r="B2959" t="s">
        <v>2763</v>
      </c>
      <c r="C2959" s="24">
        <v>17286</v>
      </c>
      <c r="F2959" s="1">
        <v>11223</v>
      </c>
      <c r="G2959" s="1">
        <v>10893</v>
      </c>
      <c r="H2959" s="1">
        <v>5555</v>
      </c>
      <c r="I2959" s="1">
        <v>5493</v>
      </c>
      <c r="J2959" s="2" t="str">
        <f t="shared" si="775"/>
        <v/>
      </c>
      <c r="K2959" s="2">
        <f t="shared" si="776"/>
        <v>0.48944132584870353</v>
      </c>
      <c r="L2959" s="10" t="str">
        <f t="shared" si="774"/>
        <v/>
      </c>
      <c r="M2959" s="9" t="str">
        <f t="shared" si="774"/>
        <v/>
      </c>
      <c r="N2959" s="8" t="str">
        <f t="shared" si="774"/>
        <v/>
      </c>
      <c r="O2959" s="2" t="str">
        <f t="shared" si="777"/>
        <v>-</v>
      </c>
      <c r="P2959" s="2" t="str">
        <f t="shared" si="778"/>
        <v>-</v>
      </c>
      <c r="Q2959" s="2" t="str">
        <f t="shared" si="779"/>
        <v>-</v>
      </c>
      <c r="R2959" s="2" t="str">
        <f t="shared" si="780"/>
        <v>-</v>
      </c>
      <c r="AR2959" t="s">
        <v>1094</v>
      </c>
      <c r="AS2959" t="s">
        <v>2763</v>
      </c>
      <c r="AV2959" s="38">
        <v>51</v>
      </c>
      <c r="AW2959" s="40">
        <v>71</v>
      </c>
      <c r="AX2959" s="43">
        <f t="shared" si="766"/>
        <v>51071</v>
      </c>
      <c r="AZ2959" s="7" t="s">
        <v>319</v>
      </c>
      <c r="BE2959" s="1">
        <v>10893</v>
      </c>
      <c r="BF2959" s="1">
        <f t="shared" si="773"/>
        <v>330</v>
      </c>
      <c r="BH2959" s="1">
        <v>11223</v>
      </c>
      <c r="BJ2959" s="1">
        <v>5555</v>
      </c>
      <c r="BK2959" s="1">
        <v>5307</v>
      </c>
      <c r="BL2959" s="1">
        <v>20</v>
      </c>
      <c r="BM2959" s="1">
        <v>227</v>
      </c>
      <c r="BP2959" s="1">
        <v>1</v>
      </c>
    </row>
    <row r="2960" spans="1:68" hidden="1" outlineLevel="1">
      <c r="A2960" t="s">
        <v>363</v>
      </c>
      <c r="B2960" t="s">
        <v>2763</v>
      </c>
      <c r="C2960" s="24">
        <v>36858</v>
      </c>
      <c r="F2960" s="1">
        <v>25141</v>
      </c>
      <c r="G2960" s="1">
        <v>24389</v>
      </c>
      <c r="H2960" s="1">
        <v>10787</v>
      </c>
      <c r="I2960" s="1">
        <v>10744</v>
      </c>
      <c r="J2960" s="2" t="str">
        <f t="shared" si="775"/>
        <v/>
      </c>
      <c r="K2960" s="2">
        <f t="shared" si="776"/>
        <v>0.42734974742452569</v>
      </c>
      <c r="L2960" s="10" t="str">
        <f t="shared" si="774"/>
        <v/>
      </c>
      <c r="M2960" s="9" t="str">
        <f t="shared" si="774"/>
        <v/>
      </c>
      <c r="N2960" s="8" t="str">
        <f t="shared" si="774"/>
        <v/>
      </c>
      <c r="O2960" s="2" t="str">
        <f t="shared" si="777"/>
        <v>-</v>
      </c>
      <c r="P2960" s="2" t="str">
        <f t="shared" si="778"/>
        <v>-</v>
      </c>
      <c r="Q2960" s="2" t="str">
        <f t="shared" si="779"/>
        <v>-</v>
      </c>
      <c r="R2960" s="2" t="str">
        <f t="shared" si="780"/>
        <v>-</v>
      </c>
      <c r="AR2960" t="s">
        <v>363</v>
      </c>
      <c r="AS2960" t="s">
        <v>2763</v>
      </c>
      <c r="AV2960" s="38">
        <v>51</v>
      </c>
      <c r="AW2960" s="40">
        <v>73</v>
      </c>
      <c r="AX2960" s="43">
        <f t="shared" si="766"/>
        <v>51073</v>
      </c>
      <c r="AZ2960" s="7" t="s">
        <v>319</v>
      </c>
      <c r="BE2960" s="1">
        <v>24389</v>
      </c>
      <c r="BF2960" s="1">
        <f t="shared" si="773"/>
        <v>752</v>
      </c>
      <c r="BH2960" s="1">
        <v>25141</v>
      </c>
      <c r="BJ2960" s="1">
        <v>10787</v>
      </c>
      <c r="BK2960" s="1">
        <v>10396</v>
      </c>
      <c r="BL2960" s="1">
        <v>20</v>
      </c>
      <c r="BM2960" s="1">
        <v>371</v>
      </c>
      <c r="BP2960" s="1">
        <v>0</v>
      </c>
    </row>
    <row r="2961" spans="1:68" hidden="1" outlineLevel="1">
      <c r="A2961" t="s">
        <v>2304</v>
      </c>
      <c r="B2961" t="s">
        <v>2763</v>
      </c>
      <c r="C2961" s="24">
        <v>21717</v>
      </c>
      <c r="F2961" s="1">
        <v>15403</v>
      </c>
      <c r="G2961" s="1">
        <v>14962</v>
      </c>
      <c r="H2961" s="1">
        <v>8773</v>
      </c>
      <c r="I2961" s="1">
        <v>8702</v>
      </c>
      <c r="J2961" s="2" t="str">
        <f t="shared" si="775"/>
        <v/>
      </c>
      <c r="K2961" s="2">
        <f t="shared" si="776"/>
        <v>0.56495487891969098</v>
      </c>
      <c r="L2961" s="10" t="str">
        <f t="shared" si="774"/>
        <v/>
      </c>
      <c r="M2961" s="9" t="str">
        <f t="shared" si="774"/>
        <v/>
      </c>
      <c r="N2961" s="8" t="str">
        <f t="shared" si="774"/>
        <v/>
      </c>
      <c r="O2961" s="2" t="str">
        <f t="shared" si="777"/>
        <v>-</v>
      </c>
      <c r="P2961" s="2" t="str">
        <f t="shared" si="778"/>
        <v>-</v>
      </c>
      <c r="Q2961" s="2" t="str">
        <f t="shared" si="779"/>
        <v>-</v>
      </c>
      <c r="R2961" s="2" t="str">
        <f t="shared" si="780"/>
        <v>-</v>
      </c>
      <c r="AR2961" t="s">
        <v>2304</v>
      </c>
      <c r="AS2961" t="s">
        <v>2763</v>
      </c>
      <c r="AV2961" s="38">
        <v>51</v>
      </c>
      <c r="AW2961" s="40">
        <v>75</v>
      </c>
      <c r="AX2961" s="43">
        <f t="shared" si="766"/>
        <v>51075</v>
      </c>
      <c r="AZ2961" s="7" t="s">
        <v>319</v>
      </c>
      <c r="BE2961" s="1">
        <v>14962</v>
      </c>
      <c r="BF2961" s="1">
        <f t="shared" si="773"/>
        <v>441</v>
      </c>
      <c r="BH2961" s="1">
        <v>15403</v>
      </c>
      <c r="BJ2961" s="1">
        <v>8773</v>
      </c>
      <c r="BK2961" s="1">
        <v>8350</v>
      </c>
      <c r="BL2961" s="1">
        <v>13</v>
      </c>
      <c r="BM2961" s="1">
        <v>410</v>
      </c>
      <c r="BP2961" s="1">
        <v>0</v>
      </c>
    </row>
    <row r="2962" spans="1:68" hidden="1" outlineLevel="1">
      <c r="A2962" t="s">
        <v>2452</v>
      </c>
      <c r="B2962" t="s">
        <v>2763</v>
      </c>
      <c r="C2962" s="24">
        <v>15533</v>
      </c>
      <c r="F2962" s="1">
        <v>10337</v>
      </c>
      <c r="G2962" s="1">
        <v>10171</v>
      </c>
      <c r="H2962" s="1">
        <v>5159</v>
      </c>
      <c r="I2962" s="1">
        <v>5107</v>
      </c>
      <c r="J2962" s="2" t="str">
        <f t="shared" si="775"/>
        <v/>
      </c>
      <c r="K2962" s="2">
        <f t="shared" si="776"/>
        <v>0.49405049821031249</v>
      </c>
      <c r="L2962" s="10" t="str">
        <f t="shared" si="774"/>
        <v/>
      </c>
      <c r="M2962" s="9" t="str">
        <f t="shared" si="774"/>
        <v/>
      </c>
      <c r="N2962" s="8" t="str">
        <f t="shared" si="774"/>
        <v/>
      </c>
      <c r="O2962" s="2" t="str">
        <f t="shared" si="777"/>
        <v>-</v>
      </c>
      <c r="P2962" s="2" t="str">
        <f t="shared" si="778"/>
        <v>-</v>
      </c>
      <c r="Q2962" s="2" t="str">
        <f t="shared" si="779"/>
        <v>-</v>
      </c>
      <c r="R2962" s="2" t="str">
        <f t="shared" si="780"/>
        <v>-</v>
      </c>
      <c r="AR2962" t="s">
        <v>2452</v>
      </c>
      <c r="AS2962" t="s">
        <v>2763</v>
      </c>
      <c r="AV2962" s="38">
        <v>51</v>
      </c>
      <c r="AW2962" s="40">
        <v>77</v>
      </c>
      <c r="AX2962" s="43">
        <f t="shared" si="766"/>
        <v>51077</v>
      </c>
      <c r="AZ2962" s="7" t="s">
        <v>319</v>
      </c>
      <c r="BE2962" s="1">
        <v>10171</v>
      </c>
      <c r="BF2962" s="1">
        <f t="shared" si="773"/>
        <v>166</v>
      </c>
      <c r="BH2962" s="1">
        <v>10337</v>
      </c>
      <c r="BJ2962" s="1">
        <v>5159</v>
      </c>
      <c r="BK2962" s="1">
        <v>4852</v>
      </c>
      <c r="BL2962" s="1">
        <v>0</v>
      </c>
      <c r="BM2962" s="1">
        <v>307</v>
      </c>
      <c r="BP2962" s="1">
        <v>0</v>
      </c>
    </row>
    <row r="2963" spans="1:68" hidden="1" outlineLevel="1">
      <c r="A2963" t="s">
        <v>87</v>
      </c>
      <c r="B2963" t="s">
        <v>2763</v>
      </c>
      <c r="C2963" s="24">
        <v>18403</v>
      </c>
      <c r="F2963" s="1">
        <v>11368</v>
      </c>
      <c r="G2963" s="1">
        <v>11039</v>
      </c>
      <c r="H2963" s="1">
        <v>6143</v>
      </c>
      <c r="I2963" s="1">
        <v>6116</v>
      </c>
      <c r="J2963" s="2" t="str">
        <f t="shared" si="775"/>
        <v/>
      </c>
      <c r="K2963" s="2">
        <f t="shared" si="776"/>
        <v>0.53800140745953551</v>
      </c>
      <c r="L2963" s="10" t="str">
        <f t="shared" si="774"/>
        <v/>
      </c>
      <c r="M2963" s="9" t="str">
        <f t="shared" si="774"/>
        <v/>
      </c>
      <c r="N2963" s="8" t="str">
        <f t="shared" si="774"/>
        <v/>
      </c>
      <c r="O2963" s="2" t="str">
        <f t="shared" si="777"/>
        <v>-</v>
      </c>
      <c r="P2963" s="2" t="str">
        <f t="shared" si="778"/>
        <v>-</v>
      </c>
      <c r="Q2963" s="2" t="str">
        <f t="shared" si="779"/>
        <v>-</v>
      </c>
      <c r="R2963" s="2" t="str">
        <f t="shared" si="780"/>
        <v>-</v>
      </c>
      <c r="AR2963" t="s">
        <v>87</v>
      </c>
      <c r="AS2963" t="s">
        <v>2763</v>
      </c>
      <c r="AV2963" s="38">
        <v>51</v>
      </c>
      <c r="AW2963" s="40">
        <v>79</v>
      </c>
      <c r="AX2963" s="43">
        <f t="shared" si="766"/>
        <v>51079</v>
      </c>
      <c r="AZ2963" s="7" t="s">
        <v>319</v>
      </c>
      <c r="BE2963" s="1">
        <v>11039</v>
      </c>
      <c r="BF2963" s="1">
        <f t="shared" si="773"/>
        <v>329</v>
      </c>
      <c r="BH2963" s="1">
        <v>11368</v>
      </c>
      <c r="BJ2963" s="1">
        <v>6143</v>
      </c>
      <c r="BK2963" s="1">
        <v>5734</v>
      </c>
      <c r="BL2963" s="1">
        <v>6</v>
      </c>
      <c r="BM2963" s="1">
        <v>400</v>
      </c>
      <c r="BP2963" s="1">
        <v>3</v>
      </c>
    </row>
    <row r="2964" spans="1:68" hidden="1" outlineLevel="1">
      <c r="A2964" t="s">
        <v>2194</v>
      </c>
      <c r="B2964" t="s">
        <v>2763</v>
      </c>
      <c r="C2964" s="24">
        <v>12243</v>
      </c>
      <c r="F2964" s="1">
        <v>6694</v>
      </c>
      <c r="G2964" s="1">
        <v>6544</v>
      </c>
      <c r="H2964" s="1">
        <v>3362</v>
      </c>
      <c r="I2964" s="1">
        <v>3048</v>
      </c>
      <c r="J2964" s="2" t="str">
        <f t="shared" si="775"/>
        <v/>
      </c>
      <c r="K2964" s="2">
        <f t="shared" si="776"/>
        <v>0.45533313414998505</v>
      </c>
      <c r="L2964" s="10" t="str">
        <f t="shared" si="774"/>
        <v/>
      </c>
      <c r="M2964" s="9" t="str">
        <f t="shared" si="774"/>
        <v/>
      </c>
      <c r="N2964" s="8" t="str">
        <f t="shared" si="774"/>
        <v/>
      </c>
      <c r="O2964" s="2" t="str">
        <f t="shared" si="777"/>
        <v>-</v>
      </c>
      <c r="P2964" s="2" t="str">
        <f t="shared" si="778"/>
        <v>-</v>
      </c>
      <c r="Q2964" s="2" t="str">
        <f t="shared" si="779"/>
        <v>-</v>
      </c>
      <c r="R2964" s="2" t="str">
        <f t="shared" si="780"/>
        <v>-</v>
      </c>
      <c r="AR2964" t="s">
        <v>2194</v>
      </c>
      <c r="AS2964" t="s">
        <v>2763</v>
      </c>
      <c r="AV2964" s="38">
        <v>51</v>
      </c>
      <c r="AW2964" s="40">
        <v>81</v>
      </c>
      <c r="AX2964" s="43">
        <f t="shared" si="766"/>
        <v>51081</v>
      </c>
      <c r="AZ2964" s="7" t="s">
        <v>319</v>
      </c>
      <c r="BE2964" s="1">
        <v>6544</v>
      </c>
      <c r="BF2964" s="1">
        <f t="shared" si="773"/>
        <v>150</v>
      </c>
      <c r="BH2964" s="1">
        <v>6694</v>
      </c>
      <c r="BJ2964" s="1">
        <v>3362</v>
      </c>
      <c r="BK2964" s="1">
        <v>3246</v>
      </c>
      <c r="BL2964" s="1">
        <v>0</v>
      </c>
      <c r="BM2964" s="1">
        <v>116</v>
      </c>
      <c r="BP2964" s="1">
        <v>0</v>
      </c>
    </row>
    <row r="2965" spans="1:68" hidden="1" outlineLevel="1">
      <c r="A2965" t="s">
        <v>1737</v>
      </c>
      <c r="B2965" t="s">
        <v>2763</v>
      </c>
      <c r="C2965" s="24">
        <v>36241</v>
      </c>
      <c r="F2965" s="1">
        <v>23350</v>
      </c>
      <c r="G2965" s="1">
        <v>22761</v>
      </c>
      <c r="H2965" s="1">
        <v>12193</v>
      </c>
      <c r="I2965" s="1">
        <v>11960</v>
      </c>
      <c r="J2965" s="2" t="str">
        <f t="shared" si="775"/>
        <v/>
      </c>
      <c r="K2965" s="2">
        <f t="shared" si="776"/>
        <v>0.51220556745182011</v>
      </c>
      <c r="L2965" s="10" t="str">
        <f t="shared" si="774"/>
        <v/>
      </c>
      <c r="M2965" s="9" t="str">
        <f t="shared" si="774"/>
        <v/>
      </c>
      <c r="N2965" s="8" t="str">
        <f t="shared" si="774"/>
        <v/>
      </c>
      <c r="O2965" s="2" t="str">
        <f t="shared" si="777"/>
        <v>-</v>
      </c>
      <c r="P2965" s="2" t="str">
        <f t="shared" si="778"/>
        <v>-</v>
      </c>
      <c r="Q2965" s="2" t="str">
        <f t="shared" si="779"/>
        <v>-</v>
      </c>
      <c r="R2965" s="2" t="str">
        <f t="shared" si="780"/>
        <v>-</v>
      </c>
      <c r="AR2965" t="s">
        <v>1737</v>
      </c>
      <c r="AS2965" t="s">
        <v>2763</v>
      </c>
      <c r="AV2965" s="38">
        <v>51</v>
      </c>
      <c r="AW2965" s="40">
        <v>83</v>
      </c>
      <c r="AX2965" s="43">
        <f t="shared" si="766"/>
        <v>51083</v>
      </c>
      <c r="AZ2965" s="7" t="s">
        <v>319</v>
      </c>
      <c r="BE2965" s="1">
        <v>22761</v>
      </c>
      <c r="BF2965" s="1">
        <f t="shared" si="773"/>
        <v>589</v>
      </c>
      <c r="BH2965" s="1">
        <v>23350</v>
      </c>
      <c r="BJ2965" s="1">
        <v>12193</v>
      </c>
      <c r="BK2965" s="1">
        <v>11684</v>
      </c>
      <c r="BL2965" s="1">
        <v>76</v>
      </c>
      <c r="BM2965" s="1">
        <v>427</v>
      </c>
      <c r="BP2965" s="1">
        <v>6</v>
      </c>
    </row>
    <row r="2966" spans="1:68" hidden="1" outlineLevel="1">
      <c r="A2966" t="s">
        <v>2830</v>
      </c>
      <c r="B2966" t="s">
        <v>2763</v>
      </c>
      <c r="C2966" s="24">
        <v>99863</v>
      </c>
      <c r="F2966" s="1">
        <v>67977</v>
      </c>
      <c r="G2966" s="1">
        <v>66079</v>
      </c>
      <c r="H2966" s="1">
        <v>35763</v>
      </c>
      <c r="I2966" s="1">
        <v>35677</v>
      </c>
      <c r="J2966" s="2" t="str">
        <f t="shared" si="775"/>
        <v/>
      </c>
      <c r="K2966" s="2">
        <f t="shared" si="776"/>
        <v>0.52483928387542844</v>
      </c>
      <c r="L2966" s="10" t="str">
        <f t="shared" si="774"/>
        <v/>
      </c>
      <c r="M2966" s="9" t="str">
        <f t="shared" si="774"/>
        <v/>
      </c>
      <c r="N2966" s="8" t="str">
        <f t="shared" si="774"/>
        <v/>
      </c>
      <c r="O2966" s="2" t="str">
        <f t="shared" si="777"/>
        <v>-</v>
      </c>
      <c r="P2966" s="2" t="str">
        <f t="shared" si="778"/>
        <v>-</v>
      </c>
      <c r="Q2966" s="2" t="str">
        <f t="shared" si="779"/>
        <v>-</v>
      </c>
      <c r="R2966" s="2" t="str">
        <f t="shared" si="780"/>
        <v>-</v>
      </c>
      <c r="AR2966" t="s">
        <v>2830</v>
      </c>
      <c r="AS2966" t="s">
        <v>2763</v>
      </c>
      <c r="AV2966" s="38">
        <v>51</v>
      </c>
      <c r="AW2966" s="40">
        <v>85</v>
      </c>
      <c r="AX2966" s="43">
        <f t="shared" si="766"/>
        <v>51085</v>
      </c>
      <c r="AZ2966" s="7" t="s">
        <v>319</v>
      </c>
      <c r="BE2966" s="1">
        <v>66079</v>
      </c>
      <c r="BF2966" s="1">
        <f t="shared" si="773"/>
        <v>1898</v>
      </c>
      <c r="BH2966" s="1">
        <v>67977</v>
      </c>
      <c r="BJ2966" s="1">
        <v>35763</v>
      </c>
      <c r="BK2966" s="1">
        <v>34588</v>
      </c>
      <c r="BL2966" s="1">
        <v>0</v>
      </c>
      <c r="BM2966" s="1">
        <v>1163</v>
      </c>
      <c r="BP2966" s="1">
        <v>12</v>
      </c>
    </row>
    <row r="2967" spans="1:68" hidden="1" outlineLevel="1">
      <c r="A2967" t="s">
        <v>663</v>
      </c>
      <c r="B2967" t="s">
        <v>2763</v>
      </c>
      <c r="C2967" s="24">
        <v>306935</v>
      </c>
      <c r="F2967" s="1">
        <v>196467</v>
      </c>
      <c r="G2967" s="1">
        <v>186373</v>
      </c>
      <c r="H2967" s="1">
        <v>95628</v>
      </c>
      <c r="I2967" s="1">
        <v>94829</v>
      </c>
      <c r="J2967" s="2" t="str">
        <f t="shared" si="775"/>
        <v/>
      </c>
      <c r="K2967" s="2">
        <f t="shared" si="776"/>
        <v>0.48267139010622651</v>
      </c>
      <c r="L2967" s="10" t="str">
        <f t="shared" si="774"/>
        <v/>
      </c>
      <c r="M2967" s="9" t="str">
        <f t="shared" si="774"/>
        <v/>
      </c>
      <c r="N2967" s="8" t="str">
        <f t="shared" si="774"/>
        <v/>
      </c>
      <c r="O2967" s="2" t="str">
        <f t="shared" si="777"/>
        <v>-</v>
      </c>
      <c r="P2967" s="2" t="str">
        <f t="shared" si="778"/>
        <v>-</v>
      </c>
      <c r="Q2967" s="2" t="str">
        <f t="shared" si="779"/>
        <v>-</v>
      </c>
      <c r="R2967" s="2" t="str">
        <f t="shared" si="780"/>
        <v>-</v>
      </c>
      <c r="AR2967" t="s">
        <v>663</v>
      </c>
      <c r="AS2967" t="s">
        <v>2763</v>
      </c>
      <c r="AV2967" s="38">
        <v>51</v>
      </c>
      <c r="AW2967" s="40">
        <v>87</v>
      </c>
      <c r="AX2967" s="43">
        <f t="shared" si="766"/>
        <v>51087</v>
      </c>
      <c r="AZ2967" s="7" t="s">
        <v>319</v>
      </c>
      <c r="BE2967" s="1">
        <v>186373</v>
      </c>
      <c r="BF2967" s="1">
        <f t="shared" si="773"/>
        <v>10094</v>
      </c>
      <c r="BH2967" s="1">
        <v>196467</v>
      </c>
      <c r="BJ2967" s="1">
        <v>95628</v>
      </c>
      <c r="BK2967" s="1">
        <v>92097</v>
      </c>
      <c r="BL2967" s="1">
        <v>149</v>
      </c>
      <c r="BM2967" s="1">
        <v>3313</v>
      </c>
      <c r="BP2967" s="1">
        <v>69</v>
      </c>
    </row>
    <row r="2968" spans="1:68" hidden="1" outlineLevel="1">
      <c r="A2968" t="s">
        <v>1320</v>
      </c>
      <c r="B2968" t="s">
        <v>2763</v>
      </c>
      <c r="C2968" s="24">
        <v>54151</v>
      </c>
      <c r="F2968" s="1">
        <v>35902</v>
      </c>
      <c r="G2968" s="1">
        <v>34834</v>
      </c>
      <c r="H2968" s="1">
        <v>16988</v>
      </c>
      <c r="I2968" s="1">
        <v>16813</v>
      </c>
      <c r="J2968" s="2" t="str">
        <f t="shared" si="775"/>
        <v/>
      </c>
      <c r="K2968" s="2">
        <f t="shared" si="776"/>
        <v>0.46830260152637737</v>
      </c>
      <c r="L2968" s="10" t="str">
        <f t="shared" si="774"/>
        <v/>
      </c>
      <c r="M2968" s="9" t="str">
        <f t="shared" si="774"/>
        <v/>
      </c>
      <c r="N2968" s="8" t="str">
        <f t="shared" si="774"/>
        <v/>
      </c>
      <c r="O2968" s="2" t="str">
        <f t="shared" si="777"/>
        <v>-</v>
      </c>
      <c r="P2968" s="2" t="str">
        <f t="shared" si="778"/>
        <v>-</v>
      </c>
      <c r="Q2968" s="2" t="str">
        <f t="shared" si="779"/>
        <v>-</v>
      </c>
      <c r="R2968" s="2" t="str">
        <f t="shared" si="780"/>
        <v>-</v>
      </c>
      <c r="AR2968" t="s">
        <v>1320</v>
      </c>
      <c r="AS2968" t="s">
        <v>2763</v>
      </c>
      <c r="AV2968" s="38">
        <v>51</v>
      </c>
      <c r="AW2968" s="40">
        <v>89</v>
      </c>
      <c r="AX2968" s="43">
        <f t="shared" si="766"/>
        <v>51089</v>
      </c>
      <c r="AZ2968" s="7" t="s">
        <v>319</v>
      </c>
      <c r="BE2968" s="1">
        <v>34834</v>
      </c>
      <c r="BF2968" s="1">
        <f t="shared" si="773"/>
        <v>1068</v>
      </c>
      <c r="BH2968" s="1">
        <v>35902</v>
      </c>
      <c r="BJ2968" s="1">
        <v>16988</v>
      </c>
      <c r="BK2968" s="1">
        <v>16202</v>
      </c>
      <c r="BL2968" s="1">
        <v>34</v>
      </c>
      <c r="BM2968" s="1">
        <v>748</v>
      </c>
      <c r="BP2968" s="1">
        <v>4</v>
      </c>
    </row>
    <row r="2969" spans="1:68" hidden="1" outlineLevel="1">
      <c r="A2969" t="s">
        <v>1881</v>
      </c>
      <c r="B2969" t="s">
        <v>2763</v>
      </c>
      <c r="C2969" s="24">
        <v>2321</v>
      </c>
      <c r="F2969" s="1">
        <v>1789</v>
      </c>
      <c r="G2969" s="1">
        <v>1752</v>
      </c>
      <c r="H2969" s="1">
        <v>875</v>
      </c>
      <c r="I2969" s="1">
        <v>844</v>
      </c>
      <c r="J2969" s="2" t="str">
        <f t="shared" si="775"/>
        <v/>
      </c>
      <c r="K2969" s="2">
        <f t="shared" si="776"/>
        <v>0.47177193963107883</v>
      </c>
      <c r="L2969" s="10" t="str">
        <f t="shared" si="774"/>
        <v/>
      </c>
      <c r="M2969" s="9" t="str">
        <f t="shared" si="774"/>
        <v/>
      </c>
      <c r="N2969" s="8" t="str">
        <f t="shared" si="774"/>
        <v/>
      </c>
      <c r="O2969" s="2" t="str">
        <f t="shared" si="777"/>
        <v>-</v>
      </c>
      <c r="P2969" s="2" t="str">
        <f t="shared" si="778"/>
        <v>-</v>
      </c>
      <c r="Q2969" s="2" t="str">
        <f t="shared" si="779"/>
        <v>-</v>
      </c>
      <c r="R2969" s="2" t="str">
        <f t="shared" si="780"/>
        <v>-</v>
      </c>
      <c r="AR2969" t="s">
        <v>1881</v>
      </c>
      <c r="AS2969" t="s">
        <v>2763</v>
      </c>
      <c r="AV2969" s="38">
        <v>51</v>
      </c>
      <c r="AW2969" s="40">
        <v>91</v>
      </c>
      <c r="AX2969" s="43">
        <f t="shared" si="766"/>
        <v>51091</v>
      </c>
      <c r="AZ2969" s="7" t="s">
        <v>319</v>
      </c>
      <c r="BE2969" s="1">
        <v>1752</v>
      </c>
      <c r="BF2969" s="1">
        <f t="shared" si="773"/>
        <v>37</v>
      </c>
      <c r="BH2969" s="1">
        <v>1789</v>
      </c>
      <c r="BJ2969" s="1">
        <v>875</v>
      </c>
      <c r="BK2969" s="1">
        <v>839</v>
      </c>
      <c r="BL2969" s="1">
        <v>0</v>
      </c>
      <c r="BM2969" s="1">
        <v>36</v>
      </c>
      <c r="BP2969" s="1">
        <v>0</v>
      </c>
    </row>
    <row r="2970" spans="1:68" hidden="1" outlineLevel="1">
      <c r="A2970" t="s">
        <v>2732</v>
      </c>
      <c r="B2970" t="s">
        <v>2763</v>
      </c>
      <c r="C2970" s="24">
        <v>35270</v>
      </c>
      <c r="F2970" s="1">
        <v>25804</v>
      </c>
      <c r="G2970" s="1">
        <v>24838</v>
      </c>
      <c r="H2970" s="1">
        <v>11318</v>
      </c>
      <c r="I2970" s="1">
        <v>11221</v>
      </c>
      <c r="J2970" s="2" t="str">
        <f t="shared" si="775"/>
        <v/>
      </c>
      <c r="K2970" s="2">
        <f t="shared" si="776"/>
        <v>0.43485506123081691</v>
      </c>
      <c r="L2970" s="10" t="str">
        <f t="shared" si="774"/>
        <v/>
      </c>
      <c r="M2970" s="9" t="str">
        <f t="shared" si="774"/>
        <v/>
      </c>
      <c r="N2970" s="8" t="str">
        <f t="shared" si="774"/>
        <v/>
      </c>
      <c r="O2970" s="2" t="str">
        <f t="shared" si="777"/>
        <v>-</v>
      </c>
      <c r="P2970" s="2" t="str">
        <f t="shared" si="778"/>
        <v>-</v>
      </c>
      <c r="Q2970" s="2" t="str">
        <f t="shared" si="779"/>
        <v>-</v>
      </c>
      <c r="R2970" s="2" t="str">
        <f t="shared" si="780"/>
        <v>-</v>
      </c>
      <c r="AR2970" t="s">
        <v>2732</v>
      </c>
      <c r="AS2970" t="s">
        <v>2763</v>
      </c>
      <c r="AV2970" s="38">
        <v>51</v>
      </c>
      <c r="AW2970" s="40">
        <v>93</v>
      </c>
      <c r="AX2970" s="43">
        <f t="shared" si="766"/>
        <v>51093</v>
      </c>
      <c r="AZ2970" s="7" t="s">
        <v>319</v>
      </c>
      <c r="BE2970" s="1">
        <v>24838</v>
      </c>
      <c r="BF2970" s="1">
        <f t="shared" si="773"/>
        <v>966</v>
      </c>
      <c r="BH2970" s="1">
        <v>25804</v>
      </c>
      <c r="BJ2970" s="1">
        <v>11318</v>
      </c>
      <c r="BK2970" s="1">
        <v>10918</v>
      </c>
      <c r="BL2970" s="1">
        <v>0</v>
      </c>
      <c r="BM2970" s="1">
        <v>392</v>
      </c>
      <c r="BP2970" s="1">
        <v>8</v>
      </c>
    </row>
    <row r="2971" spans="1:68" hidden="1" outlineLevel="1">
      <c r="A2971" t="s">
        <v>2733</v>
      </c>
      <c r="B2971" t="s">
        <v>2763</v>
      </c>
      <c r="C2971" s="24">
        <v>67009</v>
      </c>
      <c r="F2971" s="1">
        <v>49157</v>
      </c>
      <c r="G2971" s="1">
        <v>46967</v>
      </c>
      <c r="H2971" s="1">
        <v>25202</v>
      </c>
      <c r="I2971" s="1">
        <v>25015</v>
      </c>
      <c r="J2971" s="2" t="str">
        <f t="shared" si="775"/>
        <v/>
      </c>
      <c r="K2971" s="2">
        <f t="shared" si="776"/>
        <v>0.50887971194336512</v>
      </c>
      <c r="L2971" s="10" t="str">
        <f t="shared" si="774"/>
        <v/>
      </c>
      <c r="M2971" s="9" t="str">
        <f t="shared" si="774"/>
        <v/>
      </c>
      <c r="N2971" s="8" t="str">
        <f t="shared" si="774"/>
        <v/>
      </c>
      <c r="O2971" s="2" t="str">
        <f t="shared" si="777"/>
        <v>-</v>
      </c>
      <c r="P2971" s="2" t="str">
        <f t="shared" si="778"/>
        <v>-</v>
      </c>
      <c r="Q2971" s="2" t="str">
        <f t="shared" si="779"/>
        <v>-</v>
      </c>
      <c r="R2971" s="2" t="str">
        <f t="shared" si="780"/>
        <v>-</v>
      </c>
      <c r="AR2971" t="s">
        <v>2733</v>
      </c>
      <c r="AS2971" t="s">
        <v>2763</v>
      </c>
      <c r="AV2971" s="38">
        <v>51</v>
      </c>
      <c r="AW2971" s="40">
        <v>95</v>
      </c>
      <c r="AX2971" s="43">
        <f t="shared" si="766"/>
        <v>51095</v>
      </c>
      <c r="AZ2971" s="7" t="s">
        <v>319</v>
      </c>
      <c r="BE2971" s="1">
        <v>46967</v>
      </c>
      <c r="BF2971" s="1">
        <f t="shared" si="773"/>
        <v>2190</v>
      </c>
      <c r="BH2971" s="1">
        <v>49157</v>
      </c>
      <c r="BJ2971" s="1">
        <v>25202</v>
      </c>
      <c r="BK2971" s="1">
        <v>23033</v>
      </c>
      <c r="BL2971" s="1">
        <v>65</v>
      </c>
      <c r="BM2971" s="1">
        <v>2085</v>
      </c>
      <c r="BP2971" s="1">
        <v>19</v>
      </c>
    </row>
    <row r="2972" spans="1:68" hidden="1" outlineLevel="1">
      <c r="A2972" t="s">
        <v>192</v>
      </c>
      <c r="B2972" t="s">
        <v>2763</v>
      </c>
      <c r="C2972" s="24">
        <v>23584</v>
      </c>
      <c r="F2972" s="1">
        <v>13930</v>
      </c>
      <c r="G2972" s="1">
        <v>13384</v>
      </c>
      <c r="H2972" s="1">
        <v>6173</v>
      </c>
      <c r="I2972" s="1">
        <v>6129</v>
      </c>
      <c r="J2972" s="2" t="str">
        <f t="shared" si="775"/>
        <v/>
      </c>
      <c r="K2972" s="2">
        <f t="shared" si="776"/>
        <v>0.43998564249820532</v>
      </c>
      <c r="L2972" s="10" t="str">
        <f t="shared" si="774"/>
        <v/>
      </c>
      <c r="M2972" s="9" t="str">
        <f t="shared" si="774"/>
        <v/>
      </c>
      <c r="N2972" s="8" t="str">
        <f t="shared" si="774"/>
        <v/>
      </c>
      <c r="O2972" s="2" t="str">
        <f t="shared" si="777"/>
        <v>-</v>
      </c>
      <c r="P2972" s="2" t="str">
        <f t="shared" si="778"/>
        <v>-</v>
      </c>
      <c r="Q2972" s="2" t="str">
        <f t="shared" si="779"/>
        <v>-</v>
      </c>
      <c r="R2972" s="2" t="str">
        <f t="shared" si="780"/>
        <v>-</v>
      </c>
      <c r="AR2972" t="s">
        <v>192</v>
      </c>
      <c r="AS2972" t="s">
        <v>2763</v>
      </c>
      <c r="AV2972" s="38">
        <v>51</v>
      </c>
      <c r="AW2972" s="40">
        <v>99</v>
      </c>
      <c r="AX2972" s="43">
        <f t="shared" si="766"/>
        <v>51099</v>
      </c>
      <c r="AZ2972" s="7" t="s">
        <v>319</v>
      </c>
      <c r="BE2972" s="1">
        <v>13384</v>
      </c>
      <c r="BF2972" s="1">
        <f t="shared" si="773"/>
        <v>546</v>
      </c>
      <c r="BH2972" s="1">
        <v>13930</v>
      </c>
      <c r="BJ2972" s="1">
        <v>6173</v>
      </c>
      <c r="BK2972" s="1">
        <v>5857</v>
      </c>
      <c r="BL2972" s="1">
        <v>2</v>
      </c>
      <c r="BM2972" s="1">
        <v>311</v>
      </c>
      <c r="BP2972" s="1">
        <v>3</v>
      </c>
    </row>
    <row r="2973" spans="1:68" hidden="1" outlineLevel="1">
      <c r="A2973" t="s">
        <v>2826</v>
      </c>
      <c r="B2973" t="s">
        <v>2763</v>
      </c>
      <c r="C2973" s="24">
        <v>6945</v>
      </c>
      <c r="F2973" s="1">
        <v>4831</v>
      </c>
      <c r="G2973" s="1">
        <v>4640</v>
      </c>
      <c r="H2973" s="1">
        <v>2554</v>
      </c>
      <c r="I2973" s="1">
        <v>2385</v>
      </c>
      <c r="J2973" s="2" t="str">
        <f t="shared" si="775"/>
        <v/>
      </c>
      <c r="K2973" s="2">
        <f t="shared" si="776"/>
        <v>0.49368660732767544</v>
      </c>
      <c r="L2973" s="10" t="str">
        <f t="shared" si="774"/>
        <v/>
      </c>
      <c r="M2973" s="9" t="str">
        <f t="shared" si="774"/>
        <v/>
      </c>
      <c r="N2973" s="8" t="str">
        <f t="shared" si="774"/>
        <v/>
      </c>
      <c r="O2973" s="2" t="str">
        <f t="shared" si="777"/>
        <v>-</v>
      </c>
      <c r="P2973" s="2" t="str">
        <f t="shared" si="778"/>
        <v>-</v>
      </c>
      <c r="Q2973" s="2" t="str">
        <f t="shared" si="779"/>
        <v>-</v>
      </c>
      <c r="R2973" s="2" t="str">
        <f t="shared" si="780"/>
        <v>-</v>
      </c>
      <c r="AR2973" t="s">
        <v>2826</v>
      </c>
      <c r="AS2973" t="s">
        <v>2763</v>
      </c>
      <c r="AV2973" s="38">
        <v>51</v>
      </c>
      <c r="AW2973" s="40">
        <v>97</v>
      </c>
      <c r="AX2973" s="43">
        <f t="shared" si="766"/>
        <v>51097</v>
      </c>
      <c r="AZ2973" s="7" t="s">
        <v>319</v>
      </c>
      <c r="BE2973" s="1">
        <v>4640</v>
      </c>
      <c r="BF2973" s="1">
        <f t="shared" si="773"/>
        <v>191</v>
      </c>
      <c r="BH2973" s="1">
        <v>4831</v>
      </c>
      <c r="BJ2973" s="1">
        <v>2554</v>
      </c>
      <c r="BK2973" s="1">
        <v>2425</v>
      </c>
      <c r="BL2973" s="1">
        <v>11</v>
      </c>
      <c r="BM2973" s="1">
        <v>118</v>
      </c>
      <c r="BP2973" s="1">
        <v>0</v>
      </c>
    </row>
    <row r="2974" spans="1:68" hidden="1" outlineLevel="1">
      <c r="A2974" t="s">
        <v>1602</v>
      </c>
      <c r="B2974" t="s">
        <v>2763</v>
      </c>
      <c r="C2974" s="24">
        <v>15935</v>
      </c>
      <c r="F2974" s="1">
        <v>10779</v>
      </c>
      <c r="G2974" s="1">
        <v>10530</v>
      </c>
      <c r="H2974" s="1">
        <v>5237</v>
      </c>
      <c r="I2974" s="1">
        <v>5164</v>
      </c>
      <c r="J2974" s="2" t="str">
        <f t="shared" si="775"/>
        <v/>
      </c>
      <c r="K2974" s="2">
        <f t="shared" si="776"/>
        <v>0.47907969199369144</v>
      </c>
      <c r="L2974" s="10" t="str">
        <f t="shared" si="774"/>
        <v/>
      </c>
      <c r="M2974" s="9" t="str">
        <f t="shared" si="774"/>
        <v/>
      </c>
      <c r="N2974" s="8" t="str">
        <f t="shared" si="774"/>
        <v/>
      </c>
      <c r="O2974" s="2" t="str">
        <f t="shared" si="777"/>
        <v>-</v>
      </c>
      <c r="P2974" s="2" t="str">
        <f t="shared" si="778"/>
        <v>-</v>
      </c>
      <c r="Q2974" s="2" t="str">
        <f t="shared" si="779"/>
        <v>-</v>
      </c>
      <c r="R2974" s="2" t="str">
        <f t="shared" si="780"/>
        <v>-</v>
      </c>
      <c r="AR2974" t="s">
        <v>1602</v>
      </c>
      <c r="AS2974" t="s">
        <v>2763</v>
      </c>
      <c r="AV2974" s="38">
        <v>51</v>
      </c>
      <c r="AW2974" s="40">
        <v>101</v>
      </c>
      <c r="AX2974" s="43">
        <f t="shared" si="766"/>
        <v>51101</v>
      </c>
      <c r="AZ2974" s="7" t="s">
        <v>319</v>
      </c>
      <c r="BE2974" s="1">
        <v>10530</v>
      </c>
      <c r="BF2974" s="1">
        <f t="shared" si="773"/>
        <v>249</v>
      </c>
      <c r="BH2974" s="1">
        <v>10779</v>
      </c>
      <c r="BJ2974" s="1">
        <v>5237</v>
      </c>
      <c r="BK2974" s="1">
        <v>5103</v>
      </c>
      <c r="BL2974" s="1">
        <v>12</v>
      </c>
      <c r="BM2974" s="1">
        <v>110</v>
      </c>
      <c r="BP2974" s="1">
        <v>12</v>
      </c>
    </row>
    <row r="2975" spans="1:68" hidden="1" outlineLevel="1">
      <c r="A2975" t="s">
        <v>2780</v>
      </c>
      <c r="B2975" t="s">
        <v>2763</v>
      </c>
      <c r="C2975" s="24">
        <v>11391</v>
      </c>
      <c r="F2975" s="1">
        <v>8677</v>
      </c>
      <c r="G2975" s="1">
        <v>8472</v>
      </c>
      <c r="H2975" s="1">
        <v>4827</v>
      </c>
      <c r="I2975" s="1">
        <v>4791</v>
      </c>
      <c r="J2975" s="2" t="str">
        <f t="shared" si="775"/>
        <v/>
      </c>
      <c r="K2975" s="2">
        <f t="shared" si="776"/>
        <v>0.55214936037801088</v>
      </c>
      <c r="L2975" s="10" t="str">
        <f t="shared" si="774"/>
        <v/>
      </c>
      <c r="M2975" s="9" t="str">
        <f t="shared" si="774"/>
        <v/>
      </c>
      <c r="N2975" s="8" t="str">
        <f t="shared" si="774"/>
        <v/>
      </c>
      <c r="O2975" s="2" t="str">
        <f t="shared" si="777"/>
        <v>-</v>
      </c>
      <c r="P2975" s="2" t="str">
        <f t="shared" si="778"/>
        <v>-</v>
      </c>
      <c r="Q2975" s="2" t="str">
        <f t="shared" si="779"/>
        <v>-</v>
      </c>
      <c r="R2975" s="2" t="str">
        <f t="shared" si="780"/>
        <v>-</v>
      </c>
      <c r="AR2975" t="s">
        <v>2780</v>
      </c>
      <c r="AS2975" t="s">
        <v>2763</v>
      </c>
      <c r="AV2975" s="38">
        <v>51</v>
      </c>
      <c r="AW2975" s="40">
        <v>103</v>
      </c>
      <c r="AX2975" s="43">
        <f t="shared" si="766"/>
        <v>51103</v>
      </c>
      <c r="AZ2975" s="7" t="s">
        <v>319</v>
      </c>
      <c r="BE2975" s="1">
        <v>8472</v>
      </c>
      <c r="BF2975" s="1">
        <f t="shared" si="773"/>
        <v>205</v>
      </c>
      <c r="BH2975" s="1">
        <v>8677</v>
      </c>
      <c r="BJ2975" s="1">
        <v>4827</v>
      </c>
      <c r="BK2975" s="1">
        <v>4486</v>
      </c>
      <c r="BL2975" s="1">
        <v>20</v>
      </c>
      <c r="BM2975" s="1">
        <v>321</v>
      </c>
      <c r="BP2975" s="1">
        <v>0</v>
      </c>
    </row>
    <row r="2976" spans="1:68" hidden="1" outlineLevel="1">
      <c r="A2976" t="s">
        <v>1600</v>
      </c>
      <c r="B2976" t="s">
        <v>2763</v>
      </c>
      <c r="C2976" s="24">
        <v>25587</v>
      </c>
      <c r="F2976" s="1">
        <v>16147</v>
      </c>
      <c r="G2976" s="1">
        <v>15308</v>
      </c>
      <c r="H2976" s="1">
        <v>6552</v>
      </c>
      <c r="I2976" s="1">
        <v>6482</v>
      </c>
      <c r="J2976" s="2" t="str">
        <f t="shared" si="775"/>
        <v/>
      </c>
      <c r="K2976" s="2">
        <f t="shared" si="776"/>
        <v>0.40143679940546234</v>
      </c>
      <c r="L2976" s="10" t="str">
        <f t="shared" si="774"/>
        <v/>
      </c>
      <c r="M2976" s="9" t="str">
        <f t="shared" si="774"/>
        <v/>
      </c>
      <c r="N2976" s="8" t="str">
        <f t="shared" si="774"/>
        <v/>
      </c>
      <c r="O2976" s="2" t="str">
        <f t="shared" si="777"/>
        <v>-</v>
      </c>
      <c r="P2976" s="2" t="str">
        <f t="shared" si="778"/>
        <v>-</v>
      </c>
      <c r="Q2976" s="2" t="str">
        <f t="shared" si="779"/>
        <v>-</v>
      </c>
      <c r="R2976" s="2" t="str">
        <f t="shared" si="780"/>
        <v>-</v>
      </c>
      <c r="AR2976" t="s">
        <v>1600</v>
      </c>
      <c r="AS2976" t="s">
        <v>2763</v>
      </c>
      <c r="AV2976" s="38">
        <v>51</v>
      </c>
      <c r="AW2976" s="40">
        <v>105</v>
      </c>
      <c r="AX2976" s="43">
        <f t="shared" si="766"/>
        <v>51105</v>
      </c>
      <c r="AZ2976" s="7" t="s">
        <v>319</v>
      </c>
      <c r="BE2976" s="1">
        <v>15308</v>
      </c>
      <c r="BF2976" s="1">
        <f t="shared" si="773"/>
        <v>839</v>
      </c>
      <c r="BH2976" s="1">
        <v>16147</v>
      </c>
      <c r="BJ2976" s="1">
        <v>6552</v>
      </c>
      <c r="BK2976" s="1">
        <v>6271</v>
      </c>
      <c r="BL2976" s="1">
        <v>16</v>
      </c>
      <c r="BM2976" s="1">
        <v>265</v>
      </c>
      <c r="BP2976" s="1">
        <v>0</v>
      </c>
    </row>
    <row r="2977" spans="1:68" hidden="1" outlineLevel="1">
      <c r="A2977" t="s">
        <v>1545</v>
      </c>
      <c r="B2977" t="s">
        <v>2763</v>
      </c>
      <c r="C2977" s="24">
        <v>312311</v>
      </c>
      <c r="F2977" s="1">
        <v>186812</v>
      </c>
      <c r="G2977" s="1">
        <v>176607</v>
      </c>
      <c r="H2977" s="1">
        <v>72838</v>
      </c>
      <c r="I2977" s="1">
        <v>72624</v>
      </c>
      <c r="J2977" s="2" t="str">
        <f t="shared" si="775"/>
        <v/>
      </c>
      <c r="K2977" s="2">
        <f t="shared" si="776"/>
        <v>0.3887544697342783</v>
      </c>
      <c r="L2977" s="10" t="str">
        <f t="shared" si="774"/>
        <v/>
      </c>
      <c r="M2977" s="9" t="str">
        <f t="shared" si="774"/>
        <v/>
      </c>
      <c r="N2977" s="8" t="str">
        <f t="shared" si="774"/>
        <v/>
      </c>
      <c r="O2977" s="2" t="str">
        <f t="shared" si="777"/>
        <v>-</v>
      </c>
      <c r="P2977" s="2" t="str">
        <f t="shared" si="778"/>
        <v>-</v>
      </c>
      <c r="Q2977" s="2" t="str">
        <f t="shared" si="779"/>
        <v>-</v>
      </c>
      <c r="R2977" s="2" t="str">
        <f t="shared" si="780"/>
        <v>-</v>
      </c>
      <c r="AR2977" t="s">
        <v>1545</v>
      </c>
      <c r="AS2977" t="s">
        <v>2763</v>
      </c>
      <c r="AV2977" s="38">
        <v>51</v>
      </c>
      <c r="AW2977" s="40">
        <v>107</v>
      </c>
      <c r="AX2977" s="43">
        <f t="shared" si="766"/>
        <v>51107</v>
      </c>
      <c r="AZ2977" s="7" t="s">
        <v>319</v>
      </c>
      <c r="BE2977" s="1">
        <v>176607</v>
      </c>
      <c r="BF2977" s="1">
        <f t="shared" si="773"/>
        <v>10205</v>
      </c>
      <c r="BH2977" s="1">
        <v>186812</v>
      </c>
      <c r="BJ2977" s="1">
        <v>72838</v>
      </c>
      <c r="BK2977" s="1">
        <v>68899</v>
      </c>
      <c r="BL2977" s="1">
        <v>0</v>
      </c>
      <c r="BM2977" s="1">
        <v>3872</v>
      </c>
      <c r="BP2977" s="1">
        <v>67</v>
      </c>
    </row>
    <row r="2978" spans="1:68" hidden="1" outlineLevel="1">
      <c r="A2978" t="s">
        <v>509</v>
      </c>
      <c r="B2978" t="s">
        <v>2763</v>
      </c>
      <c r="C2978" s="24">
        <v>33153</v>
      </c>
      <c r="F2978" s="1">
        <v>20717</v>
      </c>
      <c r="G2978" s="1">
        <v>20133</v>
      </c>
      <c r="H2978" s="1">
        <v>9635</v>
      </c>
      <c r="I2978" s="1">
        <v>9527</v>
      </c>
      <c r="J2978" s="2" t="str">
        <f t="shared" si="775"/>
        <v/>
      </c>
      <c r="K2978" s="2">
        <f t="shared" si="776"/>
        <v>0.45986387990539168</v>
      </c>
      <c r="L2978" s="10" t="str">
        <f t="shared" si="774"/>
        <v/>
      </c>
      <c r="M2978" s="9" t="str">
        <f t="shared" si="774"/>
        <v/>
      </c>
      <c r="N2978" s="8" t="str">
        <f t="shared" si="774"/>
        <v/>
      </c>
      <c r="O2978" s="2" t="str">
        <f t="shared" si="777"/>
        <v>-</v>
      </c>
      <c r="P2978" s="2" t="str">
        <f t="shared" si="778"/>
        <v>-</v>
      </c>
      <c r="Q2978" s="2" t="str">
        <f t="shared" si="779"/>
        <v>-</v>
      </c>
      <c r="R2978" s="2" t="str">
        <f t="shared" si="780"/>
        <v>-</v>
      </c>
      <c r="AR2978" t="s">
        <v>509</v>
      </c>
      <c r="AS2978" t="s">
        <v>2763</v>
      </c>
      <c r="AV2978" s="38">
        <v>51</v>
      </c>
      <c r="AW2978" s="40">
        <v>109</v>
      </c>
      <c r="AX2978" s="43">
        <f t="shared" si="766"/>
        <v>51109</v>
      </c>
      <c r="AZ2978" s="7" t="s">
        <v>319</v>
      </c>
      <c r="BE2978" s="1">
        <v>20133</v>
      </c>
      <c r="BF2978" s="1">
        <f t="shared" si="773"/>
        <v>584</v>
      </c>
      <c r="BH2978" s="1">
        <v>20717</v>
      </c>
      <c r="BJ2978" s="1">
        <v>9635</v>
      </c>
      <c r="BK2978" s="1">
        <v>9134</v>
      </c>
      <c r="BL2978" s="1">
        <v>14</v>
      </c>
      <c r="BM2978" s="1">
        <v>483</v>
      </c>
      <c r="BP2978" s="1">
        <v>4</v>
      </c>
    </row>
    <row r="2979" spans="1:68" hidden="1" outlineLevel="1">
      <c r="A2979" t="s">
        <v>1422</v>
      </c>
      <c r="B2979" t="s">
        <v>2763</v>
      </c>
      <c r="C2979" s="24">
        <v>12914</v>
      </c>
      <c r="F2979" s="1">
        <v>7968</v>
      </c>
      <c r="G2979" s="1">
        <v>7706</v>
      </c>
      <c r="H2979" s="1">
        <v>4287</v>
      </c>
      <c r="I2979" s="1">
        <v>4193</v>
      </c>
      <c r="J2979" s="2" t="str">
        <f t="shared" si="775"/>
        <v/>
      </c>
      <c r="K2979" s="2">
        <f t="shared" si="776"/>
        <v>0.52622991967871491</v>
      </c>
      <c r="L2979" s="10" t="str">
        <f t="shared" si="774"/>
        <v/>
      </c>
      <c r="M2979" s="9" t="str">
        <f t="shared" si="774"/>
        <v/>
      </c>
      <c r="N2979" s="8" t="str">
        <f t="shared" si="774"/>
        <v/>
      </c>
      <c r="O2979" s="2" t="str">
        <f t="shared" si="777"/>
        <v>-</v>
      </c>
      <c r="P2979" s="2" t="str">
        <f t="shared" si="778"/>
        <v>-</v>
      </c>
      <c r="Q2979" s="2" t="str">
        <f t="shared" si="779"/>
        <v>-</v>
      </c>
      <c r="R2979" s="2" t="str">
        <f t="shared" si="780"/>
        <v>-</v>
      </c>
      <c r="AR2979" t="s">
        <v>1422</v>
      </c>
      <c r="AS2979" t="s">
        <v>2763</v>
      </c>
      <c r="AV2979" s="38">
        <v>51</v>
      </c>
      <c r="AW2979" s="40">
        <v>111</v>
      </c>
      <c r="AX2979" s="43">
        <f t="shared" si="766"/>
        <v>51111</v>
      </c>
      <c r="AZ2979" s="7" t="s">
        <v>319</v>
      </c>
      <c r="BE2979" s="1">
        <v>7706</v>
      </c>
      <c r="BF2979" s="1">
        <f t="shared" si="773"/>
        <v>262</v>
      </c>
      <c r="BH2979" s="1">
        <v>7968</v>
      </c>
      <c r="BJ2979" s="1">
        <v>4287</v>
      </c>
      <c r="BK2979" s="1">
        <v>4088</v>
      </c>
      <c r="BL2979" s="1">
        <v>17</v>
      </c>
      <c r="BM2979" s="1">
        <v>182</v>
      </c>
      <c r="BP2979" s="1">
        <v>0</v>
      </c>
    </row>
    <row r="2980" spans="1:68" hidden="1" outlineLevel="1">
      <c r="A2980" t="s">
        <v>1160</v>
      </c>
      <c r="B2980" t="s">
        <v>2763</v>
      </c>
      <c r="C2980" s="24">
        <v>13308</v>
      </c>
      <c r="F2980" s="1">
        <v>8718</v>
      </c>
      <c r="G2980" s="1">
        <v>8288</v>
      </c>
      <c r="H2980" s="1">
        <v>4017</v>
      </c>
      <c r="I2980" s="1">
        <v>3960</v>
      </c>
      <c r="J2980" s="2" t="str">
        <f t="shared" si="775"/>
        <v/>
      </c>
      <c r="K2980" s="2">
        <f t="shared" si="776"/>
        <v>0.4542326221610461</v>
      </c>
      <c r="L2980" s="10" t="str">
        <f t="shared" si="774"/>
        <v/>
      </c>
      <c r="M2980" s="9" t="str">
        <f t="shared" si="774"/>
        <v/>
      </c>
      <c r="N2980" s="8" t="str">
        <f t="shared" si="774"/>
        <v/>
      </c>
      <c r="O2980" s="2" t="str">
        <f t="shared" si="777"/>
        <v>-</v>
      </c>
      <c r="P2980" s="2" t="str">
        <f t="shared" si="778"/>
        <v>-</v>
      </c>
      <c r="Q2980" s="2" t="str">
        <f t="shared" si="779"/>
        <v>-</v>
      </c>
      <c r="R2980" s="2" t="str">
        <f t="shared" si="780"/>
        <v>-</v>
      </c>
      <c r="AR2980" t="s">
        <v>1160</v>
      </c>
      <c r="AS2980" t="s">
        <v>2763</v>
      </c>
      <c r="AV2980" s="38">
        <v>51</v>
      </c>
      <c r="AW2980" s="40">
        <v>113</v>
      </c>
      <c r="AX2980" s="43">
        <f t="shared" si="766"/>
        <v>51113</v>
      </c>
      <c r="AZ2980" s="7" t="s">
        <v>319</v>
      </c>
      <c r="BE2980" s="1">
        <v>8288</v>
      </c>
      <c r="BF2980" s="1">
        <f t="shared" si="773"/>
        <v>430</v>
      </c>
      <c r="BH2980" s="1">
        <v>8718</v>
      </c>
      <c r="BJ2980" s="1">
        <v>4017</v>
      </c>
      <c r="BK2980" s="1">
        <v>3809</v>
      </c>
      <c r="BL2980" s="1">
        <v>7</v>
      </c>
      <c r="BM2980" s="1">
        <v>199</v>
      </c>
      <c r="BP2980" s="1">
        <v>2</v>
      </c>
    </row>
    <row r="2981" spans="1:68" hidden="1" outlineLevel="1">
      <c r="A2981" t="s">
        <v>275</v>
      </c>
      <c r="B2981" t="s">
        <v>2763</v>
      </c>
      <c r="C2981" s="24">
        <v>8978</v>
      </c>
      <c r="F2981" s="1">
        <v>6900</v>
      </c>
      <c r="G2981" s="1">
        <v>6750</v>
      </c>
      <c r="H2981" s="1">
        <v>3430</v>
      </c>
      <c r="I2981" s="1">
        <v>3390</v>
      </c>
      <c r="J2981" s="2" t="str">
        <f t="shared" si="775"/>
        <v/>
      </c>
      <c r="K2981" s="2">
        <f t="shared" si="776"/>
        <v>0.49130434782608695</v>
      </c>
      <c r="L2981" s="10" t="str">
        <f t="shared" si="774"/>
        <v/>
      </c>
      <c r="M2981" s="9" t="str">
        <f t="shared" si="774"/>
        <v/>
      </c>
      <c r="N2981" s="8" t="str">
        <f t="shared" si="774"/>
        <v/>
      </c>
      <c r="O2981" s="2" t="str">
        <f t="shared" si="777"/>
        <v>-</v>
      </c>
      <c r="P2981" s="2" t="str">
        <f t="shared" si="778"/>
        <v>-</v>
      </c>
      <c r="Q2981" s="2" t="str">
        <f t="shared" si="779"/>
        <v>-</v>
      </c>
      <c r="R2981" s="2" t="str">
        <f t="shared" si="780"/>
        <v>-</v>
      </c>
      <c r="AR2981" t="s">
        <v>275</v>
      </c>
      <c r="AS2981" t="s">
        <v>2763</v>
      </c>
      <c r="AV2981" s="38">
        <v>51</v>
      </c>
      <c r="AW2981" s="40">
        <v>115</v>
      </c>
      <c r="AX2981" s="43">
        <f t="shared" si="766"/>
        <v>51115</v>
      </c>
      <c r="AZ2981" s="7" t="s">
        <v>319</v>
      </c>
      <c r="BE2981" s="1">
        <v>6750</v>
      </c>
      <c r="BF2981" s="1">
        <f t="shared" si="773"/>
        <v>150</v>
      </c>
      <c r="BH2981" s="1">
        <v>6900</v>
      </c>
      <c r="BJ2981" s="1">
        <v>3430</v>
      </c>
      <c r="BK2981" s="1">
        <v>3113</v>
      </c>
      <c r="BL2981" s="1">
        <v>9</v>
      </c>
      <c r="BM2981" s="1">
        <v>307</v>
      </c>
      <c r="BP2981" s="1">
        <v>1</v>
      </c>
    </row>
    <row r="2982" spans="1:68" hidden="1" outlineLevel="1">
      <c r="A2982" t="s">
        <v>1962</v>
      </c>
      <c r="B2982" t="s">
        <v>2763</v>
      </c>
      <c r="C2982" s="24">
        <v>32727</v>
      </c>
      <c r="F2982" s="1">
        <v>21333</v>
      </c>
      <c r="G2982" s="1">
        <v>20777</v>
      </c>
      <c r="H2982" s="1">
        <v>10234</v>
      </c>
      <c r="I2982" s="1">
        <v>10053</v>
      </c>
      <c r="J2982" s="2" t="str">
        <f t="shared" si="775"/>
        <v/>
      </c>
      <c r="K2982" s="2">
        <f t="shared" si="776"/>
        <v>0.47124173815215864</v>
      </c>
      <c r="L2982" s="10" t="str">
        <f t="shared" si="774"/>
        <v/>
      </c>
      <c r="M2982" s="9" t="str">
        <f t="shared" si="774"/>
        <v/>
      </c>
      <c r="N2982" s="8" t="str">
        <f t="shared" si="774"/>
        <v/>
      </c>
      <c r="O2982" s="2" t="str">
        <f t="shared" si="777"/>
        <v>-</v>
      </c>
      <c r="P2982" s="2" t="str">
        <f t="shared" si="778"/>
        <v>-</v>
      </c>
      <c r="Q2982" s="2" t="str">
        <f t="shared" si="779"/>
        <v>-</v>
      </c>
      <c r="R2982" s="2" t="str">
        <f t="shared" si="780"/>
        <v>-</v>
      </c>
      <c r="AR2982" t="s">
        <v>1962</v>
      </c>
      <c r="AS2982" t="s">
        <v>2763</v>
      </c>
      <c r="AV2982" s="38">
        <v>51</v>
      </c>
      <c r="AW2982" s="40">
        <v>117</v>
      </c>
      <c r="AX2982" s="43">
        <f t="shared" si="766"/>
        <v>51117</v>
      </c>
      <c r="AZ2982" s="7" t="s">
        <v>319</v>
      </c>
      <c r="BE2982" s="1">
        <v>20777</v>
      </c>
      <c r="BF2982" s="1">
        <f t="shared" si="773"/>
        <v>556</v>
      </c>
      <c r="BH2982" s="1">
        <v>21333</v>
      </c>
      <c r="BJ2982" s="1">
        <v>10234</v>
      </c>
      <c r="BK2982" s="1">
        <v>9784</v>
      </c>
      <c r="BL2982" s="1">
        <v>32</v>
      </c>
      <c r="BM2982" s="1">
        <v>416</v>
      </c>
      <c r="BP2982" s="1">
        <v>2</v>
      </c>
    </row>
    <row r="2983" spans="1:68" hidden="1" outlineLevel="1">
      <c r="A2983" t="s">
        <v>2795</v>
      </c>
      <c r="B2983" t="s">
        <v>2763</v>
      </c>
      <c r="C2983" s="24">
        <v>10959</v>
      </c>
      <c r="F2983" s="1">
        <v>7650</v>
      </c>
      <c r="G2983" s="1">
        <v>7471</v>
      </c>
      <c r="H2983" s="1">
        <v>3968</v>
      </c>
      <c r="I2983" s="1">
        <v>3900</v>
      </c>
      <c r="J2983" s="2" t="str">
        <f t="shared" si="775"/>
        <v/>
      </c>
      <c r="K2983" s="2">
        <f t="shared" si="776"/>
        <v>0.50980392156862742</v>
      </c>
      <c r="L2983" s="10" t="str">
        <f t="shared" si="774"/>
        <v/>
      </c>
      <c r="M2983" s="9" t="str">
        <f t="shared" si="774"/>
        <v/>
      </c>
      <c r="N2983" s="8" t="str">
        <f t="shared" si="774"/>
        <v/>
      </c>
      <c r="O2983" s="2" t="str">
        <f t="shared" si="777"/>
        <v>-</v>
      </c>
      <c r="P2983" s="2" t="str">
        <f t="shared" si="778"/>
        <v>-</v>
      </c>
      <c r="Q2983" s="2" t="str">
        <f t="shared" si="779"/>
        <v>-</v>
      </c>
      <c r="R2983" s="2" t="str">
        <f t="shared" si="780"/>
        <v>-</v>
      </c>
      <c r="AR2983" t="s">
        <v>2795</v>
      </c>
      <c r="AS2983" t="s">
        <v>2763</v>
      </c>
      <c r="AV2983" s="38">
        <v>51</v>
      </c>
      <c r="AW2983" s="40">
        <v>119</v>
      </c>
      <c r="AX2983" s="43">
        <f t="shared" si="766"/>
        <v>51119</v>
      </c>
      <c r="AZ2983" s="7" t="s">
        <v>319</v>
      </c>
      <c r="BE2983" s="1">
        <v>7471</v>
      </c>
      <c r="BF2983" s="1">
        <f t="shared" si="773"/>
        <v>179</v>
      </c>
      <c r="BH2983" s="1">
        <v>7650</v>
      </c>
      <c r="BJ2983" s="1">
        <v>3968</v>
      </c>
      <c r="BK2983" s="1">
        <v>3735</v>
      </c>
      <c r="BL2983" s="1">
        <v>6</v>
      </c>
      <c r="BM2983" s="1">
        <v>223</v>
      </c>
      <c r="BP2983" s="1">
        <v>4</v>
      </c>
    </row>
    <row r="2984" spans="1:68" hidden="1" outlineLevel="1">
      <c r="A2984" t="s">
        <v>859</v>
      </c>
      <c r="B2984" t="s">
        <v>2763</v>
      </c>
      <c r="C2984" s="24">
        <v>94392</v>
      </c>
      <c r="F2984" s="1">
        <v>55058</v>
      </c>
      <c r="G2984" s="1">
        <v>47841</v>
      </c>
      <c r="H2984" s="1">
        <v>23434</v>
      </c>
      <c r="I2984" s="1">
        <v>23306</v>
      </c>
      <c r="J2984" s="2" t="str">
        <f t="shared" si="775"/>
        <v/>
      </c>
      <c r="K2984" s="2">
        <f t="shared" si="776"/>
        <v>0.42329906643902793</v>
      </c>
      <c r="L2984" s="10" t="str">
        <f t="shared" si="774"/>
        <v/>
      </c>
      <c r="M2984" s="9" t="str">
        <f t="shared" si="774"/>
        <v/>
      </c>
      <c r="N2984" s="8" t="str">
        <f t="shared" si="774"/>
        <v/>
      </c>
      <c r="O2984" s="2" t="str">
        <f t="shared" si="777"/>
        <v>-</v>
      </c>
      <c r="P2984" s="2" t="str">
        <f t="shared" si="778"/>
        <v>-</v>
      </c>
      <c r="Q2984" s="2" t="str">
        <f t="shared" si="779"/>
        <v>-</v>
      </c>
      <c r="R2984" s="2" t="str">
        <f t="shared" si="780"/>
        <v>-</v>
      </c>
      <c r="AR2984" t="s">
        <v>859</v>
      </c>
      <c r="AS2984" t="s">
        <v>2763</v>
      </c>
      <c r="AV2984" s="38">
        <v>51</v>
      </c>
      <c r="AW2984" s="40">
        <v>121</v>
      </c>
      <c r="AX2984" s="43">
        <f t="shared" si="766"/>
        <v>51121</v>
      </c>
      <c r="AZ2984" s="7" t="s">
        <v>319</v>
      </c>
      <c r="BE2984" s="1">
        <v>47841</v>
      </c>
      <c r="BF2984" s="1">
        <f t="shared" si="773"/>
        <v>7217</v>
      </c>
      <c r="BH2984" s="1">
        <v>55058</v>
      </c>
      <c r="BJ2984" s="1">
        <v>23434</v>
      </c>
      <c r="BK2984" s="1">
        <v>22220</v>
      </c>
      <c r="BL2984" s="1">
        <v>48</v>
      </c>
      <c r="BM2984" s="1">
        <v>1164</v>
      </c>
      <c r="BP2984" s="1">
        <v>2</v>
      </c>
    </row>
    <row r="2985" spans="1:68" hidden="1" outlineLevel="1">
      <c r="A2985" t="s">
        <v>2429</v>
      </c>
      <c r="B2985" t="s">
        <v>2763</v>
      </c>
      <c r="C2985" s="24">
        <v>15020</v>
      </c>
      <c r="F2985" s="1">
        <v>10593</v>
      </c>
      <c r="G2985" s="1">
        <v>10403</v>
      </c>
      <c r="H2985" s="1">
        <v>6172</v>
      </c>
      <c r="I2985" s="1">
        <v>6170</v>
      </c>
      <c r="J2985" s="2" t="str">
        <f t="shared" si="775"/>
        <v/>
      </c>
      <c r="K2985" s="2">
        <f t="shared" si="776"/>
        <v>0.58246011517039553</v>
      </c>
      <c r="L2985" s="10" t="str">
        <f t="shared" si="774"/>
        <v/>
      </c>
      <c r="M2985" s="9" t="str">
        <f t="shared" si="774"/>
        <v/>
      </c>
      <c r="N2985" s="8" t="str">
        <f t="shared" si="774"/>
        <v/>
      </c>
      <c r="O2985" s="2" t="str">
        <f t="shared" si="777"/>
        <v>-</v>
      </c>
      <c r="P2985" s="2" t="str">
        <f t="shared" si="778"/>
        <v>-</v>
      </c>
      <c r="Q2985" s="2" t="str">
        <f t="shared" si="779"/>
        <v>-</v>
      </c>
      <c r="R2985" s="2" t="str">
        <f t="shared" si="780"/>
        <v>-</v>
      </c>
      <c r="AR2985" t="s">
        <v>2429</v>
      </c>
      <c r="AS2985" t="s">
        <v>2763</v>
      </c>
      <c r="AV2985" s="38">
        <v>51</v>
      </c>
      <c r="AW2985" s="40">
        <v>125</v>
      </c>
      <c r="AX2985" s="43">
        <f t="shared" ref="AX2985:AX3048" si="781">1000*AV2985+AW2985</f>
        <v>51125</v>
      </c>
      <c r="AZ2985" s="7" t="s">
        <v>319</v>
      </c>
      <c r="BE2985" s="1">
        <v>10403</v>
      </c>
      <c r="BF2985" s="1">
        <f t="shared" si="773"/>
        <v>190</v>
      </c>
      <c r="BH2985" s="1">
        <v>10593</v>
      </c>
      <c r="BJ2985" s="1">
        <v>6172</v>
      </c>
      <c r="BK2985" s="1">
        <v>5806</v>
      </c>
      <c r="BL2985" s="1">
        <v>0</v>
      </c>
      <c r="BM2985" s="1">
        <v>365</v>
      </c>
      <c r="BP2985" s="1">
        <v>1</v>
      </c>
    </row>
    <row r="2986" spans="1:68" hidden="1" outlineLevel="1">
      <c r="A2986" t="s">
        <v>803</v>
      </c>
      <c r="B2986" t="s">
        <v>2763</v>
      </c>
      <c r="C2986" s="24">
        <v>18429</v>
      </c>
      <c r="F2986" s="1">
        <v>12588</v>
      </c>
      <c r="G2986" s="1">
        <v>12231</v>
      </c>
      <c r="H2986" s="1">
        <v>6889</v>
      </c>
      <c r="I2986" s="1">
        <v>6840</v>
      </c>
      <c r="J2986" s="2" t="str">
        <f t="shared" si="775"/>
        <v/>
      </c>
      <c r="K2986" s="2">
        <f t="shared" si="776"/>
        <v>0.54337464251668255</v>
      </c>
      <c r="L2986" s="10" t="str">
        <f t="shared" si="774"/>
        <v/>
      </c>
      <c r="M2986" s="9" t="str">
        <f t="shared" si="774"/>
        <v/>
      </c>
      <c r="N2986" s="8" t="str">
        <f t="shared" si="774"/>
        <v/>
      </c>
      <c r="O2986" s="2" t="str">
        <f t="shared" si="777"/>
        <v>-</v>
      </c>
      <c r="P2986" s="2" t="str">
        <f t="shared" si="778"/>
        <v>-</v>
      </c>
      <c r="Q2986" s="2" t="str">
        <f t="shared" si="779"/>
        <v>-</v>
      </c>
      <c r="R2986" s="2" t="str">
        <f t="shared" si="780"/>
        <v>-</v>
      </c>
      <c r="AR2986" t="s">
        <v>803</v>
      </c>
      <c r="AS2986" t="s">
        <v>2763</v>
      </c>
      <c r="AV2986" s="38">
        <v>51</v>
      </c>
      <c r="AW2986" s="40">
        <v>127</v>
      </c>
      <c r="AX2986" s="43">
        <f t="shared" si="781"/>
        <v>51127</v>
      </c>
      <c r="AZ2986" s="7" t="s">
        <v>319</v>
      </c>
      <c r="BE2986" s="1">
        <v>12231</v>
      </c>
      <c r="BF2986" s="1">
        <f t="shared" si="773"/>
        <v>357</v>
      </c>
      <c r="BH2986" s="1">
        <v>12588</v>
      </c>
      <c r="BJ2986" s="1">
        <v>6889</v>
      </c>
      <c r="BK2986" s="1">
        <v>6620</v>
      </c>
      <c r="BL2986" s="1">
        <v>9</v>
      </c>
      <c r="BM2986" s="1">
        <v>259</v>
      </c>
      <c r="BP2986" s="1">
        <v>1</v>
      </c>
    </row>
    <row r="2987" spans="1:68" hidden="1" outlineLevel="1">
      <c r="A2987" t="s">
        <v>68</v>
      </c>
      <c r="B2987" t="s">
        <v>2763</v>
      </c>
      <c r="C2987" s="24">
        <v>12389</v>
      </c>
      <c r="F2987" s="1">
        <v>9083</v>
      </c>
      <c r="G2987" s="1">
        <v>8766</v>
      </c>
      <c r="H2987" s="1">
        <v>4088</v>
      </c>
      <c r="I2987" s="1">
        <v>4052</v>
      </c>
      <c r="J2987" s="2" t="str">
        <f t="shared" si="775"/>
        <v/>
      </c>
      <c r="K2987" s="2">
        <f t="shared" si="776"/>
        <v>0.44610811405923151</v>
      </c>
      <c r="L2987" s="10" t="str">
        <f t="shared" si="774"/>
        <v/>
      </c>
      <c r="M2987" s="9" t="str">
        <f t="shared" si="774"/>
        <v/>
      </c>
      <c r="N2987" s="8" t="str">
        <f t="shared" si="774"/>
        <v/>
      </c>
      <c r="O2987" s="2" t="str">
        <f t="shared" si="777"/>
        <v>-</v>
      </c>
      <c r="P2987" s="2" t="str">
        <f t="shared" si="778"/>
        <v>-</v>
      </c>
      <c r="Q2987" s="2" t="str">
        <f t="shared" si="779"/>
        <v>-</v>
      </c>
      <c r="R2987" s="2" t="str">
        <f t="shared" si="780"/>
        <v>-</v>
      </c>
      <c r="AR2987" t="s">
        <v>68</v>
      </c>
      <c r="AS2987" t="s">
        <v>2763</v>
      </c>
      <c r="AV2987" s="38">
        <v>51</v>
      </c>
      <c r="AW2987" s="40">
        <v>131</v>
      </c>
      <c r="AX2987" s="43">
        <f t="shared" si="781"/>
        <v>51131</v>
      </c>
      <c r="AZ2987" s="7" t="s">
        <v>319</v>
      </c>
      <c r="BE2987" s="1">
        <v>8766</v>
      </c>
      <c r="BF2987" s="1">
        <f t="shared" si="773"/>
        <v>317</v>
      </c>
      <c r="BH2987" s="1">
        <v>9083</v>
      </c>
      <c r="BJ2987" s="1">
        <v>4088</v>
      </c>
      <c r="BK2987" s="1">
        <v>3814</v>
      </c>
      <c r="BL2987" s="1">
        <v>34</v>
      </c>
      <c r="BM2987" s="1">
        <v>239</v>
      </c>
      <c r="BP2987" s="1">
        <v>1</v>
      </c>
    </row>
    <row r="2988" spans="1:68" hidden="1" outlineLevel="1">
      <c r="A2988" t="s">
        <v>263</v>
      </c>
      <c r="B2988" t="s">
        <v>2763</v>
      </c>
      <c r="C2988" s="24">
        <v>12330</v>
      </c>
      <c r="F2988" s="1">
        <v>9296</v>
      </c>
      <c r="G2988" s="1">
        <v>9143</v>
      </c>
      <c r="H2988" s="1">
        <v>5222</v>
      </c>
      <c r="I2988" s="1">
        <v>5195</v>
      </c>
      <c r="J2988" s="2" t="str">
        <f t="shared" si="775"/>
        <v/>
      </c>
      <c r="K2988" s="2">
        <f t="shared" si="776"/>
        <v>0.55884251290877796</v>
      </c>
      <c r="L2988" s="10" t="str">
        <f t="shared" si="774"/>
        <v/>
      </c>
      <c r="M2988" s="9" t="str">
        <f t="shared" si="774"/>
        <v/>
      </c>
      <c r="N2988" s="8" t="str">
        <f t="shared" si="774"/>
        <v/>
      </c>
      <c r="O2988" s="2" t="str">
        <f t="shared" si="777"/>
        <v>-</v>
      </c>
      <c r="P2988" s="2" t="str">
        <f t="shared" si="778"/>
        <v>-</v>
      </c>
      <c r="Q2988" s="2" t="str">
        <f t="shared" si="779"/>
        <v>-</v>
      </c>
      <c r="R2988" s="2" t="str">
        <f t="shared" si="780"/>
        <v>-</v>
      </c>
      <c r="AR2988" t="s">
        <v>263</v>
      </c>
      <c r="AS2988" t="s">
        <v>2763</v>
      </c>
      <c r="AV2988" s="38">
        <v>51</v>
      </c>
      <c r="AW2988" s="40">
        <v>133</v>
      </c>
      <c r="AX2988" s="43">
        <f t="shared" si="781"/>
        <v>51133</v>
      </c>
      <c r="AZ2988" s="7" t="s">
        <v>319</v>
      </c>
      <c r="BE2988" s="1">
        <v>9143</v>
      </c>
      <c r="BF2988" s="1">
        <f t="shared" si="773"/>
        <v>153</v>
      </c>
      <c r="BH2988" s="1">
        <v>9296</v>
      </c>
      <c r="BJ2988" s="1">
        <v>5222</v>
      </c>
      <c r="BK2988" s="1">
        <v>4905</v>
      </c>
      <c r="BL2988" s="1">
        <v>4</v>
      </c>
      <c r="BM2988" s="1">
        <v>313</v>
      </c>
      <c r="BP2988" s="1">
        <v>0</v>
      </c>
    </row>
    <row r="2989" spans="1:68" hidden="1" outlineLevel="1">
      <c r="A2989" t="s">
        <v>738</v>
      </c>
      <c r="B2989" t="s">
        <v>2763</v>
      </c>
      <c r="C2989" s="24">
        <v>15853</v>
      </c>
      <c r="F2989" s="1">
        <v>9215</v>
      </c>
      <c r="G2989" s="1">
        <v>9001</v>
      </c>
      <c r="H2989" s="1">
        <v>3895</v>
      </c>
      <c r="I2989" s="1">
        <v>3837</v>
      </c>
      <c r="J2989" s="2" t="str">
        <f t="shared" ref="J2989:J3020" si="782">IF(D2989&gt;0,I2989/D2989,"")</f>
        <v/>
      </c>
      <c r="K2989" s="2">
        <f t="shared" ref="K2989:K3020" si="783">IF(F2989&gt;0,I2989/F2989,"")</f>
        <v>0.41638632664134562</v>
      </c>
      <c r="L2989" s="10" t="str">
        <f t="shared" si="774"/>
        <v/>
      </c>
      <c r="M2989" s="9" t="str">
        <f t="shared" si="774"/>
        <v/>
      </c>
      <c r="N2989" s="8" t="str">
        <f t="shared" si="774"/>
        <v/>
      </c>
      <c r="O2989" s="2" t="str">
        <f t="shared" ref="O2989:O3020" si="784">IF(SUM($S2989:$AN2989)=0,"-",S2989/SUM($S2989:$AN2989))</f>
        <v>-</v>
      </c>
      <c r="P2989" s="2" t="str">
        <f t="shared" ref="P2989:P3020" si="785">IF(SUM($S2989:$AN2989)=0,"-",T2989/SUM($S2989:$AN2989))</f>
        <v>-</v>
      </c>
      <c r="Q2989" s="2" t="str">
        <f t="shared" ref="Q2989:Q3020" si="786">IF(SUM($S2989:$AN2989)=0,"-",U2989/SUM($S2989:$AN2989))</f>
        <v>-</v>
      </c>
      <c r="R2989" s="2" t="str">
        <f t="shared" ref="R2989:R3020" si="787">IF(SUM($S2989:$AN2989)=0,"-",(1-O2989-P2989-Q2989))</f>
        <v>-</v>
      </c>
      <c r="AR2989" t="s">
        <v>738</v>
      </c>
      <c r="AS2989" t="s">
        <v>2763</v>
      </c>
      <c r="AV2989" s="38">
        <v>51</v>
      </c>
      <c r="AW2989" s="40">
        <v>135</v>
      </c>
      <c r="AX2989" s="43">
        <f t="shared" si="781"/>
        <v>51135</v>
      </c>
      <c r="AZ2989" s="7" t="s">
        <v>319</v>
      </c>
      <c r="BE2989" s="1">
        <v>9001</v>
      </c>
      <c r="BF2989" s="1">
        <f t="shared" si="773"/>
        <v>214</v>
      </c>
      <c r="BH2989" s="1">
        <v>9215</v>
      </c>
      <c r="BJ2989" s="1">
        <v>3895</v>
      </c>
      <c r="BK2989" s="1">
        <v>3804</v>
      </c>
      <c r="BL2989" s="1">
        <v>35</v>
      </c>
      <c r="BM2989" s="1">
        <v>55</v>
      </c>
      <c r="BP2989" s="1">
        <v>1</v>
      </c>
    </row>
    <row r="2990" spans="1:68" hidden="1" outlineLevel="1">
      <c r="A2990" t="s">
        <v>2799</v>
      </c>
      <c r="B2990" t="s">
        <v>2763</v>
      </c>
      <c r="C2990" s="24">
        <v>33481</v>
      </c>
      <c r="F2990" s="1">
        <v>21616</v>
      </c>
      <c r="G2990" s="1">
        <v>20684</v>
      </c>
      <c r="H2990" s="1">
        <v>9208</v>
      </c>
      <c r="I2990" s="1">
        <v>9112</v>
      </c>
      <c r="J2990" s="2" t="str">
        <f t="shared" si="782"/>
        <v/>
      </c>
      <c r="K2990" s="2">
        <f t="shared" si="783"/>
        <v>0.42153960029607696</v>
      </c>
      <c r="L2990" s="10" t="str">
        <f t="shared" si="774"/>
        <v/>
      </c>
      <c r="M2990" s="9" t="str">
        <f t="shared" si="774"/>
        <v/>
      </c>
      <c r="N2990" s="8" t="str">
        <f t="shared" si="774"/>
        <v/>
      </c>
      <c r="O2990" s="2" t="str">
        <f t="shared" si="784"/>
        <v>-</v>
      </c>
      <c r="P2990" s="2" t="str">
        <f t="shared" si="785"/>
        <v>-</v>
      </c>
      <c r="Q2990" s="2" t="str">
        <f t="shared" si="786"/>
        <v>-</v>
      </c>
      <c r="R2990" s="2" t="str">
        <f t="shared" si="787"/>
        <v>-</v>
      </c>
      <c r="AR2990" t="s">
        <v>2799</v>
      </c>
      <c r="AS2990" t="s">
        <v>2763</v>
      </c>
      <c r="AV2990" s="38">
        <v>51</v>
      </c>
      <c r="AW2990" s="40">
        <v>137</v>
      </c>
      <c r="AX2990" s="43">
        <f t="shared" si="781"/>
        <v>51137</v>
      </c>
      <c r="AZ2990" s="7" t="s">
        <v>319</v>
      </c>
      <c r="BE2990" s="1">
        <v>20684</v>
      </c>
      <c r="BF2990" s="1">
        <f t="shared" ref="BF2990:BF3053" si="788">BH2990-BE2990</f>
        <v>932</v>
      </c>
      <c r="BH2990" s="1">
        <v>21616</v>
      </c>
      <c r="BJ2990" s="1">
        <v>9208</v>
      </c>
      <c r="BK2990" s="1">
        <v>8755</v>
      </c>
      <c r="BL2990" s="1">
        <v>60</v>
      </c>
      <c r="BM2990" s="1">
        <v>391</v>
      </c>
      <c r="BP2990" s="1">
        <v>2</v>
      </c>
    </row>
    <row r="2991" spans="1:68" hidden="1" outlineLevel="1">
      <c r="A2991" t="s">
        <v>539</v>
      </c>
      <c r="B2991" t="s">
        <v>2763</v>
      </c>
      <c r="C2991" s="24">
        <v>24042</v>
      </c>
      <c r="F2991" s="1">
        <v>15384</v>
      </c>
      <c r="G2991" s="1">
        <v>15019</v>
      </c>
      <c r="H2991" s="1">
        <v>4798</v>
      </c>
      <c r="I2991" s="1">
        <v>4760</v>
      </c>
      <c r="J2991" s="2" t="str">
        <f t="shared" si="782"/>
        <v/>
      </c>
      <c r="K2991" s="2">
        <f t="shared" si="783"/>
        <v>0.30941237649505982</v>
      </c>
      <c r="L2991" s="10" t="str">
        <f t="shared" si="774"/>
        <v/>
      </c>
      <c r="M2991" s="9" t="str">
        <f t="shared" si="774"/>
        <v/>
      </c>
      <c r="N2991" s="8" t="str">
        <f t="shared" si="774"/>
        <v/>
      </c>
      <c r="O2991" s="2" t="str">
        <f t="shared" si="784"/>
        <v>-</v>
      </c>
      <c r="P2991" s="2" t="str">
        <f t="shared" si="785"/>
        <v>-</v>
      </c>
      <c r="Q2991" s="2" t="str">
        <f t="shared" si="786"/>
        <v>-</v>
      </c>
      <c r="R2991" s="2" t="str">
        <f t="shared" si="787"/>
        <v>-</v>
      </c>
      <c r="AR2991" t="s">
        <v>539</v>
      </c>
      <c r="AS2991" t="s">
        <v>2763</v>
      </c>
      <c r="AV2991" s="38">
        <v>51</v>
      </c>
      <c r="AW2991" s="40">
        <v>139</v>
      </c>
      <c r="AX2991" s="43">
        <f t="shared" si="781"/>
        <v>51139</v>
      </c>
      <c r="AZ2991" s="7" t="s">
        <v>319</v>
      </c>
      <c r="BE2991" s="1">
        <v>15019</v>
      </c>
      <c r="BF2991" s="1">
        <f t="shared" si="788"/>
        <v>365</v>
      </c>
      <c r="BH2991" s="1">
        <v>15384</v>
      </c>
      <c r="BJ2991" s="1">
        <v>4798</v>
      </c>
      <c r="BK2991" s="1">
        <v>4523</v>
      </c>
      <c r="BL2991" s="1">
        <v>13</v>
      </c>
      <c r="BM2991" s="1">
        <v>262</v>
      </c>
      <c r="BP2991" s="1">
        <v>0</v>
      </c>
    </row>
    <row r="2992" spans="1:68" hidden="1" outlineLevel="1">
      <c r="A2992" t="s">
        <v>2918</v>
      </c>
      <c r="B2992" t="s">
        <v>2763</v>
      </c>
      <c r="C2992" s="24">
        <v>18490</v>
      </c>
      <c r="F2992" s="1">
        <v>12043</v>
      </c>
      <c r="G2992" s="1">
        <v>11869</v>
      </c>
      <c r="H2992" s="1">
        <v>5582</v>
      </c>
      <c r="I2992" s="1">
        <v>5502</v>
      </c>
      <c r="J2992" s="2" t="str">
        <f t="shared" si="782"/>
        <v/>
      </c>
      <c r="K2992" s="2">
        <f t="shared" si="783"/>
        <v>0.45686290791331063</v>
      </c>
      <c r="L2992" s="10" t="str">
        <f t="shared" si="774"/>
        <v/>
      </c>
      <c r="M2992" s="9" t="str">
        <f t="shared" si="774"/>
        <v/>
      </c>
      <c r="N2992" s="8" t="str">
        <f t="shared" si="774"/>
        <v/>
      </c>
      <c r="O2992" s="2" t="str">
        <f t="shared" si="784"/>
        <v>-</v>
      </c>
      <c r="P2992" s="2" t="str">
        <f t="shared" si="785"/>
        <v>-</v>
      </c>
      <c r="Q2992" s="2" t="str">
        <f t="shared" si="786"/>
        <v>-</v>
      </c>
      <c r="R2992" s="2" t="str">
        <f t="shared" si="787"/>
        <v>-</v>
      </c>
      <c r="AR2992" t="s">
        <v>2918</v>
      </c>
      <c r="AS2992" t="s">
        <v>2763</v>
      </c>
      <c r="AV2992" s="38">
        <v>51</v>
      </c>
      <c r="AW2992" s="40">
        <v>141</v>
      </c>
      <c r="AX2992" s="43">
        <f t="shared" si="781"/>
        <v>51141</v>
      </c>
      <c r="AZ2992" s="7" t="s">
        <v>319</v>
      </c>
      <c r="BE2992" s="1">
        <v>11869</v>
      </c>
      <c r="BF2992" s="1">
        <f t="shared" si="788"/>
        <v>174</v>
      </c>
      <c r="BH2992" s="1">
        <v>12043</v>
      </c>
      <c r="BJ2992" s="1">
        <v>5582</v>
      </c>
      <c r="BK2992" s="1">
        <v>5235</v>
      </c>
      <c r="BL2992" s="1">
        <v>5</v>
      </c>
      <c r="BM2992" s="1">
        <v>341</v>
      </c>
      <c r="BP2992" s="1">
        <v>1</v>
      </c>
    </row>
    <row r="2993" spans="1:68" hidden="1" outlineLevel="1">
      <c r="A2993" t="s">
        <v>2011</v>
      </c>
      <c r="B2993" t="s">
        <v>2763</v>
      </c>
      <c r="C2993" s="24">
        <v>63506</v>
      </c>
      <c r="F2993" s="1">
        <v>41753</v>
      </c>
      <c r="G2993" s="1">
        <v>40708</v>
      </c>
      <c r="H2993" s="1">
        <v>22319</v>
      </c>
      <c r="I2993" s="1">
        <v>22012</v>
      </c>
      <c r="J2993" s="2" t="str">
        <f t="shared" si="782"/>
        <v/>
      </c>
      <c r="K2993" s="2">
        <f t="shared" si="783"/>
        <v>0.52719565061193208</v>
      </c>
      <c r="L2993" s="10" t="str">
        <f t="shared" si="774"/>
        <v/>
      </c>
      <c r="M2993" s="9" t="str">
        <f t="shared" si="774"/>
        <v/>
      </c>
      <c r="N2993" s="8" t="str">
        <f t="shared" si="774"/>
        <v/>
      </c>
      <c r="O2993" s="2" t="str">
        <f t="shared" si="784"/>
        <v>-</v>
      </c>
      <c r="P2993" s="2" t="str">
        <f t="shared" si="785"/>
        <v>-</v>
      </c>
      <c r="Q2993" s="2" t="str">
        <f t="shared" si="786"/>
        <v>-</v>
      </c>
      <c r="R2993" s="2" t="str">
        <f t="shared" si="787"/>
        <v>-</v>
      </c>
      <c r="AR2993" t="s">
        <v>2011</v>
      </c>
      <c r="AS2993" t="s">
        <v>2763</v>
      </c>
      <c r="AV2993" s="38">
        <v>51</v>
      </c>
      <c r="AW2993" s="40">
        <v>143</v>
      </c>
      <c r="AX2993" s="43">
        <f t="shared" si="781"/>
        <v>51143</v>
      </c>
      <c r="AZ2993" s="7" t="s">
        <v>319</v>
      </c>
      <c r="BE2993" s="1">
        <v>40708</v>
      </c>
      <c r="BF2993" s="1">
        <f t="shared" si="788"/>
        <v>1045</v>
      </c>
      <c r="BH2993" s="1">
        <v>41753</v>
      </c>
      <c r="BJ2993" s="1">
        <v>22319</v>
      </c>
      <c r="BK2993" s="1">
        <v>21283</v>
      </c>
      <c r="BL2993" s="1">
        <v>77</v>
      </c>
      <c r="BM2993" s="1">
        <v>954</v>
      </c>
      <c r="BP2993" s="1">
        <v>5</v>
      </c>
    </row>
    <row r="2994" spans="1:68" hidden="1" outlineLevel="1">
      <c r="A2994" t="s">
        <v>1030</v>
      </c>
      <c r="B2994" t="s">
        <v>2763</v>
      </c>
      <c r="C2994" s="24">
        <v>28046</v>
      </c>
      <c r="F2994" s="1">
        <v>17851</v>
      </c>
      <c r="G2994" s="1">
        <v>17447</v>
      </c>
      <c r="H2994" s="1">
        <v>9486</v>
      </c>
      <c r="I2994" s="1">
        <v>9361</v>
      </c>
      <c r="J2994" s="2" t="str">
        <f t="shared" si="782"/>
        <v/>
      </c>
      <c r="K2994" s="2">
        <f t="shared" si="783"/>
        <v>0.52439639235897151</v>
      </c>
      <c r="L2994" s="10" t="str">
        <f t="shared" si="774"/>
        <v/>
      </c>
      <c r="M2994" s="9" t="str">
        <f t="shared" si="774"/>
        <v/>
      </c>
      <c r="N2994" s="8" t="str">
        <f t="shared" si="774"/>
        <v/>
      </c>
      <c r="O2994" s="2" t="str">
        <f t="shared" si="784"/>
        <v>-</v>
      </c>
      <c r="P2994" s="2" t="str">
        <f t="shared" si="785"/>
        <v>-</v>
      </c>
      <c r="Q2994" s="2" t="str">
        <f t="shared" si="786"/>
        <v>-</v>
      </c>
      <c r="R2994" s="2" t="str">
        <f t="shared" si="787"/>
        <v>-</v>
      </c>
      <c r="AR2994" t="s">
        <v>1030</v>
      </c>
      <c r="AS2994" t="s">
        <v>2763</v>
      </c>
      <c r="AV2994" s="38">
        <v>51</v>
      </c>
      <c r="AW2994" s="40">
        <v>145</v>
      </c>
      <c r="AX2994" s="43">
        <f t="shared" si="781"/>
        <v>51145</v>
      </c>
      <c r="AZ2994" s="7" t="s">
        <v>319</v>
      </c>
      <c r="BE2994" s="1">
        <v>17447</v>
      </c>
      <c r="BF2994" s="1">
        <f t="shared" si="788"/>
        <v>404</v>
      </c>
      <c r="BH2994" s="1">
        <v>17851</v>
      </c>
      <c r="BJ2994" s="1">
        <v>9486</v>
      </c>
      <c r="BK2994" s="1">
        <v>9154</v>
      </c>
      <c r="BL2994" s="1">
        <v>7</v>
      </c>
      <c r="BM2994" s="1">
        <v>321</v>
      </c>
      <c r="BP2994" s="1">
        <v>4</v>
      </c>
    </row>
    <row r="2995" spans="1:68" hidden="1" outlineLevel="1">
      <c r="A2995" t="s">
        <v>557</v>
      </c>
      <c r="B2995" t="s">
        <v>2763</v>
      </c>
      <c r="C2995" s="24">
        <v>23368</v>
      </c>
      <c r="F2995" s="1">
        <v>13500</v>
      </c>
      <c r="G2995" s="1">
        <v>12877</v>
      </c>
      <c r="H2995" s="1">
        <v>6121</v>
      </c>
      <c r="I2995" s="1">
        <v>6015</v>
      </c>
      <c r="J2995" s="2" t="str">
        <f t="shared" si="782"/>
        <v/>
      </c>
      <c r="K2995" s="2">
        <f t="shared" si="783"/>
        <v>0.44555555555555554</v>
      </c>
      <c r="L2995" s="10" t="str">
        <f t="shared" si="774"/>
        <v/>
      </c>
      <c r="M2995" s="9" t="str">
        <f t="shared" si="774"/>
        <v/>
      </c>
      <c r="N2995" s="8" t="str">
        <f t="shared" si="774"/>
        <v/>
      </c>
      <c r="O2995" s="2" t="str">
        <f t="shared" si="784"/>
        <v>-</v>
      </c>
      <c r="P2995" s="2" t="str">
        <f t="shared" si="785"/>
        <v>-</v>
      </c>
      <c r="Q2995" s="2" t="str">
        <f t="shared" si="786"/>
        <v>-</v>
      </c>
      <c r="R2995" s="2" t="str">
        <f t="shared" si="787"/>
        <v>-</v>
      </c>
      <c r="AR2995" t="s">
        <v>557</v>
      </c>
      <c r="AS2995" t="s">
        <v>2763</v>
      </c>
      <c r="AV2995" s="38">
        <v>51</v>
      </c>
      <c r="AW2995" s="40">
        <v>147</v>
      </c>
      <c r="AX2995" s="43">
        <f t="shared" si="781"/>
        <v>51147</v>
      </c>
      <c r="AZ2995" s="7" t="s">
        <v>319</v>
      </c>
      <c r="BE2995" s="1">
        <v>12877</v>
      </c>
      <c r="BF2995" s="1">
        <f t="shared" si="788"/>
        <v>623</v>
      </c>
      <c r="BH2995" s="1">
        <v>13500</v>
      </c>
      <c r="BJ2995" s="1">
        <v>6121</v>
      </c>
      <c r="BK2995" s="1">
        <v>5851</v>
      </c>
      <c r="BL2995" s="1">
        <v>51</v>
      </c>
      <c r="BM2995" s="1">
        <v>218</v>
      </c>
      <c r="BP2995" s="1">
        <v>1</v>
      </c>
    </row>
    <row r="2996" spans="1:68" hidden="1" outlineLevel="1">
      <c r="A2996" t="s">
        <v>2836</v>
      </c>
      <c r="B2996" t="s">
        <v>2763</v>
      </c>
      <c r="C2996" s="24">
        <v>35725</v>
      </c>
      <c r="F2996" s="1">
        <v>20691</v>
      </c>
      <c r="G2996" s="1">
        <v>19718</v>
      </c>
      <c r="H2996" s="1">
        <v>9362</v>
      </c>
      <c r="I2996" s="1">
        <v>9306</v>
      </c>
      <c r="J2996" s="2" t="str">
        <f t="shared" si="782"/>
        <v/>
      </c>
      <c r="K2996" s="2">
        <f t="shared" si="783"/>
        <v>0.44976076555023925</v>
      </c>
      <c r="L2996" s="10" t="str">
        <f t="shared" si="774"/>
        <v/>
      </c>
      <c r="M2996" s="9" t="str">
        <f t="shared" si="774"/>
        <v/>
      </c>
      <c r="N2996" s="8" t="str">
        <f t="shared" si="774"/>
        <v/>
      </c>
      <c r="O2996" s="2" t="str">
        <f t="shared" si="784"/>
        <v>-</v>
      </c>
      <c r="P2996" s="2" t="str">
        <f t="shared" si="785"/>
        <v>-</v>
      </c>
      <c r="Q2996" s="2" t="str">
        <f t="shared" si="786"/>
        <v>-</v>
      </c>
      <c r="R2996" s="2" t="str">
        <f t="shared" si="787"/>
        <v>-</v>
      </c>
      <c r="AR2996" t="s">
        <v>2836</v>
      </c>
      <c r="AS2996" t="s">
        <v>2763</v>
      </c>
      <c r="AV2996" s="38">
        <v>51</v>
      </c>
      <c r="AW2996" s="40">
        <v>149</v>
      </c>
      <c r="AX2996" s="43">
        <f t="shared" si="781"/>
        <v>51149</v>
      </c>
      <c r="AZ2996" s="7" t="s">
        <v>319</v>
      </c>
      <c r="BE2996" s="1">
        <v>19718</v>
      </c>
      <c r="BF2996" s="1">
        <f t="shared" si="788"/>
        <v>973</v>
      </c>
      <c r="BH2996" s="1">
        <v>20691</v>
      </c>
      <c r="BJ2996" s="1">
        <v>9362</v>
      </c>
      <c r="BK2996" s="1">
        <v>8926</v>
      </c>
      <c r="BL2996" s="1">
        <v>11</v>
      </c>
      <c r="BM2996" s="1">
        <v>423</v>
      </c>
      <c r="BP2996" s="1">
        <v>2</v>
      </c>
    </row>
    <row r="2997" spans="1:68" hidden="1" outlineLevel="1">
      <c r="A2997" t="s">
        <v>1059</v>
      </c>
      <c r="B2997" t="s">
        <v>2763</v>
      </c>
      <c r="C2997" s="24">
        <v>402002</v>
      </c>
      <c r="F2997" s="1">
        <v>224393</v>
      </c>
      <c r="G2997" s="1">
        <v>211927</v>
      </c>
      <c r="H2997" s="1">
        <v>91366</v>
      </c>
      <c r="I2997" s="1">
        <v>90996</v>
      </c>
      <c r="J2997" s="2" t="str">
        <f t="shared" si="782"/>
        <v/>
      </c>
      <c r="K2997" s="2">
        <f t="shared" si="783"/>
        <v>0.40552067132218922</v>
      </c>
      <c r="L2997" s="10" t="str">
        <f t="shared" si="774"/>
        <v/>
      </c>
      <c r="M2997" s="9" t="str">
        <f t="shared" si="774"/>
        <v/>
      </c>
      <c r="N2997" s="8" t="str">
        <f t="shared" si="774"/>
        <v/>
      </c>
      <c r="O2997" s="2" t="str">
        <f t="shared" si="784"/>
        <v>-</v>
      </c>
      <c r="P2997" s="2" t="str">
        <f t="shared" si="785"/>
        <v>-</v>
      </c>
      <c r="Q2997" s="2" t="str">
        <f t="shared" si="786"/>
        <v>-</v>
      </c>
      <c r="R2997" s="2" t="str">
        <f t="shared" si="787"/>
        <v>-</v>
      </c>
      <c r="AR2997" t="s">
        <v>1059</v>
      </c>
      <c r="AS2997" t="s">
        <v>2763</v>
      </c>
      <c r="AV2997" s="38">
        <v>51</v>
      </c>
      <c r="AW2997" s="40">
        <v>153</v>
      </c>
      <c r="AX2997" s="43">
        <f t="shared" si="781"/>
        <v>51153</v>
      </c>
      <c r="AZ2997" s="7" t="s">
        <v>319</v>
      </c>
      <c r="BE2997" s="1">
        <v>211927</v>
      </c>
      <c r="BF2997" s="1">
        <f t="shared" si="788"/>
        <v>12466</v>
      </c>
      <c r="BH2997" s="1">
        <v>224393</v>
      </c>
      <c r="BJ2997" s="1">
        <v>91366</v>
      </c>
      <c r="BK2997" s="1">
        <v>85973</v>
      </c>
      <c r="BL2997" s="1">
        <v>67</v>
      </c>
      <c r="BM2997" s="1">
        <v>5284</v>
      </c>
      <c r="BP2997" s="1">
        <v>42</v>
      </c>
    </row>
    <row r="2998" spans="1:68" hidden="1" outlineLevel="1">
      <c r="A2998" t="s">
        <v>2524</v>
      </c>
      <c r="B2998" t="s">
        <v>2763</v>
      </c>
      <c r="C2998" s="24">
        <v>34872</v>
      </c>
      <c r="F2998" s="1">
        <v>21346</v>
      </c>
      <c r="G2998" s="1">
        <v>20635</v>
      </c>
      <c r="H2998" s="1">
        <v>10219</v>
      </c>
      <c r="I2998" s="1">
        <v>10131</v>
      </c>
      <c r="J2998" s="2" t="str">
        <f t="shared" si="782"/>
        <v/>
      </c>
      <c r="K2998" s="2">
        <f t="shared" si="783"/>
        <v>0.47460882600955684</v>
      </c>
      <c r="L2998" s="10" t="str">
        <f t="shared" si="774"/>
        <v/>
      </c>
      <c r="M2998" s="9" t="str">
        <f t="shared" si="774"/>
        <v/>
      </c>
      <c r="N2998" s="8" t="str">
        <f t="shared" si="774"/>
        <v/>
      </c>
      <c r="O2998" s="2" t="str">
        <f t="shared" si="784"/>
        <v>-</v>
      </c>
      <c r="P2998" s="2" t="str">
        <f t="shared" si="785"/>
        <v>-</v>
      </c>
      <c r="Q2998" s="2" t="str">
        <f t="shared" si="786"/>
        <v>-</v>
      </c>
      <c r="R2998" s="2" t="str">
        <f t="shared" si="787"/>
        <v>-</v>
      </c>
      <c r="AR2998" t="s">
        <v>2524</v>
      </c>
      <c r="AS2998" t="s">
        <v>2763</v>
      </c>
      <c r="AV2998" s="38">
        <v>51</v>
      </c>
      <c r="AW2998" s="40">
        <v>155</v>
      </c>
      <c r="AX2998" s="43">
        <f t="shared" si="781"/>
        <v>51155</v>
      </c>
      <c r="AZ2998" s="7" t="s">
        <v>319</v>
      </c>
      <c r="BE2998" s="1">
        <v>20635</v>
      </c>
      <c r="BF2998" s="1">
        <f t="shared" si="788"/>
        <v>711</v>
      </c>
      <c r="BH2998" s="1">
        <v>21346</v>
      </c>
      <c r="BJ2998" s="1">
        <v>10219</v>
      </c>
      <c r="BK2998" s="1">
        <v>9846</v>
      </c>
      <c r="BL2998" s="1">
        <v>35</v>
      </c>
      <c r="BM2998" s="1">
        <v>336</v>
      </c>
      <c r="BP2998" s="1">
        <v>2</v>
      </c>
    </row>
    <row r="2999" spans="1:68" hidden="1" outlineLevel="1">
      <c r="A2999" t="s">
        <v>2161</v>
      </c>
      <c r="B2999" t="s">
        <v>2763</v>
      </c>
      <c r="C2999" s="24">
        <v>7373</v>
      </c>
      <c r="F2999" s="1">
        <v>5561</v>
      </c>
      <c r="G2999" s="1">
        <v>5443</v>
      </c>
      <c r="H2999" s="1">
        <v>2813</v>
      </c>
      <c r="I2999" s="1">
        <v>2748</v>
      </c>
      <c r="J2999" s="2" t="str">
        <f t="shared" si="782"/>
        <v/>
      </c>
      <c r="K2999" s="2">
        <f t="shared" si="783"/>
        <v>0.49415572738716057</v>
      </c>
      <c r="L2999" s="10" t="str">
        <f t="shared" si="774"/>
        <v/>
      </c>
      <c r="M2999" s="9" t="str">
        <f t="shared" si="774"/>
        <v/>
      </c>
      <c r="N2999" s="8" t="str">
        <f t="shared" si="774"/>
        <v/>
      </c>
      <c r="O2999" s="2" t="str">
        <f t="shared" si="784"/>
        <v>-</v>
      </c>
      <c r="P2999" s="2" t="str">
        <f t="shared" si="785"/>
        <v>-</v>
      </c>
      <c r="Q2999" s="2" t="str">
        <f t="shared" si="786"/>
        <v>-</v>
      </c>
      <c r="R2999" s="2" t="str">
        <f t="shared" si="787"/>
        <v>-</v>
      </c>
      <c r="AR2999" t="s">
        <v>2161</v>
      </c>
      <c r="AS2999" t="s">
        <v>2763</v>
      </c>
      <c r="AV2999" s="38">
        <v>51</v>
      </c>
      <c r="AW2999" s="40">
        <v>157</v>
      </c>
      <c r="AX2999" s="43">
        <f t="shared" si="781"/>
        <v>51157</v>
      </c>
      <c r="AZ2999" s="7" t="s">
        <v>319</v>
      </c>
      <c r="BE2999" s="1">
        <v>5443</v>
      </c>
      <c r="BF2999" s="1">
        <f t="shared" si="788"/>
        <v>118</v>
      </c>
      <c r="BH2999" s="1">
        <v>5561</v>
      </c>
      <c r="BJ2999" s="1">
        <v>2813</v>
      </c>
      <c r="BK2999" s="1">
        <v>2668</v>
      </c>
      <c r="BL2999" s="1">
        <v>0</v>
      </c>
      <c r="BM2999" s="1">
        <v>145</v>
      </c>
      <c r="BP2999" s="1">
        <v>0</v>
      </c>
    </row>
    <row r="3000" spans="1:68" hidden="1" outlineLevel="1">
      <c r="A3000" t="s">
        <v>842</v>
      </c>
      <c r="B3000" t="s">
        <v>2763</v>
      </c>
      <c r="C3000" s="24">
        <v>9254</v>
      </c>
      <c r="F3000" s="1">
        <v>4992</v>
      </c>
      <c r="G3000" s="1">
        <v>4913</v>
      </c>
      <c r="H3000" s="1">
        <v>2222</v>
      </c>
      <c r="I3000" s="1">
        <v>2194</v>
      </c>
      <c r="J3000" s="2" t="str">
        <f t="shared" si="782"/>
        <v/>
      </c>
      <c r="K3000" s="2">
        <f t="shared" si="783"/>
        <v>0.43950320512820512</v>
      </c>
      <c r="L3000" s="10" t="str">
        <f t="shared" si="774"/>
        <v/>
      </c>
      <c r="M3000" s="9" t="str">
        <f t="shared" si="774"/>
        <v/>
      </c>
      <c r="N3000" s="8" t="str">
        <f t="shared" si="774"/>
        <v/>
      </c>
      <c r="O3000" s="2" t="str">
        <f t="shared" si="784"/>
        <v>-</v>
      </c>
      <c r="P3000" s="2" t="str">
        <f t="shared" si="785"/>
        <v>-</v>
      </c>
      <c r="Q3000" s="2" t="str">
        <f t="shared" si="786"/>
        <v>-</v>
      </c>
      <c r="R3000" s="2" t="str">
        <f t="shared" si="787"/>
        <v>-</v>
      </c>
      <c r="AR3000" t="s">
        <v>842</v>
      </c>
      <c r="AS3000" t="s">
        <v>2763</v>
      </c>
      <c r="AV3000" s="38">
        <v>51</v>
      </c>
      <c r="AW3000" s="40">
        <v>159</v>
      </c>
      <c r="AX3000" s="43">
        <f t="shared" si="781"/>
        <v>51159</v>
      </c>
      <c r="AZ3000" s="7" t="s">
        <v>319</v>
      </c>
      <c r="BE3000" s="1">
        <v>4913</v>
      </c>
      <c r="BF3000" s="1">
        <f t="shared" si="788"/>
        <v>79</v>
      </c>
      <c r="BH3000" s="1">
        <v>4992</v>
      </c>
      <c r="BJ3000" s="1">
        <v>2222</v>
      </c>
      <c r="BK3000" s="1">
        <v>2129</v>
      </c>
      <c r="BL3000" s="1">
        <v>2</v>
      </c>
      <c r="BM3000" s="1">
        <v>91</v>
      </c>
      <c r="BP3000" s="1">
        <v>0</v>
      </c>
    </row>
    <row r="3001" spans="1:68" hidden="1" outlineLevel="1">
      <c r="A3001" t="s">
        <v>2920</v>
      </c>
      <c r="B3001" t="s">
        <v>2763</v>
      </c>
      <c r="C3001" s="24">
        <v>92376</v>
      </c>
      <c r="F3001" s="1">
        <v>66262</v>
      </c>
      <c r="G3001" s="1">
        <v>63542</v>
      </c>
      <c r="H3001" s="1">
        <v>31666</v>
      </c>
      <c r="I3001" s="1">
        <v>30835</v>
      </c>
      <c r="J3001" s="2" t="str">
        <f t="shared" si="782"/>
        <v/>
      </c>
      <c r="K3001" s="2">
        <f t="shared" si="783"/>
        <v>0.46534967251214876</v>
      </c>
      <c r="L3001" s="10" t="str">
        <f t="shared" si="774"/>
        <v/>
      </c>
      <c r="M3001" s="9" t="str">
        <f t="shared" si="774"/>
        <v/>
      </c>
      <c r="N3001" s="8" t="str">
        <f t="shared" si="774"/>
        <v/>
      </c>
      <c r="O3001" s="2" t="str">
        <f t="shared" si="784"/>
        <v>-</v>
      </c>
      <c r="P3001" s="2" t="str">
        <f t="shared" si="785"/>
        <v>-</v>
      </c>
      <c r="Q3001" s="2" t="str">
        <f t="shared" si="786"/>
        <v>-</v>
      </c>
      <c r="R3001" s="2" t="str">
        <f t="shared" si="787"/>
        <v>-</v>
      </c>
      <c r="AR3001" t="s">
        <v>2920</v>
      </c>
      <c r="AS3001" t="s">
        <v>2763</v>
      </c>
      <c r="AV3001" s="38">
        <v>51</v>
      </c>
      <c r="AW3001" s="40">
        <v>161</v>
      </c>
      <c r="AX3001" s="43">
        <f t="shared" si="781"/>
        <v>51161</v>
      </c>
      <c r="AZ3001" s="7" t="s">
        <v>319</v>
      </c>
      <c r="BE3001" s="1">
        <v>63542</v>
      </c>
      <c r="BF3001" s="1">
        <f t="shared" si="788"/>
        <v>2720</v>
      </c>
      <c r="BH3001" s="1">
        <v>66262</v>
      </c>
      <c r="BJ3001" s="1">
        <v>31666</v>
      </c>
      <c r="BK3001" s="1">
        <v>30271</v>
      </c>
      <c r="BL3001" s="1">
        <v>45</v>
      </c>
      <c r="BM3001" s="1">
        <v>1345</v>
      </c>
      <c r="BP3001" s="1">
        <v>5</v>
      </c>
    </row>
    <row r="3002" spans="1:68" hidden="1" outlineLevel="1">
      <c r="A3002" t="s">
        <v>1224</v>
      </c>
      <c r="B3002" t="s">
        <v>2763</v>
      </c>
      <c r="C3002" s="24">
        <v>22307</v>
      </c>
      <c r="F3002" s="1">
        <v>13627</v>
      </c>
      <c r="G3002" s="1">
        <v>12945</v>
      </c>
      <c r="H3002" s="1">
        <v>5562</v>
      </c>
      <c r="I3002" s="1">
        <v>5299</v>
      </c>
      <c r="J3002" s="2" t="str">
        <f t="shared" si="782"/>
        <v/>
      </c>
      <c r="K3002" s="2">
        <f t="shared" si="783"/>
        <v>0.38886035077419828</v>
      </c>
      <c r="L3002" s="10" t="str">
        <f t="shared" si="774"/>
        <v/>
      </c>
      <c r="M3002" s="9" t="str">
        <f t="shared" si="774"/>
        <v/>
      </c>
      <c r="N3002" s="8" t="str">
        <f t="shared" si="774"/>
        <v/>
      </c>
      <c r="O3002" s="2" t="str">
        <f t="shared" si="784"/>
        <v>-</v>
      </c>
      <c r="P3002" s="2" t="str">
        <f t="shared" si="785"/>
        <v>-</v>
      </c>
      <c r="Q3002" s="2" t="str">
        <f t="shared" si="786"/>
        <v>-</v>
      </c>
      <c r="R3002" s="2" t="str">
        <f t="shared" si="787"/>
        <v>-</v>
      </c>
      <c r="AR3002" t="s">
        <v>1224</v>
      </c>
      <c r="AS3002" t="s">
        <v>2763</v>
      </c>
      <c r="AV3002" s="38">
        <v>51</v>
      </c>
      <c r="AW3002" s="40">
        <v>163</v>
      </c>
      <c r="AX3002" s="43">
        <f t="shared" si="781"/>
        <v>51163</v>
      </c>
      <c r="AZ3002" s="7" t="s">
        <v>319</v>
      </c>
      <c r="BE3002" s="1">
        <v>12945</v>
      </c>
      <c r="BF3002" s="1">
        <f t="shared" si="788"/>
        <v>682</v>
      </c>
      <c r="BH3002" s="1">
        <v>13627</v>
      </c>
      <c r="BJ3002" s="1">
        <v>5562</v>
      </c>
      <c r="BK3002" s="1">
        <v>5314</v>
      </c>
      <c r="BL3002" s="1">
        <v>9</v>
      </c>
      <c r="BM3002" s="1">
        <v>239</v>
      </c>
      <c r="BP3002" s="1">
        <v>0</v>
      </c>
    </row>
    <row r="3003" spans="1:68" hidden="1" outlineLevel="1">
      <c r="A3003" t="s">
        <v>77</v>
      </c>
      <c r="B3003" t="s">
        <v>2763</v>
      </c>
      <c r="C3003" s="24">
        <v>76314</v>
      </c>
      <c r="F3003" s="1">
        <v>43996</v>
      </c>
      <c r="G3003" s="1">
        <v>42804</v>
      </c>
      <c r="H3003" s="1">
        <v>18210</v>
      </c>
      <c r="I3003" s="1">
        <v>17905</v>
      </c>
      <c r="J3003" s="2" t="str">
        <f t="shared" si="782"/>
        <v/>
      </c>
      <c r="K3003" s="2">
        <f t="shared" si="783"/>
        <v>0.4069688153468497</v>
      </c>
      <c r="L3003" s="10" t="str">
        <f t="shared" si="774"/>
        <v/>
      </c>
      <c r="M3003" s="9" t="str">
        <f t="shared" si="774"/>
        <v/>
      </c>
      <c r="N3003" s="8" t="str">
        <f t="shared" si="774"/>
        <v/>
      </c>
      <c r="O3003" s="2" t="str">
        <f t="shared" si="784"/>
        <v>-</v>
      </c>
      <c r="P3003" s="2" t="str">
        <f t="shared" si="785"/>
        <v>-</v>
      </c>
      <c r="Q3003" s="2" t="str">
        <f t="shared" si="786"/>
        <v>-</v>
      </c>
      <c r="R3003" s="2" t="str">
        <f t="shared" si="787"/>
        <v>-</v>
      </c>
      <c r="AR3003" t="s">
        <v>77</v>
      </c>
      <c r="AS3003" t="s">
        <v>2763</v>
      </c>
      <c r="AV3003" s="38">
        <v>51</v>
      </c>
      <c r="AW3003" s="40">
        <v>165</v>
      </c>
      <c r="AX3003" s="43">
        <f t="shared" si="781"/>
        <v>51165</v>
      </c>
      <c r="AZ3003" s="7" t="s">
        <v>319</v>
      </c>
      <c r="BE3003" s="1">
        <v>42804</v>
      </c>
      <c r="BF3003" s="1">
        <f t="shared" si="788"/>
        <v>1192</v>
      </c>
      <c r="BH3003" s="1">
        <v>43996</v>
      </c>
      <c r="BJ3003" s="1">
        <v>18210</v>
      </c>
      <c r="BK3003" s="1">
        <v>17579</v>
      </c>
      <c r="BL3003" s="1">
        <v>8</v>
      </c>
      <c r="BM3003" s="1">
        <v>617</v>
      </c>
      <c r="BP3003" s="1">
        <v>6</v>
      </c>
    </row>
    <row r="3004" spans="1:68" hidden="1" outlineLevel="1">
      <c r="A3004" t="s">
        <v>826</v>
      </c>
      <c r="B3004" t="s">
        <v>2763</v>
      </c>
      <c r="C3004" s="24">
        <v>28897</v>
      </c>
      <c r="F3004" s="1">
        <v>19127</v>
      </c>
      <c r="G3004" s="1">
        <v>17805</v>
      </c>
      <c r="H3004" s="1">
        <v>8858</v>
      </c>
      <c r="I3004" s="1">
        <v>8780</v>
      </c>
      <c r="J3004" s="2" t="str">
        <f t="shared" si="782"/>
        <v/>
      </c>
      <c r="K3004" s="2">
        <f t="shared" si="783"/>
        <v>0.4590369634548021</v>
      </c>
      <c r="L3004" s="10" t="str">
        <f t="shared" si="774"/>
        <v/>
      </c>
      <c r="M3004" s="9" t="str">
        <f t="shared" si="774"/>
        <v/>
      </c>
      <c r="N3004" s="8" t="str">
        <f t="shared" si="774"/>
        <v/>
      </c>
      <c r="O3004" s="2" t="str">
        <f t="shared" si="784"/>
        <v>-</v>
      </c>
      <c r="P3004" s="2" t="str">
        <f t="shared" si="785"/>
        <v>-</v>
      </c>
      <c r="Q3004" s="2" t="str">
        <f t="shared" si="786"/>
        <v>-</v>
      </c>
      <c r="R3004" s="2" t="str">
        <f t="shared" si="787"/>
        <v>-</v>
      </c>
      <c r="AR3004" t="s">
        <v>826</v>
      </c>
      <c r="AS3004" t="s">
        <v>2763</v>
      </c>
      <c r="AV3004" s="38">
        <v>51</v>
      </c>
      <c r="AW3004" s="40">
        <v>167</v>
      </c>
      <c r="AX3004" s="43">
        <f t="shared" si="781"/>
        <v>51167</v>
      </c>
      <c r="AZ3004" s="7" t="s">
        <v>319</v>
      </c>
      <c r="BE3004" s="1">
        <v>17805</v>
      </c>
      <c r="BF3004" s="1">
        <f t="shared" si="788"/>
        <v>1322</v>
      </c>
      <c r="BH3004" s="1">
        <v>19127</v>
      </c>
      <c r="BJ3004" s="1">
        <v>8858</v>
      </c>
      <c r="BK3004" s="1">
        <v>8283</v>
      </c>
      <c r="BL3004" s="1">
        <v>22</v>
      </c>
      <c r="BM3004" s="1">
        <v>552</v>
      </c>
      <c r="BP3004" s="1">
        <v>1</v>
      </c>
    </row>
    <row r="3005" spans="1:68" hidden="1" outlineLevel="1">
      <c r="A3005" t="s">
        <v>2936</v>
      </c>
      <c r="B3005" t="s">
        <v>2763</v>
      </c>
      <c r="C3005" s="24">
        <v>23177</v>
      </c>
      <c r="F3005" s="1">
        <v>16132</v>
      </c>
      <c r="G3005" s="1">
        <v>15738</v>
      </c>
      <c r="H3005" s="1">
        <v>7287</v>
      </c>
      <c r="I3005" s="1">
        <v>7162</v>
      </c>
      <c r="J3005" s="2" t="str">
        <f t="shared" si="782"/>
        <v/>
      </c>
      <c r="K3005" s="2">
        <f t="shared" si="783"/>
        <v>0.443962310934788</v>
      </c>
      <c r="L3005" s="10" t="str">
        <f t="shared" si="774"/>
        <v/>
      </c>
      <c r="M3005" s="9" t="str">
        <f t="shared" si="774"/>
        <v/>
      </c>
      <c r="N3005" s="8" t="str">
        <f t="shared" si="774"/>
        <v/>
      </c>
      <c r="O3005" s="2" t="str">
        <f t="shared" si="784"/>
        <v>-</v>
      </c>
      <c r="P3005" s="2" t="str">
        <f t="shared" si="785"/>
        <v>-</v>
      </c>
      <c r="Q3005" s="2" t="str">
        <f t="shared" si="786"/>
        <v>-</v>
      </c>
      <c r="R3005" s="2" t="str">
        <f t="shared" si="787"/>
        <v>-</v>
      </c>
      <c r="AR3005" t="s">
        <v>2936</v>
      </c>
      <c r="AS3005" t="s">
        <v>2763</v>
      </c>
      <c r="AV3005" s="38">
        <v>51</v>
      </c>
      <c r="AW3005" s="40">
        <v>169</v>
      </c>
      <c r="AX3005" s="43">
        <f t="shared" si="781"/>
        <v>51169</v>
      </c>
      <c r="AZ3005" s="7" t="s">
        <v>319</v>
      </c>
      <c r="BE3005" s="1">
        <v>15738</v>
      </c>
      <c r="BF3005" s="1">
        <f t="shared" si="788"/>
        <v>394</v>
      </c>
      <c r="BH3005" s="1">
        <v>16132</v>
      </c>
      <c r="BJ3005" s="1">
        <v>7287</v>
      </c>
      <c r="BK3005" s="1">
        <v>6916</v>
      </c>
      <c r="BL3005" s="1">
        <v>28</v>
      </c>
      <c r="BM3005" s="1">
        <v>343</v>
      </c>
      <c r="BP3005" s="1">
        <v>0</v>
      </c>
    </row>
    <row r="3006" spans="1:68" hidden="1" outlineLevel="1">
      <c r="A3006" t="s">
        <v>1413</v>
      </c>
      <c r="B3006" t="s">
        <v>2763</v>
      </c>
      <c r="C3006" s="24">
        <v>41993</v>
      </c>
      <c r="F3006" s="1">
        <v>26188</v>
      </c>
      <c r="G3006" s="1">
        <v>24945</v>
      </c>
      <c r="H3006" s="1">
        <v>9399</v>
      </c>
      <c r="I3006" s="1">
        <v>9241</v>
      </c>
      <c r="J3006" s="2" t="str">
        <f t="shared" si="782"/>
        <v/>
      </c>
      <c r="K3006" s="2">
        <f t="shared" si="783"/>
        <v>0.35287154421872613</v>
      </c>
      <c r="L3006" s="10" t="str">
        <f t="shared" si="774"/>
        <v/>
      </c>
      <c r="M3006" s="9" t="str">
        <f t="shared" si="774"/>
        <v/>
      </c>
      <c r="N3006" s="8" t="str">
        <f t="shared" si="774"/>
        <v/>
      </c>
      <c r="O3006" s="2" t="str">
        <f t="shared" si="784"/>
        <v>-</v>
      </c>
      <c r="P3006" s="2" t="str">
        <f t="shared" si="785"/>
        <v>-</v>
      </c>
      <c r="Q3006" s="2" t="str">
        <f t="shared" si="786"/>
        <v>-</v>
      </c>
      <c r="R3006" s="2" t="str">
        <f t="shared" si="787"/>
        <v>-</v>
      </c>
      <c r="AR3006" t="s">
        <v>1413</v>
      </c>
      <c r="AS3006" t="s">
        <v>2763</v>
      </c>
      <c r="AV3006" s="38">
        <v>51</v>
      </c>
      <c r="AW3006" s="40">
        <v>171</v>
      </c>
      <c r="AX3006" s="43">
        <f t="shared" si="781"/>
        <v>51171</v>
      </c>
      <c r="AZ3006" s="7" t="s">
        <v>319</v>
      </c>
      <c r="BE3006" s="1">
        <v>24945</v>
      </c>
      <c r="BF3006" s="1">
        <f t="shared" si="788"/>
        <v>1243</v>
      </c>
      <c r="BH3006" s="1">
        <v>26188</v>
      </c>
      <c r="BJ3006" s="1">
        <v>9399</v>
      </c>
      <c r="BK3006" s="1">
        <v>9079</v>
      </c>
      <c r="BL3006" s="1">
        <v>35</v>
      </c>
      <c r="BM3006" s="1">
        <v>280</v>
      </c>
      <c r="BP3006" s="1">
        <v>5</v>
      </c>
    </row>
    <row r="3007" spans="1:68" hidden="1" outlineLevel="1">
      <c r="A3007" t="s">
        <v>2965</v>
      </c>
      <c r="B3007" t="s">
        <v>2763</v>
      </c>
      <c r="C3007" s="24">
        <v>32208</v>
      </c>
      <c r="F3007" s="1">
        <v>19137</v>
      </c>
      <c r="G3007" s="1">
        <v>18569</v>
      </c>
      <c r="H3007" s="1">
        <v>9122</v>
      </c>
      <c r="I3007" s="1">
        <v>9023</v>
      </c>
      <c r="J3007" s="2" t="str">
        <f t="shared" si="782"/>
        <v/>
      </c>
      <c r="K3007" s="2">
        <f t="shared" si="783"/>
        <v>0.47149500966713698</v>
      </c>
      <c r="L3007" s="10" t="str">
        <f t="shared" si="774"/>
        <v/>
      </c>
      <c r="M3007" s="9" t="str">
        <f t="shared" si="774"/>
        <v/>
      </c>
      <c r="N3007" s="8" t="str">
        <f t="shared" si="774"/>
        <v/>
      </c>
      <c r="O3007" s="2" t="str">
        <f t="shared" si="784"/>
        <v>-</v>
      </c>
      <c r="P3007" s="2" t="str">
        <f t="shared" si="785"/>
        <v>-</v>
      </c>
      <c r="Q3007" s="2" t="str">
        <f t="shared" si="786"/>
        <v>-</v>
      </c>
      <c r="R3007" s="2" t="str">
        <f t="shared" si="787"/>
        <v>-</v>
      </c>
      <c r="AR3007" t="s">
        <v>2965</v>
      </c>
      <c r="AS3007" t="s">
        <v>2763</v>
      </c>
      <c r="AV3007" s="38">
        <v>51</v>
      </c>
      <c r="AW3007" s="40">
        <v>173</v>
      </c>
      <c r="AX3007" s="43">
        <f t="shared" si="781"/>
        <v>51173</v>
      </c>
      <c r="AZ3007" s="7" t="s">
        <v>319</v>
      </c>
      <c r="BE3007" s="1">
        <v>18569</v>
      </c>
      <c r="BF3007" s="1">
        <f t="shared" si="788"/>
        <v>568</v>
      </c>
      <c r="BH3007" s="1">
        <v>19137</v>
      </c>
      <c r="BJ3007" s="1">
        <v>9122</v>
      </c>
      <c r="BK3007" s="1">
        <v>8759</v>
      </c>
      <c r="BL3007" s="1">
        <v>38</v>
      </c>
      <c r="BM3007" s="1">
        <v>325</v>
      </c>
      <c r="BP3007" s="1">
        <v>0</v>
      </c>
    </row>
    <row r="3008" spans="1:68" hidden="1" outlineLevel="1">
      <c r="A3008" t="s">
        <v>1875</v>
      </c>
      <c r="B3008" t="s">
        <v>2763</v>
      </c>
      <c r="C3008" s="24">
        <v>18570</v>
      </c>
      <c r="F3008" s="1">
        <v>12101</v>
      </c>
      <c r="G3008" s="1">
        <v>11687</v>
      </c>
      <c r="H3008" s="1">
        <v>4809</v>
      </c>
      <c r="I3008" s="1">
        <v>4715</v>
      </c>
      <c r="J3008" s="2" t="str">
        <f t="shared" si="782"/>
        <v/>
      </c>
      <c r="K3008" s="2">
        <f t="shared" si="783"/>
        <v>0.3896372200644575</v>
      </c>
      <c r="L3008" s="10" t="str">
        <f t="shared" si="774"/>
        <v/>
      </c>
      <c r="M3008" s="9" t="str">
        <f t="shared" si="774"/>
        <v/>
      </c>
      <c r="N3008" s="8" t="str">
        <f t="shared" si="774"/>
        <v/>
      </c>
      <c r="O3008" s="2" t="str">
        <f t="shared" si="784"/>
        <v>-</v>
      </c>
      <c r="P3008" s="2" t="str">
        <f t="shared" si="785"/>
        <v>-</v>
      </c>
      <c r="Q3008" s="2" t="str">
        <f t="shared" si="786"/>
        <v>-</v>
      </c>
      <c r="R3008" s="2" t="str">
        <f t="shared" si="787"/>
        <v>-</v>
      </c>
      <c r="AR3008" t="s">
        <v>1875</v>
      </c>
      <c r="AS3008" t="s">
        <v>2763</v>
      </c>
      <c r="AV3008" s="38">
        <v>51</v>
      </c>
      <c r="AW3008" s="40">
        <v>175</v>
      </c>
      <c r="AX3008" s="43">
        <f t="shared" si="781"/>
        <v>51175</v>
      </c>
      <c r="AZ3008" s="7" t="s">
        <v>319</v>
      </c>
      <c r="BE3008" s="1">
        <v>11687</v>
      </c>
      <c r="BF3008" s="1">
        <f t="shared" si="788"/>
        <v>414</v>
      </c>
      <c r="BH3008" s="1">
        <v>12101</v>
      </c>
      <c r="BJ3008" s="1">
        <v>4809</v>
      </c>
      <c r="BK3008" s="1">
        <v>4709</v>
      </c>
      <c r="BL3008" s="1">
        <v>9</v>
      </c>
      <c r="BM3008" s="1">
        <v>91</v>
      </c>
      <c r="BP3008" s="1">
        <v>0</v>
      </c>
    </row>
    <row r="3009" spans="1:68" hidden="1" outlineLevel="1">
      <c r="A3009" t="s">
        <v>1922</v>
      </c>
      <c r="B3009" t="s">
        <v>2763</v>
      </c>
      <c r="C3009" s="24">
        <v>122397</v>
      </c>
      <c r="F3009" s="1">
        <v>76226</v>
      </c>
      <c r="G3009" s="1">
        <v>72677</v>
      </c>
      <c r="H3009" s="1">
        <v>28219</v>
      </c>
      <c r="I3009" s="1">
        <v>28041</v>
      </c>
      <c r="J3009" s="2" t="str">
        <f t="shared" si="782"/>
        <v/>
      </c>
      <c r="K3009" s="2">
        <f t="shared" si="783"/>
        <v>0.36786660719439562</v>
      </c>
      <c r="L3009" s="10" t="str">
        <f t="shared" si="774"/>
        <v/>
      </c>
      <c r="M3009" s="9" t="str">
        <f t="shared" si="774"/>
        <v/>
      </c>
      <c r="N3009" s="8" t="str">
        <f t="shared" si="774"/>
        <v/>
      </c>
      <c r="O3009" s="2" t="str">
        <f t="shared" si="784"/>
        <v>-</v>
      </c>
      <c r="P3009" s="2" t="str">
        <f t="shared" si="785"/>
        <v>-</v>
      </c>
      <c r="Q3009" s="2" t="str">
        <f t="shared" si="786"/>
        <v>-</v>
      </c>
      <c r="R3009" s="2" t="str">
        <f t="shared" si="787"/>
        <v>-</v>
      </c>
      <c r="AR3009" t="s">
        <v>1922</v>
      </c>
      <c r="AS3009" t="s">
        <v>2763</v>
      </c>
      <c r="AV3009" s="38">
        <v>51</v>
      </c>
      <c r="AW3009" s="40">
        <v>177</v>
      </c>
      <c r="AX3009" s="43">
        <f t="shared" si="781"/>
        <v>51177</v>
      </c>
      <c r="AZ3009" s="7" t="s">
        <v>319</v>
      </c>
      <c r="BE3009" s="1">
        <v>72677</v>
      </c>
      <c r="BF3009" s="1">
        <f t="shared" si="788"/>
        <v>3549</v>
      </c>
      <c r="BH3009" s="1">
        <v>76226</v>
      </c>
      <c r="BJ3009" s="1">
        <v>28219</v>
      </c>
      <c r="BK3009" s="1">
        <v>26968</v>
      </c>
      <c r="BL3009" s="1">
        <v>20</v>
      </c>
      <c r="BM3009" s="1">
        <v>1227</v>
      </c>
      <c r="BP3009" s="1">
        <v>4</v>
      </c>
    </row>
    <row r="3010" spans="1:68" hidden="1" outlineLevel="1">
      <c r="A3010" t="s">
        <v>108</v>
      </c>
      <c r="B3010" t="s">
        <v>2763</v>
      </c>
      <c r="C3010" s="24">
        <v>128961</v>
      </c>
      <c r="F3010" s="1">
        <v>75297</v>
      </c>
      <c r="G3010" s="1">
        <v>71349</v>
      </c>
      <c r="H3010" s="1">
        <v>29768</v>
      </c>
      <c r="I3010" s="1">
        <v>29685</v>
      </c>
      <c r="J3010" s="2" t="str">
        <f t="shared" si="782"/>
        <v/>
      </c>
      <c r="K3010" s="2">
        <f t="shared" si="783"/>
        <v>0.39423881429539026</v>
      </c>
      <c r="L3010" s="10" t="str">
        <f t="shared" si="774"/>
        <v/>
      </c>
      <c r="M3010" s="9" t="str">
        <f t="shared" si="774"/>
        <v/>
      </c>
      <c r="N3010" s="8" t="str">
        <f t="shared" si="774"/>
        <v/>
      </c>
      <c r="O3010" s="2" t="str">
        <f t="shared" si="784"/>
        <v>-</v>
      </c>
      <c r="P3010" s="2" t="str">
        <f t="shared" si="785"/>
        <v>-</v>
      </c>
      <c r="Q3010" s="2" t="str">
        <f t="shared" si="786"/>
        <v>-</v>
      </c>
      <c r="R3010" s="2" t="str">
        <f t="shared" si="787"/>
        <v>-</v>
      </c>
      <c r="AR3010" t="s">
        <v>108</v>
      </c>
      <c r="AS3010" t="s">
        <v>2763</v>
      </c>
      <c r="AV3010" s="38">
        <v>51</v>
      </c>
      <c r="AW3010" s="40">
        <v>179</v>
      </c>
      <c r="AX3010" s="43">
        <f t="shared" si="781"/>
        <v>51179</v>
      </c>
      <c r="AZ3010" s="7" t="s">
        <v>319</v>
      </c>
      <c r="BE3010" s="1">
        <v>71349</v>
      </c>
      <c r="BF3010" s="1">
        <f t="shared" si="788"/>
        <v>3948</v>
      </c>
      <c r="BH3010" s="1">
        <v>75297</v>
      </c>
      <c r="BJ3010" s="1">
        <v>29768</v>
      </c>
      <c r="BK3010" s="1">
        <v>28393</v>
      </c>
      <c r="BL3010" s="1">
        <v>85</v>
      </c>
      <c r="BM3010" s="1">
        <v>1262</v>
      </c>
      <c r="BP3010" s="1">
        <v>28</v>
      </c>
    </row>
    <row r="3011" spans="1:68" hidden="1" outlineLevel="1">
      <c r="A3011" t="s">
        <v>65</v>
      </c>
      <c r="B3011" t="s">
        <v>2763</v>
      </c>
      <c r="C3011" s="24">
        <v>7058</v>
      </c>
      <c r="F3011" s="1">
        <v>5439</v>
      </c>
      <c r="G3011" s="1">
        <v>5313</v>
      </c>
      <c r="H3011" s="1">
        <v>3155</v>
      </c>
      <c r="I3011" s="1">
        <v>3090</v>
      </c>
      <c r="J3011" s="2" t="str">
        <f t="shared" si="782"/>
        <v/>
      </c>
      <c r="K3011" s="2">
        <f t="shared" si="783"/>
        <v>0.56811913954771098</v>
      </c>
      <c r="L3011" s="10" t="str">
        <f t="shared" si="774"/>
        <v/>
      </c>
      <c r="M3011" s="9" t="str">
        <f t="shared" si="774"/>
        <v/>
      </c>
      <c r="N3011" s="8" t="str">
        <f t="shared" si="774"/>
        <v/>
      </c>
      <c r="O3011" s="2" t="str">
        <f t="shared" si="784"/>
        <v>-</v>
      </c>
      <c r="P3011" s="2" t="str">
        <f t="shared" si="785"/>
        <v>-</v>
      </c>
      <c r="Q3011" s="2" t="str">
        <f t="shared" si="786"/>
        <v>-</v>
      </c>
      <c r="R3011" s="2" t="str">
        <f t="shared" si="787"/>
        <v>-</v>
      </c>
      <c r="AR3011" t="s">
        <v>65</v>
      </c>
      <c r="AS3011" t="s">
        <v>2763</v>
      </c>
      <c r="AV3011" s="38">
        <v>51</v>
      </c>
      <c r="AW3011" s="40">
        <v>181</v>
      </c>
      <c r="AX3011" s="43">
        <f t="shared" si="781"/>
        <v>51181</v>
      </c>
      <c r="AZ3011" s="7" t="s">
        <v>319</v>
      </c>
      <c r="BE3011" s="1">
        <v>5313</v>
      </c>
      <c r="BF3011" s="1">
        <f t="shared" si="788"/>
        <v>126</v>
      </c>
      <c r="BH3011" s="1">
        <v>5439</v>
      </c>
      <c r="BJ3011" s="1">
        <v>3155</v>
      </c>
      <c r="BK3011" s="1">
        <v>2892</v>
      </c>
      <c r="BL3011" s="1">
        <v>41</v>
      </c>
      <c r="BM3011" s="1">
        <v>220</v>
      </c>
      <c r="BP3011" s="1">
        <v>2</v>
      </c>
    </row>
    <row r="3012" spans="1:68" hidden="1" outlineLevel="1">
      <c r="A3012" t="s">
        <v>2917</v>
      </c>
      <c r="B3012" t="s">
        <v>2763</v>
      </c>
      <c r="C3012" s="24">
        <v>12087</v>
      </c>
      <c r="F3012" s="1">
        <v>7128</v>
      </c>
      <c r="G3012" s="1">
        <v>6928</v>
      </c>
      <c r="H3012" s="1">
        <v>3210</v>
      </c>
      <c r="I3012" s="1">
        <v>3102</v>
      </c>
      <c r="J3012" s="2" t="str">
        <f t="shared" si="782"/>
        <v/>
      </c>
      <c r="K3012" s="2">
        <f t="shared" si="783"/>
        <v>0.43518518518518517</v>
      </c>
      <c r="L3012" s="10" t="str">
        <f t="shared" si="774"/>
        <v/>
      </c>
      <c r="M3012" s="9" t="str">
        <f t="shared" si="774"/>
        <v/>
      </c>
      <c r="N3012" s="8" t="str">
        <f t="shared" si="774"/>
        <v/>
      </c>
      <c r="O3012" s="2" t="str">
        <f t="shared" si="784"/>
        <v>-</v>
      </c>
      <c r="P3012" s="2" t="str">
        <f t="shared" si="785"/>
        <v>-</v>
      </c>
      <c r="Q3012" s="2" t="str">
        <f t="shared" si="786"/>
        <v>-</v>
      </c>
      <c r="R3012" s="2" t="str">
        <f t="shared" si="787"/>
        <v>-</v>
      </c>
      <c r="AR3012" t="s">
        <v>2917</v>
      </c>
      <c r="AS3012" t="s">
        <v>2763</v>
      </c>
      <c r="AV3012" s="38">
        <v>51</v>
      </c>
      <c r="AW3012" s="40">
        <v>183</v>
      </c>
      <c r="AX3012" s="43">
        <f t="shared" si="781"/>
        <v>51183</v>
      </c>
      <c r="AZ3012" s="7" t="s">
        <v>319</v>
      </c>
      <c r="BE3012" s="1">
        <v>6928</v>
      </c>
      <c r="BF3012" s="1">
        <f t="shared" si="788"/>
        <v>200</v>
      </c>
      <c r="BH3012" s="1">
        <v>7128</v>
      </c>
      <c r="BJ3012" s="1">
        <v>3210</v>
      </c>
      <c r="BK3012" s="1">
        <v>3105</v>
      </c>
      <c r="BL3012" s="1">
        <v>0</v>
      </c>
      <c r="BM3012" s="1">
        <v>105</v>
      </c>
      <c r="BP3012" s="1">
        <v>0</v>
      </c>
    </row>
    <row r="3013" spans="1:68" hidden="1" outlineLevel="1">
      <c r="A3013" t="s">
        <v>1168</v>
      </c>
      <c r="B3013" t="s">
        <v>2763</v>
      </c>
      <c r="C3013" s="24">
        <v>45078</v>
      </c>
      <c r="F3013" s="1">
        <v>28053</v>
      </c>
      <c r="G3013" s="1">
        <v>25356</v>
      </c>
      <c r="H3013" s="1">
        <v>12079</v>
      </c>
      <c r="I3013" s="1">
        <v>11860</v>
      </c>
      <c r="J3013" s="2" t="str">
        <f t="shared" si="782"/>
        <v/>
      </c>
      <c r="K3013" s="2">
        <f t="shared" si="783"/>
        <v>0.42277118311767015</v>
      </c>
      <c r="L3013" s="10" t="str">
        <f t="shared" si="774"/>
        <v/>
      </c>
      <c r="M3013" s="9" t="str">
        <f t="shared" si="774"/>
        <v/>
      </c>
      <c r="N3013" s="8" t="str">
        <f t="shared" si="774"/>
        <v/>
      </c>
      <c r="O3013" s="2" t="str">
        <f t="shared" si="784"/>
        <v>-</v>
      </c>
      <c r="P3013" s="2" t="str">
        <f t="shared" si="785"/>
        <v>-</v>
      </c>
      <c r="Q3013" s="2" t="str">
        <f t="shared" si="786"/>
        <v>-</v>
      </c>
      <c r="R3013" s="2" t="str">
        <f t="shared" si="787"/>
        <v>-</v>
      </c>
      <c r="AR3013" t="s">
        <v>1168</v>
      </c>
      <c r="AS3013" t="s">
        <v>2763</v>
      </c>
      <c r="AV3013" s="38">
        <v>51</v>
      </c>
      <c r="AW3013" s="40">
        <v>185</v>
      </c>
      <c r="AX3013" s="43">
        <f t="shared" si="781"/>
        <v>51185</v>
      </c>
      <c r="AZ3013" s="7" t="s">
        <v>319</v>
      </c>
      <c r="BE3013" s="1">
        <v>25356</v>
      </c>
      <c r="BF3013" s="1">
        <f t="shared" si="788"/>
        <v>2697</v>
      </c>
      <c r="BH3013" s="1">
        <v>28053</v>
      </c>
      <c r="BJ3013" s="1">
        <v>12079</v>
      </c>
      <c r="BK3013" s="1">
        <v>11534</v>
      </c>
      <c r="BL3013" s="1">
        <v>25</v>
      </c>
      <c r="BM3013" s="1">
        <v>514</v>
      </c>
      <c r="BP3013" s="1">
        <v>6</v>
      </c>
    </row>
    <row r="3014" spans="1:68" hidden="1" outlineLevel="1">
      <c r="A3014" t="s">
        <v>2050</v>
      </c>
      <c r="B3014" t="s">
        <v>2763</v>
      </c>
      <c r="C3014" s="24">
        <v>37575</v>
      </c>
      <c r="F3014" s="1">
        <v>23300</v>
      </c>
      <c r="G3014" s="1">
        <v>22023</v>
      </c>
      <c r="H3014" s="1">
        <v>8235</v>
      </c>
      <c r="I3014" s="1">
        <v>8178</v>
      </c>
      <c r="J3014" s="2" t="str">
        <f t="shared" si="782"/>
        <v/>
      </c>
      <c r="K3014" s="2">
        <f t="shared" si="783"/>
        <v>0.35098712446351932</v>
      </c>
      <c r="L3014" s="10" t="str">
        <f t="shared" si="774"/>
        <v/>
      </c>
      <c r="M3014" s="9" t="str">
        <f t="shared" si="774"/>
        <v/>
      </c>
      <c r="N3014" s="8" t="str">
        <f t="shared" si="774"/>
        <v/>
      </c>
      <c r="O3014" s="2" t="str">
        <f t="shared" si="784"/>
        <v>-</v>
      </c>
      <c r="P3014" s="2" t="str">
        <f t="shared" si="785"/>
        <v>-</v>
      </c>
      <c r="Q3014" s="2" t="str">
        <f t="shared" si="786"/>
        <v>-</v>
      </c>
      <c r="R3014" s="2" t="str">
        <f t="shared" si="787"/>
        <v>-</v>
      </c>
      <c r="AR3014" t="s">
        <v>2050</v>
      </c>
      <c r="AS3014" t="s">
        <v>2763</v>
      </c>
      <c r="AV3014" s="38">
        <v>51</v>
      </c>
      <c r="AW3014" s="40">
        <v>187</v>
      </c>
      <c r="AX3014" s="43">
        <f t="shared" si="781"/>
        <v>51187</v>
      </c>
      <c r="AZ3014" s="7" t="s">
        <v>319</v>
      </c>
      <c r="BE3014" s="1">
        <v>22023</v>
      </c>
      <c r="BF3014" s="1">
        <f t="shared" si="788"/>
        <v>1277</v>
      </c>
      <c r="BH3014" s="1">
        <v>23300</v>
      </c>
      <c r="BJ3014" s="1">
        <v>8235</v>
      </c>
      <c r="BK3014" s="1">
        <v>7855</v>
      </c>
      <c r="BL3014" s="1">
        <v>22</v>
      </c>
      <c r="BM3014" s="1">
        <v>354</v>
      </c>
      <c r="BP3014" s="1">
        <v>4</v>
      </c>
    </row>
    <row r="3015" spans="1:68" hidden="1" outlineLevel="1">
      <c r="A3015" t="s">
        <v>2104</v>
      </c>
      <c r="B3015" t="s">
        <v>2763</v>
      </c>
      <c r="C3015" s="24">
        <v>54876</v>
      </c>
      <c r="F3015" s="1">
        <v>35525</v>
      </c>
      <c r="G3015" s="1">
        <v>34141</v>
      </c>
      <c r="H3015" s="1">
        <v>18374</v>
      </c>
      <c r="I3015" s="1">
        <v>18257</v>
      </c>
      <c r="J3015" s="2" t="str">
        <f t="shared" si="782"/>
        <v/>
      </c>
      <c r="K3015" s="2">
        <f t="shared" si="783"/>
        <v>0.51391977480647433</v>
      </c>
      <c r="L3015" s="10" t="str">
        <f t="shared" ref="L3015:N3078" si="789">IF(S3015&gt;0,RANK(S3015,$S3015:$AO3015),"")</f>
        <v/>
      </c>
      <c r="M3015" s="9" t="str">
        <f t="shared" si="789"/>
        <v/>
      </c>
      <c r="N3015" s="8" t="str">
        <f t="shared" si="789"/>
        <v/>
      </c>
      <c r="O3015" s="2" t="str">
        <f t="shared" si="784"/>
        <v>-</v>
      </c>
      <c r="P3015" s="2" t="str">
        <f t="shared" si="785"/>
        <v>-</v>
      </c>
      <c r="Q3015" s="2" t="str">
        <f t="shared" si="786"/>
        <v>-</v>
      </c>
      <c r="R3015" s="2" t="str">
        <f t="shared" si="787"/>
        <v>-</v>
      </c>
      <c r="AR3015" t="s">
        <v>2104</v>
      </c>
      <c r="AS3015" t="s">
        <v>2763</v>
      </c>
      <c r="AV3015" s="38">
        <v>51</v>
      </c>
      <c r="AW3015" s="40">
        <v>191</v>
      </c>
      <c r="AX3015" s="43">
        <f t="shared" si="781"/>
        <v>51191</v>
      </c>
      <c r="AZ3015" s="7" t="s">
        <v>319</v>
      </c>
      <c r="BE3015" s="1">
        <v>34141</v>
      </c>
      <c r="BF3015" s="1">
        <f t="shared" si="788"/>
        <v>1384</v>
      </c>
      <c r="BH3015" s="1">
        <v>35525</v>
      </c>
      <c r="BJ3015" s="1">
        <v>18374</v>
      </c>
      <c r="BK3015" s="1">
        <v>17420</v>
      </c>
      <c r="BL3015" s="1">
        <v>42</v>
      </c>
      <c r="BM3015" s="1">
        <v>912</v>
      </c>
      <c r="BP3015" s="1">
        <v>0</v>
      </c>
    </row>
    <row r="3016" spans="1:68" hidden="1" outlineLevel="1">
      <c r="A3016" t="s">
        <v>271</v>
      </c>
      <c r="B3016" t="s">
        <v>2763</v>
      </c>
      <c r="C3016" s="24">
        <v>17454</v>
      </c>
      <c r="F3016" s="1">
        <v>11328</v>
      </c>
      <c r="G3016" s="1">
        <v>11020</v>
      </c>
      <c r="H3016" s="1">
        <v>4663</v>
      </c>
      <c r="I3016" s="1">
        <v>4577</v>
      </c>
      <c r="J3016" s="2" t="str">
        <f t="shared" si="782"/>
        <v/>
      </c>
      <c r="K3016" s="2">
        <f t="shared" si="783"/>
        <v>0.4040430790960452</v>
      </c>
      <c r="L3016" s="10" t="str">
        <f t="shared" si="789"/>
        <v/>
      </c>
      <c r="M3016" s="9" t="str">
        <f t="shared" si="789"/>
        <v/>
      </c>
      <c r="N3016" s="8" t="str">
        <f t="shared" si="789"/>
        <v/>
      </c>
      <c r="O3016" s="2" t="str">
        <f t="shared" si="784"/>
        <v>-</v>
      </c>
      <c r="P3016" s="2" t="str">
        <f t="shared" si="785"/>
        <v>-</v>
      </c>
      <c r="Q3016" s="2" t="str">
        <f t="shared" si="786"/>
        <v>-</v>
      </c>
      <c r="R3016" s="2" t="str">
        <f t="shared" si="787"/>
        <v>-</v>
      </c>
      <c r="AR3016" t="s">
        <v>271</v>
      </c>
      <c r="AS3016" t="s">
        <v>2763</v>
      </c>
      <c r="AV3016" s="38">
        <v>51</v>
      </c>
      <c r="AW3016" s="40">
        <v>193</v>
      </c>
      <c r="AX3016" s="43">
        <f t="shared" si="781"/>
        <v>51193</v>
      </c>
      <c r="AZ3016" s="7" t="s">
        <v>319</v>
      </c>
      <c r="BE3016" s="1">
        <v>11020</v>
      </c>
      <c r="BF3016" s="1">
        <f t="shared" si="788"/>
        <v>308</v>
      </c>
      <c r="BH3016" s="1">
        <v>11328</v>
      </c>
      <c r="BJ3016" s="1">
        <v>4663</v>
      </c>
      <c r="BK3016" s="1">
        <v>4344</v>
      </c>
      <c r="BL3016" s="1">
        <v>12</v>
      </c>
      <c r="BM3016" s="1">
        <v>307</v>
      </c>
      <c r="BP3016" s="1">
        <v>0</v>
      </c>
    </row>
    <row r="3017" spans="1:68" hidden="1" outlineLevel="1">
      <c r="A3017" t="s">
        <v>359</v>
      </c>
      <c r="B3017" t="s">
        <v>2763</v>
      </c>
      <c r="C3017" s="24">
        <v>41452</v>
      </c>
      <c r="F3017" s="1">
        <v>23313</v>
      </c>
      <c r="G3017" s="1">
        <v>22845</v>
      </c>
      <c r="H3017" s="1">
        <v>10154</v>
      </c>
      <c r="I3017" s="1">
        <v>10011</v>
      </c>
      <c r="J3017" s="2" t="str">
        <f t="shared" si="782"/>
        <v/>
      </c>
      <c r="K3017" s="2">
        <f t="shared" si="783"/>
        <v>0.42941706344099856</v>
      </c>
      <c r="L3017" s="10" t="str">
        <f t="shared" si="789"/>
        <v/>
      </c>
      <c r="M3017" s="9" t="str">
        <f t="shared" si="789"/>
        <v/>
      </c>
      <c r="N3017" s="8" t="str">
        <f t="shared" si="789"/>
        <v/>
      </c>
      <c r="O3017" s="2" t="str">
        <f t="shared" si="784"/>
        <v>-</v>
      </c>
      <c r="P3017" s="2" t="str">
        <f t="shared" si="785"/>
        <v>-</v>
      </c>
      <c r="Q3017" s="2" t="str">
        <f t="shared" si="786"/>
        <v>-</v>
      </c>
      <c r="R3017" s="2" t="str">
        <f t="shared" si="787"/>
        <v>-</v>
      </c>
      <c r="AR3017" t="s">
        <v>359</v>
      </c>
      <c r="AS3017" t="s">
        <v>2763</v>
      </c>
      <c r="AV3017" s="38">
        <v>51</v>
      </c>
      <c r="AW3017" s="40">
        <v>195</v>
      </c>
      <c r="AX3017" s="43">
        <f t="shared" si="781"/>
        <v>51195</v>
      </c>
      <c r="AZ3017" s="7" t="s">
        <v>319</v>
      </c>
      <c r="BE3017" s="1">
        <v>22845</v>
      </c>
      <c r="BF3017" s="1">
        <f t="shared" si="788"/>
        <v>468</v>
      </c>
      <c r="BH3017" s="1">
        <v>23313</v>
      </c>
      <c r="BJ3017" s="1">
        <v>10154</v>
      </c>
      <c r="BK3017" s="1">
        <v>9750</v>
      </c>
      <c r="BL3017" s="1">
        <v>55</v>
      </c>
      <c r="BM3017" s="1">
        <v>349</v>
      </c>
      <c r="BP3017" s="1">
        <v>0</v>
      </c>
    </row>
    <row r="3018" spans="1:68" hidden="1" outlineLevel="1">
      <c r="A3018" t="s">
        <v>2069</v>
      </c>
      <c r="B3018" t="s">
        <v>2763</v>
      </c>
      <c r="C3018" s="24">
        <v>29235</v>
      </c>
      <c r="F3018" s="1">
        <v>18433</v>
      </c>
      <c r="G3018" s="1">
        <v>17911</v>
      </c>
      <c r="H3018" s="1">
        <v>8937</v>
      </c>
      <c r="I3018" s="1">
        <v>8884</v>
      </c>
      <c r="J3018" s="2" t="str">
        <f t="shared" si="782"/>
        <v/>
      </c>
      <c r="K3018" s="2">
        <f t="shared" si="783"/>
        <v>0.4819616991265665</v>
      </c>
      <c r="L3018" s="10" t="str">
        <f t="shared" si="789"/>
        <v/>
      </c>
      <c r="M3018" s="9" t="str">
        <f t="shared" si="789"/>
        <v/>
      </c>
      <c r="N3018" s="8" t="str">
        <f t="shared" si="789"/>
        <v/>
      </c>
      <c r="O3018" s="2" t="str">
        <f t="shared" si="784"/>
        <v>-</v>
      </c>
      <c r="P3018" s="2" t="str">
        <f t="shared" si="785"/>
        <v>-</v>
      </c>
      <c r="Q3018" s="2" t="str">
        <f t="shared" si="786"/>
        <v>-</v>
      </c>
      <c r="R3018" s="2" t="str">
        <f t="shared" si="787"/>
        <v>-</v>
      </c>
      <c r="AR3018" t="s">
        <v>2069</v>
      </c>
      <c r="AS3018" t="s">
        <v>2763</v>
      </c>
      <c r="AV3018" s="38">
        <v>51</v>
      </c>
      <c r="AW3018" s="40">
        <v>197</v>
      </c>
      <c r="AX3018" s="43">
        <f t="shared" si="781"/>
        <v>51197</v>
      </c>
      <c r="AZ3018" s="7" t="s">
        <v>319</v>
      </c>
      <c r="BE3018" s="1">
        <v>17911</v>
      </c>
      <c r="BF3018" s="1">
        <f t="shared" si="788"/>
        <v>522</v>
      </c>
      <c r="BH3018" s="1">
        <v>18433</v>
      </c>
      <c r="BJ3018" s="1">
        <v>8937</v>
      </c>
      <c r="BK3018" s="1">
        <v>8574</v>
      </c>
      <c r="BL3018" s="1">
        <v>0</v>
      </c>
      <c r="BM3018" s="1">
        <v>363</v>
      </c>
      <c r="BP3018" s="1">
        <v>0</v>
      </c>
    </row>
    <row r="3019" spans="1:68" hidden="1" outlineLevel="1">
      <c r="A3019" t="s">
        <v>1740</v>
      </c>
      <c r="B3019" t="s">
        <v>2763</v>
      </c>
      <c r="C3019" s="24">
        <v>65464</v>
      </c>
      <c r="F3019" s="1">
        <v>44382</v>
      </c>
      <c r="G3019" s="1">
        <v>41838</v>
      </c>
      <c r="H3019" s="1">
        <v>20169</v>
      </c>
      <c r="I3019" s="1">
        <v>20105</v>
      </c>
      <c r="J3019" s="2" t="str">
        <f t="shared" si="782"/>
        <v/>
      </c>
      <c r="K3019" s="2">
        <f t="shared" si="783"/>
        <v>0.452998963543779</v>
      </c>
      <c r="L3019" s="10" t="str">
        <f t="shared" si="789"/>
        <v/>
      </c>
      <c r="M3019" s="9" t="str">
        <f t="shared" si="789"/>
        <v/>
      </c>
      <c r="N3019" s="8" t="str">
        <f t="shared" si="789"/>
        <v/>
      </c>
      <c r="O3019" s="2" t="str">
        <f t="shared" si="784"/>
        <v>-</v>
      </c>
      <c r="P3019" s="2" t="str">
        <f t="shared" si="785"/>
        <v>-</v>
      </c>
      <c r="Q3019" s="2" t="str">
        <f t="shared" si="786"/>
        <v>-</v>
      </c>
      <c r="R3019" s="2" t="str">
        <f t="shared" si="787"/>
        <v>-</v>
      </c>
      <c r="AR3019" t="s">
        <v>1740</v>
      </c>
      <c r="AS3019" t="s">
        <v>2763</v>
      </c>
      <c r="AV3019" s="38">
        <v>51</v>
      </c>
      <c r="AW3019" s="40">
        <v>199</v>
      </c>
      <c r="AX3019" s="43">
        <f t="shared" si="781"/>
        <v>51199</v>
      </c>
      <c r="AZ3019" s="7" t="s">
        <v>319</v>
      </c>
      <c r="BE3019" s="1">
        <v>41838</v>
      </c>
      <c r="BF3019" s="1">
        <f t="shared" si="788"/>
        <v>2544</v>
      </c>
      <c r="BH3019" s="1">
        <v>44382</v>
      </c>
      <c r="BJ3019" s="1">
        <v>20169</v>
      </c>
      <c r="BK3019" s="1">
        <v>19299</v>
      </c>
      <c r="BL3019" s="1">
        <v>42</v>
      </c>
      <c r="BM3019" s="1">
        <v>817</v>
      </c>
      <c r="BP3019" s="1">
        <v>11</v>
      </c>
    </row>
    <row r="3020" spans="1:68" hidden="1" outlineLevel="1">
      <c r="A3020" t="s">
        <v>1080</v>
      </c>
      <c r="B3020" t="s">
        <v>2763</v>
      </c>
      <c r="C3020" s="24">
        <v>139966</v>
      </c>
      <c r="F3020" s="1">
        <v>95390</v>
      </c>
      <c r="G3020" s="1">
        <v>80331</v>
      </c>
      <c r="H3020" s="1">
        <v>40463</v>
      </c>
      <c r="I3020" s="1">
        <v>39867</v>
      </c>
      <c r="J3020" s="2" t="str">
        <f t="shared" si="782"/>
        <v/>
      </c>
      <c r="K3020" s="2">
        <f t="shared" si="783"/>
        <v>0.41793689065939826</v>
      </c>
      <c r="L3020" s="10" t="str">
        <f t="shared" si="789"/>
        <v/>
      </c>
      <c r="M3020" s="9" t="str">
        <f t="shared" si="789"/>
        <v/>
      </c>
      <c r="N3020" s="8" t="str">
        <f t="shared" si="789"/>
        <v/>
      </c>
      <c r="O3020" s="2" t="str">
        <f t="shared" si="784"/>
        <v>-</v>
      </c>
      <c r="P3020" s="2" t="str">
        <f t="shared" si="785"/>
        <v>-</v>
      </c>
      <c r="Q3020" s="2" t="str">
        <f t="shared" si="786"/>
        <v>-</v>
      </c>
      <c r="R3020" s="2" t="str">
        <f t="shared" si="787"/>
        <v>-</v>
      </c>
      <c r="AR3020" t="s">
        <v>1080</v>
      </c>
      <c r="AS3020" t="s">
        <v>2763</v>
      </c>
      <c r="AV3020" s="38">
        <v>51</v>
      </c>
      <c r="AW3020" s="40">
        <v>510</v>
      </c>
      <c r="AX3020" s="43">
        <f t="shared" si="781"/>
        <v>51510</v>
      </c>
      <c r="AZ3020" s="7" t="s">
        <v>2363</v>
      </c>
      <c r="BE3020" s="1">
        <v>80331</v>
      </c>
      <c r="BF3020" s="1">
        <f t="shared" si="788"/>
        <v>15059</v>
      </c>
      <c r="BH3020" s="1">
        <v>95390</v>
      </c>
      <c r="BJ3020" s="1">
        <v>40463</v>
      </c>
      <c r="BK3020" s="1">
        <v>36854</v>
      </c>
      <c r="BL3020" s="1">
        <v>93</v>
      </c>
      <c r="BM3020" s="1">
        <v>3284</v>
      </c>
      <c r="BP3020" s="1">
        <v>232</v>
      </c>
    </row>
    <row r="3021" spans="1:68" hidden="1" outlineLevel="1">
      <c r="A3021" t="s">
        <v>1761</v>
      </c>
      <c r="B3021" t="s">
        <v>2763</v>
      </c>
      <c r="C3021" s="24">
        <v>6222</v>
      </c>
      <c r="F3021" s="1">
        <v>3849</v>
      </c>
      <c r="G3021" s="1">
        <v>3630</v>
      </c>
      <c r="H3021" s="1">
        <v>1953</v>
      </c>
      <c r="I3021" s="1">
        <v>1926</v>
      </c>
      <c r="J3021" s="2" t="str">
        <f t="shared" ref="J3021:J3052" si="790">IF(D3021&gt;0,I3021/D3021,"")</f>
        <v/>
      </c>
      <c r="K3021" s="2">
        <f t="shared" ref="K3021:K3052" si="791">IF(F3021&gt;0,I3021/F3021,"")</f>
        <v>0.50038971161340606</v>
      </c>
      <c r="L3021" s="10" t="str">
        <f t="shared" si="789"/>
        <v/>
      </c>
      <c r="M3021" s="9" t="str">
        <f t="shared" si="789"/>
        <v/>
      </c>
      <c r="N3021" s="8" t="str">
        <f t="shared" si="789"/>
        <v/>
      </c>
      <c r="O3021" s="2" t="str">
        <f t="shared" ref="O3021:O3052" si="792">IF(SUM($S3021:$AN3021)=0,"-",S3021/SUM($S3021:$AN3021))</f>
        <v>-</v>
      </c>
      <c r="P3021" s="2" t="str">
        <f t="shared" ref="P3021:P3052" si="793">IF(SUM($S3021:$AN3021)=0,"-",T3021/SUM($S3021:$AN3021))</f>
        <v>-</v>
      </c>
      <c r="Q3021" s="2" t="str">
        <f t="shared" ref="Q3021:Q3052" si="794">IF(SUM($S3021:$AN3021)=0,"-",U3021/SUM($S3021:$AN3021))</f>
        <v>-</v>
      </c>
      <c r="R3021" s="2" t="str">
        <f t="shared" ref="R3021:R3052" si="795">IF(SUM($S3021:$AN3021)=0,"-",(1-O3021-P3021-Q3021))</f>
        <v>-</v>
      </c>
      <c r="AR3021" t="s">
        <v>1761</v>
      </c>
      <c r="AS3021" t="s">
        <v>2763</v>
      </c>
      <c r="AV3021" s="38">
        <v>51</v>
      </c>
      <c r="AW3021" s="40">
        <v>515</v>
      </c>
      <c r="AX3021" s="43">
        <f t="shared" si="781"/>
        <v>51515</v>
      </c>
      <c r="AZ3021" s="7" t="s">
        <v>2363</v>
      </c>
      <c r="BE3021" s="1">
        <v>3630</v>
      </c>
      <c r="BF3021" s="1">
        <f t="shared" si="788"/>
        <v>219</v>
      </c>
      <c r="BH3021" s="1">
        <v>3849</v>
      </c>
      <c r="BJ3021" s="1">
        <v>1953</v>
      </c>
      <c r="BK3021" s="1">
        <v>1828</v>
      </c>
      <c r="BL3021" s="1">
        <v>7</v>
      </c>
      <c r="BM3021" s="1">
        <v>117</v>
      </c>
      <c r="BP3021" s="1">
        <v>1</v>
      </c>
    </row>
    <row r="3022" spans="1:68" hidden="1" outlineLevel="1">
      <c r="A3022" t="s">
        <v>1988</v>
      </c>
      <c r="B3022" t="s">
        <v>2763</v>
      </c>
      <c r="C3022" s="24">
        <v>17835</v>
      </c>
      <c r="F3022" s="1">
        <v>12016</v>
      </c>
      <c r="G3022" s="1">
        <v>11350</v>
      </c>
      <c r="H3022" s="1">
        <v>4866</v>
      </c>
      <c r="I3022" s="1">
        <v>4835</v>
      </c>
      <c r="J3022" s="2" t="str">
        <f t="shared" si="790"/>
        <v/>
      </c>
      <c r="K3022" s="2">
        <f t="shared" si="791"/>
        <v>0.40238015978695074</v>
      </c>
      <c r="L3022" s="10" t="str">
        <f t="shared" si="789"/>
        <v/>
      </c>
      <c r="M3022" s="9" t="str">
        <f t="shared" si="789"/>
        <v/>
      </c>
      <c r="N3022" s="8" t="str">
        <f t="shared" si="789"/>
        <v/>
      </c>
      <c r="O3022" s="2" t="str">
        <f t="shared" si="792"/>
        <v>-</v>
      </c>
      <c r="P3022" s="2" t="str">
        <f t="shared" si="793"/>
        <v>-</v>
      </c>
      <c r="Q3022" s="2" t="str">
        <f t="shared" si="794"/>
        <v>-</v>
      </c>
      <c r="R3022" s="2" t="str">
        <f t="shared" si="795"/>
        <v>-</v>
      </c>
      <c r="AR3022" t="s">
        <v>1988</v>
      </c>
      <c r="AS3022" t="s">
        <v>2763</v>
      </c>
      <c r="AV3022" s="38">
        <v>51</v>
      </c>
      <c r="AW3022" s="40">
        <v>520</v>
      </c>
      <c r="AX3022" s="43">
        <f t="shared" si="781"/>
        <v>51520</v>
      </c>
      <c r="AZ3022" s="7" t="s">
        <v>2363</v>
      </c>
      <c r="BE3022" s="1">
        <v>11350</v>
      </c>
      <c r="BF3022" s="1">
        <f t="shared" si="788"/>
        <v>666</v>
      </c>
      <c r="BH3022" s="1">
        <v>12016</v>
      </c>
      <c r="BJ3022" s="1">
        <v>4866</v>
      </c>
      <c r="BK3022" s="1">
        <v>4583</v>
      </c>
      <c r="BL3022" s="1">
        <v>38</v>
      </c>
      <c r="BM3022" s="1">
        <v>240</v>
      </c>
      <c r="BP3022" s="1">
        <v>5</v>
      </c>
    </row>
    <row r="3023" spans="1:68" hidden="1" outlineLevel="1">
      <c r="A3023" t="s">
        <v>736</v>
      </c>
      <c r="B3023" t="s">
        <v>2763</v>
      </c>
      <c r="C3023" s="24">
        <v>6650</v>
      </c>
      <c r="F3023" s="1">
        <v>3760</v>
      </c>
      <c r="G3023" s="1">
        <v>3546</v>
      </c>
      <c r="H3023" s="1">
        <v>1236</v>
      </c>
      <c r="I3023" s="1">
        <v>1190</v>
      </c>
      <c r="J3023" s="2" t="str">
        <f t="shared" si="790"/>
        <v/>
      </c>
      <c r="K3023" s="2">
        <f t="shared" si="791"/>
        <v>0.31648936170212766</v>
      </c>
      <c r="L3023" s="10" t="str">
        <f t="shared" si="789"/>
        <v/>
      </c>
      <c r="M3023" s="9" t="str">
        <f t="shared" si="789"/>
        <v/>
      </c>
      <c r="N3023" s="8" t="str">
        <f t="shared" si="789"/>
        <v/>
      </c>
      <c r="O3023" s="2" t="str">
        <f t="shared" si="792"/>
        <v>-</v>
      </c>
      <c r="P3023" s="2" t="str">
        <f t="shared" si="793"/>
        <v>-</v>
      </c>
      <c r="Q3023" s="2" t="str">
        <f t="shared" si="794"/>
        <v>-</v>
      </c>
      <c r="R3023" s="2" t="str">
        <f t="shared" si="795"/>
        <v>-</v>
      </c>
      <c r="AR3023" t="s">
        <v>736</v>
      </c>
      <c r="AS3023" t="s">
        <v>2763</v>
      </c>
      <c r="AV3023" s="38">
        <v>51</v>
      </c>
      <c r="AW3023" s="40">
        <v>530</v>
      </c>
      <c r="AX3023" s="43">
        <f t="shared" si="781"/>
        <v>51530</v>
      </c>
      <c r="AZ3023" s="7" t="s">
        <v>2363</v>
      </c>
      <c r="BE3023" s="1">
        <v>3546</v>
      </c>
      <c r="BF3023" s="1">
        <f t="shared" si="788"/>
        <v>214</v>
      </c>
      <c r="BH3023" s="1">
        <v>3760</v>
      </c>
      <c r="BJ3023" s="1">
        <v>1236</v>
      </c>
      <c r="BK3023" s="1">
        <v>1224</v>
      </c>
      <c r="BL3023" s="1">
        <v>1</v>
      </c>
      <c r="BM3023" s="1">
        <v>11</v>
      </c>
      <c r="BP3023" s="1">
        <v>0</v>
      </c>
    </row>
    <row r="3024" spans="1:68" hidden="1" outlineLevel="1">
      <c r="A3024" t="s">
        <v>782</v>
      </c>
      <c r="B3024" t="s">
        <v>2763</v>
      </c>
      <c r="C3024" s="24">
        <v>43475</v>
      </c>
      <c r="F3024" s="1">
        <v>28126</v>
      </c>
      <c r="G3024" s="1">
        <v>26284</v>
      </c>
      <c r="H3024" s="1">
        <v>13862</v>
      </c>
      <c r="I3024" s="1">
        <v>13810</v>
      </c>
      <c r="J3024" s="2" t="str">
        <f t="shared" si="790"/>
        <v/>
      </c>
      <c r="K3024" s="2">
        <f t="shared" si="791"/>
        <v>0.49100476427504802</v>
      </c>
      <c r="L3024" s="10" t="str">
        <f t="shared" si="789"/>
        <v/>
      </c>
      <c r="M3024" s="9" t="str">
        <f t="shared" si="789"/>
        <v/>
      </c>
      <c r="N3024" s="8" t="str">
        <f t="shared" si="789"/>
        <v/>
      </c>
      <c r="O3024" s="2" t="str">
        <f t="shared" si="792"/>
        <v>-</v>
      </c>
      <c r="P3024" s="2" t="str">
        <f t="shared" si="793"/>
        <v>-</v>
      </c>
      <c r="Q3024" s="2" t="str">
        <f t="shared" si="794"/>
        <v>-</v>
      </c>
      <c r="R3024" s="2" t="str">
        <f t="shared" si="795"/>
        <v>-</v>
      </c>
      <c r="AR3024" t="s">
        <v>782</v>
      </c>
      <c r="AS3024" t="s">
        <v>2763</v>
      </c>
      <c r="AV3024" s="38">
        <v>51</v>
      </c>
      <c r="AW3024" s="40">
        <v>540</v>
      </c>
      <c r="AX3024" s="43">
        <f t="shared" si="781"/>
        <v>51540</v>
      </c>
      <c r="AZ3024" s="7" t="s">
        <v>2363</v>
      </c>
      <c r="BE3024" s="1">
        <v>26284</v>
      </c>
      <c r="BF3024" s="1">
        <f t="shared" si="788"/>
        <v>1842</v>
      </c>
      <c r="BH3024" s="1">
        <v>28126</v>
      </c>
      <c r="BJ3024" s="1">
        <v>13862</v>
      </c>
      <c r="BK3024" s="1">
        <v>13297</v>
      </c>
      <c r="BL3024" s="1">
        <v>23</v>
      </c>
      <c r="BM3024" s="1">
        <v>525</v>
      </c>
      <c r="BP3024" s="1">
        <v>17</v>
      </c>
    </row>
    <row r="3025" spans="1:68" hidden="1" outlineLevel="1">
      <c r="A3025" t="s">
        <v>1774</v>
      </c>
      <c r="B3025" t="s">
        <v>2763</v>
      </c>
      <c r="C3025" s="24">
        <v>222209</v>
      </c>
      <c r="F3025" s="1">
        <v>142935</v>
      </c>
      <c r="G3025" s="1">
        <v>133979</v>
      </c>
      <c r="H3025" s="1">
        <v>58298</v>
      </c>
      <c r="I3025" s="1">
        <v>57697</v>
      </c>
      <c r="J3025" s="2" t="str">
        <f t="shared" si="790"/>
        <v/>
      </c>
      <c r="K3025" s="2">
        <f t="shared" si="791"/>
        <v>0.40365900584181619</v>
      </c>
      <c r="L3025" s="10" t="str">
        <f t="shared" si="789"/>
        <v/>
      </c>
      <c r="M3025" s="9" t="str">
        <f t="shared" si="789"/>
        <v/>
      </c>
      <c r="N3025" s="8" t="str">
        <f t="shared" si="789"/>
        <v/>
      </c>
      <c r="O3025" s="2" t="str">
        <f t="shared" si="792"/>
        <v>-</v>
      </c>
      <c r="P3025" s="2" t="str">
        <f t="shared" si="793"/>
        <v>-</v>
      </c>
      <c r="Q3025" s="2" t="str">
        <f t="shared" si="794"/>
        <v>-</v>
      </c>
      <c r="R3025" s="2" t="str">
        <f t="shared" si="795"/>
        <v>-</v>
      </c>
      <c r="AR3025" t="s">
        <v>1774</v>
      </c>
      <c r="AS3025" t="s">
        <v>2763</v>
      </c>
      <c r="AV3025" s="38">
        <v>51</v>
      </c>
      <c r="AW3025" s="40">
        <v>550</v>
      </c>
      <c r="AX3025" s="43">
        <f t="shared" si="781"/>
        <v>51550</v>
      </c>
      <c r="AZ3025" s="7" t="s">
        <v>2363</v>
      </c>
      <c r="BE3025" s="1">
        <v>133979</v>
      </c>
      <c r="BF3025" s="1">
        <f t="shared" si="788"/>
        <v>8956</v>
      </c>
      <c r="BH3025" s="1">
        <v>142935</v>
      </c>
      <c r="BJ3025" s="1">
        <v>58298</v>
      </c>
      <c r="BK3025" s="1">
        <v>56413</v>
      </c>
      <c r="BL3025" s="1">
        <v>209</v>
      </c>
      <c r="BM3025" s="1">
        <v>1633</v>
      </c>
      <c r="BP3025" s="1">
        <v>43</v>
      </c>
    </row>
    <row r="3026" spans="1:68" hidden="1" outlineLevel="1">
      <c r="A3026" t="s">
        <v>1127</v>
      </c>
      <c r="B3026" t="s">
        <v>2763</v>
      </c>
      <c r="C3026" s="24">
        <v>17411</v>
      </c>
      <c r="F3026" s="1">
        <v>11936</v>
      </c>
      <c r="G3026" s="1">
        <v>11332</v>
      </c>
      <c r="H3026" s="1">
        <v>5237</v>
      </c>
      <c r="I3026" s="1">
        <v>5154</v>
      </c>
      <c r="J3026" s="2" t="str">
        <f t="shared" si="790"/>
        <v/>
      </c>
      <c r="K3026" s="2">
        <f t="shared" si="791"/>
        <v>0.43180294906166222</v>
      </c>
      <c r="L3026" s="10" t="str">
        <f t="shared" si="789"/>
        <v/>
      </c>
      <c r="M3026" s="9" t="str">
        <f t="shared" si="789"/>
        <v/>
      </c>
      <c r="N3026" s="8" t="str">
        <f t="shared" si="789"/>
        <v/>
      </c>
      <c r="O3026" s="2" t="str">
        <f t="shared" si="792"/>
        <v>-</v>
      </c>
      <c r="P3026" s="2" t="str">
        <f t="shared" si="793"/>
        <v>-</v>
      </c>
      <c r="Q3026" s="2" t="str">
        <f t="shared" si="794"/>
        <v>-</v>
      </c>
      <c r="R3026" s="2" t="str">
        <f t="shared" si="795"/>
        <v>-</v>
      </c>
      <c r="AR3026" t="s">
        <v>1127</v>
      </c>
      <c r="AS3026" t="s">
        <v>2763</v>
      </c>
      <c r="AV3026" s="38">
        <v>51</v>
      </c>
      <c r="AW3026" s="40">
        <v>570</v>
      </c>
      <c r="AX3026" s="43">
        <f t="shared" si="781"/>
        <v>51570</v>
      </c>
      <c r="AZ3026" s="7" t="s">
        <v>2363</v>
      </c>
      <c r="BE3026" s="1">
        <v>11332</v>
      </c>
      <c r="BF3026" s="1">
        <f t="shared" si="788"/>
        <v>604</v>
      </c>
      <c r="BH3026" s="1">
        <v>11936</v>
      </c>
      <c r="BJ3026" s="1">
        <v>5237</v>
      </c>
      <c r="BK3026" s="1">
        <v>4790</v>
      </c>
      <c r="BL3026" s="1">
        <v>14</v>
      </c>
      <c r="BM3026" s="1">
        <v>433</v>
      </c>
      <c r="BP3026" s="1">
        <v>0</v>
      </c>
    </row>
    <row r="3027" spans="1:68" hidden="1" outlineLevel="1">
      <c r="A3027" t="s">
        <v>2266</v>
      </c>
      <c r="B3027" t="s">
        <v>2763</v>
      </c>
      <c r="C3027" s="24">
        <v>5961</v>
      </c>
      <c r="F3027" s="1">
        <v>3740</v>
      </c>
      <c r="G3027" s="1">
        <v>3632</v>
      </c>
      <c r="H3027" s="1">
        <v>1426</v>
      </c>
      <c r="I3027" s="1">
        <v>1425</v>
      </c>
      <c r="J3027" s="2" t="str">
        <f t="shared" si="790"/>
        <v/>
      </c>
      <c r="K3027" s="2">
        <f t="shared" si="791"/>
        <v>0.38101604278074869</v>
      </c>
      <c r="L3027" s="10" t="str">
        <f t="shared" si="789"/>
        <v/>
      </c>
      <c r="M3027" s="9" t="str">
        <f t="shared" si="789"/>
        <v/>
      </c>
      <c r="N3027" s="8" t="str">
        <f t="shared" si="789"/>
        <v/>
      </c>
      <c r="O3027" s="2" t="str">
        <f t="shared" si="792"/>
        <v>-</v>
      </c>
      <c r="P3027" s="2" t="str">
        <f t="shared" si="793"/>
        <v>-</v>
      </c>
      <c r="Q3027" s="2" t="str">
        <f t="shared" si="794"/>
        <v>-</v>
      </c>
      <c r="R3027" s="2" t="str">
        <f t="shared" si="795"/>
        <v>-</v>
      </c>
      <c r="AR3027" t="s">
        <v>2266</v>
      </c>
      <c r="AS3027" t="s">
        <v>2763</v>
      </c>
      <c r="AV3027" s="38">
        <v>51</v>
      </c>
      <c r="AW3027" s="40">
        <v>580</v>
      </c>
      <c r="AX3027" s="43">
        <f t="shared" si="781"/>
        <v>51580</v>
      </c>
      <c r="AZ3027" s="7" t="s">
        <v>2363</v>
      </c>
      <c r="BE3027" s="1">
        <v>3632</v>
      </c>
      <c r="BF3027" s="1">
        <f t="shared" si="788"/>
        <v>108</v>
      </c>
      <c r="BH3027" s="1">
        <v>3740</v>
      </c>
      <c r="BJ3027" s="1">
        <v>1426</v>
      </c>
      <c r="BK3027" s="1">
        <v>1366</v>
      </c>
      <c r="BL3027" s="1">
        <v>3</v>
      </c>
      <c r="BM3027" s="1">
        <v>56</v>
      </c>
      <c r="BP3027" s="1">
        <v>1</v>
      </c>
    </row>
    <row r="3028" spans="1:68" hidden="1" outlineLevel="1">
      <c r="A3028" t="s">
        <v>1468</v>
      </c>
      <c r="B3028" t="s">
        <v>2763</v>
      </c>
      <c r="C3028" s="24">
        <v>43055</v>
      </c>
      <c r="F3028" s="1">
        <v>28674</v>
      </c>
      <c r="G3028" s="1">
        <v>27313</v>
      </c>
      <c r="H3028" s="1">
        <v>15127</v>
      </c>
      <c r="I3028" s="1">
        <v>14856</v>
      </c>
      <c r="J3028" s="2" t="str">
        <f t="shared" si="790"/>
        <v/>
      </c>
      <c r="K3028" s="2">
        <f t="shared" si="791"/>
        <v>0.51810002092487972</v>
      </c>
      <c r="L3028" s="10" t="str">
        <f t="shared" si="789"/>
        <v/>
      </c>
      <c r="M3028" s="9" t="str">
        <f t="shared" si="789"/>
        <v/>
      </c>
      <c r="N3028" s="8" t="str">
        <f t="shared" si="789"/>
        <v/>
      </c>
      <c r="O3028" s="2" t="str">
        <f t="shared" si="792"/>
        <v>-</v>
      </c>
      <c r="P3028" s="2" t="str">
        <f t="shared" si="793"/>
        <v>-</v>
      </c>
      <c r="Q3028" s="2" t="str">
        <f t="shared" si="794"/>
        <v>-</v>
      </c>
      <c r="R3028" s="2" t="str">
        <f t="shared" si="795"/>
        <v>-</v>
      </c>
      <c r="AR3028" t="s">
        <v>1468</v>
      </c>
      <c r="AS3028" t="s">
        <v>2763</v>
      </c>
      <c r="AV3028" s="38">
        <v>51</v>
      </c>
      <c r="AW3028" s="40">
        <v>590</v>
      </c>
      <c r="AX3028" s="43">
        <f t="shared" si="781"/>
        <v>51590</v>
      </c>
      <c r="AZ3028" s="7" t="s">
        <v>2363</v>
      </c>
      <c r="BE3028" s="1">
        <v>27313</v>
      </c>
      <c r="BF3028" s="1">
        <f t="shared" si="788"/>
        <v>1361</v>
      </c>
      <c r="BH3028" s="1">
        <v>28674</v>
      </c>
      <c r="BJ3028" s="1">
        <v>15127</v>
      </c>
      <c r="BK3028" s="1">
        <v>14179</v>
      </c>
      <c r="BL3028" s="1">
        <v>108</v>
      </c>
      <c r="BM3028" s="1">
        <v>838</v>
      </c>
      <c r="BP3028" s="1">
        <v>2</v>
      </c>
    </row>
    <row r="3029" spans="1:68" hidden="1" outlineLevel="1">
      <c r="A3029" t="s">
        <v>1796</v>
      </c>
      <c r="B3029" t="s">
        <v>2763</v>
      </c>
      <c r="C3029" s="24">
        <v>5927</v>
      </c>
      <c r="F3029" s="1">
        <v>3735</v>
      </c>
      <c r="G3029" s="1">
        <v>3536</v>
      </c>
      <c r="H3029" s="1">
        <v>1533</v>
      </c>
      <c r="I3029" s="1">
        <v>1508</v>
      </c>
      <c r="J3029" s="2" t="str">
        <f t="shared" si="790"/>
        <v/>
      </c>
      <c r="K3029" s="2">
        <f t="shared" si="791"/>
        <v>0.40374832663989291</v>
      </c>
      <c r="L3029" s="10" t="str">
        <f t="shared" si="789"/>
        <v/>
      </c>
      <c r="M3029" s="9" t="str">
        <f t="shared" si="789"/>
        <v/>
      </c>
      <c r="N3029" s="8" t="str">
        <f t="shared" si="789"/>
        <v/>
      </c>
      <c r="O3029" s="2" t="str">
        <f t="shared" si="792"/>
        <v>-</v>
      </c>
      <c r="P3029" s="2" t="str">
        <f t="shared" si="793"/>
        <v>-</v>
      </c>
      <c r="Q3029" s="2" t="str">
        <f t="shared" si="794"/>
        <v>-</v>
      </c>
      <c r="R3029" s="2" t="str">
        <f t="shared" si="795"/>
        <v>-</v>
      </c>
      <c r="AR3029" t="s">
        <v>1796</v>
      </c>
      <c r="AS3029" t="s">
        <v>2763</v>
      </c>
      <c r="AV3029" s="38">
        <v>51</v>
      </c>
      <c r="AW3029" s="40">
        <v>595</v>
      </c>
      <c r="AX3029" s="43">
        <f t="shared" si="781"/>
        <v>51595</v>
      </c>
      <c r="AZ3029" s="7" t="s">
        <v>2363</v>
      </c>
      <c r="BE3029" s="1">
        <v>3536</v>
      </c>
      <c r="BF3029" s="1">
        <f t="shared" si="788"/>
        <v>199</v>
      </c>
      <c r="BH3029" s="1">
        <v>3735</v>
      </c>
      <c r="BJ3029" s="1">
        <v>1533</v>
      </c>
      <c r="BK3029" s="1">
        <v>1479</v>
      </c>
      <c r="BL3029" s="1">
        <v>7</v>
      </c>
      <c r="BM3029" s="1">
        <v>47</v>
      </c>
      <c r="BP3029" s="1">
        <v>0</v>
      </c>
    </row>
    <row r="3030" spans="1:68" hidden="1" outlineLevel="1">
      <c r="A3030" t="s">
        <v>608</v>
      </c>
      <c r="B3030" t="s">
        <v>2763</v>
      </c>
      <c r="C3030" s="24">
        <v>22565</v>
      </c>
      <c r="F3030" s="1">
        <v>15027</v>
      </c>
      <c r="G3030" s="1">
        <v>14172</v>
      </c>
      <c r="H3030" s="1">
        <v>7162</v>
      </c>
      <c r="I3030" s="1">
        <v>7112</v>
      </c>
      <c r="J3030" s="2" t="str">
        <f t="shared" si="790"/>
        <v/>
      </c>
      <c r="K3030" s="2">
        <f t="shared" si="791"/>
        <v>0.47328142676515605</v>
      </c>
      <c r="L3030" s="10" t="str">
        <f t="shared" si="789"/>
        <v/>
      </c>
      <c r="M3030" s="9" t="str">
        <f t="shared" si="789"/>
        <v/>
      </c>
      <c r="N3030" s="8" t="str">
        <f t="shared" si="789"/>
        <v/>
      </c>
      <c r="O3030" s="2" t="str">
        <f t="shared" si="792"/>
        <v>-</v>
      </c>
      <c r="P3030" s="2" t="str">
        <f t="shared" si="793"/>
        <v>-</v>
      </c>
      <c r="Q3030" s="2" t="str">
        <f t="shared" si="794"/>
        <v>-</v>
      </c>
      <c r="R3030" s="2" t="str">
        <f t="shared" si="795"/>
        <v>-</v>
      </c>
      <c r="AR3030" t="s">
        <v>608</v>
      </c>
      <c r="AS3030" t="s">
        <v>2763</v>
      </c>
      <c r="AV3030" s="38">
        <v>51</v>
      </c>
      <c r="AW3030" s="40">
        <v>600</v>
      </c>
      <c r="AX3030" s="43">
        <f t="shared" si="781"/>
        <v>51600</v>
      </c>
      <c r="AZ3030" s="7" t="s">
        <v>2363</v>
      </c>
      <c r="BE3030" s="1">
        <v>14172</v>
      </c>
      <c r="BF3030" s="1">
        <f t="shared" si="788"/>
        <v>855</v>
      </c>
      <c r="BH3030" s="1">
        <v>15027</v>
      </c>
      <c r="BJ3030" s="1">
        <v>7162</v>
      </c>
      <c r="BK3030" s="1">
        <v>6591</v>
      </c>
      <c r="BL3030" s="1">
        <v>11</v>
      </c>
      <c r="BM3030" s="1">
        <v>551</v>
      </c>
      <c r="BP3030" s="1">
        <v>9</v>
      </c>
    </row>
    <row r="3031" spans="1:68" hidden="1" outlineLevel="1">
      <c r="A3031" t="s">
        <v>1149</v>
      </c>
      <c r="B3031" t="s">
        <v>2763</v>
      </c>
      <c r="C3031" s="24">
        <v>12332</v>
      </c>
      <c r="F3031" s="1">
        <v>8403</v>
      </c>
      <c r="G3031" s="1">
        <v>7898</v>
      </c>
      <c r="H3031" s="1">
        <v>4335</v>
      </c>
      <c r="I3031" s="1">
        <v>4308</v>
      </c>
      <c r="J3031" s="2" t="str">
        <f t="shared" si="790"/>
        <v/>
      </c>
      <c r="K3031" s="2">
        <f t="shared" si="791"/>
        <v>0.51267404498393432</v>
      </c>
      <c r="L3031" s="10" t="str">
        <f t="shared" si="789"/>
        <v/>
      </c>
      <c r="M3031" s="9" t="str">
        <f t="shared" si="789"/>
        <v/>
      </c>
      <c r="N3031" s="8" t="str">
        <f t="shared" si="789"/>
        <v/>
      </c>
      <c r="O3031" s="2" t="str">
        <f t="shared" si="792"/>
        <v>-</v>
      </c>
      <c r="P3031" s="2" t="str">
        <f t="shared" si="793"/>
        <v>-</v>
      </c>
      <c r="Q3031" s="2" t="str">
        <f t="shared" si="794"/>
        <v>-</v>
      </c>
      <c r="R3031" s="2" t="str">
        <f t="shared" si="795"/>
        <v>-</v>
      </c>
      <c r="AR3031" t="s">
        <v>1149</v>
      </c>
      <c r="AS3031" t="s">
        <v>2763</v>
      </c>
      <c r="AV3031" s="38">
        <v>51</v>
      </c>
      <c r="AW3031" s="40">
        <v>610</v>
      </c>
      <c r="AX3031" s="43">
        <f t="shared" si="781"/>
        <v>51610</v>
      </c>
      <c r="AZ3031" s="7" t="s">
        <v>2363</v>
      </c>
      <c r="BE3031" s="1">
        <v>7898</v>
      </c>
      <c r="BF3031" s="1">
        <f t="shared" si="788"/>
        <v>505</v>
      </c>
      <c r="BH3031" s="1">
        <v>8403</v>
      </c>
      <c r="BJ3031" s="1">
        <v>4335</v>
      </c>
      <c r="BK3031" s="1">
        <v>4199</v>
      </c>
      <c r="BL3031" s="1">
        <v>7</v>
      </c>
      <c r="BM3031" s="1">
        <v>118</v>
      </c>
      <c r="BP3031" s="1">
        <v>11</v>
      </c>
    </row>
    <row r="3032" spans="1:68" hidden="1" outlineLevel="1">
      <c r="A3032" t="s">
        <v>1480</v>
      </c>
      <c r="B3032" t="s">
        <v>2763</v>
      </c>
      <c r="C3032" s="24">
        <v>8582</v>
      </c>
      <c r="F3032" s="1">
        <v>5924</v>
      </c>
      <c r="G3032" s="1">
        <v>5623</v>
      </c>
      <c r="H3032" s="1">
        <v>2184</v>
      </c>
      <c r="I3032" s="1">
        <v>2139</v>
      </c>
      <c r="J3032" s="2" t="str">
        <f t="shared" si="790"/>
        <v/>
      </c>
      <c r="K3032" s="2">
        <f t="shared" si="791"/>
        <v>0.36107359891964891</v>
      </c>
      <c r="L3032" s="10" t="str">
        <f t="shared" si="789"/>
        <v/>
      </c>
      <c r="M3032" s="9" t="str">
        <f t="shared" si="789"/>
        <v/>
      </c>
      <c r="N3032" s="8" t="str">
        <f t="shared" si="789"/>
        <v/>
      </c>
      <c r="O3032" s="2" t="str">
        <f t="shared" si="792"/>
        <v>-</v>
      </c>
      <c r="P3032" s="2" t="str">
        <f t="shared" si="793"/>
        <v>-</v>
      </c>
      <c r="Q3032" s="2" t="str">
        <f t="shared" si="794"/>
        <v>-</v>
      </c>
      <c r="R3032" s="2" t="str">
        <f t="shared" si="795"/>
        <v>-</v>
      </c>
      <c r="AR3032" t="s">
        <v>1480</v>
      </c>
      <c r="AS3032" t="s">
        <v>2763</v>
      </c>
      <c r="AV3032" s="38">
        <v>51</v>
      </c>
      <c r="AW3032" s="40">
        <v>620</v>
      </c>
      <c r="AX3032" s="43">
        <f t="shared" si="781"/>
        <v>51620</v>
      </c>
      <c r="AZ3032" s="7" t="s">
        <v>2363</v>
      </c>
      <c r="BE3032" s="1">
        <v>5623</v>
      </c>
      <c r="BF3032" s="1">
        <f t="shared" si="788"/>
        <v>301</v>
      </c>
      <c r="BH3032" s="1">
        <v>5924</v>
      </c>
      <c r="BJ3032" s="1">
        <v>2184</v>
      </c>
      <c r="BK3032" s="1">
        <v>2086</v>
      </c>
      <c r="BL3032" s="1">
        <v>15</v>
      </c>
      <c r="BM3032" s="1">
        <v>83</v>
      </c>
      <c r="BP3032" s="1">
        <v>0</v>
      </c>
    </row>
    <row r="3033" spans="1:68" hidden="1" outlineLevel="1">
      <c r="A3033" t="s">
        <v>491</v>
      </c>
      <c r="B3033" t="s">
        <v>2763</v>
      </c>
      <c r="C3033" s="24">
        <v>24286</v>
      </c>
      <c r="F3033" s="1">
        <v>13346</v>
      </c>
      <c r="G3033" s="1">
        <v>12200</v>
      </c>
      <c r="H3033" s="1">
        <v>4735</v>
      </c>
      <c r="I3033" s="1">
        <v>4735</v>
      </c>
      <c r="J3033" s="2" t="str">
        <f t="shared" si="790"/>
        <v/>
      </c>
      <c r="K3033" s="2">
        <f t="shared" si="791"/>
        <v>0.35478795144612618</v>
      </c>
      <c r="L3033" s="10" t="str">
        <f t="shared" si="789"/>
        <v/>
      </c>
      <c r="M3033" s="9" t="str">
        <f t="shared" si="789"/>
        <v/>
      </c>
      <c r="N3033" s="8" t="str">
        <f t="shared" si="789"/>
        <v/>
      </c>
      <c r="O3033" s="2" t="str">
        <f t="shared" si="792"/>
        <v>-</v>
      </c>
      <c r="P3033" s="2" t="str">
        <f t="shared" si="793"/>
        <v>-</v>
      </c>
      <c r="Q3033" s="2" t="str">
        <f t="shared" si="794"/>
        <v>-</v>
      </c>
      <c r="R3033" s="2" t="str">
        <f t="shared" si="795"/>
        <v>-</v>
      </c>
      <c r="AR3033" t="s">
        <v>491</v>
      </c>
      <c r="AS3033" t="s">
        <v>2763</v>
      </c>
      <c r="AV3033" s="38">
        <v>51</v>
      </c>
      <c r="AW3033" s="40">
        <v>630</v>
      </c>
      <c r="AX3033" s="43">
        <f t="shared" si="781"/>
        <v>51630</v>
      </c>
      <c r="AZ3033" s="7" t="s">
        <v>2363</v>
      </c>
      <c r="BE3033" s="1">
        <v>12200</v>
      </c>
      <c r="BF3033" s="1">
        <f t="shared" si="788"/>
        <v>1146</v>
      </c>
      <c r="BH3033" s="1">
        <v>13346</v>
      </c>
      <c r="BJ3033" s="1">
        <v>4735</v>
      </c>
      <c r="BK3033" s="1">
        <v>4417</v>
      </c>
      <c r="BL3033" s="1">
        <v>0</v>
      </c>
      <c r="BM3033" s="1">
        <v>305</v>
      </c>
      <c r="BP3033" s="1">
        <v>13</v>
      </c>
    </row>
    <row r="3034" spans="1:68" hidden="1" outlineLevel="1">
      <c r="A3034" t="s">
        <v>492</v>
      </c>
      <c r="B3034" t="s">
        <v>2763</v>
      </c>
      <c r="C3034" s="24">
        <v>7042</v>
      </c>
      <c r="F3034" s="1">
        <v>3748</v>
      </c>
      <c r="G3034" s="1">
        <v>3591</v>
      </c>
      <c r="H3034" s="1">
        <v>1660</v>
      </c>
      <c r="I3034" s="1">
        <v>1636</v>
      </c>
      <c r="J3034" s="2" t="str">
        <f t="shared" si="790"/>
        <v/>
      </c>
      <c r="K3034" s="2">
        <f t="shared" si="791"/>
        <v>0.43649946638207043</v>
      </c>
      <c r="L3034" s="10" t="str">
        <f t="shared" si="789"/>
        <v/>
      </c>
      <c r="M3034" s="9" t="str">
        <f t="shared" si="789"/>
        <v/>
      </c>
      <c r="N3034" s="8" t="str">
        <f t="shared" si="789"/>
        <v/>
      </c>
      <c r="O3034" s="2" t="str">
        <f t="shared" si="792"/>
        <v>-</v>
      </c>
      <c r="P3034" s="2" t="str">
        <f t="shared" si="793"/>
        <v>-</v>
      </c>
      <c r="Q3034" s="2" t="str">
        <f t="shared" si="794"/>
        <v>-</v>
      </c>
      <c r="R3034" s="2" t="str">
        <f t="shared" si="795"/>
        <v>-</v>
      </c>
      <c r="AR3034" t="s">
        <v>492</v>
      </c>
      <c r="AS3034" t="s">
        <v>2763</v>
      </c>
      <c r="AV3034" s="38">
        <v>51</v>
      </c>
      <c r="AW3034" s="40">
        <v>640</v>
      </c>
      <c r="AX3034" s="43">
        <f t="shared" si="781"/>
        <v>51640</v>
      </c>
      <c r="AZ3034" s="7" t="s">
        <v>2363</v>
      </c>
      <c r="BE3034" s="1">
        <v>3591</v>
      </c>
      <c r="BF3034" s="1">
        <f t="shared" si="788"/>
        <v>157</v>
      </c>
      <c r="BH3034" s="1">
        <v>3748</v>
      </c>
      <c r="BJ3034" s="1">
        <v>1660</v>
      </c>
      <c r="BK3034" s="1">
        <v>1544</v>
      </c>
      <c r="BL3034" s="1">
        <v>9</v>
      </c>
      <c r="BM3034" s="1">
        <v>107</v>
      </c>
      <c r="BP3034" s="1">
        <v>0</v>
      </c>
    </row>
    <row r="3035" spans="1:68" hidden="1" outlineLevel="1">
      <c r="A3035" t="s">
        <v>2629</v>
      </c>
      <c r="B3035" t="s">
        <v>2763</v>
      </c>
      <c r="C3035" s="24">
        <v>137436</v>
      </c>
      <c r="F3035" s="1">
        <v>89888</v>
      </c>
      <c r="G3035" s="1">
        <v>82533</v>
      </c>
      <c r="H3035" s="1">
        <v>37691</v>
      </c>
      <c r="I3035" s="1">
        <v>37524</v>
      </c>
      <c r="J3035" s="2" t="str">
        <f t="shared" si="790"/>
        <v/>
      </c>
      <c r="K3035" s="2">
        <f t="shared" si="791"/>
        <v>0.41745283018867924</v>
      </c>
      <c r="L3035" s="10" t="str">
        <f t="shared" si="789"/>
        <v/>
      </c>
      <c r="M3035" s="9" t="str">
        <f t="shared" si="789"/>
        <v/>
      </c>
      <c r="N3035" s="8" t="str">
        <f t="shared" si="789"/>
        <v/>
      </c>
      <c r="O3035" s="2" t="str">
        <f t="shared" si="792"/>
        <v>-</v>
      </c>
      <c r="P3035" s="2" t="str">
        <f t="shared" si="793"/>
        <v>-</v>
      </c>
      <c r="Q3035" s="2" t="str">
        <f t="shared" si="794"/>
        <v>-</v>
      </c>
      <c r="R3035" s="2" t="str">
        <f t="shared" si="795"/>
        <v>-</v>
      </c>
      <c r="AR3035" t="s">
        <v>2629</v>
      </c>
      <c r="AS3035" t="s">
        <v>2763</v>
      </c>
      <c r="AV3035" s="38">
        <v>51</v>
      </c>
      <c r="AW3035" s="40">
        <v>650</v>
      </c>
      <c r="AX3035" s="43">
        <f t="shared" si="781"/>
        <v>51650</v>
      </c>
      <c r="AZ3035" s="7" t="s">
        <v>2363</v>
      </c>
      <c r="BE3035" s="1">
        <v>82533</v>
      </c>
      <c r="BF3035" s="1">
        <f t="shared" si="788"/>
        <v>7355</v>
      </c>
      <c r="BH3035" s="1">
        <v>89888</v>
      </c>
      <c r="BJ3035" s="1">
        <v>37691</v>
      </c>
      <c r="BK3035" s="1">
        <v>36539</v>
      </c>
      <c r="BL3035" s="1">
        <v>126</v>
      </c>
      <c r="BM3035" s="1">
        <v>945</v>
      </c>
      <c r="BP3035" s="1">
        <v>81</v>
      </c>
    </row>
    <row r="3036" spans="1:68" hidden="1" outlineLevel="1">
      <c r="A3036" t="s">
        <v>483</v>
      </c>
      <c r="B3036" t="s">
        <v>2763</v>
      </c>
      <c r="C3036" s="24">
        <v>48914</v>
      </c>
      <c r="F3036" s="1">
        <v>20433</v>
      </c>
      <c r="G3036" s="1">
        <v>19181</v>
      </c>
      <c r="H3036" s="1">
        <v>6620</v>
      </c>
      <c r="I3036" s="1">
        <v>6226</v>
      </c>
      <c r="J3036" s="2" t="str">
        <f t="shared" si="790"/>
        <v/>
      </c>
      <c r="K3036" s="2">
        <f t="shared" si="791"/>
        <v>0.30470317623452259</v>
      </c>
      <c r="L3036" s="10" t="str">
        <f t="shared" si="789"/>
        <v/>
      </c>
      <c r="M3036" s="9" t="str">
        <f t="shared" si="789"/>
        <v/>
      </c>
      <c r="N3036" s="8" t="str">
        <f t="shared" si="789"/>
        <v/>
      </c>
      <c r="O3036" s="2" t="str">
        <f t="shared" si="792"/>
        <v>-</v>
      </c>
      <c r="P3036" s="2" t="str">
        <f t="shared" si="793"/>
        <v>-</v>
      </c>
      <c r="Q3036" s="2" t="str">
        <f t="shared" si="794"/>
        <v>-</v>
      </c>
      <c r="R3036" s="2" t="str">
        <f t="shared" si="795"/>
        <v>-</v>
      </c>
      <c r="AR3036" t="s">
        <v>483</v>
      </c>
      <c r="AS3036" t="s">
        <v>2763</v>
      </c>
      <c r="AV3036" s="38">
        <v>51</v>
      </c>
      <c r="AW3036" s="40">
        <v>660</v>
      </c>
      <c r="AX3036" s="43">
        <f t="shared" si="781"/>
        <v>51660</v>
      </c>
      <c r="AZ3036" s="7" t="s">
        <v>2363</v>
      </c>
      <c r="BE3036" s="1">
        <v>19181</v>
      </c>
      <c r="BF3036" s="1">
        <f t="shared" si="788"/>
        <v>1252</v>
      </c>
      <c r="BH3036" s="1">
        <v>20433</v>
      </c>
      <c r="BJ3036" s="1">
        <v>6620</v>
      </c>
      <c r="BK3036" s="1">
        <v>6281</v>
      </c>
      <c r="BL3036" s="1">
        <v>0</v>
      </c>
      <c r="BM3036" s="1">
        <v>331</v>
      </c>
      <c r="BP3036" s="1">
        <v>8</v>
      </c>
    </row>
    <row r="3037" spans="1:68" hidden="1" outlineLevel="1">
      <c r="A3037" t="s">
        <v>1487</v>
      </c>
      <c r="B3037" t="s">
        <v>2763</v>
      </c>
      <c r="C3037" s="24">
        <v>22591</v>
      </c>
      <c r="F3037" s="1">
        <v>13276</v>
      </c>
      <c r="G3037" s="1">
        <v>12437</v>
      </c>
      <c r="H3037" s="1">
        <v>4791</v>
      </c>
      <c r="I3037" s="1">
        <v>4647</v>
      </c>
      <c r="J3037" s="2" t="str">
        <f t="shared" si="790"/>
        <v/>
      </c>
      <c r="K3037" s="2">
        <f t="shared" si="791"/>
        <v>0.3500301295570955</v>
      </c>
      <c r="L3037" s="10" t="str">
        <f t="shared" si="789"/>
        <v/>
      </c>
      <c r="M3037" s="9" t="str">
        <f t="shared" si="789"/>
        <v/>
      </c>
      <c r="N3037" s="8" t="str">
        <f t="shared" si="789"/>
        <v/>
      </c>
      <c r="O3037" s="2" t="str">
        <f t="shared" si="792"/>
        <v>-</v>
      </c>
      <c r="P3037" s="2" t="str">
        <f t="shared" si="793"/>
        <v>-</v>
      </c>
      <c r="Q3037" s="2" t="str">
        <f t="shared" si="794"/>
        <v>-</v>
      </c>
      <c r="R3037" s="2" t="str">
        <f t="shared" si="795"/>
        <v>-</v>
      </c>
      <c r="AR3037" t="s">
        <v>1487</v>
      </c>
      <c r="AS3037" t="s">
        <v>2763</v>
      </c>
      <c r="AV3037" s="38">
        <v>51</v>
      </c>
      <c r="AW3037" s="40">
        <v>670</v>
      </c>
      <c r="AX3037" s="43">
        <f t="shared" si="781"/>
        <v>51670</v>
      </c>
      <c r="AZ3037" s="7" t="s">
        <v>2363</v>
      </c>
      <c r="BE3037" s="1">
        <v>12437</v>
      </c>
      <c r="BF3037" s="1">
        <f t="shared" si="788"/>
        <v>839</v>
      </c>
      <c r="BH3037" s="1">
        <v>13276</v>
      </c>
      <c r="BJ3037" s="1">
        <v>4791</v>
      </c>
      <c r="BK3037" s="1">
        <v>4574</v>
      </c>
      <c r="BL3037" s="1">
        <v>13</v>
      </c>
      <c r="BM3037" s="1">
        <v>200</v>
      </c>
      <c r="BP3037" s="1">
        <v>4</v>
      </c>
    </row>
    <row r="3038" spans="1:68" hidden="1" outlineLevel="1">
      <c r="A3038" t="s">
        <v>2930</v>
      </c>
      <c r="B3038" t="s">
        <v>2763</v>
      </c>
      <c r="C3038" s="24">
        <v>7042</v>
      </c>
      <c r="F3038" s="1">
        <v>3365</v>
      </c>
      <c r="G3038" s="1">
        <v>3184</v>
      </c>
      <c r="H3038" s="1">
        <v>1440</v>
      </c>
      <c r="I3038" s="1">
        <v>1274</v>
      </c>
      <c r="J3038" s="2" t="str">
        <f t="shared" si="790"/>
        <v/>
      </c>
      <c r="K3038" s="2">
        <f t="shared" si="791"/>
        <v>0.37860326894502228</v>
      </c>
      <c r="L3038" s="10" t="str">
        <f t="shared" si="789"/>
        <v/>
      </c>
      <c r="M3038" s="9" t="str">
        <f t="shared" si="789"/>
        <v/>
      </c>
      <c r="N3038" s="8" t="str">
        <f t="shared" si="789"/>
        <v/>
      </c>
      <c r="O3038" s="2" t="str">
        <f t="shared" si="792"/>
        <v>-</v>
      </c>
      <c r="P3038" s="2" t="str">
        <f t="shared" si="793"/>
        <v>-</v>
      </c>
      <c r="Q3038" s="2" t="str">
        <f t="shared" si="794"/>
        <v>-</v>
      </c>
      <c r="R3038" s="2" t="str">
        <f t="shared" si="795"/>
        <v>-</v>
      </c>
      <c r="AR3038" t="s">
        <v>2930</v>
      </c>
      <c r="AS3038" t="s">
        <v>2763</v>
      </c>
      <c r="AV3038" s="38">
        <v>51</v>
      </c>
      <c r="AW3038" s="40">
        <v>678</v>
      </c>
      <c r="AX3038" s="43">
        <f t="shared" si="781"/>
        <v>51678</v>
      </c>
      <c r="AZ3038" s="7" t="s">
        <v>2363</v>
      </c>
      <c r="BE3038" s="1">
        <v>3184</v>
      </c>
      <c r="BF3038" s="1">
        <f t="shared" si="788"/>
        <v>181</v>
      </c>
      <c r="BH3038" s="1">
        <v>3365</v>
      </c>
      <c r="BJ3038" s="1">
        <v>1440</v>
      </c>
      <c r="BK3038" s="1">
        <v>1340</v>
      </c>
      <c r="BL3038" s="1">
        <v>6</v>
      </c>
      <c r="BM3038" s="1">
        <v>94</v>
      </c>
      <c r="BP3038" s="1">
        <v>0</v>
      </c>
    </row>
    <row r="3039" spans="1:68" hidden="1" outlineLevel="1">
      <c r="A3039" t="s">
        <v>2206</v>
      </c>
      <c r="B3039" t="s">
        <v>2763</v>
      </c>
      <c r="C3039" s="24">
        <v>75568</v>
      </c>
      <c r="F3039" s="1">
        <v>48897</v>
      </c>
      <c r="G3039" s="1">
        <v>46723</v>
      </c>
      <c r="H3039" s="1">
        <v>17814</v>
      </c>
      <c r="I3039" s="1">
        <v>16970</v>
      </c>
      <c r="J3039" s="2" t="str">
        <f t="shared" si="790"/>
        <v/>
      </c>
      <c r="K3039" s="2">
        <f t="shared" si="791"/>
        <v>0.34705605660878991</v>
      </c>
      <c r="L3039" s="10" t="str">
        <f t="shared" si="789"/>
        <v/>
      </c>
      <c r="M3039" s="9" t="str">
        <f t="shared" si="789"/>
        <v/>
      </c>
      <c r="N3039" s="8" t="str">
        <f t="shared" si="789"/>
        <v/>
      </c>
      <c r="O3039" s="2" t="str">
        <f t="shared" si="792"/>
        <v>-</v>
      </c>
      <c r="P3039" s="2" t="str">
        <f t="shared" si="793"/>
        <v>-</v>
      </c>
      <c r="Q3039" s="2" t="str">
        <f t="shared" si="794"/>
        <v>-</v>
      </c>
      <c r="R3039" s="2" t="str">
        <f t="shared" si="795"/>
        <v>-</v>
      </c>
      <c r="AR3039" t="s">
        <v>2206</v>
      </c>
      <c r="AS3039" t="s">
        <v>2763</v>
      </c>
      <c r="AV3039" s="38">
        <v>51</v>
      </c>
      <c r="AW3039" s="40">
        <v>680</v>
      </c>
      <c r="AX3039" s="43">
        <f t="shared" si="781"/>
        <v>51680</v>
      </c>
      <c r="AZ3039" s="7" t="s">
        <v>2363</v>
      </c>
      <c r="BE3039" s="1">
        <v>46723</v>
      </c>
      <c r="BF3039" s="1">
        <f t="shared" si="788"/>
        <v>2174</v>
      </c>
      <c r="BH3039" s="1">
        <v>48897</v>
      </c>
      <c r="BJ3039" s="1">
        <v>17814</v>
      </c>
      <c r="BK3039" s="1">
        <v>17162</v>
      </c>
      <c r="BL3039" s="1">
        <v>19</v>
      </c>
      <c r="BM3039" s="1">
        <v>629</v>
      </c>
      <c r="BP3039" s="1">
        <v>4</v>
      </c>
    </row>
    <row r="3040" spans="1:68" hidden="1" outlineLevel="1">
      <c r="A3040" t="s">
        <v>1983</v>
      </c>
      <c r="B3040" t="s">
        <v>2763</v>
      </c>
      <c r="C3040" s="24">
        <v>37821</v>
      </c>
      <c r="F3040" s="1">
        <v>19864</v>
      </c>
      <c r="G3040" s="1">
        <v>18581</v>
      </c>
      <c r="H3040" s="1">
        <v>7056</v>
      </c>
      <c r="I3040" s="1">
        <v>7036</v>
      </c>
      <c r="J3040" s="2" t="str">
        <f t="shared" si="790"/>
        <v/>
      </c>
      <c r="K3040" s="2">
        <f t="shared" si="791"/>
        <v>0.35420861860652436</v>
      </c>
      <c r="L3040" s="10" t="str">
        <f t="shared" si="789"/>
        <v/>
      </c>
      <c r="M3040" s="9" t="str">
        <f t="shared" si="789"/>
        <v/>
      </c>
      <c r="N3040" s="8" t="str">
        <f t="shared" si="789"/>
        <v/>
      </c>
      <c r="O3040" s="2" t="str">
        <f t="shared" si="792"/>
        <v>-</v>
      </c>
      <c r="P3040" s="2" t="str">
        <f t="shared" si="793"/>
        <v>-</v>
      </c>
      <c r="Q3040" s="2" t="str">
        <f t="shared" si="794"/>
        <v>-</v>
      </c>
      <c r="R3040" s="2" t="str">
        <f t="shared" si="795"/>
        <v>-</v>
      </c>
      <c r="AR3040" t="s">
        <v>1983</v>
      </c>
      <c r="AS3040" t="s">
        <v>2763</v>
      </c>
      <c r="AV3040" s="38">
        <v>51</v>
      </c>
      <c r="AW3040" s="40">
        <v>683</v>
      </c>
      <c r="AX3040" s="43">
        <f t="shared" si="781"/>
        <v>51683</v>
      </c>
      <c r="AZ3040" s="7" t="s">
        <v>2363</v>
      </c>
      <c r="BE3040" s="1">
        <v>18581</v>
      </c>
      <c r="BF3040" s="1">
        <f t="shared" si="788"/>
        <v>1283</v>
      </c>
      <c r="BH3040" s="1">
        <v>19864</v>
      </c>
      <c r="BJ3040" s="1">
        <v>7056</v>
      </c>
      <c r="BK3040" s="1">
        <v>6692</v>
      </c>
      <c r="BL3040" s="1">
        <v>0</v>
      </c>
      <c r="BM3040" s="1">
        <v>364</v>
      </c>
      <c r="BP3040" s="1">
        <v>0</v>
      </c>
    </row>
    <row r="3041" spans="1:68" hidden="1" outlineLevel="1">
      <c r="A3041" t="s">
        <v>1872</v>
      </c>
      <c r="B3041" t="s">
        <v>2763</v>
      </c>
      <c r="C3041" s="24">
        <v>14273</v>
      </c>
      <c r="F3041" s="1">
        <v>6218</v>
      </c>
      <c r="G3041" s="1">
        <v>5458</v>
      </c>
      <c r="H3041" s="1">
        <v>1813</v>
      </c>
      <c r="I3041" s="1">
        <v>1805</v>
      </c>
      <c r="J3041" s="2" t="str">
        <f t="shared" si="790"/>
        <v/>
      </c>
      <c r="K3041" s="2">
        <f t="shared" si="791"/>
        <v>0.29028626568028304</v>
      </c>
      <c r="L3041" s="10" t="str">
        <f t="shared" si="789"/>
        <v/>
      </c>
      <c r="M3041" s="9" t="str">
        <f t="shared" si="789"/>
        <v/>
      </c>
      <c r="N3041" s="8" t="str">
        <f t="shared" si="789"/>
        <v/>
      </c>
      <c r="O3041" s="2" t="str">
        <f t="shared" si="792"/>
        <v>-</v>
      </c>
      <c r="P3041" s="2" t="str">
        <f t="shared" si="793"/>
        <v>-</v>
      </c>
      <c r="Q3041" s="2" t="str">
        <f t="shared" si="794"/>
        <v>-</v>
      </c>
      <c r="R3041" s="2" t="str">
        <f t="shared" si="795"/>
        <v>-</v>
      </c>
      <c r="AR3041" t="s">
        <v>1872</v>
      </c>
      <c r="AS3041" t="s">
        <v>2763</v>
      </c>
      <c r="AV3041" s="38">
        <v>51</v>
      </c>
      <c r="AW3041" s="40">
        <v>685</v>
      </c>
      <c r="AX3041" s="43">
        <f t="shared" si="781"/>
        <v>51685</v>
      </c>
      <c r="AZ3041" s="7" t="s">
        <v>2363</v>
      </c>
      <c r="BE3041" s="1">
        <v>5458</v>
      </c>
      <c r="BF3041" s="1">
        <f t="shared" si="788"/>
        <v>760</v>
      </c>
      <c r="BH3041" s="1">
        <v>6218</v>
      </c>
      <c r="BJ3041" s="1">
        <v>1813</v>
      </c>
      <c r="BK3041" s="1">
        <v>1694</v>
      </c>
      <c r="BL3041" s="1">
        <v>3</v>
      </c>
      <c r="BM3041" s="1">
        <v>115</v>
      </c>
      <c r="BP3041" s="1">
        <v>1</v>
      </c>
    </row>
    <row r="3042" spans="1:68" hidden="1" outlineLevel="1">
      <c r="A3042" t="s">
        <v>1874</v>
      </c>
      <c r="B3042" t="s">
        <v>2763</v>
      </c>
      <c r="C3042" s="24">
        <v>13821</v>
      </c>
      <c r="F3042" s="1">
        <v>9122</v>
      </c>
      <c r="G3042" s="1">
        <v>8676</v>
      </c>
      <c r="H3042" s="1">
        <v>4451</v>
      </c>
      <c r="I3042" s="1">
        <v>4410</v>
      </c>
      <c r="J3042" s="2" t="str">
        <f t="shared" si="790"/>
        <v/>
      </c>
      <c r="K3042" s="2">
        <f t="shared" si="791"/>
        <v>0.48344661258495941</v>
      </c>
      <c r="L3042" s="10" t="str">
        <f t="shared" si="789"/>
        <v/>
      </c>
      <c r="M3042" s="9" t="str">
        <f t="shared" si="789"/>
        <v/>
      </c>
      <c r="N3042" s="8" t="str">
        <f t="shared" si="789"/>
        <v/>
      </c>
      <c r="O3042" s="2" t="str">
        <f t="shared" si="792"/>
        <v>-</v>
      </c>
      <c r="P3042" s="2" t="str">
        <f t="shared" si="793"/>
        <v>-</v>
      </c>
      <c r="Q3042" s="2" t="str">
        <f t="shared" si="794"/>
        <v>-</v>
      </c>
      <c r="R3042" s="2" t="str">
        <f t="shared" si="795"/>
        <v>-</v>
      </c>
      <c r="AR3042" t="s">
        <v>1874</v>
      </c>
      <c r="AS3042" t="s">
        <v>2763</v>
      </c>
      <c r="AV3042" s="38">
        <v>51</v>
      </c>
      <c r="AW3042" s="40">
        <v>690</v>
      </c>
      <c r="AX3042" s="43">
        <f t="shared" si="781"/>
        <v>51690</v>
      </c>
      <c r="AZ3042" s="7" t="s">
        <v>2363</v>
      </c>
      <c r="BE3042" s="1">
        <v>8676</v>
      </c>
      <c r="BF3042" s="1">
        <f t="shared" si="788"/>
        <v>446</v>
      </c>
      <c r="BH3042" s="1">
        <v>9122</v>
      </c>
      <c r="BJ3042" s="1">
        <v>4451</v>
      </c>
      <c r="BK3042" s="1">
        <v>4207</v>
      </c>
      <c r="BL3042" s="1">
        <v>36</v>
      </c>
      <c r="BM3042" s="1">
        <v>208</v>
      </c>
      <c r="BP3042" s="1">
        <v>0</v>
      </c>
    </row>
    <row r="3043" spans="1:68" hidden="1" outlineLevel="1">
      <c r="A3043" t="s">
        <v>1415</v>
      </c>
      <c r="B3043" t="s">
        <v>2763</v>
      </c>
      <c r="C3043" s="24">
        <v>180719</v>
      </c>
      <c r="F3043" s="1">
        <v>114606</v>
      </c>
      <c r="G3043" s="1">
        <v>105328</v>
      </c>
      <c r="H3043" s="1">
        <v>40941</v>
      </c>
      <c r="I3043" s="1">
        <v>40702</v>
      </c>
      <c r="J3043" s="2" t="str">
        <f t="shared" si="790"/>
        <v/>
      </c>
      <c r="K3043" s="2">
        <f t="shared" si="791"/>
        <v>0.35514719997207828</v>
      </c>
      <c r="L3043" s="10" t="str">
        <f t="shared" si="789"/>
        <v/>
      </c>
      <c r="M3043" s="9" t="str">
        <f t="shared" si="789"/>
        <v/>
      </c>
      <c r="N3043" s="8" t="str">
        <f t="shared" si="789"/>
        <v/>
      </c>
      <c r="O3043" s="2" t="str">
        <f t="shared" si="792"/>
        <v>-</v>
      </c>
      <c r="P3043" s="2" t="str">
        <f t="shared" si="793"/>
        <v>-</v>
      </c>
      <c r="Q3043" s="2" t="str">
        <f t="shared" si="794"/>
        <v>-</v>
      </c>
      <c r="R3043" s="2" t="str">
        <f t="shared" si="795"/>
        <v>-</v>
      </c>
      <c r="AR3043" t="s">
        <v>1415</v>
      </c>
      <c r="AS3043" t="s">
        <v>2763</v>
      </c>
      <c r="AV3043" s="38">
        <v>51</v>
      </c>
      <c r="AW3043" s="40">
        <v>700</v>
      </c>
      <c r="AX3043" s="43">
        <f t="shared" si="781"/>
        <v>51700</v>
      </c>
      <c r="AZ3043" s="7" t="s">
        <v>2363</v>
      </c>
      <c r="BE3043" s="1">
        <v>105328</v>
      </c>
      <c r="BF3043" s="1">
        <f t="shared" si="788"/>
        <v>9278</v>
      </c>
      <c r="BH3043" s="1">
        <v>114606</v>
      </c>
      <c r="BJ3043" s="1">
        <v>40941</v>
      </c>
      <c r="BK3043" s="1">
        <v>39926</v>
      </c>
      <c r="BL3043" s="1">
        <v>0</v>
      </c>
      <c r="BM3043" s="1">
        <v>1000</v>
      </c>
      <c r="BP3043" s="1">
        <v>15</v>
      </c>
    </row>
    <row r="3044" spans="1:68" hidden="1" outlineLevel="1">
      <c r="A3044" t="s">
        <v>2130</v>
      </c>
      <c r="B3044" t="s">
        <v>2763</v>
      </c>
      <c r="C3044" s="24">
        <v>242803</v>
      </c>
      <c r="F3044" s="1">
        <v>117591</v>
      </c>
      <c r="G3044" s="1">
        <v>94180</v>
      </c>
      <c r="H3044" s="1">
        <v>46536</v>
      </c>
      <c r="I3044" s="1">
        <v>46068</v>
      </c>
      <c r="J3044" s="2" t="str">
        <f t="shared" si="790"/>
        <v/>
      </c>
      <c r="K3044" s="2">
        <f t="shared" si="791"/>
        <v>0.39176467586805114</v>
      </c>
      <c r="L3044" s="10" t="str">
        <f t="shared" si="789"/>
        <v/>
      </c>
      <c r="M3044" s="9" t="str">
        <f t="shared" si="789"/>
        <v/>
      </c>
      <c r="N3044" s="8" t="str">
        <f t="shared" si="789"/>
        <v/>
      </c>
      <c r="O3044" s="2" t="str">
        <f t="shared" si="792"/>
        <v>-</v>
      </c>
      <c r="P3044" s="2" t="str">
        <f t="shared" si="793"/>
        <v>-</v>
      </c>
      <c r="Q3044" s="2" t="str">
        <f t="shared" si="794"/>
        <v>-</v>
      </c>
      <c r="R3044" s="2" t="str">
        <f t="shared" si="795"/>
        <v>-</v>
      </c>
      <c r="AR3044" t="s">
        <v>2130</v>
      </c>
      <c r="AS3044" t="s">
        <v>2763</v>
      </c>
      <c r="AV3044" s="38">
        <v>51</v>
      </c>
      <c r="AW3044" s="40">
        <v>710</v>
      </c>
      <c r="AX3044" s="43">
        <f t="shared" si="781"/>
        <v>51710</v>
      </c>
      <c r="AZ3044" s="7" t="s">
        <v>2363</v>
      </c>
      <c r="BE3044" s="1">
        <v>94180</v>
      </c>
      <c r="BF3044" s="1">
        <f t="shared" si="788"/>
        <v>23411</v>
      </c>
      <c r="BH3044" s="1">
        <v>117591</v>
      </c>
      <c r="BJ3044" s="1">
        <v>46536</v>
      </c>
      <c r="BK3044" s="1">
        <v>44922</v>
      </c>
      <c r="BL3044" s="1">
        <v>367</v>
      </c>
      <c r="BM3044" s="1">
        <v>1235</v>
      </c>
      <c r="BP3044" s="1">
        <v>12</v>
      </c>
    </row>
    <row r="3045" spans="1:68" hidden="1" outlineLevel="1">
      <c r="A3045" t="s">
        <v>995</v>
      </c>
      <c r="B3045" t="s">
        <v>2763</v>
      </c>
      <c r="C3045" s="24">
        <v>3958</v>
      </c>
      <c r="F3045" s="1">
        <v>2567</v>
      </c>
      <c r="G3045" s="1">
        <v>2305</v>
      </c>
      <c r="H3045" s="1">
        <v>1066</v>
      </c>
      <c r="I3045" s="1">
        <v>1051</v>
      </c>
      <c r="J3045" s="2" t="str">
        <f t="shared" si="790"/>
        <v/>
      </c>
      <c r="K3045" s="2">
        <f t="shared" si="791"/>
        <v>0.4094273470977795</v>
      </c>
      <c r="L3045" s="10" t="str">
        <f t="shared" si="789"/>
        <v/>
      </c>
      <c r="M3045" s="9" t="str">
        <f t="shared" si="789"/>
        <v/>
      </c>
      <c r="N3045" s="8" t="str">
        <f t="shared" si="789"/>
        <v/>
      </c>
      <c r="O3045" s="2" t="str">
        <f t="shared" si="792"/>
        <v>-</v>
      </c>
      <c r="P3045" s="2" t="str">
        <f t="shared" si="793"/>
        <v>-</v>
      </c>
      <c r="Q3045" s="2" t="str">
        <f t="shared" si="794"/>
        <v>-</v>
      </c>
      <c r="R3045" s="2" t="str">
        <f t="shared" si="795"/>
        <v>-</v>
      </c>
      <c r="AR3045" t="s">
        <v>995</v>
      </c>
      <c r="AS3045" t="s">
        <v>2763</v>
      </c>
      <c r="AV3045" s="38">
        <v>51</v>
      </c>
      <c r="AW3045" s="40">
        <v>720</v>
      </c>
      <c r="AX3045" s="43">
        <f t="shared" si="781"/>
        <v>51720</v>
      </c>
      <c r="AZ3045" s="7" t="s">
        <v>2363</v>
      </c>
      <c r="BE3045" s="1">
        <v>2305</v>
      </c>
      <c r="BF3045" s="1">
        <f t="shared" si="788"/>
        <v>262</v>
      </c>
      <c r="BH3045" s="1">
        <v>2567</v>
      </c>
      <c r="BJ3045" s="1">
        <v>1066</v>
      </c>
      <c r="BK3045" s="1">
        <v>1000</v>
      </c>
      <c r="BL3045" s="1">
        <v>3</v>
      </c>
      <c r="BM3045" s="1">
        <v>63</v>
      </c>
      <c r="BP3045" s="1">
        <v>0</v>
      </c>
    </row>
    <row r="3046" spans="1:68" hidden="1" outlineLevel="1">
      <c r="A3046" t="s">
        <v>1416</v>
      </c>
      <c r="B3046" t="s">
        <v>2763</v>
      </c>
      <c r="C3046" s="24">
        <v>32420</v>
      </c>
      <c r="F3046" s="1">
        <v>20613</v>
      </c>
      <c r="G3046" s="1">
        <v>18918</v>
      </c>
      <c r="H3046" s="1">
        <v>8117</v>
      </c>
      <c r="I3046" s="1">
        <v>7952</v>
      </c>
      <c r="J3046" s="2" t="str">
        <f t="shared" si="790"/>
        <v/>
      </c>
      <c r="K3046" s="2">
        <f t="shared" si="791"/>
        <v>0.3857759666230049</v>
      </c>
      <c r="L3046" s="10" t="str">
        <f t="shared" si="789"/>
        <v/>
      </c>
      <c r="M3046" s="9" t="str">
        <f t="shared" si="789"/>
        <v/>
      </c>
      <c r="N3046" s="8" t="str">
        <f t="shared" si="789"/>
        <v/>
      </c>
      <c r="O3046" s="2" t="str">
        <f t="shared" si="792"/>
        <v>-</v>
      </c>
      <c r="P3046" s="2" t="str">
        <f t="shared" si="793"/>
        <v>-</v>
      </c>
      <c r="Q3046" s="2" t="str">
        <f t="shared" si="794"/>
        <v>-</v>
      </c>
      <c r="R3046" s="2" t="str">
        <f t="shared" si="795"/>
        <v>-</v>
      </c>
      <c r="AR3046" t="s">
        <v>1416</v>
      </c>
      <c r="AS3046" t="s">
        <v>2763</v>
      </c>
      <c r="AV3046" s="38">
        <v>51</v>
      </c>
      <c r="AW3046" s="40">
        <v>730</v>
      </c>
      <c r="AX3046" s="43">
        <f t="shared" si="781"/>
        <v>51730</v>
      </c>
      <c r="AZ3046" s="7" t="s">
        <v>2363</v>
      </c>
      <c r="BE3046" s="1">
        <v>18918</v>
      </c>
      <c r="BF3046" s="1">
        <f t="shared" si="788"/>
        <v>1695</v>
      </c>
      <c r="BH3046" s="1">
        <v>20613</v>
      </c>
      <c r="BJ3046" s="1">
        <v>8117</v>
      </c>
      <c r="BK3046" s="1">
        <v>7891</v>
      </c>
      <c r="BL3046" s="1">
        <v>49</v>
      </c>
      <c r="BM3046" s="1">
        <v>168</v>
      </c>
      <c r="BP3046" s="1">
        <v>9</v>
      </c>
    </row>
    <row r="3047" spans="1:68" hidden="1" outlineLevel="1">
      <c r="A3047" t="s">
        <v>1134</v>
      </c>
      <c r="B3047" t="s">
        <v>2763</v>
      </c>
      <c r="C3047" s="24">
        <v>12150</v>
      </c>
      <c r="F3047" s="1">
        <v>8670</v>
      </c>
      <c r="G3047" s="1">
        <v>8367</v>
      </c>
      <c r="H3047" s="1">
        <v>4646</v>
      </c>
      <c r="I3047" s="1">
        <v>4581</v>
      </c>
      <c r="J3047" s="2" t="str">
        <f t="shared" si="790"/>
        <v/>
      </c>
      <c r="K3047" s="2">
        <f t="shared" si="791"/>
        <v>0.52837370242214532</v>
      </c>
      <c r="L3047" s="10" t="str">
        <f t="shared" si="789"/>
        <v/>
      </c>
      <c r="M3047" s="9" t="str">
        <f t="shared" si="789"/>
        <v/>
      </c>
      <c r="N3047" s="8" t="str">
        <f t="shared" si="789"/>
        <v/>
      </c>
      <c r="O3047" s="2" t="str">
        <f t="shared" si="792"/>
        <v>-</v>
      </c>
      <c r="P3047" s="2" t="str">
        <f t="shared" si="793"/>
        <v>-</v>
      </c>
      <c r="Q3047" s="2" t="str">
        <f t="shared" si="794"/>
        <v>-</v>
      </c>
      <c r="R3047" s="2" t="str">
        <f t="shared" si="795"/>
        <v>-</v>
      </c>
      <c r="AR3047" t="s">
        <v>1134</v>
      </c>
      <c r="AS3047" t="s">
        <v>2763</v>
      </c>
      <c r="AV3047" s="38">
        <v>51</v>
      </c>
      <c r="AW3047" s="40">
        <v>735</v>
      </c>
      <c r="AX3047" s="43">
        <f t="shared" si="781"/>
        <v>51735</v>
      </c>
      <c r="AZ3047" s="7" t="s">
        <v>2363</v>
      </c>
      <c r="BE3047" s="1">
        <v>8367</v>
      </c>
      <c r="BF3047" s="1">
        <f t="shared" si="788"/>
        <v>303</v>
      </c>
      <c r="BH3047" s="1">
        <v>8670</v>
      </c>
      <c r="BJ3047" s="1">
        <v>4646</v>
      </c>
      <c r="BK3047" s="1">
        <v>4381</v>
      </c>
      <c r="BL3047" s="1">
        <v>15</v>
      </c>
      <c r="BM3047" s="1">
        <v>250</v>
      </c>
      <c r="BP3047" s="1">
        <v>0</v>
      </c>
    </row>
    <row r="3048" spans="1:68" hidden="1" outlineLevel="1">
      <c r="A3048" t="s">
        <v>2374</v>
      </c>
      <c r="B3048" t="s">
        <v>2763</v>
      </c>
      <c r="C3048" s="24">
        <v>95535</v>
      </c>
      <c r="F3048" s="1">
        <v>61608</v>
      </c>
      <c r="G3048" s="1">
        <v>57876</v>
      </c>
      <c r="H3048" s="1">
        <v>27332</v>
      </c>
      <c r="I3048" s="1">
        <v>26702</v>
      </c>
      <c r="J3048" s="2" t="str">
        <f t="shared" si="790"/>
        <v/>
      </c>
      <c r="K3048" s="2">
        <f t="shared" si="791"/>
        <v>0.43341773795610961</v>
      </c>
      <c r="L3048" s="10" t="str">
        <f t="shared" si="789"/>
        <v/>
      </c>
      <c r="M3048" s="9" t="str">
        <f t="shared" si="789"/>
        <v/>
      </c>
      <c r="N3048" s="8" t="str">
        <f t="shared" si="789"/>
        <v/>
      </c>
      <c r="O3048" s="2" t="str">
        <f t="shared" si="792"/>
        <v>-</v>
      </c>
      <c r="P3048" s="2" t="str">
        <f t="shared" si="793"/>
        <v>-</v>
      </c>
      <c r="Q3048" s="2" t="str">
        <f t="shared" si="794"/>
        <v>-</v>
      </c>
      <c r="R3048" s="2" t="str">
        <f t="shared" si="795"/>
        <v>-</v>
      </c>
      <c r="AR3048" t="s">
        <v>2374</v>
      </c>
      <c r="AS3048" t="s">
        <v>2763</v>
      </c>
      <c r="AV3048" s="38">
        <v>51</v>
      </c>
      <c r="AW3048" s="40">
        <v>740</v>
      </c>
      <c r="AX3048" s="43">
        <f t="shared" si="781"/>
        <v>51740</v>
      </c>
      <c r="AZ3048" s="7" t="s">
        <v>2363</v>
      </c>
      <c r="BE3048" s="1">
        <v>57876</v>
      </c>
      <c r="BF3048" s="1">
        <f t="shared" si="788"/>
        <v>3732</v>
      </c>
      <c r="BH3048" s="1">
        <v>61608</v>
      </c>
      <c r="BJ3048" s="1">
        <v>27332</v>
      </c>
      <c r="BK3048" s="1">
        <v>26508</v>
      </c>
      <c r="BL3048" s="1">
        <v>0</v>
      </c>
      <c r="BM3048" s="1">
        <v>811</v>
      </c>
      <c r="BP3048" s="1">
        <v>13</v>
      </c>
    </row>
    <row r="3049" spans="1:68" hidden="1" outlineLevel="1">
      <c r="A3049" t="s">
        <v>1732</v>
      </c>
      <c r="B3049" t="s">
        <v>2763</v>
      </c>
      <c r="C3049" s="24">
        <v>16408</v>
      </c>
      <c r="F3049" s="1">
        <v>7577</v>
      </c>
      <c r="G3049" s="1">
        <v>7026</v>
      </c>
      <c r="H3049" s="1">
        <v>3173</v>
      </c>
      <c r="I3049" s="1">
        <v>3142</v>
      </c>
      <c r="J3049" s="2" t="str">
        <f t="shared" si="790"/>
        <v/>
      </c>
      <c r="K3049" s="2">
        <f t="shared" si="791"/>
        <v>0.4146759931371255</v>
      </c>
      <c r="L3049" s="10" t="str">
        <f t="shared" si="789"/>
        <v/>
      </c>
      <c r="M3049" s="9" t="str">
        <f t="shared" si="789"/>
        <v/>
      </c>
      <c r="N3049" s="8" t="str">
        <f t="shared" si="789"/>
        <v/>
      </c>
      <c r="O3049" s="2" t="str">
        <f t="shared" si="792"/>
        <v>-</v>
      </c>
      <c r="P3049" s="2" t="str">
        <f t="shared" si="793"/>
        <v>-</v>
      </c>
      <c r="Q3049" s="2" t="str">
        <f t="shared" si="794"/>
        <v>-</v>
      </c>
      <c r="R3049" s="2" t="str">
        <f t="shared" si="795"/>
        <v>-</v>
      </c>
      <c r="AR3049" t="s">
        <v>1732</v>
      </c>
      <c r="AS3049" t="s">
        <v>2763</v>
      </c>
      <c r="AV3049" s="38">
        <v>51</v>
      </c>
      <c r="AW3049" s="40">
        <v>750</v>
      </c>
      <c r="AX3049" s="43">
        <f t="shared" ref="AX3049:AX3112" si="796">1000*AV3049+AW3049</f>
        <v>51750</v>
      </c>
      <c r="AZ3049" s="7" t="s">
        <v>2363</v>
      </c>
      <c r="BE3049" s="1">
        <v>7026</v>
      </c>
      <c r="BF3049" s="1">
        <f t="shared" si="788"/>
        <v>551</v>
      </c>
      <c r="BH3049" s="1">
        <v>7577</v>
      </c>
      <c r="BJ3049" s="1">
        <v>3173</v>
      </c>
      <c r="BK3049" s="1">
        <v>2985</v>
      </c>
      <c r="BL3049" s="1">
        <v>13</v>
      </c>
      <c r="BM3049" s="1">
        <v>175</v>
      </c>
      <c r="BP3049" s="1">
        <v>0</v>
      </c>
    </row>
    <row r="3050" spans="1:68" hidden="1" outlineLevel="1">
      <c r="A3050" t="s">
        <v>842</v>
      </c>
      <c r="B3050" t="s">
        <v>2763</v>
      </c>
      <c r="C3050" s="24">
        <v>204214</v>
      </c>
      <c r="F3050" s="1">
        <v>117747</v>
      </c>
      <c r="G3050" s="1">
        <v>107509</v>
      </c>
      <c r="H3050" s="1">
        <v>50155</v>
      </c>
      <c r="I3050" s="1">
        <v>49468</v>
      </c>
      <c r="J3050" s="2" t="str">
        <f t="shared" si="790"/>
        <v/>
      </c>
      <c r="K3050" s="2">
        <f t="shared" si="791"/>
        <v>0.42012110711950196</v>
      </c>
      <c r="L3050" s="10" t="str">
        <f t="shared" si="789"/>
        <v/>
      </c>
      <c r="M3050" s="9" t="str">
        <f t="shared" si="789"/>
        <v/>
      </c>
      <c r="N3050" s="8" t="str">
        <f t="shared" si="789"/>
        <v/>
      </c>
      <c r="O3050" s="2" t="str">
        <f t="shared" si="792"/>
        <v>-</v>
      </c>
      <c r="P3050" s="2" t="str">
        <f t="shared" si="793"/>
        <v>-</v>
      </c>
      <c r="Q3050" s="2" t="str">
        <f t="shared" si="794"/>
        <v>-</v>
      </c>
      <c r="R3050" s="2" t="str">
        <f t="shared" si="795"/>
        <v>-</v>
      </c>
      <c r="AR3050" t="s">
        <v>842</v>
      </c>
      <c r="AS3050" t="s">
        <v>2763</v>
      </c>
      <c r="AV3050" s="38">
        <v>51</v>
      </c>
      <c r="AW3050" s="40">
        <v>760</v>
      </c>
      <c r="AX3050" s="43">
        <f t="shared" si="796"/>
        <v>51760</v>
      </c>
      <c r="AZ3050" s="7" t="s">
        <v>2363</v>
      </c>
      <c r="BE3050" s="1">
        <v>107509</v>
      </c>
      <c r="BF3050" s="1">
        <f t="shared" si="788"/>
        <v>10238</v>
      </c>
      <c r="BH3050" s="1">
        <v>117747</v>
      </c>
      <c r="BJ3050" s="1">
        <v>50155</v>
      </c>
      <c r="BK3050" s="1">
        <v>48559</v>
      </c>
      <c r="BL3050" s="1">
        <v>226</v>
      </c>
      <c r="BM3050" s="1">
        <v>1360</v>
      </c>
      <c r="BP3050" s="1">
        <v>10</v>
      </c>
    </row>
    <row r="3051" spans="1:68" hidden="1" outlineLevel="1">
      <c r="A3051" t="s">
        <v>2920</v>
      </c>
      <c r="B3051" t="s">
        <v>2763</v>
      </c>
      <c r="C3051" s="24">
        <v>97032</v>
      </c>
      <c r="F3051" s="1">
        <v>61364</v>
      </c>
      <c r="G3051" s="1">
        <v>57355</v>
      </c>
      <c r="H3051" s="1">
        <v>19846</v>
      </c>
      <c r="I3051" s="1">
        <v>18595</v>
      </c>
      <c r="J3051" s="2" t="str">
        <f t="shared" si="790"/>
        <v/>
      </c>
      <c r="K3051" s="2">
        <f t="shared" si="791"/>
        <v>0.3030278339091324</v>
      </c>
      <c r="L3051" s="10" t="str">
        <f t="shared" si="789"/>
        <v/>
      </c>
      <c r="M3051" s="9" t="str">
        <f t="shared" si="789"/>
        <v/>
      </c>
      <c r="N3051" s="8" t="str">
        <f t="shared" si="789"/>
        <v/>
      </c>
      <c r="O3051" s="2" t="str">
        <f t="shared" si="792"/>
        <v>-</v>
      </c>
      <c r="P3051" s="2" t="str">
        <f t="shared" si="793"/>
        <v>-</v>
      </c>
      <c r="Q3051" s="2" t="str">
        <f t="shared" si="794"/>
        <v>-</v>
      </c>
      <c r="R3051" s="2" t="str">
        <f t="shared" si="795"/>
        <v>-</v>
      </c>
      <c r="AR3051" t="s">
        <v>2920</v>
      </c>
      <c r="AS3051" t="s">
        <v>2763</v>
      </c>
      <c r="AV3051" s="38">
        <v>51</v>
      </c>
      <c r="AW3051" s="40">
        <v>770</v>
      </c>
      <c r="AX3051" s="43">
        <f t="shared" si="796"/>
        <v>51770</v>
      </c>
      <c r="AZ3051" s="7" t="s">
        <v>2363</v>
      </c>
      <c r="BE3051" s="1">
        <v>57355</v>
      </c>
      <c r="BF3051" s="1">
        <f t="shared" si="788"/>
        <v>4009</v>
      </c>
      <c r="BH3051" s="1">
        <v>61364</v>
      </c>
      <c r="BJ3051" s="1">
        <v>19846</v>
      </c>
      <c r="BK3051" s="1">
        <v>19171</v>
      </c>
      <c r="BL3051" s="1">
        <v>84</v>
      </c>
      <c r="BM3051" s="1">
        <v>589</v>
      </c>
      <c r="BP3051" s="1">
        <v>2</v>
      </c>
    </row>
    <row r="3052" spans="1:68" hidden="1" outlineLevel="1">
      <c r="A3052" t="s">
        <v>196</v>
      </c>
      <c r="B3052" t="s">
        <v>2763</v>
      </c>
      <c r="C3052" s="24">
        <v>24802</v>
      </c>
      <c r="F3052" s="1">
        <v>16326</v>
      </c>
      <c r="G3052" s="1">
        <v>15408</v>
      </c>
      <c r="H3052" s="1">
        <v>6743</v>
      </c>
      <c r="I3052" s="1">
        <v>6560</v>
      </c>
      <c r="J3052" s="2" t="str">
        <f t="shared" si="790"/>
        <v/>
      </c>
      <c r="K3052" s="2">
        <f t="shared" si="791"/>
        <v>0.40181305892441505</v>
      </c>
      <c r="L3052" s="10" t="str">
        <f t="shared" si="789"/>
        <v/>
      </c>
      <c r="M3052" s="9" t="str">
        <f t="shared" si="789"/>
        <v/>
      </c>
      <c r="N3052" s="8" t="str">
        <f t="shared" si="789"/>
        <v/>
      </c>
      <c r="O3052" s="2" t="str">
        <f t="shared" si="792"/>
        <v>-</v>
      </c>
      <c r="P3052" s="2" t="str">
        <f t="shared" si="793"/>
        <v>-</v>
      </c>
      <c r="Q3052" s="2" t="str">
        <f t="shared" si="794"/>
        <v>-</v>
      </c>
      <c r="R3052" s="2" t="str">
        <f t="shared" si="795"/>
        <v>-</v>
      </c>
      <c r="AR3052" t="s">
        <v>196</v>
      </c>
      <c r="AS3052" t="s">
        <v>2763</v>
      </c>
      <c r="AV3052" s="38">
        <v>51</v>
      </c>
      <c r="AW3052" s="40">
        <v>775</v>
      </c>
      <c r="AX3052" s="43">
        <f t="shared" si="796"/>
        <v>51775</v>
      </c>
      <c r="AZ3052" s="7" t="s">
        <v>2363</v>
      </c>
      <c r="BE3052" s="1">
        <v>15408</v>
      </c>
      <c r="BF3052" s="1">
        <f t="shared" si="788"/>
        <v>918</v>
      </c>
      <c r="BH3052" s="1">
        <v>16326</v>
      </c>
      <c r="BJ3052" s="1">
        <v>6743</v>
      </c>
      <c r="BK3052" s="1">
        <v>6425</v>
      </c>
      <c r="BL3052" s="1">
        <v>0</v>
      </c>
      <c r="BM3052" s="1">
        <v>317</v>
      </c>
      <c r="BP3052" s="1">
        <v>1</v>
      </c>
    </row>
    <row r="3053" spans="1:68" hidden="1" outlineLevel="1">
      <c r="A3053" t="s">
        <v>2370</v>
      </c>
      <c r="B3053" t="s">
        <v>2763</v>
      </c>
      <c r="C3053" s="24">
        <v>23746</v>
      </c>
      <c r="F3053" s="1">
        <v>14784</v>
      </c>
      <c r="G3053" s="1">
        <v>14062</v>
      </c>
      <c r="H3053" s="1">
        <v>5148</v>
      </c>
      <c r="I3053" s="1">
        <v>4989</v>
      </c>
      <c r="J3053" s="2" t="str">
        <f t="shared" ref="J3053:J3059" si="797">IF(D3053&gt;0,I3053/D3053,"")</f>
        <v/>
      </c>
      <c r="K3053" s="2">
        <f t="shared" ref="K3053:K3059" si="798">IF(F3053&gt;0,I3053/F3053,"")</f>
        <v>0.33745941558441561</v>
      </c>
      <c r="L3053" s="10" t="str">
        <f t="shared" si="789"/>
        <v/>
      </c>
      <c r="M3053" s="9" t="str">
        <f t="shared" si="789"/>
        <v/>
      </c>
      <c r="N3053" s="8" t="str">
        <f t="shared" si="789"/>
        <v/>
      </c>
      <c r="O3053" s="2" t="str">
        <f t="shared" ref="O3053:O3059" si="799">IF(SUM($S3053:$AN3053)=0,"-",S3053/SUM($S3053:$AN3053))</f>
        <v>-</v>
      </c>
      <c r="P3053" s="2" t="str">
        <f t="shared" ref="P3053:P3059" si="800">IF(SUM($S3053:$AN3053)=0,"-",T3053/SUM($S3053:$AN3053))</f>
        <v>-</v>
      </c>
      <c r="Q3053" s="2" t="str">
        <f t="shared" ref="Q3053:Q3059" si="801">IF(SUM($S3053:$AN3053)=0,"-",U3053/SUM($S3053:$AN3053))</f>
        <v>-</v>
      </c>
      <c r="R3053" s="2" t="str">
        <f t="shared" ref="R3053:R3059" si="802">IF(SUM($S3053:$AN3053)=0,"-",(1-O3053-P3053-Q3053))</f>
        <v>-</v>
      </c>
      <c r="AR3053" t="s">
        <v>2370</v>
      </c>
      <c r="AS3053" t="s">
        <v>2763</v>
      </c>
      <c r="AV3053" s="38">
        <v>51</v>
      </c>
      <c r="AW3053" s="40">
        <v>790</v>
      </c>
      <c r="AX3053" s="43">
        <f t="shared" si="796"/>
        <v>51790</v>
      </c>
      <c r="AZ3053" s="7" t="s">
        <v>2363</v>
      </c>
      <c r="BE3053" s="1">
        <v>14062</v>
      </c>
      <c r="BF3053" s="1">
        <f t="shared" si="788"/>
        <v>722</v>
      </c>
      <c r="BH3053" s="1">
        <v>14784</v>
      </c>
      <c r="BJ3053" s="1">
        <v>5148</v>
      </c>
      <c r="BK3053" s="1">
        <v>4954</v>
      </c>
      <c r="BL3053" s="1">
        <v>0</v>
      </c>
      <c r="BM3053" s="1">
        <v>188</v>
      </c>
      <c r="BP3053" s="1">
        <v>6</v>
      </c>
    </row>
    <row r="3054" spans="1:68" hidden="1" outlineLevel="1">
      <c r="A3054" t="s">
        <v>472</v>
      </c>
      <c r="B3054" t="s">
        <v>2763</v>
      </c>
      <c r="C3054" s="24">
        <v>84585</v>
      </c>
      <c r="F3054" s="1">
        <v>55352</v>
      </c>
      <c r="G3054" s="1">
        <v>52216</v>
      </c>
      <c r="H3054" s="1">
        <v>23272</v>
      </c>
      <c r="I3054" s="1">
        <v>22814</v>
      </c>
      <c r="J3054" s="2" t="str">
        <f t="shared" si="797"/>
        <v/>
      </c>
      <c r="K3054" s="2">
        <f t="shared" si="798"/>
        <v>0.41216216216216217</v>
      </c>
      <c r="L3054" s="10" t="str">
        <f t="shared" si="789"/>
        <v/>
      </c>
      <c r="M3054" s="9" t="str">
        <f t="shared" si="789"/>
        <v/>
      </c>
      <c r="N3054" s="8" t="str">
        <f t="shared" si="789"/>
        <v/>
      </c>
      <c r="O3054" s="2" t="str">
        <f t="shared" si="799"/>
        <v>-</v>
      </c>
      <c r="P3054" s="2" t="str">
        <f t="shared" si="800"/>
        <v>-</v>
      </c>
      <c r="Q3054" s="2" t="str">
        <f t="shared" si="801"/>
        <v>-</v>
      </c>
      <c r="R3054" s="2" t="str">
        <f t="shared" si="802"/>
        <v>-</v>
      </c>
      <c r="AR3054" t="s">
        <v>472</v>
      </c>
      <c r="AS3054" t="s">
        <v>2763</v>
      </c>
      <c r="AV3054" s="38">
        <v>51</v>
      </c>
      <c r="AW3054" s="40">
        <v>800</v>
      </c>
      <c r="AX3054" s="43">
        <f t="shared" si="796"/>
        <v>51800</v>
      </c>
      <c r="AZ3054" s="7" t="s">
        <v>2363</v>
      </c>
      <c r="BE3054" s="1">
        <v>52216</v>
      </c>
      <c r="BF3054" s="1">
        <f>BH3054-BE3054</f>
        <v>3136</v>
      </c>
      <c r="BH3054" s="1">
        <v>55352</v>
      </c>
      <c r="BJ3054" s="1">
        <v>23272</v>
      </c>
      <c r="BK3054" s="1">
        <v>22432</v>
      </c>
      <c r="BL3054" s="1">
        <v>28</v>
      </c>
      <c r="BM3054" s="1">
        <v>779</v>
      </c>
      <c r="BP3054" s="1">
        <v>33</v>
      </c>
    </row>
    <row r="3055" spans="1:68" hidden="1" outlineLevel="1">
      <c r="A3055" t="s">
        <v>2710</v>
      </c>
      <c r="B3055" t="s">
        <v>2763</v>
      </c>
      <c r="C3055" s="24">
        <v>437994</v>
      </c>
      <c r="F3055" s="1">
        <v>283572</v>
      </c>
      <c r="G3055" s="1">
        <v>265328</v>
      </c>
      <c r="H3055" s="1">
        <v>119173</v>
      </c>
      <c r="I3055" s="1">
        <v>118611</v>
      </c>
      <c r="J3055" s="2" t="str">
        <f t="shared" si="797"/>
        <v/>
      </c>
      <c r="K3055" s="2">
        <f t="shared" si="798"/>
        <v>0.41827472387964959</v>
      </c>
      <c r="L3055" s="10" t="str">
        <f t="shared" si="789"/>
        <v/>
      </c>
      <c r="M3055" s="9" t="str">
        <f t="shared" si="789"/>
        <v/>
      </c>
      <c r="N3055" s="8" t="str">
        <f t="shared" si="789"/>
        <v/>
      </c>
      <c r="O3055" s="2" t="str">
        <f t="shared" si="799"/>
        <v>-</v>
      </c>
      <c r="P3055" s="2" t="str">
        <f t="shared" si="800"/>
        <v>-</v>
      </c>
      <c r="Q3055" s="2" t="str">
        <f t="shared" si="801"/>
        <v>-</v>
      </c>
      <c r="R3055" s="2" t="str">
        <f t="shared" si="802"/>
        <v>-</v>
      </c>
      <c r="AR3055" t="s">
        <v>2710</v>
      </c>
      <c r="AS3055" t="s">
        <v>2763</v>
      </c>
      <c r="AV3055" s="38">
        <v>51</v>
      </c>
      <c r="AW3055" s="40">
        <v>810</v>
      </c>
      <c r="AX3055" s="43">
        <f t="shared" si="796"/>
        <v>51810</v>
      </c>
      <c r="AZ3055" s="7" t="s">
        <v>2363</v>
      </c>
      <c r="BE3055" s="1">
        <v>265328</v>
      </c>
      <c r="BF3055" s="1">
        <f>BH3055-BE3055</f>
        <v>18244</v>
      </c>
      <c r="BH3055" s="1">
        <v>283572</v>
      </c>
      <c r="BJ3055" s="1">
        <v>119173</v>
      </c>
      <c r="BK3055" s="1">
        <v>113807</v>
      </c>
      <c r="BL3055" s="1">
        <v>558</v>
      </c>
      <c r="BM3055" s="1">
        <v>4760</v>
      </c>
      <c r="BP3055" s="1">
        <v>48</v>
      </c>
    </row>
    <row r="3056" spans="1:68" hidden="1" outlineLevel="1">
      <c r="A3056" t="s">
        <v>1635</v>
      </c>
      <c r="B3056" t="s">
        <v>2763</v>
      </c>
      <c r="C3056" s="24">
        <v>21006</v>
      </c>
      <c r="F3056" s="1">
        <v>12085</v>
      </c>
      <c r="G3056" s="1">
        <v>11392</v>
      </c>
      <c r="H3056" s="1">
        <v>4419</v>
      </c>
      <c r="I3056" s="1">
        <v>4268</v>
      </c>
      <c r="J3056" s="2" t="str">
        <f t="shared" si="797"/>
        <v/>
      </c>
      <c r="K3056" s="2">
        <f t="shared" si="798"/>
        <v>0.35316508067852709</v>
      </c>
      <c r="L3056" s="10" t="str">
        <f t="shared" si="789"/>
        <v/>
      </c>
      <c r="M3056" s="9" t="str">
        <f t="shared" si="789"/>
        <v/>
      </c>
      <c r="N3056" s="8" t="str">
        <f t="shared" si="789"/>
        <v/>
      </c>
      <c r="O3056" s="2" t="str">
        <f t="shared" si="799"/>
        <v>-</v>
      </c>
      <c r="P3056" s="2" t="str">
        <f t="shared" si="800"/>
        <v>-</v>
      </c>
      <c r="Q3056" s="2" t="str">
        <f t="shared" si="801"/>
        <v>-</v>
      </c>
      <c r="R3056" s="2" t="str">
        <f t="shared" si="802"/>
        <v>-</v>
      </c>
      <c r="AR3056" t="s">
        <v>1635</v>
      </c>
      <c r="AS3056" t="s">
        <v>2763</v>
      </c>
      <c r="AV3056" s="38">
        <v>51</v>
      </c>
      <c r="AW3056" s="40">
        <v>820</v>
      </c>
      <c r="AX3056" s="43">
        <f t="shared" si="796"/>
        <v>51820</v>
      </c>
      <c r="AZ3056" s="7" t="s">
        <v>2363</v>
      </c>
      <c r="BE3056" s="1">
        <v>11392</v>
      </c>
      <c r="BF3056" s="1">
        <f>BH3056-BE3056</f>
        <v>693</v>
      </c>
      <c r="BH3056" s="1">
        <v>12085</v>
      </c>
      <c r="BJ3056" s="1">
        <v>4419</v>
      </c>
      <c r="BK3056" s="1">
        <v>4278</v>
      </c>
      <c r="BL3056" s="1">
        <v>0</v>
      </c>
      <c r="BM3056" s="1">
        <v>141</v>
      </c>
      <c r="BP3056" s="1">
        <v>0</v>
      </c>
    </row>
    <row r="3057" spans="1:68" hidden="1" outlineLevel="1">
      <c r="A3057" t="s">
        <v>2547</v>
      </c>
      <c r="B3057" t="s">
        <v>2763</v>
      </c>
      <c r="C3057" s="24">
        <v>14068</v>
      </c>
      <c r="F3057" s="1">
        <v>9228</v>
      </c>
      <c r="G3057" s="1">
        <v>8640</v>
      </c>
      <c r="H3057" s="1">
        <v>3629</v>
      </c>
      <c r="I3057" s="1">
        <v>3609</v>
      </c>
      <c r="J3057" s="2" t="str">
        <f t="shared" si="797"/>
        <v/>
      </c>
      <c r="K3057" s="2">
        <f t="shared" si="798"/>
        <v>0.39109232769830948</v>
      </c>
      <c r="L3057" s="10" t="str">
        <f t="shared" si="789"/>
        <v/>
      </c>
      <c r="M3057" s="9" t="str">
        <f t="shared" si="789"/>
        <v/>
      </c>
      <c r="N3057" s="8" t="str">
        <f t="shared" si="789"/>
        <v/>
      </c>
      <c r="O3057" s="2" t="str">
        <f t="shared" si="799"/>
        <v>-</v>
      </c>
      <c r="P3057" s="2" t="str">
        <f t="shared" si="800"/>
        <v>-</v>
      </c>
      <c r="Q3057" s="2" t="str">
        <f t="shared" si="801"/>
        <v>-</v>
      </c>
      <c r="R3057" s="2" t="str">
        <f t="shared" si="802"/>
        <v>-</v>
      </c>
      <c r="AR3057" t="s">
        <v>2547</v>
      </c>
      <c r="AS3057" t="s">
        <v>2763</v>
      </c>
      <c r="AV3057" s="38">
        <v>51</v>
      </c>
      <c r="AW3057" s="40">
        <v>830</v>
      </c>
      <c r="AX3057" s="43">
        <f t="shared" si="796"/>
        <v>51830</v>
      </c>
      <c r="AZ3057" s="7" t="s">
        <v>2363</v>
      </c>
      <c r="BE3057" s="1">
        <v>8640</v>
      </c>
      <c r="BF3057" s="1">
        <f>BH3057-BE3057</f>
        <v>588</v>
      </c>
      <c r="BH3057" s="1">
        <v>9228</v>
      </c>
      <c r="BJ3057" s="1">
        <v>3629</v>
      </c>
      <c r="BK3057" s="1">
        <v>3617</v>
      </c>
      <c r="BL3057" s="1">
        <v>5</v>
      </c>
      <c r="BM3057" s="1">
        <v>0</v>
      </c>
      <c r="BP3057" s="1">
        <v>7</v>
      </c>
    </row>
    <row r="3058" spans="1:68" hidden="1" outlineLevel="1">
      <c r="A3058" t="s">
        <v>2820</v>
      </c>
      <c r="B3058" t="s">
        <v>2763</v>
      </c>
      <c r="C3058" s="24">
        <v>26203</v>
      </c>
      <c r="F3058" s="1">
        <v>14278</v>
      </c>
      <c r="G3058" s="1">
        <v>13131</v>
      </c>
      <c r="H3058" s="1">
        <v>5184</v>
      </c>
      <c r="I3058" s="1">
        <v>5141</v>
      </c>
      <c r="J3058" s="2" t="str">
        <f t="shared" si="797"/>
        <v/>
      </c>
      <c r="K3058" s="2">
        <f t="shared" si="798"/>
        <v>0.36006443479478917</v>
      </c>
      <c r="L3058" s="10" t="str">
        <f t="shared" si="789"/>
        <v/>
      </c>
      <c r="M3058" s="9" t="str">
        <f t="shared" si="789"/>
        <v/>
      </c>
      <c r="N3058" s="8" t="str">
        <f t="shared" si="789"/>
        <v/>
      </c>
      <c r="O3058" s="2" t="str">
        <f t="shared" si="799"/>
        <v>-</v>
      </c>
      <c r="P3058" s="2" t="str">
        <f t="shared" si="800"/>
        <v>-</v>
      </c>
      <c r="Q3058" s="2" t="str">
        <f t="shared" si="801"/>
        <v>-</v>
      </c>
      <c r="R3058" s="2" t="str">
        <f t="shared" si="802"/>
        <v>-</v>
      </c>
      <c r="AR3058" t="s">
        <v>2820</v>
      </c>
      <c r="AS3058" t="s">
        <v>2763</v>
      </c>
      <c r="AV3058" s="38">
        <v>51</v>
      </c>
      <c r="AW3058" s="40">
        <v>840</v>
      </c>
      <c r="AX3058" s="43">
        <f t="shared" si="796"/>
        <v>51840</v>
      </c>
      <c r="AZ3058" s="7" t="s">
        <v>2363</v>
      </c>
      <c r="BE3058" s="1">
        <v>13131</v>
      </c>
      <c r="BF3058" s="1">
        <f>BH3058-BE3058</f>
        <v>1147</v>
      </c>
      <c r="BH3058" s="1">
        <v>14278</v>
      </c>
      <c r="BJ3058" s="1">
        <v>5184</v>
      </c>
      <c r="BK3058" s="1">
        <v>4860</v>
      </c>
      <c r="BL3058" s="1">
        <v>0</v>
      </c>
      <c r="BM3058" s="1">
        <v>320</v>
      </c>
      <c r="BP3058" s="1">
        <v>4</v>
      </c>
    </row>
    <row r="3059" spans="1:68" collapsed="1">
      <c r="A3059" t="s">
        <v>560</v>
      </c>
      <c r="B3059" t="s">
        <v>2470</v>
      </c>
      <c r="C3059" s="1">
        <f>SUM(C2925:C3058)</f>
        <v>8001024</v>
      </c>
      <c r="D3059" s="64">
        <v>5873000</v>
      </c>
      <c r="E3059" s="64">
        <v>5544000</v>
      </c>
      <c r="F3059" s="1">
        <f>SUM(F2925:F3058)</f>
        <v>5032144</v>
      </c>
      <c r="G3059" s="1">
        <f>SUM(G2925:G3058)</f>
        <v>4720441</v>
      </c>
      <c r="H3059" s="1">
        <f>SUM(H2925:H3058)</f>
        <v>2214503</v>
      </c>
      <c r="I3059" s="1">
        <v>2189841</v>
      </c>
      <c r="J3059" s="2">
        <f t="shared" si="797"/>
        <v>0.37286582666439638</v>
      </c>
      <c r="K3059" s="2">
        <f t="shared" si="798"/>
        <v>0.43517057540483739</v>
      </c>
      <c r="L3059" s="10" t="str">
        <f t="shared" si="789"/>
        <v/>
      </c>
      <c r="M3059" s="9" t="str">
        <f t="shared" si="789"/>
        <v/>
      </c>
      <c r="N3059" s="8" t="str">
        <f t="shared" si="789"/>
        <v/>
      </c>
      <c r="O3059" s="2" t="str">
        <f t="shared" si="799"/>
        <v>-</v>
      </c>
      <c r="P3059" s="2" t="str">
        <f t="shared" si="800"/>
        <v>-</v>
      </c>
      <c r="Q3059" s="2" t="str">
        <f t="shared" si="801"/>
        <v>-</v>
      </c>
      <c r="R3059" s="2" t="str">
        <f t="shared" si="802"/>
        <v>-</v>
      </c>
      <c r="AR3059" t="s">
        <v>560</v>
      </c>
      <c r="AS3059" t="s">
        <v>2470</v>
      </c>
      <c r="AV3059" s="38">
        <v>51</v>
      </c>
      <c r="AW3059" s="40"/>
      <c r="AX3059" s="38">
        <v>51</v>
      </c>
      <c r="AZ3059" s="7" t="s">
        <v>2225</v>
      </c>
      <c r="BE3059" s="1">
        <f>SUM(BE2925:BE3058)</f>
        <v>4720441</v>
      </c>
      <c r="BF3059" s="1">
        <f>SUM(BF2925:BF3058)</f>
        <v>311703</v>
      </c>
      <c r="BH3059" s="1">
        <f>SUM(BH2925:BH3058)</f>
        <v>5032144</v>
      </c>
      <c r="BJ3059" s="1">
        <f>SUM(BJ2925:BJ3058)</f>
        <v>2214503</v>
      </c>
      <c r="BK3059" s="1">
        <f>SUM(BK2925:BK3058)</f>
        <v>2101656</v>
      </c>
      <c r="BL3059" s="1">
        <f>SUM(BL2925:BL3058)</f>
        <v>4302</v>
      </c>
      <c r="BM3059" s="1">
        <f>SUM(BM2925:BM3058)</f>
        <v>106888</v>
      </c>
      <c r="BP3059" s="1">
        <f>SUM(BP2925:BP3058)</f>
        <v>1657</v>
      </c>
    </row>
    <row r="3060" spans="1:68">
      <c r="C3060" s="24"/>
      <c r="J3060" s="2"/>
      <c r="K3060" s="2"/>
      <c r="L3060" s="10"/>
      <c r="M3060" s="9"/>
      <c r="N3060" s="8"/>
      <c r="AV3060" s="38"/>
      <c r="AW3060" s="40"/>
      <c r="AX3060" s="43"/>
    </row>
    <row r="3061" spans="1:68" hidden="1" outlineLevel="1">
      <c r="A3061" t="s">
        <v>1784</v>
      </c>
      <c r="B3061" t="s">
        <v>2821</v>
      </c>
      <c r="C3061" s="24">
        <v>18728</v>
      </c>
      <c r="F3061" s="1">
        <v>5998</v>
      </c>
      <c r="H3061" s="1">
        <v>3925</v>
      </c>
      <c r="I3061" s="1">
        <v>3796</v>
      </c>
      <c r="J3061" s="2" t="str">
        <f t="shared" ref="J3061:J3100" si="803">IF(D3061&gt;0,I3061/D3061,"")</f>
        <v/>
      </c>
      <c r="K3061" s="2">
        <f t="shared" ref="K3061:K3100" si="804">IF(F3061&gt;0,I3061/F3061,"")</f>
        <v>0.63287762587529173</v>
      </c>
      <c r="L3061" s="10" t="str">
        <f t="shared" si="789"/>
        <v/>
      </c>
      <c r="M3061" s="9" t="str">
        <f t="shared" si="789"/>
        <v/>
      </c>
      <c r="N3061" s="8" t="str">
        <f t="shared" si="789"/>
        <v/>
      </c>
      <c r="O3061" s="2" t="str">
        <f t="shared" ref="O3061:O3100" si="805">IF(SUM($S3061:$AN3061)=0,"-",S3061/SUM($S3061:$AN3061))</f>
        <v>-</v>
      </c>
      <c r="P3061" s="2" t="str">
        <f t="shared" ref="P3061:P3100" si="806">IF(SUM($S3061:$AN3061)=0,"-",T3061/SUM($S3061:$AN3061))</f>
        <v>-</v>
      </c>
      <c r="Q3061" s="2" t="str">
        <f t="shared" ref="Q3061:Q3100" si="807">IF(SUM($S3061:$AN3061)=0,"-",U3061/SUM($S3061:$AN3061))</f>
        <v>-</v>
      </c>
      <c r="R3061" s="2" t="str">
        <f t="shared" ref="R3061:R3100" si="808">IF(SUM($S3061:$AN3061)=0,"-",(1-O3061-P3061-Q3061))</f>
        <v>-</v>
      </c>
      <c r="AR3061" t="s">
        <v>1784</v>
      </c>
      <c r="AS3061" t="s">
        <v>2821</v>
      </c>
      <c r="AV3061" s="38">
        <v>53</v>
      </c>
      <c r="AW3061" s="40">
        <v>1</v>
      </c>
      <c r="AX3061" s="43">
        <f t="shared" si="796"/>
        <v>53001</v>
      </c>
      <c r="AZ3061" s="7" t="s">
        <v>319</v>
      </c>
    </row>
    <row r="3062" spans="1:68" hidden="1" outlineLevel="1">
      <c r="A3062" t="s">
        <v>2505</v>
      </c>
      <c r="B3062" t="s">
        <v>2821</v>
      </c>
      <c r="C3062" s="24">
        <v>21623</v>
      </c>
      <c r="F3062" s="1">
        <v>12270</v>
      </c>
      <c r="H3062" s="1">
        <v>8677</v>
      </c>
      <c r="I3062" s="1">
        <v>8436</v>
      </c>
      <c r="J3062" s="2" t="str">
        <f t="shared" si="803"/>
        <v/>
      </c>
      <c r="K3062" s="2">
        <f t="shared" si="804"/>
        <v>0.68753056234718823</v>
      </c>
      <c r="L3062" s="10" t="str">
        <f t="shared" si="789"/>
        <v/>
      </c>
      <c r="M3062" s="9" t="str">
        <f t="shared" si="789"/>
        <v/>
      </c>
      <c r="N3062" s="8" t="str">
        <f t="shared" si="789"/>
        <v/>
      </c>
      <c r="O3062" s="2" t="str">
        <f t="shared" si="805"/>
        <v>-</v>
      </c>
      <c r="P3062" s="2" t="str">
        <f t="shared" si="806"/>
        <v>-</v>
      </c>
      <c r="Q3062" s="2" t="str">
        <f t="shared" si="807"/>
        <v>-</v>
      </c>
      <c r="R3062" s="2" t="str">
        <f t="shared" si="808"/>
        <v>-</v>
      </c>
      <c r="AR3062" t="s">
        <v>2505</v>
      </c>
      <c r="AS3062" t="s">
        <v>2821</v>
      </c>
      <c r="AV3062" s="38">
        <v>53</v>
      </c>
      <c r="AW3062" s="40">
        <v>3</v>
      </c>
      <c r="AX3062" s="43">
        <f t="shared" si="796"/>
        <v>53003</v>
      </c>
      <c r="AZ3062" s="7" t="s">
        <v>319</v>
      </c>
    </row>
    <row r="3063" spans="1:68" hidden="1" outlineLevel="1">
      <c r="A3063" t="s">
        <v>1934</v>
      </c>
      <c r="B3063" t="s">
        <v>2821</v>
      </c>
      <c r="C3063" s="24">
        <v>175177</v>
      </c>
      <c r="F3063" s="1">
        <v>88498</v>
      </c>
      <c r="H3063" s="1">
        <v>64030</v>
      </c>
      <c r="I3063" s="1">
        <v>62453</v>
      </c>
      <c r="J3063" s="2" t="str">
        <f t="shared" si="803"/>
        <v/>
      </c>
      <c r="K3063" s="2">
        <f t="shared" si="804"/>
        <v>0.70569956383195098</v>
      </c>
      <c r="L3063" s="10" t="str">
        <f t="shared" si="789"/>
        <v/>
      </c>
      <c r="M3063" s="9" t="str">
        <f t="shared" si="789"/>
        <v/>
      </c>
      <c r="N3063" s="8" t="str">
        <f t="shared" si="789"/>
        <v/>
      </c>
      <c r="O3063" s="2" t="str">
        <f t="shared" si="805"/>
        <v>-</v>
      </c>
      <c r="P3063" s="2" t="str">
        <f t="shared" si="806"/>
        <v>-</v>
      </c>
      <c r="Q3063" s="2" t="str">
        <f t="shared" si="807"/>
        <v>-</v>
      </c>
      <c r="R3063" s="2" t="str">
        <f t="shared" si="808"/>
        <v>-</v>
      </c>
      <c r="AR3063" t="s">
        <v>1934</v>
      </c>
      <c r="AS3063" t="s">
        <v>2821</v>
      </c>
      <c r="AV3063" s="38">
        <v>53</v>
      </c>
      <c r="AW3063" s="40">
        <v>5</v>
      </c>
      <c r="AX3063" s="43">
        <f t="shared" si="796"/>
        <v>53005</v>
      </c>
      <c r="AZ3063" s="7" t="s">
        <v>319</v>
      </c>
    </row>
    <row r="3064" spans="1:68" hidden="1" outlineLevel="1">
      <c r="A3064" t="s">
        <v>2423</v>
      </c>
      <c r="B3064" t="s">
        <v>2821</v>
      </c>
      <c r="C3064" s="24">
        <v>72453</v>
      </c>
      <c r="F3064" s="1">
        <v>37972</v>
      </c>
      <c r="H3064" s="1">
        <v>28071</v>
      </c>
      <c r="I3064" s="1">
        <v>27285</v>
      </c>
      <c r="J3064" s="2" t="str">
        <f t="shared" si="803"/>
        <v/>
      </c>
      <c r="K3064" s="2">
        <f t="shared" si="804"/>
        <v>0.71855577794164116</v>
      </c>
      <c r="L3064" s="10" t="str">
        <f t="shared" si="789"/>
        <v/>
      </c>
      <c r="M3064" s="9" t="str">
        <f t="shared" si="789"/>
        <v/>
      </c>
      <c r="N3064" s="8" t="str">
        <f t="shared" si="789"/>
        <v/>
      </c>
      <c r="O3064" s="2" t="str">
        <f t="shared" si="805"/>
        <v>-</v>
      </c>
      <c r="P3064" s="2" t="str">
        <f t="shared" si="806"/>
        <v>-</v>
      </c>
      <c r="Q3064" s="2" t="str">
        <f t="shared" si="807"/>
        <v>-</v>
      </c>
      <c r="R3064" s="2" t="str">
        <f t="shared" si="808"/>
        <v>-</v>
      </c>
      <c r="AR3064" t="s">
        <v>2423</v>
      </c>
      <c r="AS3064" t="s">
        <v>2821</v>
      </c>
      <c r="AV3064" s="38">
        <v>53</v>
      </c>
      <c r="AW3064" s="40">
        <v>7</v>
      </c>
      <c r="AX3064" s="43">
        <f t="shared" si="796"/>
        <v>53007</v>
      </c>
      <c r="AZ3064" s="7" t="s">
        <v>319</v>
      </c>
    </row>
    <row r="3065" spans="1:68" hidden="1" outlineLevel="1">
      <c r="A3065" t="s">
        <v>2738</v>
      </c>
      <c r="B3065" t="s">
        <v>2821</v>
      </c>
      <c r="C3065" s="24">
        <v>71404</v>
      </c>
      <c r="F3065" s="1">
        <v>45611</v>
      </c>
      <c r="H3065" s="1">
        <v>34079</v>
      </c>
      <c r="I3065" s="1">
        <v>33279</v>
      </c>
      <c r="J3065" s="2" t="str">
        <f t="shared" si="803"/>
        <v/>
      </c>
      <c r="K3065" s="2">
        <f t="shared" si="804"/>
        <v>0.72962662515621235</v>
      </c>
      <c r="L3065" s="10" t="str">
        <f t="shared" si="789"/>
        <v/>
      </c>
      <c r="M3065" s="9" t="str">
        <f t="shared" si="789"/>
        <v/>
      </c>
      <c r="N3065" s="8" t="str">
        <f t="shared" si="789"/>
        <v/>
      </c>
      <c r="O3065" s="2" t="str">
        <f t="shared" si="805"/>
        <v>-</v>
      </c>
      <c r="P3065" s="2" t="str">
        <f t="shared" si="806"/>
        <v>-</v>
      </c>
      <c r="Q3065" s="2" t="str">
        <f t="shared" si="807"/>
        <v>-</v>
      </c>
      <c r="R3065" s="2" t="str">
        <f t="shared" si="808"/>
        <v>-</v>
      </c>
      <c r="AR3065" t="s">
        <v>2738</v>
      </c>
      <c r="AS3065" t="s">
        <v>2821</v>
      </c>
      <c r="AV3065" s="38">
        <v>53</v>
      </c>
      <c r="AW3065" s="40">
        <v>9</v>
      </c>
      <c r="AX3065" s="43">
        <f t="shared" si="796"/>
        <v>53009</v>
      </c>
      <c r="AZ3065" s="7" t="s">
        <v>319</v>
      </c>
    </row>
    <row r="3066" spans="1:68" hidden="1" outlineLevel="1">
      <c r="A3066" t="s">
        <v>652</v>
      </c>
      <c r="B3066" t="s">
        <v>2821</v>
      </c>
      <c r="C3066" s="24">
        <v>425363</v>
      </c>
      <c r="F3066" s="1">
        <v>219616</v>
      </c>
      <c r="H3066" s="1">
        <v>149045</v>
      </c>
      <c r="I3066" s="1">
        <v>145221</v>
      </c>
      <c r="J3066" s="2" t="str">
        <f t="shared" si="803"/>
        <v/>
      </c>
      <c r="K3066" s="2">
        <f t="shared" si="804"/>
        <v>0.66124963572781581</v>
      </c>
      <c r="L3066" s="10" t="str">
        <f t="shared" si="789"/>
        <v/>
      </c>
      <c r="M3066" s="9" t="str">
        <f t="shared" si="789"/>
        <v/>
      </c>
      <c r="N3066" s="8" t="str">
        <f t="shared" si="789"/>
        <v/>
      </c>
      <c r="O3066" s="2" t="str">
        <f t="shared" si="805"/>
        <v>-</v>
      </c>
      <c r="P3066" s="2" t="str">
        <f t="shared" si="806"/>
        <v>-</v>
      </c>
      <c r="Q3066" s="2" t="str">
        <f t="shared" si="807"/>
        <v>-</v>
      </c>
      <c r="R3066" s="2" t="str">
        <f t="shared" si="808"/>
        <v>-</v>
      </c>
      <c r="AR3066" t="s">
        <v>652</v>
      </c>
      <c r="AS3066" t="s">
        <v>2821</v>
      </c>
      <c r="AV3066" s="38">
        <v>53</v>
      </c>
      <c r="AW3066" s="40">
        <v>11</v>
      </c>
      <c r="AX3066" s="43">
        <f t="shared" si="796"/>
        <v>53011</v>
      </c>
      <c r="AZ3066" s="7" t="s">
        <v>319</v>
      </c>
    </row>
    <row r="3067" spans="1:68" hidden="1" outlineLevel="1">
      <c r="A3067" t="s">
        <v>240</v>
      </c>
      <c r="B3067" t="s">
        <v>2821</v>
      </c>
      <c r="C3067" s="24">
        <v>4078</v>
      </c>
      <c r="F3067" s="1">
        <v>2590</v>
      </c>
      <c r="H3067" s="1">
        <v>2196</v>
      </c>
      <c r="I3067" s="1">
        <v>2115</v>
      </c>
      <c r="J3067" s="2" t="str">
        <f t="shared" si="803"/>
        <v/>
      </c>
      <c r="K3067" s="2">
        <f t="shared" si="804"/>
        <v>0.81660231660231664</v>
      </c>
      <c r="L3067" s="10" t="str">
        <f t="shared" si="789"/>
        <v/>
      </c>
      <c r="M3067" s="9" t="str">
        <f t="shared" si="789"/>
        <v/>
      </c>
      <c r="N3067" s="8" t="str">
        <f t="shared" si="789"/>
        <v/>
      </c>
      <c r="O3067" s="2" t="str">
        <f t="shared" si="805"/>
        <v>-</v>
      </c>
      <c r="P3067" s="2" t="str">
        <f t="shared" si="806"/>
        <v>-</v>
      </c>
      <c r="Q3067" s="2" t="str">
        <f t="shared" si="807"/>
        <v>-</v>
      </c>
      <c r="R3067" s="2" t="str">
        <f t="shared" si="808"/>
        <v>-</v>
      </c>
      <c r="AR3067" t="s">
        <v>240</v>
      </c>
      <c r="AS3067" t="s">
        <v>2821</v>
      </c>
      <c r="AV3067" s="38">
        <v>53</v>
      </c>
      <c r="AW3067" s="40">
        <v>13</v>
      </c>
      <c r="AX3067" s="43">
        <f t="shared" si="796"/>
        <v>53013</v>
      </c>
      <c r="AZ3067" s="7" t="s">
        <v>319</v>
      </c>
    </row>
    <row r="3068" spans="1:68" hidden="1" outlineLevel="1">
      <c r="A3068" t="s">
        <v>2989</v>
      </c>
      <c r="B3068" t="s">
        <v>2821</v>
      </c>
      <c r="C3068" s="24">
        <v>102410</v>
      </c>
      <c r="F3068" s="1">
        <v>55265</v>
      </c>
      <c r="H3068" s="1">
        <v>37783</v>
      </c>
      <c r="I3068" s="1">
        <v>36508</v>
      </c>
      <c r="J3068" s="2" t="str">
        <f t="shared" si="803"/>
        <v/>
      </c>
      <c r="K3068" s="2">
        <f t="shared" si="804"/>
        <v>0.66059893241653844</v>
      </c>
      <c r="L3068" s="10" t="str">
        <f t="shared" si="789"/>
        <v/>
      </c>
      <c r="M3068" s="9" t="str">
        <f t="shared" si="789"/>
        <v/>
      </c>
      <c r="N3068" s="8" t="str">
        <f t="shared" si="789"/>
        <v/>
      </c>
      <c r="O3068" s="2" t="str">
        <f t="shared" si="805"/>
        <v>-</v>
      </c>
      <c r="P3068" s="2" t="str">
        <f t="shared" si="806"/>
        <v>-</v>
      </c>
      <c r="Q3068" s="2" t="str">
        <f t="shared" si="807"/>
        <v>-</v>
      </c>
      <c r="R3068" s="2" t="str">
        <f t="shared" si="808"/>
        <v>-</v>
      </c>
      <c r="AR3068" t="s">
        <v>2989</v>
      </c>
      <c r="AS3068" t="s">
        <v>2821</v>
      </c>
      <c r="AV3068" s="38">
        <v>53</v>
      </c>
      <c r="AW3068" s="40">
        <v>15</v>
      </c>
      <c r="AX3068" s="43">
        <f t="shared" si="796"/>
        <v>53015</v>
      </c>
      <c r="AZ3068" s="7" t="s">
        <v>319</v>
      </c>
    </row>
    <row r="3069" spans="1:68" hidden="1" outlineLevel="1">
      <c r="A3069" t="s">
        <v>2955</v>
      </c>
      <c r="B3069" t="s">
        <v>2821</v>
      </c>
      <c r="C3069" s="24">
        <v>38431</v>
      </c>
      <c r="F3069" s="1">
        <v>18172</v>
      </c>
      <c r="H3069" s="1">
        <v>13458</v>
      </c>
      <c r="I3069" s="1">
        <v>13065</v>
      </c>
      <c r="J3069" s="2" t="str">
        <f t="shared" si="803"/>
        <v/>
      </c>
      <c r="K3069" s="2">
        <f t="shared" si="804"/>
        <v>0.71896324014968083</v>
      </c>
      <c r="L3069" s="10" t="str">
        <f t="shared" si="789"/>
        <v/>
      </c>
      <c r="M3069" s="9" t="str">
        <f t="shared" si="789"/>
        <v/>
      </c>
      <c r="N3069" s="8" t="str">
        <f t="shared" si="789"/>
        <v/>
      </c>
      <c r="O3069" s="2" t="str">
        <f t="shared" si="805"/>
        <v>-</v>
      </c>
      <c r="P3069" s="2" t="str">
        <f t="shared" si="806"/>
        <v>-</v>
      </c>
      <c r="Q3069" s="2" t="str">
        <f t="shared" si="807"/>
        <v>-</v>
      </c>
      <c r="R3069" s="2" t="str">
        <f t="shared" si="808"/>
        <v>-</v>
      </c>
      <c r="AR3069" t="s">
        <v>2955</v>
      </c>
      <c r="AS3069" t="s">
        <v>2821</v>
      </c>
      <c r="AV3069" s="38">
        <v>53</v>
      </c>
      <c r="AW3069" s="40">
        <v>17</v>
      </c>
      <c r="AX3069" s="43">
        <f t="shared" si="796"/>
        <v>53017</v>
      </c>
      <c r="AZ3069" s="7" t="s">
        <v>319</v>
      </c>
    </row>
    <row r="3070" spans="1:68" hidden="1" outlineLevel="1">
      <c r="A3070" t="s">
        <v>2664</v>
      </c>
      <c r="B3070" t="s">
        <v>2821</v>
      </c>
      <c r="C3070" s="24">
        <v>7551</v>
      </c>
      <c r="F3070" s="1">
        <v>4280</v>
      </c>
      <c r="H3070" s="1">
        <v>3300</v>
      </c>
      <c r="I3070" s="1">
        <v>3204</v>
      </c>
      <c r="J3070" s="2" t="str">
        <f t="shared" si="803"/>
        <v/>
      </c>
      <c r="K3070" s="2">
        <f t="shared" si="804"/>
        <v>0.74859813084112148</v>
      </c>
      <c r="L3070" s="10" t="str">
        <f t="shared" si="789"/>
        <v/>
      </c>
      <c r="M3070" s="9" t="str">
        <f t="shared" si="789"/>
        <v/>
      </c>
      <c r="N3070" s="8" t="str">
        <f t="shared" si="789"/>
        <v/>
      </c>
      <c r="O3070" s="2" t="str">
        <f t="shared" si="805"/>
        <v>-</v>
      </c>
      <c r="P3070" s="2" t="str">
        <f t="shared" si="806"/>
        <v>-</v>
      </c>
      <c r="Q3070" s="2" t="str">
        <f t="shared" si="807"/>
        <v>-</v>
      </c>
      <c r="R3070" s="2" t="str">
        <f t="shared" si="808"/>
        <v>-</v>
      </c>
      <c r="AR3070" t="s">
        <v>2664</v>
      </c>
      <c r="AS3070" t="s">
        <v>2821</v>
      </c>
      <c r="AV3070" s="38">
        <v>53</v>
      </c>
      <c r="AW3070" s="40">
        <v>19</v>
      </c>
      <c r="AX3070" s="43">
        <f t="shared" si="796"/>
        <v>53019</v>
      </c>
      <c r="AZ3070" s="7" t="s">
        <v>319</v>
      </c>
    </row>
    <row r="3071" spans="1:68" hidden="1" outlineLevel="1">
      <c r="A3071" t="s">
        <v>1480</v>
      </c>
      <c r="B3071" t="s">
        <v>2821</v>
      </c>
      <c r="C3071" s="24">
        <v>78163</v>
      </c>
      <c r="F3071" s="1">
        <v>25349</v>
      </c>
      <c r="H3071" s="1">
        <v>17557</v>
      </c>
      <c r="I3071" s="1">
        <v>17168</v>
      </c>
      <c r="J3071" s="2" t="str">
        <f t="shared" si="803"/>
        <v/>
      </c>
      <c r="K3071" s="2">
        <f t="shared" si="804"/>
        <v>0.67726537535997478</v>
      </c>
      <c r="L3071" s="10" t="str">
        <f t="shared" si="789"/>
        <v/>
      </c>
      <c r="M3071" s="9" t="str">
        <f t="shared" si="789"/>
        <v/>
      </c>
      <c r="N3071" s="8" t="str">
        <f t="shared" si="789"/>
        <v/>
      </c>
      <c r="O3071" s="2" t="str">
        <f t="shared" si="805"/>
        <v>-</v>
      </c>
      <c r="P3071" s="2" t="str">
        <f t="shared" si="806"/>
        <v>-</v>
      </c>
      <c r="Q3071" s="2" t="str">
        <f t="shared" si="807"/>
        <v>-</v>
      </c>
      <c r="R3071" s="2" t="str">
        <f t="shared" si="808"/>
        <v>-</v>
      </c>
      <c r="AR3071" t="s">
        <v>1480</v>
      </c>
      <c r="AS3071" t="s">
        <v>2821</v>
      </c>
      <c r="AV3071" s="38">
        <v>53</v>
      </c>
      <c r="AW3071" s="40">
        <v>21</v>
      </c>
      <c r="AX3071" s="43">
        <f t="shared" si="796"/>
        <v>53021</v>
      </c>
      <c r="AZ3071" s="7" t="s">
        <v>319</v>
      </c>
    </row>
    <row r="3072" spans="1:68" hidden="1" outlineLevel="1">
      <c r="A3072" t="s">
        <v>1462</v>
      </c>
      <c r="B3072" t="s">
        <v>2821</v>
      </c>
      <c r="C3072" s="24">
        <v>2266</v>
      </c>
      <c r="F3072" s="1">
        <v>1537</v>
      </c>
      <c r="H3072" s="1">
        <v>1210</v>
      </c>
      <c r="I3072" s="1">
        <v>1172</v>
      </c>
      <c r="J3072" s="2" t="str">
        <f t="shared" si="803"/>
        <v/>
      </c>
      <c r="K3072" s="2">
        <f t="shared" si="804"/>
        <v>0.76252439817826934</v>
      </c>
      <c r="L3072" s="10" t="str">
        <f t="shared" si="789"/>
        <v/>
      </c>
      <c r="M3072" s="9" t="str">
        <f t="shared" si="789"/>
        <v/>
      </c>
      <c r="N3072" s="8" t="str">
        <f t="shared" si="789"/>
        <v/>
      </c>
      <c r="O3072" s="2" t="str">
        <f t="shared" si="805"/>
        <v>-</v>
      </c>
      <c r="P3072" s="2" t="str">
        <f t="shared" si="806"/>
        <v>-</v>
      </c>
      <c r="Q3072" s="2" t="str">
        <f t="shared" si="807"/>
        <v>-</v>
      </c>
      <c r="R3072" s="2" t="str">
        <f t="shared" si="808"/>
        <v>-</v>
      </c>
      <c r="AR3072" t="s">
        <v>1462</v>
      </c>
      <c r="AS3072" t="s">
        <v>2821</v>
      </c>
      <c r="AV3072" s="38">
        <v>53</v>
      </c>
      <c r="AW3072" s="40">
        <v>23</v>
      </c>
      <c r="AX3072" s="43">
        <f t="shared" si="796"/>
        <v>53023</v>
      </c>
      <c r="AZ3072" s="7" t="s">
        <v>319</v>
      </c>
    </row>
    <row r="3073" spans="1:52" hidden="1" outlineLevel="1">
      <c r="A3073" t="s">
        <v>1042</v>
      </c>
      <c r="B3073" t="s">
        <v>2821</v>
      </c>
      <c r="C3073" s="24">
        <v>89120</v>
      </c>
      <c r="F3073" s="1">
        <v>33532</v>
      </c>
      <c r="H3073" s="1">
        <v>24425</v>
      </c>
      <c r="I3073" s="1">
        <v>23664</v>
      </c>
      <c r="J3073" s="2" t="str">
        <f t="shared" si="803"/>
        <v/>
      </c>
      <c r="K3073" s="2">
        <f t="shared" si="804"/>
        <v>0.70571394488846473</v>
      </c>
      <c r="L3073" s="10" t="str">
        <f t="shared" si="789"/>
        <v/>
      </c>
      <c r="M3073" s="9" t="str">
        <f t="shared" si="789"/>
        <v/>
      </c>
      <c r="N3073" s="8" t="str">
        <f t="shared" si="789"/>
        <v/>
      </c>
      <c r="O3073" s="2" t="str">
        <f t="shared" si="805"/>
        <v>-</v>
      </c>
      <c r="P3073" s="2" t="str">
        <f t="shared" si="806"/>
        <v>-</v>
      </c>
      <c r="Q3073" s="2" t="str">
        <f t="shared" si="807"/>
        <v>-</v>
      </c>
      <c r="R3073" s="2" t="str">
        <f t="shared" si="808"/>
        <v>-</v>
      </c>
      <c r="AR3073" t="s">
        <v>1042</v>
      </c>
      <c r="AS3073" t="s">
        <v>2821</v>
      </c>
      <c r="AV3073" s="38">
        <v>53</v>
      </c>
      <c r="AW3073" s="40">
        <v>25</v>
      </c>
      <c r="AX3073" s="43">
        <f t="shared" si="796"/>
        <v>53025</v>
      </c>
      <c r="AZ3073" s="7" t="s">
        <v>319</v>
      </c>
    </row>
    <row r="3074" spans="1:52" hidden="1" outlineLevel="1">
      <c r="A3074" t="s">
        <v>2549</v>
      </c>
      <c r="B3074" t="s">
        <v>2821</v>
      </c>
      <c r="C3074" s="24">
        <v>72797</v>
      </c>
      <c r="F3074" s="1">
        <v>35791</v>
      </c>
      <c r="H3074" s="1">
        <v>26050</v>
      </c>
      <c r="I3074" s="1">
        <v>25164</v>
      </c>
      <c r="J3074" s="2" t="str">
        <f t="shared" si="803"/>
        <v/>
      </c>
      <c r="K3074" s="2">
        <f t="shared" si="804"/>
        <v>0.70308178033583857</v>
      </c>
      <c r="L3074" s="10" t="str">
        <f t="shared" si="789"/>
        <v/>
      </c>
      <c r="M3074" s="9" t="str">
        <f t="shared" si="789"/>
        <v/>
      </c>
      <c r="N3074" s="8" t="str">
        <f t="shared" si="789"/>
        <v/>
      </c>
      <c r="O3074" s="2" t="str">
        <f t="shared" si="805"/>
        <v>-</v>
      </c>
      <c r="P3074" s="2" t="str">
        <f t="shared" si="806"/>
        <v>-</v>
      </c>
      <c r="Q3074" s="2" t="str">
        <f t="shared" si="807"/>
        <v>-</v>
      </c>
      <c r="R3074" s="2" t="str">
        <f t="shared" si="808"/>
        <v>-</v>
      </c>
      <c r="AR3074" t="s">
        <v>2549</v>
      </c>
      <c r="AS3074" t="s">
        <v>2821</v>
      </c>
      <c r="AV3074" s="38">
        <v>53</v>
      </c>
      <c r="AW3074" s="40">
        <v>27</v>
      </c>
      <c r="AX3074" s="43">
        <f t="shared" si="796"/>
        <v>53027</v>
      </c>
      <c r="AZ3074" s="7" t="s">
        <v>319</v>
      </c>
    </row>
    <row r="3075" spans="1:52" hidden="1" outlineLevel="1">
      <c r="A3075" t="s">
        <v>2995</v>
      </c>
      <c r="B3075" t="s">
        <v>2821</v>
      </c>
      <c r="C3075" s="24">
        <v>78506</v>
      </c>
      <c r="F3075" s="1">
        <v>47782</v>
      </c>
      <c r="H3075" s="1">
        <v>36513</v>
      </c>
      <c r="I3075" s="1">
        <v>35731</v>
      </c>
      <c r="J3075" s="2" t="str">
        <f t="shared" si="803"/>
        <v/>
      </c>
      <c r="K3075" s="2">
        <f t="shared" si="804"/>
        <v>0.74779205558578543</v>
      </c>
      <c r="L3075" s="10" t="str">
        <f t="shared" si="789"/>
        <v/>
      </c>
      <c r="M3075" s="9" t="str">
        <f t="shared" si="789"/>
        <v/>
      </c>
      <c r="N3075" s="8" t="str">
        <f t="shared" si="789"/>
        <v/>
      </c>
      <c r="O3075" s="2" t="str">
        <f t="shared" si="805"/>
        <v>-</v>
      </c>
      <c r="P3075" s="2" t="str">
        <f t="shared" si="806"/>
        <v>-</v>
      </c>
      <c r="Q3075" s="2" t="str">
        <f t="shared" si="807"/>
        <v>-</v>
      </c>
      <c r="R3075" s="2" t="str">
        <f t="shared" si="808"/>
        <v>-</v>
      </c>
      <c r="AR3075" t="s">
        <v>2995</v>
      </c>
      <c r="AS3075" t="s">
        <v>2821</v>
      </c>
      <c r="AV3075" s="38">
        <v>53</v>
      </c>
      <c r="AW3075" s="40">
        <v>29</v>
      </c>
      <c r="AX3075" s="43">
        <f t="shared" si="796"/>
        <v>53029</v>
      </c>
      <c r="AZ3075" s="7" t="s">
        <v>319</v>
      </c>
    </row>
    <row r="3076" spans="1:52" hidden="1" outlineLevel="1">
      <c r="A3076" t="s">
        <v>1357</v>
      </c>
      <c r="B3076" t="s">
        <v>2821</v>
      </c>
      <c r="C3076" s="24">
        <v>29872</v>
      </c>
      <c r="F3076" s="1">
        <v>21746</v>
      </c>
      <c r="H3076" s="1">
        <v>17738</v>
      </c>
      <c r="I3076" s="1">
        <v>17218</v>
      </c>
      <c r="J3076" s="2" t="str">
        <f t="shared" si="803"/>
        <v/>
      </c>
      <c r="K3076" s="2">
        <f t="shared" si="804"/>
        <v>0.79177779821576377</v>
      </c>
      <c r="L3076" s="10" t="str">
        <f t="shared" si="789"/>
        <v/>
      </c>
      <c r="M3076" s="9" t="str">
        <f t="shared" si="789"/>
        <v/>
      </c>
      <c r="N3076" s="8" t="str">
        <f t="shared" si="789"/>
        <v/>
      </c>
      <c r="O3076" s="2" t="str">
        <f t="shared" si="805"/>
        <v>-</v>
      </c>
      <c r="P3076" s="2" t="str">
        <f t="shared" si="806"/>
        <v>-</v>
      </c>
      <c r="Q3076" s="2" t="str">
        <f t="shared" si="807"/>
        <v>-</v>
      </c>
      <c r="R3076" s="2" t="str">
        <f t="shared" si="808"/>
        <v>-</v>
      </c>
      <c r="AR3076" t="s">
        <v>1357</v>
      </c>
      <c r="AS3076" t="s">
        <v>2821</v>
      </c>
      <c r="AV3076" s="38">
        <v>53</v>
      </c>
      <c r="AW3076" s="40">
        <v>31</v>
      </c>
      <c r="AX3076" s="43">
        <f t="shared" si="796"/>
        <v>53031</v>
      </c>
      <c r="AZ3076" s="7" t="s">
        <v>319</v>
      </c>
    </row>
    <row r="3077" spans="1:52" hidden="1" outlineLevel="1">
      <c r="A3077" t="s">
        <v>2999</v>
      </c>
      <c r="B3077" t="s">
        <v>2821</v>
      </c>
      <c r="C3077" s="24">
        <v>1931249</v>
      </c>
      <c r="F3077" s="1">
        <v>1069791</v>
      </c>
      <c r="H3077" s="1">
        <v>766477</v>
      </c>
      <c r="I3077" s="1">
        <v>733496</v>
      </c>
      <c r="J3077" s="2" t="str">
        <f t="shared" si="803"/>
        <v/>
      </c>
      <c r="K3077" s="2">
        <f t="shared" si="804"/>
        <v>0.68564420527000136</v>
      </c>
      <c r="L3077" s="10" t="str">
        <f t="shared" si="789"/>
        <v/>
      </c>
      <c r="M3077" s="9" t="str">
        <f t="shared" si="789"/>
        <v/>
      </c>
      <c r="N3077" s="8" t="str">
        <f t="shared" si="789"/>
        <v/>
      </c>
      <c r="O3077" s="2" t="str">
        <f t="shared" si="805"/>
        <v>-</v>
      </c>
      <c r="P3077" s="2" t="str">
        <f t="shared" si="806"/>
        <v>-</v>
      </c>
      <c r="Q3077" s="2" t="str">
        <f t="shared" si="807"/>
        <v>-</v>
      </c>
      <c r="R3077" s="2" t="str">
        <f t="shared" si="808"/>
        <v>-</v>
      </c>
      <c r="AR3077" t="s">
        <v>2999</v>
      </c>
      <c r="AS3077" t="s">
        <v>2821</v>
      </c>
      <c r="AV3077" s="38">
        <v>53</v>
      </c>
      <c r="AW3077" s="40">
        <v>33</v>
      </c>
      <c r="AX3077" s="43">
        <f t="shared" si="796"/>
        <v>53033</v>
      </c>
      <c r="AZ3077" s="7" t="s">
        <v>319</v>
      </c>
    </row>
    <row r="3078" spans="1:52" hidden="1" outlineLevel="1">
      <c r="A3078" t="s">
        <v>1907</v>
      </c>
      <c r="B3078" t="s">
        <v>2821</v>
      </c>
      <c r="C3078" s="24">
        <v>251133</v>
      </c>
      <c r="F3078" s="1">
        <v>143796</v>
      </c>
      <c r="H3078" s="1">
        <v>105747</v>
      </c>
      <c r="I3078" s="1">
        <v>103570</v>
      </c>
      <c r="J3078" s="2" t="str">
        <f t="shared" si="803"/>
        <v/>
      </c>
      <c r="K3078" s="2">
        <f t="shared" si="804"/>
        <v>0.72025647444991514</v>
      </c>
      <c r="L3078" s="10" t="str">
        <f t="shared" si="789"/>
        <v/>
      </c>
      <c r="M3078" s="9" t="str">
        <f t="shared" si="789"/>
        <v/>
      </c>
      <c r="N3078" s="8" t="str">
        <f t="shared" si="789"/>
        <v/>
      </c>
      <c r="O3078" s="2" t="str">
        <f t="shared" si="805"/>
        <v>-</v>
      </c>
      <c r="P3078" s="2" t="str">
        <f t="shared" si="806"/>
        <v>-</v>
      </c>
      <c r="Q3078" s="2" t="str">
        <f t="shared" si="807"/>
        <v>-</v>
      </c>
      <c r="R3078" s="2" t="str">
        <f t="shared" si="808"/>
        <v>-</v>
      </c>
      <c r="AR3078" t="s">
        <v>1907</v>
      </c>
      <c r="AS3078" t="s">
        <v>2821</v>
      </c>
      <c r="AV3078" s="38">
        <v>53</v>
      </c>
      <c r="AW3078" s="40">
        <v>35</v>
      </c>
      <c r="AX3078" s="43">
        <f t="shared" si="796"/>
        <v>53035</v>
      </c>
      <c r="AZ3078" s="7" t="s">
        <v>319</v>
      </c>
    </row>
    <row r="3079" spans="1:52" hidden="1" outlineLevel="1">
      <c r="A3079" t="s">
        <v>1896</v>
      </c>
      <c r="B3079" t="s">
        <v>2821</v>
      </c>
      <c r="C3079" s="24">
        <v>40915</v>
      </c>
      <c r="F3079" s="1">
        <v>20193</v>
      </c>
      <c r="H3079" s="1">
        <v>15466</v>
      </c>
      <c r="I3079" s="1">
        <v>14908</v>
      </c>
      <c r="J3079" s="2" t="str">
        <f t="shared" si="803"/>
        <v/>
      </c>
      <c r="K3079" s="2">
        <f t="shared" si="804"/>
        <v>0.73827564007329272</v>
      </c>
      <c r="L3079" s="10" t="str">
        <f t="shared" ref="L3079:N3142" si="809">IF(S3079&gt;0,RANK(S3079,$S3079:$AO3079),"")</f>
        <v/>
      </c>
      <c r="M3079" s="9" t="str">
        <f t="shared" si="809"/>
        <v/>
      </c>
      <c r="N3079" s="8" t="str">
        <f t="shared" si="809"/>
        <v/>
      </c>
      <c r="O3079" s="2" t="str">
        <f t="shared" si="805"/>
        <v>-</v>
      </c>
      <c r="P3079" s="2" t="str">
        <f t="shared" si="806"/>
        <v>-</v>
      </c>
      <c r="Q3079" s="2" t="str">
        <f t="shared" si="807"/>
        <v>-</v>
      </c>
      <c r="R3079" s="2" t="str">
        <f t="shared" si="808"/>
        <v>-</v>
      </c>
      <c r="AR3079" t="s">
        <v>1896</v>
      </c>
      <c r="AS3079" t="s">
        <v>2821</v>
      </c>
      <c r="AV3079" s="38">
        <v>53</v>
      </c>
      <c r="AW3079" s="40">
        <v>37</v>
      </c>
      <c r="AX3079" s="43">
        <f t="shared" si="796"/>
        <v>53037</v>
      </c>
      <c r="AZ3079" s="7" t="s">
        <v>319</v>
      </c>
    </row>
    <row r="3080" spans="1:52" hidden="1" outlineLevel="1">
      <c r="A3080" t="s">
        <v>1570</v>
      </c>
      <c r="B3080" t="s">
        <v>2821</v>
      </c>
      <c r="C3080" s="24">
        <v>20318</v>
      </c>
      <c r="F3080" s="1">
        <v>12415</v>
      </c>
      <c r="H3080" s="1">
        <v>8905</v>
      </c>
      <c r="I3080" s="1">
        <v>8585</v>
      </c>
      <c r="J3080" s="2" t="str">
        <f t="shared" si="803"/>
        <v/>
      </c>
      <c r="K3080" s="2">
        <f t="shared" si="804"/>
        <v>0.69150221506242449</v>
      </c>
      <c r="L3080" s="10" t="str">
        <f t="shared" si="809"/>
        <v/>
      </c>
      <c r="M3080" s="9" t="str">
        <f t="shared" si="809"/>
        <v/>
      </c>
      <c r="N3080" s="8" t="str">
        <f t="shared" si="809"/>
        <v/>
      </c>
      <c r="O3080" s="2" t="str">
        <f t="shared" si="805"/>
        <v>-</v>
      </c>
      <c r="P3080" s="2" t="str">
        <f t="shared" si="806"/>
        <v>-</v>
      </c>
      <c r="Q3080" s="2" t="str">
        <f t="shared" si="807"/>
        <v>-</v>
      </c>
      <c r="R3080" s="2" t="str">
        <f t="shared" si="808"/>
        <v>-</v>
      </c>
      <c r="AR3080" t="s">
        <v>1570</v>
      </c>
      <c r="AS3080" t="s">
        <v>2821</v>
      </c>
      <c r="AV3080" s="38">
        <v>53</v>
      </c>
      <c r="AW3080" s="40">
        <v>39</v>
      </c>
      <c r="AX3080" s="43">
        <f t="shared" si="796"/>
        <v>53039</v>
      </c>
      <c r="AZ3080" s="7" t="s">
        <v>319</v>
      </c>
    </row>
    <row r="3081" spans="1:52" hidden="1" outlineLevel="1">
      <c r="A3081" t="s">
        <v>1182</v>
      </c>
      <c r="B3081" t="s">
        <v>2821</v>
      </c>
      <c r="C3081" s="24">
        <v>75455</v>
      </c>
      <c r="F3081" s="1">
        <v>41972</v>
      </c>
      <c r="H3081" s="1">
        <v>31414</v>
      </c>
      <c r="I3081" s="1">
        <v>30403</v>
      </c>
      <c r="J3081" s="2" t="str">
        <f t="shared" si="803"/>
        <v/>
      </c>
      <c r="K3081" s="2">
        <f t="shared" si="804"/>
        <v>0.7243638616220337</v>
      </c>
      <c r="L3081" s="10" t="str">
        <f t="shared" si="809"/>
        <v/>
      </c>
      <c r="M3081" s="9" t="str">
        <f t="shared" si="809"/>
        <v/>
      </c>
      <c r="N3081" s="8" t="str">
        <f t="shared" si="809"/>
        <v/>
      </c>
      <c r="O3081" s="2" t="str">
        <f t="shared" si="805"/>
        <v>-</v>
      </c>
      <c r="P3081" s="2" t="str">
        <f t="shared" si="806"/>
        <v>-</v>
      </c>
      <c r="Q3081" s="2" t="str">
        <f t="shared" si="807"/>
        <v>-</v>
      </c>
      <c r="R3081" s="2" t="str">
        <f t="shared" si="808"/>
        <v>-</v>
      </c>
      <c r="AR3081" t="s">
        <v>1182</v>
      </c>
      <c r="AS3081" t="s">
        <v>2821</v>
      </c>
      <c r="AV3081" s="38">
        <v>53</v>
      </c>
      <c r="AW3081" s="40">
        <v>41</v>
      </c>
      <c r="AX3081" s="43">
        <f t="shared" si="796"/>
        <v>53041</v>
      </c>
      <c r="AZ3081" s="7" t="s">
        <v>319</v>
      </c>
    </row>
    <row r="3082" spans="1:52" hidden="1" outlineLevel="1">
      <c r="A3082" t="s">
        <v>1585</v>
      </c>
      <c r="B3082" t="s">
        <v>2821</v>
      </c>
      <c r="C3082" s="24">
        <v>10570</v>
      </c>
      <c r="F3082" s="1">
        <v>6983</v>
      </c>
      <c r="H3082" s="1">
        <v>5536</v>
      </c>
      <c r="I3082" s="1">
        <v>5416</v>
      </c>
      <c r="J3082" s="2" t="str">
        <f t="shared" si="803"/>
        <v/>
      </c>
      <c r="K3082" s="2">
        <f t="shared" si="804"/>
        <v>0.77559788056709156</v>
      </c>
      <c r="L3082" s="10" t="str">
        <f t="shared" si="809"/>
        <v/>
      </c>
      <c r="M3082" s="9" t="str">
        <f t="shared" si="809"/>
        <v/>
      </c>
      <c r="N3082" s="8" t="str">
        <f t="shared" si="809"/>
        <v/>
      </c>
      <c r="O3082" s="2" t="str">
        <f t="shared" si="805"/>
        <v>-</v>
      </c>
      <c r="P3082" s="2" t="str">
        <f t="shared" si="806"/>
        <v>-</v>
      </c>
      <c r="Q3082" s="2" t="str">
        <f t="shared" si="807"/>
        <v>-</v>
      </c>
      <c r="R3082" s="2" t="str">
        <f t="shared" si="808"/>
        <v>-</v>
      </c>
      <c r="AR3082" t="s">
        <v>1585</v>
      </c>
      <c r="AS3082" t="s">
        <v>2821</v>
      </c>
      <c r="AV3082" s="38">
        <v>53</v>
      </c>
      <c r="AW3082" s="40">
        <v>43</v>
      </c>
      <c r="AX3082" s="43">
        <f t="shared" si="796"/>
        <v>53043</v>
      </c>
      <c r="AZ3082" s="7" t="s">
        <v>319</v>
      </c>
    </row>
    <row r="3083" spans="1:52" hidden="1" outlineLevel="1">
      <c r="A3083" t="s">
        <v>1815</v>
      </c>
      <c r="B3083" t="s">
        <v>2821</v>
      </c>
      <c r="C3083" s="24">
        <v>60699</v>
      </c>
      <c r="F3083" s="1">
        <v>33344</v>
      </c>
      <c r="H3083" s="1">
        <v>25347</v>
      </c>
      <c r="I3083" s="1">
        <v>24652</v>
      </c>
      <c r="J3083" s="2" t="str">
        <f t="shared" si="803"/>
        <v/>
      </c>
      <c r="K3083" s="2">
        <f t="shared" si="804"/>
        <v>0.73932341650671785</v>
      </c>
      <c r="L3083" s="10" t="str">
        <f t="shared" si="809"/>
        <v/>
      </c>
      <c r="M3083" s="9" t="str">
        <f t="shared" si="809"/>
        <v/>
      </c>
      <c r="N3083" s="8" t="str">
        <f t="shared" si="809"/>
        <v/>
      </c>
      <c r="O3083" s="2" t="str">
        <f t="shared" si="805"/>
        <v>-</v>
      </c>
      <c r="P3083" s="2" t="str">
        <f t="shared" si="806"/>
        <v>-</v>
      </c>
      <c r="Q3083" s="2" t="str">
        <f t="shared" si="807"/>
        <v>-</v>
      </c>
      <c r="R3083" s="2" t="str">
        <f t="shared" si="808"/>
        <v>-</v>
      </c>
      <c r="AR3083" t="s">
        <v>1815</v>
      </c>
      <c r="AS3083" t="s">
        <v>2821</v>
      </c>
      <c r="AV3083" s="38">
        <v>53</v>
      </c>
      <c r="AW3083" s="40">
        <v>45</v>
      </c>
      <c r="AX3083" s="43">
        <f t="shared" si="796"/>
        <v>53045</v>
      </c>
      <c r="AZ3083" s="7" t="s">
        <v>319</v>
      </c>
    </row>
    <row r="3084" spans="1:52" hidden="1" outlineLevel="1">
      <c r="A3084" t="s">
        <v>645</v>
      </c>
      <c r="B3084" t="s">
        <v>2821</v>
      </c>
      <c r="C3084" s="24">
        <v>41120</v>
      </c>
      <c r="F3084" s="1">
        <v>20510</v>
      </c>
      <c r="H3084" s="1">
        <v>15043</v>
      </c>
      <c r="I3084" s="1">
        <v>14650</v>
      </c>
      <c r="J3084" s="2" t="str">
        <f t="shared" si="803"/>
        <v/>
      </c>
      <c r="K3084" s="2">
        <f t="shared" si="804"/>
        <v>0.7142857142857143</v>
      </c>
      <c r="L3084" s="10" t="str">
        <f t="shared" si="809"/>
        <v/>
      </c>
      <c r="M3084" s="9" t="str">
        <f t="shared" si="809"/>
        <v/>
      </c>
      <c r="N3084" s="8" t="str">
        <f t="shared" si="809"/>
        <v/>
      </c>
      <c r="O3084" s="2" t="str">
        <f t="shared" si="805"/>
        <v>-</v>
      </c>
      <c r="P3084" s="2" t="str">
        <f t="shared" si="806"/>
        <v>-</v>
      </c>
      <c r="Q3084" s="2" t="str">
        <f t="shared" si="807"/>
        <v>-</v>
      </c>
      <c r="R3084" s="2" t="str">
        <f t="shared" si="808"/>
        <v>-</v>
      </c>
      <c r="AR3084" t="s">
        <v>645</v>
      </c>
      <c r="AS3084" t="s">
        <v>2821</v>
      </c>
      <c r="AV3084" s="38">
        <v>53</v>
      </c>
      <c r="AW3084" s="40">
        <v>47</v>
      </c>
      <c r="AX3084" s="43">
        <f t="shared" si="796"/>
        <v>53047</v>
      </c>
      <c r="AZ3084" s="7" t="s">
        <v>319</v>
      </c>
    </row>
    <row r="3085" spans="1:52" hidden="1" outlineLevel="1">
      <c r="A3085" t="s">
        <v>2376</v>
      </c>
      <c r="B3085" t="s">
        <v>2821</v>
      </c>
      <c r="C3085" s="24">
        <v>20920</v>
      </c>
      <c r="F3085" s="1">
        <v>12988</v>
      </c>
      <c r="H3085" s="1">
        <v>9981</v>
      </c>
      <c r="I3085" s="1">
        <v>9528</v>
      </c>
      <c r="J3085" s="2" t="str">
        <f t="shared" si="803"/>
        <v/>
      </c>
      <c r="K3085" s="2">
        <f t="shared" si="804"/>
        <v>0.73360024638127508</v>
      </c>
      <c r="L3085" s="10" t="str">
        <f t="shared" si="809"/>
        <v/>
      </c>
      <c r="M3085" s="9" t="str">
        <f t="shared" si="809"/>
        <v/>
      </c>
      <c r="N3085" s="8" t="str">
        <f t="shared" si="809"/>
        <v/>
      </c>
      <c r="O3085" s="2" t="str">
        <f t="shared" si="805"/>
        <v>-</v>
      </c>
      <c r="P3085" s="2" t="str">
        <f t="shared" si="806"/>
        <v>-</v>
      </c>
      <c r="Q3085" s="2" t="str">
        <f t="shared" si="807"/>
        <v>-</v>
      </c>
      <c r="R3085" s="2" t="str">
        <f t="shared" si="808"/>
        <v>-</v>
      </c>
      <c r="AR3085" t="s">
        <v>2376</v>
      </c>
      <c r="AS3085" t="s">
        <v>2821</v>
      </c>
      <c r="AV3085" s="38">
        <v>53</v>
      </c>
      <c r="AW3085" s="40">
        <v>49</v>
      </c>
      <c r="AX3085" s="43">
        <f t="shared" si="796"/>
        <v>53049</v>
      </c>
      <c r="AZ3085" s="7" t="s">
        <v>319</v>
      </c>
    </row>
    <row r="3086" spans="1:52" hidden="1" outlineLevel="1">
      <c r="A3086" t="s">
        <v>1489</v>
      </c>
      <c r="B3086" t="s">
        <v>2821</v>
      </c>
      <c r="C3086" s="24">
        <v>13001</v>
      </c>
      <c r="F3086" s="1">
        <v>7824</v>
      </c>
      <c r="H3086" s="1">
        <v>6007</v>
      </c>
      <c r="I3086" s="1">
        <v>5814</v>
      </c>
      <c r="J3086" s="2" t="str">
        <f t="shared" si="803"/>
        <v/>
      </c>
      <c r="K3086" s="2">
        <f t="shared" si="804"/>
        <v>0.74309815950920244</v>
      </c>
      <c r="L3086" s="10" t="str">
        <f t="shared" si="809"/>
        <v/>
      </c>
      <c r="M3086" s="9" t="str">
        <f t="shared" si="809"/>
        <v/>
      </c>
      <c r="N3086" s="8" t="str">
        <f t="shared" si="809"/>
        <v/>
      </c>
      <c r="O3086" s="2" t="str">
        <f t="shared" si="805"/>
        <v>-</v>
      </c>
      <c r="P3086" s="2" t="str">
        <f t="shared" si="806"/>
        <v>-</v>
      </c>
      <c r="Q3086" s="2" t="str">
        <f t="shared" si="807"/>
        <v>-</v>
      </c>
      <c r="R3086" s="2" t="str">
        <f t="shared" si="808"/>
        <v>-</v>
      </c>
      <c r="AR3086" t="s">
        <v>1489</v>
      </c>
      <c r="AS3086" t="s">
        <v>2821</v>
      </c>
      <c r="AV3086" s="38">
        <v>53</v>
      </c>
      <c r="AW3086" s="40">
        <v>51</v>
      </c>
      <c r="AX3086" s="43">
        <f t="shared" si="796"/>
        <v>53051</v>
      </c>
      <c r="AZ3086" s="7" t="s">
        <v>319</v>
      </c>
    </row>
    <row r="3087" spans="1:52" hidden="1" outlineLevel="1">
      <c r="A3087" t="s">
        <v>2811</v>
      </c>
      <c r="B3087" t="s">
        <v>2821</v>
      </c>
      <c r="C3087" s="24">
        <v>795225</v>
      </c>
      <c r="F3087" s="1">
        <v>410081</v>
      </c>
      <c r="H3087" s="1">
        <v>272587</v>
      </c>
      <c r="I3087" s="1">
        <v>260778</v>
      </c>
      <c r="J3087" s="2" t="str">
        <f t="shared" si="803"/>
        <v/>
      </c>
      <c r="K3087" s="2">
        <f t="shared" si="804"/>
        <v>0.63591826980523358</v>
      </c>
      <c r="L3087" s="10" t="str">
        <f t="shared" si="809"/>
        <v/>
      </c>
      <c r="M3087" s="9" t="str">
        <f t="shared" si="809"/>
        <v/>
      </c>
      <c r="N3087" s="8" t="str">
        <f t="shared" si="809"/>
        <v/>
      </c>
      <c r="O3087" s="2" t="str">
        <f t="shared" si="805"/>
        <v>-</v>
      </c>
      <c r="P3087" s="2" t="str">
        <f t="shared" si="806"/>
        <v>-</v>
      </c>
      <c r="Q3087" s="2" t="str">
        <f t="shared" si="807"/>
        <v>-</v>
      </c>
      <c r="R3087" s="2" t="str">
        <f t="shared" si="808"/>
        <v>-</v>
      </c>
      <c r="AR3087" t="s">
        <v>2811</v>
      </c>
      <c r="AS3087" t="s">
        <v>2821</v>
      </c>
      <c r="AV3087" s="38">
        <v>53</v>
      </c>
      <c r="AW3087" s="40">
        <v>53</v>
      </c>
      <c r="AX3087" s="43">
        <f t="shared" si="796"/>
        <v>53053</v>
      </c>
      <c r="AZ3087" s="7" t="s">
        <v>319</v>
      </c>
    </row>
    <row r="3088" spans="1:52" hidden="1" outlineLevel="1">
      <c r="A3088" t="s">
        <v>328</v>
      </c>
      <c r="B3088" t="s">
        <v>2821</v>
      </c>
      <c r="C3088" s="24">
        <v>15769</v>
      </c>
      <c r="F3088" s="1">
        <v>11606</v>
      </c>
      <c r="H3088" s="1">
        <v>9382</v>
      </c>
      <c r="I3088" s="1">
        <v>9163</v>
      </c>
      <c r="J3088" s="2" t="str">
        <f t="shared" si="803"/>
        <v/>
      </c>
      <c r="K3088" s="2">
        <f t="shared" si="804"/>
        <v>0.78950542822677927</v>
      </c>
      <c r="L3088" s="10" t="str">
        <f t="shared" si="809"/>
        <v/>
      </c>
      <c r="M3088" s="9" t="str">
        <f t="shared" si="809"/>
        <v/>
      </c>
      <c r="N3088" s="8" t="str">
        <f t="shared" si="809"/>
        <v/>
      </c>
      <c r="O3088" s="2" t="str">
        <f t="shared" si="805"/>
        <v>-</v>
      </c>
      <c r="P3088" s="2" t="str">
        <f t="shared" si="806"/>
        <v>-</v>
      </c>
      <c r="Q3088" s="2" t="str">
        <f t="shared" si="807"/>
        <v>-</v>
      </c>
      <c r="R3088" s="2" t="str">
        <f t="shared" si="808"/>
        <v>-</v>
      </c>
      <c r="AR3088" t="s">
        <v>328</v>
      </c>
      <c r="AS3088" t="s">
        <v>2821</v>
      </c>
      <c r="AV3088" s="38">
        <v>53</v>
      </c>
      <c r="AW3088" s="40">
        <v>55</v>
      </c>
      <c r="AX3088" s="43">
        <f t="shared" si="796"/>
        <v>53055</v>
      </c>
      <c r="AZ3088" s="7" t="s">
        <v>319</v>
      </c>
    </row>
    <row r="3089" spans="1:52" hidden="1" outlineLevel="1">
      <c r="A3089" t="s">
        <v>1481</v>
      </c>
      <c r="B3089" t="s">
        <v>2821</v>
      </c>
      <c r="C3089" s="24">
        <v>116901</v>
      </c>
      <c r="F3089" s="1">
        <v>64138</v>
      </c>
      <c r="H3089" s="1">
        <v>48960</v>
      </c>
      <c r="I3089" s="1">
        <v>47916</v>
      </c>
      <c r="J3089" s="2" t="str">
        <f t="shared" si="803"/>
        <v/>
      </c>
      <c r="K3089" s="2">
        <f t="shared" si="804"/>
        <v>0.74707661604664943</v>
      </c>
      <c r="L3089" s="10" t="str">
        <f t="shared" si="809"/>
        <v/>
      </c>
      <c r="M3089" s="9" t="str">
        <f t="shared" si="809"/>
        <v/>
      </c>
      <c r="N3089" s="8" t="str">
        <f t="shared" si="809"/>
        <v/>
      </c>
      <c r="O3089" s="2" t="str">
        <f t="shared" si="805"/>
        <v>-</v>
      </c>
      <c r="P3089" s="2" t="str">
        <f t="shared" si="806"/>
        <v>-</v>
      </c>
      <c r="Q3089" s="2" t="str">
        <f t="shared" si="807"/>
        <v>-</v>
      </c>
      <c r="R3089" s="2" t="str">
        <f t="shared" si="808"/>
        <v>-</v>
      </c>
      <c r="AR3089" t="s">
        <v>1481</v>
      </c>
      <c r="AS3089" t="s">
        <v>2821</v>
      </c>
      <c r="AV3089" s="38">
        <v>53</v>
      </c>
      <c r="AW3089" s="40">
        <v>57</v>
      </c>
      <c r="AX3089" s="43">
        <f t="shared" si="796"/>
        <v>53057</v>
      </c>
      <c r="AZ3089" s="7" t="s">
        <v>319</v>
      </c>
    </row>
    <row r="3090" spans="1:52" hidden="1" outlineLevel="1">
      <c r="A3090" t="s">
        <v>85</v>
      </c>
      <c r="B3090" t="s">
        <v>2821</v>
      </c>
      <c r="C3090" s="24">
        <v>11066</v>
      </c>
      <c r="F3090" s="1">
        <v>6570</v>
      </c>
      <c r="H3090" s="1">
        <v>4666</v>
      </c>
      <c r="I3090" s="1">
        <v>4450</v>
      </c>
      <c r="J3090" s="2" t="str">
        <f t="shared" si="803"/>
        <v/>
      </c>
      <c r="K3090" s="2">
        <f t="shared" si="804"/>
        <v>0.67732115677321159</v>
      </c>
      <c r="L3090" s="10" t="str">
        <f t="shared" si="809"/>
        <v/>
      </c>
      <c r="M3090" s="9" t="str">
        <f t="shared" si="809"/>
        <v/>
      </c>
      <c r="N3090" s="8" t="str">
        <f t="shared" si="809"/>
        <v/>
      </c>
      <c r="O3090" s="2" t="str">
        <f t="shared" si="805"/>
        <v>-</v>
      </c>
      <c r="P3090" s="2" t="str">
        <f t="shared" si="806"/>
        <v>-</v>
      </c>
      <c r="Q3090" s="2" t="str">
        <f t="shared" si="807"/>
        <v>-</v>
      </c>
      <c r="R3090" s="2" t="str">
        <f t="shared" si="808"/>
        <v>-</v>
      </c>
      <c r="AR3090" t="s">
        <v>85</v>
      </c>
      <c r="AS3090" t="s">
        <v>2821</v>
      </c>
      <c r="AV3090" s="38">
        <v>53</v>
      </c>
      <c r="AW3090" s="40">
        <v>59</v>
      </c>
      <c r="AX3090" s="43">
        <f t="shared" si="796"/>
        <v>53059</v>
      </c>
      <c r="AZ3090" s="7" t="s">
        <v>319</v>
      </c>
    </row>
    <row r="3091" spans="1:52" hidden="1" outlineLevel="1">
      <c r="A3091" t="s">
        <v>86</v>
      </c>
      <c r="B3091" t="s">
        <v>2821</v>
      </c>
      <c r="C3091" s="24">
        <v>713335</v>
      </c>
      <c r="F3091" s="1">
        <v>377739</v>
      </c>
      <c r="H3091" s="1">
        <v>270662</v>
      </c>
      <c r="I3091" s="1">
        <v>263318</v>
      </c>
      <c r="J3091" s="2" t="str">
        <f t="shared" si="803"/>
        <v/>
      </c>
      <c r="K3091" s="2">
        <f t="shared" si="804"/>
        <v>0.69708978951074685</v>
      </c>
      <c r="L3091" s="10" t="str">
        <f t="shared" si="809"/>
        <v/>
      </c>
      <c r="M3091" s="9" t="str">
        <f t="shared" si="809"/>
        <v/>
      </c>
      <c r="N3091" s="8" t="str">
        <f t="shared" si="809"/>
        <v/>
      </c>
      <c r="O3091" s="2" t="str">
        <f t="shared" si="805"/>
        <v>-</v>
      </c>
      <c r="P3091" s="2" t="str">
        <f t="shared" si="806"/>
        <v>-</v>
      </c>
      <c r="Q3091" s="2" t="str">
        <f t="shared" si="807"/>
        <v>-</v>
      </c>
      <c r="R3091" s="2" t="str">
        <f t="shared" si="808"/>
        <v>-</v>
      </c>
      <c r="AR3091" t="s">
        <v>86</v>
      </c>
      <c r="AS3091" t="s">
        <v>2821</v>
      </c>
      <c r="AV3091" s="38">
        <v>53</v>
      </c>
      <c r="AW3091" s="40">
        <v>61</v>
      </c>
      <c r="AX3091" s="43">
        <f t="shared" si="796"/>
        <v>53061</v>
      </c>
      <c r="AZ3091" s="7" t="s">
        <v>319</v>
      </c>
    </row>
    <row r="3092" spans="1:52" hidden="1" outlineLevel="1">
      <c r="A3092" t="s">
        <v>1364</v>
      </c>
      <c r="B3092" t="s">
        <v>2821</v>
      </c>
      <c r="C3092" s="24">
        <v>471221</v>
      </c>
      <c r="F3092" s="1">
        <v>261250</v>
      </c>
      <c r="H3092" s="1">
        <v>186250</v>
      </c>
      <c r="I3092" s="1">
        <v>181703</v>
      </c>
      <c r="J3092" s="2" t="str">
        <f t="shared" si="803"/>
        <v/>
      </c>
      <c r="K3092" s="2">
        <f t="shared" si="804"/>
        <v>0.69551387559808608</v>
      </c>
      <c r="L3092" s="10" t="str">
        <f t="shared" si="809"/>
        <v/>
      </c>
      <c r="M3092" s="9" t="str">
        <f t="shared" si="809"/>
        <v/>
      </c>
      <c r="N3092" s="8" t="str">
        <f t="shared" si="809"/>
        <v/>
      </c>
      <c r="O3092" s="2" t="str">
        <f t="shared" si="805"/>
        <v>-</v>
      </c>
      <c r="P3092" s="2" t="str">
        <f t="shared" si="806"/>
        <v>-</v>
      </c>
      <c r="Q3092" s="2" t="str">
        <f t="shared" si="807"/>
        <v>-</v>
      </c>
      <c r="R3092" s="2" t="str">
        <f t="shared" si="808"/>
        <v>-</v>
      </c>
      <c r="AR3092" t="s">
        <v>1364</v>
      </c>
      <c r="AS3092" t="s">
        <v>2821</v>
      </c>
      <c r="AV3092" s="38">
        <v>53</v>
      </c>
      <c r="AW3092" s="40">
        <v>63</v>
      </c>
      <c r="AX3092" s="43">
        <f t="shared" si="796"/>
        <v>53063</v>
      </c>
      <c r="AZ3092" s="7" t="s">
        <v>319</v>
      </c>
    </row>
    <row r="3093" spans="1:52" hidden="1" outlineLevel="1">
      <c r="A3093" t="s">
        <v>1156</v>
      </c>
      <c r="B3093" t="s">
        <v>2821</v>
      </c>
      <c r="C3093" s="24">
        <v>43531</v>
      </c>
      <c r="F3093" s="1">
        <v>26931</v>
      </c>
      <c r="H3093" s="1">
        <v>20091</v>
      </c>
      <c r="I3093" s="1">
        <v>19685</v>
      </c>
      <c r="J3093" s="2" t="str">
        <f t="shared" si="803"/>
        <v/>
      </c>
      <c r="K3093" s="2">
        <f t="shared" si="804"/>
        <v>0.73094203705766592</v>
      </c>
      <c r="L3093" s="10" t="str">
        <f t="shared" si="809"/>
        <v/>
      </c>
      <c r="M3093" s="9" t="str">
        <f t="shared" si="809"/>
        <v/>
      </c>
      <c r="N3093" s="8" t="str">
        <f t="shared" si="809"/>
        <v/>
      </c>
      <c r="O3093" s="2" t="str">
        <f t="shared" si="805"/>
        <v>-</v>
      </c>
      <c r="P3093" s="2" t="str">
        <f t="shared" si="806"/>
        <v>-</v>
      </c>
      <c r="Q3093" s="2" t="str">
        <f t="shared" si="807"/>
        <v>-</v>
      </c>
      <c r="R3093" s="2" t="str">
        <f t="shared" si="808"/>
        <v>-</v>
      </c>
      <c r="AR3093" t="s">
        <v>1156</v>
      </c>
      <c r="AS3093" t="s">
        <v>2821</v>
      </c>
      <c r="AV3093" s="38">
        <v>53</v>
      </c>
      <c r="AW3093" s="40">
        <v>65</v>
      </c>
      <c r="AX3093" s="43">
        <f t="shared" si="796"/>
        <v>53065</v>
      </c>
      <c r="AZ3093" s="7" t="s">
        <v>319</v>
      </c>
    </row>
    <row r="3094" spans="1:52" hidden="1" outlineLevel="1">
      <c r="A3094" t="s">
        <v>2388</v>
      </c>
      <c r="B3094" t="s">
        <v>2821</v>
      </c>
      <c r="C3094" s="24">
        <v>252264</v>
      </c>
      <c r="F3094" s="1">
        <v>149024</v>
      </c>
      <c r="H3094" s="1">
        <v>107344</v>
      </c>
      <c r="I3094" s="1">
        <v>103029</v>
      </c>
      <c r="J3094" s="2" t="str">
        <f t="shared" si="803"/>
        <v/>
      </c>
      <c r="K3094" s="2">
        <f t="shared" si="804"/>
        <v>0.69135843890916904</v>
      </c>
      <c r="L3094" s="10" t="str">
        <f t="shared" si="809"/>
        <v/>
      </c>
      <c r="M3094" s="9" t="str">
        <f t="shared" si="809"/>
        <v/>
      </c>
      <c r="N3094" s="8" t="str">
        <f t="shared" si="809"/>
        <v/>
      </c>
      <c r="O3094" s="2" t="str">
        <f t="shared" si="805"/>
        <v>-</v>
      </c>
      <c r="P3094" s="2" t="str">
        <f t="shared" si="806"/>
        <v>-</v>
      </c>
      <c r="Q3094" s="2" t="str">
        <f t="shared" si="807"/>
        <v>-</v>
      </c>
      <c r="R3094" s="2" t="str">
        <f t="shared" si="808"/>
        <v>-</v>
      </c>
      <c r="AR3094" t="s">
        <v>2388</v>
      </c>
      <c r="AS3094" t="s">
        <v>2821</v>
      </c>
      <c r="AV3094" s="38">
        <v>53</v>
      </c>
      <c r="AW3094" s="40">
        <v>67</v>
      </c>
      <c r="AX3094" s="43">
        <f t="shared" si="796"/>
        <v>53067</v>
      </c>
      <c r="AZ3094" s="7" t="s">
        <v>319</v>
      </c>
    </row>
    <row r="3095" spans="1:52" hidden="1" outlineLevel="1">
      <c r="A3095" t="s">
        <v>2813</v>
      </c>
      <c r="B3095" t="s">
        <v>2821</v>
      </c>
      <c r="C3095" s="24">
        <v>3978</v>
      </c>
      <c r="F3095" s="1">
        <v>2644</v>
      </c>
      <c r="H3095" s="1">
        <v>2096</v>
      </c>
      <c r="I3095" s="1">
        <v>1986</v>
      </c>
      <c r="J3095" s="2" t="str">
        <f t="shared" si="803"/>
        <v/>
      </c>
      <c r="K3095" s="2">
        <f t="shared" si="804"/>
        <v>0.75113464447806355</v>
      </c>
      <c r="L3095" s="10" t="str">
        <f t="shared" si="809"/>
        <v/>
      </c>
      <c r="M3095" s="9" t="str">
        <f t="shared" si="809"/>
        <v/>
      </c>
      <c r="N3095" s="8" t="str">
        <f t="shared" si="809"/>
        <v/>
      </c>
      <c r="O3095" s="2" t="str">
        <f t="shared" si="805"/>
        <v>-</v>
      </c>
      <c r="P3095" s="2" t="str">
        <f t="shared" si="806"/>
        <v>-</v>
      </c>
      <c r="Q3095" s="2" t="str">
        <f t="shared" si="807"/>
        <v>-</v>
      </c>
      <c r="R3095" s="2" t="str">
        <f t="shared" si="808"/>
        <v>-</v>
      </c>
      <c r="AR3095" t="s">
        <v>2813</v>
      </c>
      <c r="AS3095" t="s">
        <v>2821</v>
      </c>
      <c r="AV3095" s="38">
        <v>53</v>
      </c>
      <c r="AW3095" s="40">
        <v>69</v>
      </c>
      <c r="AX3095" s="43">
        <f t="shared" si="796"/>
        <v>53069</v>
      </c>
      <c r="AZ3095" s="7" t="s">
        <v>319</v>
      </c>
    </row>
    <row r="3096" spans="1:52" hidden="1" outlineLevel="1">
      <c r="A3096" t="s">
        <v>2835</v>
      </c>
      <c r="B3096" t="s">
        <v>2821</v>
      </c>
      <c r="C3096" s="24">
        <v>58781</v>
      </c>
      <c r="F3096" s="1">
        <v>30183</v>
      </c>
      <c r="H3096" s="1">
        <v>21598</v>
      </c>
      <c r="I3096" s="1">
        <v>20746</v>
      </c>
      <c r="J3096" s="2" t="str">
        <f t="shared" si="803"/>
        <v/>
      </c>
      <c r="K3096" s="2">
        <f t="shared" si="804"/>
        <v>0.68734055594208665</v>
      </c>
      <c r="L3096" s="10" t="str">
        <f t="shared" si="809"/>
        <v/>
      </c>
      <c r="M3096" s="9" t="str">
        <f t="shared" si="809"/>
        <v/>
      </c>
      <c r="N3096" s="8" t="str">
        <f t="shared" si="809"/>
        <v/>
      </c>
      <c r="O3096" s="2" t="str">
        <f t="shared" si="805"/>
        <v>-</v>
      </c>
      <c r="P3096" s="2" t="str">
        <f t="shared" si="806"/>
        <v>-</v>
      </c>
      <c r="Q3096" s="2" t="str">
        <f t="shared" si="807"/>
        <v>-</v>
      </c>
      <c r="R3096" s="2" t="str">
        <f t="shared" si="808"/>
        <v>-</v>
      </c>
      <c r="AR3096" t="s">
        <v>2835</v>
      </c>
      <c r="AS3096" t="s">
        <v>2821</v>
      </c>
      <c r="AV3096" s="38">
        <v>53</v>
      </c>
      <c r="AW3096" s="40">
        <v>71</v>
      </c>
      <c r="AX3096" s="43">
        <f t="shared" si="796"/>
        <v>53071</v>
      </c>
      <c r="AZ3096" s="7" t="s">
        <v>319</v>
      </c>
    </row>
    <row r="3097" spans="1:52" hidden="1" outlineLevel="1">
      <c r="A3097" t="s">
        <v>2933</v>
      </c>
      <c r="B3097" t="s">
        <v>2821</v>
      </c>
      <c r="C3097" s="24">
        <v>201140</v>
      </c>
      <c r="F3097" s="1">
        <v>116581</v>
      </c>
      <c r="H3097" s="1">
        <v>86993</v>
      </c>
      <c r="I3097" s="1">
        <v>85117</v>
      </c>
      <c r="J3097" s="2" t="str">
        <f t="shared" si="803"/>
        <v/>
      </c>
      <c r="K3097" s="2">
        <f t="shared" si="804"/>
        <v>0.73011039534744082</v>
      </c>
      <c r="L3097" s="10" t="str">
        <f t="shared" si="809"/>
        <v/>
      </c>
      <c r="M3097" s="9" t="str">
        <f t="shared" si="809"/>
        <v/>
      </c>
      <c r="N3097" s="8" t="str">
        <f t="shared" si="809"/>
        <v/>
      </c>
      <c r="O3097" s="2" t="str">
        <f t="shared" si="805"/>
        <v>-</v>
      </c>
      <c r="P3097" s="2" t="str">
        <f t="shared" si="806"/>
        <v>-</v>
      </c>
      <c r="Q3097" s="2" t="str">
        <f t="shared" si="807"/>
        <v>-</v>
      </c>
      <c r="R3097" s="2" t="str">
        <f t="shared" si="808"/>
        <v>-</v>
      </c>
      <c r="AR3097" t="s">
        <v>2933</v>
      </c>
      <c r="AS3097" t="s">
        <v>2821</v>
      </c>
      <c r="AV3097" s="38">
        <v>53</v>
      </c>
      <c r="AW3097" s="40">
        <v>73</v>
      </c>
      <c r="AX3097" s="43">
        <f t="shared" si="796"/>
        <v>53073</v>
      </c>
      <c r="AZ3097" s="7" t="s">
        <v>319</v>
      </c>
    </row>
    <row r="3098" spans="1:52" hidden="1" outlineLevel="1">
      <c r="A3098" t="s">
        <v>2026</v>
      </c>
      <c r="B3098" t="s">
        <v>2821</v>
      </c>
      <c r="C3098" s="24">
        <v>44776</v>
      </c>
      <c r="F3098" s="1">
        <v>19128</v>
      </c>
      <c r="H3098" s="1">
        <v>13817</v>
      </c>
      <c r="I3098" s="1">
        <v>13394</v>
      </c>
      <c r="J3098" s="2" t="str">
        <f t="shared" si="803"/>
        <v/>
      </c>
      <c r="K3098" s="2">
        <f t="shared" si="804"/>
        <v>0.70023002927645339</v>
      </c>
      <c r="L3098" s="10" t="str">
        <f t="shared" si="809"/>
        <v/>
      </c>
      <c r="M3098" s="9" t="str">
        <f t="shared" si="809"/>
        <v/>
      </c>
      <c r="N3098" s="8" t="str">
        <f t="shared" si="809"/>
        <v/>
      </c>
      <c r="O3098" s="2" t="str">
        <f t="shared" si="805"/>
        <v>-</v>
      </c>
      <c r="P3098" s="2" t="str">
        <f t="shared" si="806"/>
        <v>-</v>
      </c>
      <c r="Q3098" s="2" t="str">
        <f t="shared" si="807"/>
        <v>-</v>
      </c>
      <c r="R3098" s="2" t="str">
        <f t="shared" si="808"/>
        <v>-</v>
      </c>
      <c r="AR3098" t="s">
        <v>2026</v>
      </c>
      <c r="AS3098" t="s">
        <v>2821</v>
      </c>
      <c r="AV3098" s="38">
        <v>53</v>
      </c>
      <c r="AW3098" s="40">
        <v>75</v>
      </c>
      <c r="AX3098" s="43">
        <f t="shared" si="796"/>
        <v>53075</v>
      </c>
      <c r="AZ3098" s="7" t="s">
        <v>319</v>
      </c>
    </row>
    <row r="3099" spans="1:52" hidden="1" outlineLevel="1">
      <c r="A3099" t="s">
        <v>2934</v>
      </c>
      <c r="B3099" t="s">
        <v>2821</v>
      </c>
      <c r="C3099" s="24">
        <v>243231</v>
      </c>
      <c r="F3099" s="1">
        <v>99568</v>
      </c>
      <c r="H3099" s="1">
        <v>63163</v>
      </c>
      <c r="I3099" s="1">
        <v>61623</v>
      </c>
      <c r="J3099" s="2" t="str">
        <f t="shared" si="803"/>
        <v/>
      </c>
      <c r="K3099" s="2">
        <f t="shared" si="804"/>
        <v>0.61890366382773587</v>
      </c>
      <c r="L3099" s="10" t="str">
        <f t="shared" si="809"/>
        <v/>
      </c>
      <c r="M3099" s="9" t="str">
        <f t="shared" si="809"/>
        <v/>
      </c>
      <c r="N3099" s="8" t="str">
        <f t="shared" si="809"/>
        <v/>
      </c>
      <c r="O3099" s="2" t="str">
        <f t="shared" si="805"/>
        <v>-</v>
      </c>
      <c r="P3099" s="2" t="str">
        <f t="shared" si="806"/>
        <v>-</v>
      </c>
      <c r="Q3099" s="2" t="str">
        <f t="shared" si="807"/>
        <v>-</v>
      </c>
      <c r="R3099" s="2" t="str">
        <f t="shared" si="808"/>
        <v>-</v>
      </c>
      <c r="AR3099" t="s">
        <v>2934</v>
      </c>
      <c r="AS3099" t="s">
        <v>2821</v>
      </c>
      <c r="AV3099" s="38">
        <v>53</v>
      </c>
      <c r="AW3099" s="40">
        <v>77</v>
      </c>
      <c r="AX3099" s="43">
        <f t="shared" si="796"/>
        <v>53077</v>
      </c>
      <c r="AZ3099" s="7" t="s">
        <v>319</v>
      </c>
    </row>
    <row r="3100" spans="1:52" collapsed="1">
      <c r="A3100" t="s">
        <v>2104</v>
      </c>
      <c r="B3100" t="s">
        <v>2470</v>
      </c>
      <c r="C3100" s="1">
        <f>SUM(C3061:C3099)</f>
        <v>6724540</v>
      </c>
      <c r="D3100" s="64">
        <v>5095000</v>
      </c>
      <c r="E3100" s="64">
        <v>4637000</v>
      </c>
      <c r="F3100" s="1">
        <f>SUM(F3061:F3099)</f>
        <v>3601268</v>
      </c>
      <c r="H3100" s="1">
        <f>SUM(H3061:H3099)</f>
        <v>2565589</v>
      </c>
      <c r="I3100" s="1">
        <v>2479409</v>
      </c>
      <c r="J3100" s="2">
        <f t="shared" si="803"/>
        <v>0.48663572129538762</v>
      </c>
      <c r="K3100" s="2">
        <f t="shared" si="804"/>
        <v>0.68848222348350641</v>
      </c>
      <c r="L3100" s="10" t="str">
        <f t="shared" si="809"/>
        <v/>
      </c>
      <c r="M3100" s="9" t="str">
        <f t="shared" si="809"/>
        <v/>
      </c>
      <c r="N3100" s="8" t="str">
        <f t="shared" si="809"/>
        <v/>
      </c>
      <c r="O3100" s="2" t="str">
        <f t="shared" si="805"/>
        <v>-</v>
      </c>
      <c r="P3100" s="2" t="str">
        <f t="shared" si="806"/>
        <v>-</v>
      </c>
      <c r="Q3100" s="2" t="str">
        <f t="shared" si="807"/>
        <v>-</v>
      </c>
      <c r="R3100" s="2" t="str">
        <f t="shared" si="808"/>
        <v>-</v>
      </c>
      <c r="AR3100" t="s">
        <v>2104</v>
      </c>
      <c r="AS3100" t="s">
        <v>2470</v>
      </c>
      <c r="AV3100" s="38">
        <v>53</v>
      </c>
      <c r="AW3100" s="40"/>
      <c r="AX3100" s="38">
        <v>53</v>
      </c>
      <c r="AZ3100" s="7" t="s">
        <v>2225</v>
      </c>
    </row>
    <row r="3101" spans="1:52">
      <c r="C3101" s="24"/>
      <c r="J3101" s="2"/>
      <c r="K3101" s="2"/>
      <c r="N3101" s="8"/>
      <c r="X3101"/>
      <c r="AV3101" s="38"/>
      <c r="AW3101" s="40"/>
      <c r="AX3101" s="43"/>
    </row>
    <row r="3102" spans="1:52" hidden="1" outlineLevel="1">
      <c r="A3102" t="s">
        <v>1025</v>
      </c>
      <c r="B3102" t="s">
        <v>973</v>
      </c>
      <c r="C3102" s="24">
        <v>16589</v>
      </c>
      <c r="F3102" s="1">
        <f t="shared" ref="F3102:F3133" si="810">SUM(S3102:AM3102)</f>
        <v>10254</v>
      </c>
      <c r="H3102" s="1">
        <v>4971</v>
      </c>
      <c r="I3102" s="1">
        <v>4620</v>
      </c>
      <c r="J3102" s="2" t="str">
        <f t="shared" ref="J3102:J3133" si="811">IF(D3102&gt;0,I3102/D3102,"")</f>
        <v/>
      </c>
      <c r="K3102" s="2">
        <f t="shared" ref="K3102:K3133" si="812">IF(F3102&gt;0,I3102/F3102,"")</f>
        <v>0.45055588063194851</v>
      </c>
      <c r="L3102" s="10">
        <f t="shared" si="809"/>
        <v>1</v>
      </c>
      <c r="M3102" s="9">
        <f t="shared" si="809"/>
        <v>2</v>
      </c>
      <c r="N3102" s="8">
        <f t="shared" si="809"/>
        <v>3</v>
      </c>
      <c r="O3102" s="2">
        <f t="shared" ref="O3102:O3133" si="813">IF(SUM($S3102:$AN3102)=0,"-",S3102/SUM($S3102:$AN3102))</f>
        <v>0.49083284571874392</v>
      </c>
      <c r="P3102" s="2">
        <f t="shared" ref="P3102:P3133" si="814">IF(SUM($S3102:$AN3102)=0,"-",T3102/SUM($S3102:$AN3102))</f>
        <v>0.34854690852350301</v>
      </c>
      <c r="Q3102" s="2">
        <f t="shared" ref="Q3102:Q3133" si="815">IF(SUM($S3102:$AN3102)=0,"-",U3102/SUM($S3102:$AN3102))</f>
        <v>0.14667446850009752</v>
      </c>
      <c r="R3102" s="2">
        <f t="shared" ref="R3102:R3133" si="816">IF(SUM($S3102:$AN3102)=0,"-",(1-O3102-P3102-Q3102))</f>
        <v>1.3945777257655612E-2</v>
      </c>
      <c r="S3102" s="1">
        <v>5033</v>
      </c>
      <c r="T3102" s="1">
        <v>3574</v>
      </c>
      <c r="U3102" s="1">
        <v>1504</v>
      </c>
      <c r="W3102" s="1">
        <v>4</v>
      </c>
      <c r="X3102"/>
      <c r="AC3102" s="1">
        <v>139</v>
      </c>
      <c r="AR3102" t="s">
        <v>1025</v>
      </c>
      <c r="AS3102" t="s">
        <v>973</v>
      </c>
      <c r="AV3102" s="38">
        <v>54</v>
      </c>
      <c r="AW3102" s="40">
        <v>1</v>
      </c>
      <c r="AX3102" s="43">
        <f t="shared" si="796"/>
        <v>54001</v>
      </c>
      <c r="AZ3102" s="7" t="s">
        <v>319</v>
      </c>
    </row>
    <row r="3103" spans="1:52" hidden="1" outlineLevel="1">
      <c r="A3103" t="s">
        <v>1845</v>
      </c>
      <c r="B3103" t="s">
        <v>973</v>
      </c>
      <c r="C3103" s="24">
        <v>104169</v>
      </c>
      <c r="F3103" s="1">
        <f t="shared" si="810"/>
        <v>62103</v>
      </c>
      <c r="H3103" s="1">
        <v>25123</v>
      </c>
      <c r="I3103" s="1">
        <v>24332</v>
      </c>
      <c r="J3103" s="2" t="str">
        <f t="shared" si="811"/>
        <v/>
      </c>
      <c r="K3103" s="2">
        <f t="shared" si="812"/>
        <v>0.39180071816176354</v>
      </c>
      <c r="L3103" s="10">
        <f t="shared" si="809"/>
        <v>2</v>
      </c>
      <c r="M3103" s="9">
        <f t="shared" si="809"/>
        <v>1</v>
      </c>
      <c r="N3103" s="8">
        <f t="shared" si="809"/>
        <v>3</v>
      </c>
      <c r="O3103" s="2">
        <f t="shared" si="813"/>
        <v>0.36077162133874369</v>
      </c>
      <c r="P3103" s="2">
        <f t="shared" si="814"/>
        <v>0.36706761348083022</v>
      </c>
      <c r="Q3103" s="2">
        <f t="shared" si="815"/>
        <v>0.26518847720722027</v>
      </c>
      <c r="R3103" s="2">
        <f t="shared" si="816"/>
        <v>6.9722879732057597E-3</v>
      </c>
      <c r="S3103" s="1">
        <v>22405</v>
      </c>
      <c r="T3103" s="1">
        <v>22796</v>
      </c>
      <c r="U3103" s="1">
        <v>16469</v>
      </c>
      <c r="W3103" s="1">
        <v>140</v>
      </c>
      <c r="X3103"/>
      <c r="AC3103" s="1">
        <v>293</v>
      </c>
      <c r="AR3103" t="s">
        <v>1845</v>
      </c>
      <c r="AS3103" t="s">
        <v>973</v>
      </c>
      <c r="AV3103" s="38">
        <v>54</v>
      </c>
      <c r="AW3103" s="40">
        <v>3</v>
      </c>
      <c r="AX3103" s="43">
        <f t="shared" si="796"/>
        <v>54003</v>
      </c>
      <c r="AZ3103" s="7" t="s">
        <v>319</v>
      </c>
    </row>
    <row r="3104" spans="1:52" hidden="1" outlineLevel="1">
      <c r="A3104" t="s">
        <v>2735</v>
      </c>
      <c r="B3104" t="s">
        <v>973</v>
      </c>
      <c r="C3104" s="24">
        <v>24629</v>
      </c>
      <c r="F3104" s="1">
        <f t="shared" si="810"/>
        <v>19017</v>
      </c>
      <c r="H3104" s="1">
        <v>6568</v>
      </c>
      <c r="I3104" s="1">
        <v>6305</v>
      </c>
      <c r="J3104" s="2" t="str">
        <f t="shared" si="811"/>
        <v/>
      </c>
      <c r="K3104" s="2">
        <f t="shared" si="812"/>
        <v>0.33154545932586632</v>
      </c>
      <c r="L3104" s="10">
        <f t="shared" si="809"/>
        <v>1</v>
      </c>
      <c r="M3104" s="9">
        <f t="shared" si="809"/>
        <v>2</v>
      </c>
      <c r="N3104" s="8">
        <f t="shared" si="809"/>
        <v>3</v>
      </c>
      <c r="O3104" s="2">
        <f t="shared" si="813"/>
        <v>0.79365830572645524</v>
      </c>
      <c r="P3104" s="2">
        <f t="shared" si="814"/>
        <v>0.11142661828889941</v>
      </c>
      <c r="Q3104" s="2">
        <f t="shared" si="815"/>
        <v>7.9350055213756113E-2</v>
      </c>
      <c r="R3104" s="2">
        <f t="shared" si="816"/>
        <v>1.556502077088924E-2</v>
      </c>
      <c r="S3104" s="1">
        <v>15093</v>
      </c>
      <c r="T3104" s="1">
        <v>2119</v>
      </c>
      <c r="U3104" s="1">
        <v>1509</v>
      </c>
      <c r="W3104" s="1">
        <v>5</v>
      </c>
      <c r="X3104"/>
      <c r="AC3104" s="1">
        <v>291</v>
      </c>
      <c r="AR3104" t="s">
        <v>2735</v>
      </c>
      <c r="AS3104" t="s">
        <v>973</v>
      </c>
      <c r="AV3104" s="38">
        <v>54</v>
      </c>
      <c r="AW3104" s="40">
        <v>5</v>
      </c>
      <c r="AX3104" s="43">
        <f t="shared" si="796"/>
        <v>54005</v>
      </c>
      <c r="AZ3104" s="7" t="s">
        <v>319</v>
      </c>
    </row>
    <row r="3105" spans="1:52" hidden="1" outlineLevel="1">
      <c r="A3105" t="s">
        <v>2114</v>
      </c>
      <c r="B3105" t="s">
        <v>973</v>
      </c>
      <c r="C3105" s="24">
        <v>14523</v>
      </c>
      <c r="F3105" s="1">
        <f t="shared" si="810"/>
        <v>8563</v>
      </c>
      <c r="H3105" s="1">
        <v>3992</v>
      </c>
      <c r="I3105" s="1">
        <v>3841</v>
      </c>
      <c r="J3105" s="2" t="str">
        <f t="shared" si="811"/>
        <v/>
      </c>
      <c r="K3105" s="2">
        <f t="shared" si="812"/>
        <v>0.44855774845264512</v>
      </c>
      <c r="L3105" s="10">
        <f t="shared" si="809"/>
        <v>1</v>
      </c>
      <c r="M3105" s="9">
        <f t="shared" si="809"/>
        <v>2</v>
      </c>
      <c r="N3105" s="8">
        <f t="shared" si="809"/>
        <v>3</v>
      </c>
      <c r="O3105" s="2">
        <f t="shared" si="813"/>
        <v>0.71575382459418424</v>
      </c>
      <c r="P3105" s="2">
        <f t="shared" si="814"/>
        <v>0.17657363073689128</v>
      </c>
      <c r="Q3105" s="2">
        <f t="shared" si="815"/>
        <v>0.10136634357117832</v>
      </c>
      <c r="R3105" s="2">
        <f t="shared" si="816"/>
        <v>6.3062010977461558E-3</v>
      </c>
      <c r="S3105" s="1">
        <v>6129</v>
      </c>
      <c r="T3105" s="1">
        <v>1512</v>
      </c>
      <c r="U3105" s="1">
        <v>868</v>
      </c>
      <c r="W3105" s="1">
        <v>4</v>
      </c>
      <c r="X3105"/>
      <c r="AC3105" s="1">
        <v>50</v>
      </c>
      <c r="AR3105" t="s">
        <v>2114</v>
      </c>
      <c r="AS3105" t="s">
        <v>973</v>
      </c>
      <c r="AV3105" s="38">
        <v>54</v>
      </c>
      <c r="AW3105" s="40">
        <v>7</v>
      </c>
      <c r="AX3105" s="43">
        <f t="shared" si="796"/>
        <v>54007</v>
      </c>
      <c r="AZ3105" s="7" t="s">
        <v>319</v>
      </c>
    </row>
    <row r="3106" spans="1:52" hidden="1" outlineLevel="1">
      <c r="A3106" t="s">
        <v>1788</v>
      </c>
      <c r="B3106" t="s">
        <v>973</v>
      </c>
      <c r="C3106" s="24">
        <v>24069</v>
      </c>
      <c r="F3106" s="1">
        <f t="shared" si="810"/>
        <v>17362</v>
      </c>
      <c r="H3106" s="1">
        <v>7309</v>
      </c>
      <c r="I3106" s="1">
        <v>6892</v>
      </c>
      <c r="J3106" s="2" t="str">
        <f t="shared" si="811"/>
        <v/>
      </c>
      <c r="K3106" s="2">
        <f t="shared" si="812"/>
        <v>0.39695887570556387</v>
      </c>
      <c r="L3106" s="10">
        <f t="shared" si="809"/>
        <v>1</v>
      </c>
      <c r="M3106" s="9">
        <f t="shared" si="809"/>
        <v>2</v>
      </c>
      <c r="N3106" s="8">
        <f t="shared" si="809"/>
        <v>3</v>
      </c>
      <c r="O3106" s="2">
        <f t="shared" si="813"/>
        <v>0.62648312406404794</v>
      </c>
      <c r="P3106" s="2">
        <f t="shared" si="814"/>
        <v>0.21788964405022462</v>
      </c>
      <c r="Q3106" s="2">
        <f t="shared" si="815"/>
        <v>0.15084667665015553</v>
      </c>
      <c r="R3106" s="2">
        <f t="shared" si="816"/>
        <v>4.780555235571915E-3</v>
      </c>
      <c r="S3106" s="1">
        <v>10877</v>
      </c>
      <c r="T3106" s="1">
        <v>3783</v>
      </c>
      <c r="U3106" s="1">
        <v>2619</v>
      </c>
      <c r="W3106" s="1">
        <v>8</v>
      </c>
      <c r="X3106"/>
      <c r="AC3106" s="1">
        <v>75</v>
      </c>
      <c r="AR3106" t="s">
        <v>1788</v>
      </c>
      <c r="AS3106" t="s">
        <v>973</v>
      </c>
      <c r="AV3106" s="38">
        <v>54</v>
      </c>
      <c r="AW3106" s="40">
        <v>9</v>
      </c>
      <c r="AX3106" s="43">
        <f t="shared" si="796"/>
        <v>54009</v>
      </c>
      <c r="AZ3106" s="7" t="s">
        <v>319</v>
      </c>
    </row>
    <row r="3107" spans="1:52" hidden="1" outlineLevel="1">
      <c r="A3107" t="s">
        <v>1798</v>
      </c>
      <c r="B3107" t="s">
        <v>973</v>
      </c>
      <c r="C3107" s="24">
        <v>96319</v>
      </c>
      <c r="F3107" s="1">
        <f t="shared" si="810"/>
        <v>59521</v>
      </c>
      <c r="H3107" s="1">
        <v>26033</v>
      </c>
      <c r="I3107" s="1">
        <v>24804</v>
      </c>
      <c r="J3107" s="2" t="str">
        <f t="shared" si="811"/>
        <v/>
      </c>
      <c r="K3107" s="2">
        <f t="shared" si="812"/>
        <v>0.41672686950824078</v>
      </c>
      <c r="L3107" s="10">
        <f t="shared" si="809"/>
        <v>1</v>
      </c>
      <c r="M3107" s="9">
        <f t="shared" si="809"/>
        <v>2</v>
      </c>
      <c r="N3107" s="8">
        <f t="shared" si="809"/>
        <v>3</v>
      </c>
      <c r="O3107" s="2">
        <f t="shared" si="813"/>
        <v>0.52315989314695654</v>
      </c>
      <c r="P3107" s="2">
        <f t="shared" si="814"/>
        <v>0.31558609566371532</v>
      </c>
      <c r="Q3107" s="2">
        <f t="shared" si="815"/>
        <v>0.15224878614270593</v>
      </c>
      <c r="R3107" s="2">
        <f t="shared" si="816"/>
        <v>9.0052250466222117E-3</v>
      </c>
      <c r="S3107" s="1">
        <v>31139</v>
      </c>
      <c r="T3107" s="1">
        <v>18784</v>
      </c>
      <c r="U3107" s="1">
        <v>9062</v>
      </c>
      <c r="W3107" s="1">
        <v>65</v>
      </c>
      <c r="X3107"/>
      <c r="AC3107" s="1">
        <v>471</v>
      </c>
      <c r="AR3107" t="s">
        <v>1798</v>
      </c>
      <c r="AS3107" t="s">
        <v>973</v>
      </c>
      <c r="AV3107" s="38">
        <v>54</v>
      </c>
      <c r="AW3107" s="40">
        <v>11</v>
      </c>
      <c r="AX3107" s="43">
        <f t="shared" si="796"/>
        <v>54011</v>
      </c>
      <c r="AZ3107" s="7" t="s">
        <v>319</v>
      </c>
    </row>
    <row r="3108" spans="1:52" hidden="1" outlineLevel="1">
      <c r="A3108" t="s">
        <v>1783</v>
      </c>
      <c r="B3108" t="s">
        <v>973</v>
      </c>
      <c r="C3108" s="24">
        <v>7627</v>
      </c>
      <c r="F3108" s="1">
        <f t="shared" si="810"/>
        <v>5528</v>
      </c>
      <c r="H3108" s="1">
        <v>1794</v>
      </c>
      <c r="I3108" s="1">
        <v>1716</v>
      </c>
      <c r="J3108" s="2" t="str">
        <f t="shared" si="811"/>
        <v/>
      </c>
      <c r="K3108" s="2">
        <f t="shared" si="812"/>
        <v>0.31041968162083938</v>
      </c>
      <c r="L3108" s="10">
        <f t="shared" si="809"/>
        <v>1</v>
      </c>
      <c r="M3108" s="9">
        <f t="shared" si="809"/>
        <v>2</v>
      </c>
      <c r="N3108" s="8">
        <f t="shared" si="809"/>
        <v>3</v>
      </c>
      <c r="O3108" s="2">
        <f t="shared" si="813"/>
        <v>0.61957308248914611</v>
      </c>
      <c r="P3108" s="2">
        <f t="shared" si="814"/>
        <v>0.21888567293777134</v>
      </c>
      <c r="Q3108" s="2">
        <f t="shared" si="815"/>
        <v>0.13820549927641099</v>
      </c>
      <c r="R3108" s="2">
        <f t="shared" si="816"/>
        <v>2.3335745296671567E-2</v>
      </c>
      <c r="S3108" s="1">
        <v>3425</v>
      </c>
      <c r="T3108" s="1">
        <v>1210</v>
      </c>
      <c r="U3108" s="1">
        <v>764</v>
      </c>
      <c r="W3108" s="1">
        <v>6</v>
      </c>
      <c r="X3108"/>
      <c r="AC3108" s="1">
        <v>123</v>
      </c>
      <c r="AR3108" t="s">
        <v>1783</v>
      </c>
      <c r="AS3108" t="s">
        <v>973</v>
      </c>
      <c r="AV3108" s="38">
        <v>54</v>
      </c>
      <c r="AW3108" s="40">
        <v>13</v>
      </c>
      <c r="AX3108" s="43">
        <f t="shared" si="796"/>
        <v>54013</v>
      </c>
      <c r="AZ3108" s="7" t="s">
        <v>319</v>
      </c>
    </row>
    <row r="3109" spans="1:52" hidden="1" outlineLevel="1">
      <c r="A3109" t="s">
        <v>1905</v>
      </c>
      <c r="B3109" t="s">
        <v>973</v>
      </c>
      <c r="C3109" s="24">
        <v>9386</v>
      </c>
      <c r="F3109" s="1">
        <f t="shared" si="810"/>
        <v>6292</v>
      </c>
      <c r="H3109" s="1">
        <v>2456</v>
      </c>
      <c r="I3109" s="1">
        <v>2412</v>
      </c>
      <c r="J3109" s="2" t="str">
        <f t="shared" si="811"/>
        <v/>
      </c>
      <c r="K3109" s="2">
        <f t="shared" si="812"/>
        <v>0.38334392879847423</v>
      </c>
      <c r="L3109" s="10">
        <f t="shared" si="809"/>
        <v>1</v>
      </c>
      <c r="M3109" s="9">
        <f t="shared" si="809"/>
        <v>2</v>
      </c>
      <c r="N3109" s="8">
        <f t="shared" si="809"/>
        <v>3</v>
      </c>
      <c r="O3109" s="2">
        <f t="shared" si="813"/>
        <v>0.70645263827082005</v>
      </c>
      <c r="P3109" s="2">
        <f t="shared" si="814"/>
        <v>0.19198982835346473</v>
      </c>
      <c r="Q3109" s="2">
        <f t="shared" si="815"/>
        <v>8.1532104259376986E-2</v>
      </c>
      <c r="R3109" s="2">
        <f t="shared" si="816"/>
        <v>2.0025429116338228E-2</v>
      </c>
      <c r="S3109" s="1">
        <v>4445</v>
      </c>
      <c r="T3109" s="1">
        <v>1208</v>
      </c>
      <c r="U3109" s="1">
        <v>513</v>
      </c>
      <c r="W3109" s="1">
        <v>1</v>
      </c>
      <c r="X3109"/>
      <c r="AC3109" s="1">
        <v>125</v>
      </c>
      <c r="AR3109" t="s">
        <v>1905</v>
      </c>
      <c r="AS3109" t="s">
        <v>973</v>
      </c>
      <c r="AV3109" s="38">
        <v>54</v>
      </c>
      <c r="AW3109" s="40">
        <v>15</v>
      </c>
      <c r="AX3109" s="43">
        <f t="shared" si="796"/>
        <v>54015</v>
      </c>
      <c r="AZ3109" s="7" t="s">
        <v>319</v>
      </c>
    </row>
    <row r="3110" spans="1:52" hidden="1" outlineLevel="1">
      <c r="A3110" t="s">
        <v>1442</v>
      </c>
      <c r="B3110" t="s">
        <v>973</v>
      </c>
      <c r="C3110" s="24">
        <v>8202</v>
      </c>
      <c r="F3110" s="1">
        <f t="shared" si="810"/>
        <v>4649</v>
      </c>
      <c r="H3110" s="1">
        <v>2372</v>
      </c>
      <c r="I3110" s="1">
        <v>2218</v>
      </c>
      <c r="J3110" s="2" t="str">
        <f t="shared" si="811"/>
        <v/>
      </c>
      <c r="K3110" s="2">
        <f t="shared" si="812"/>
        <v>0.47709184770918478</v>
      </c>
      <c r="L3110" s="10">
        <f t="shared" si="809"/>
        <v>2</v>
      </c>
      <c r="M3110" s="9">
        <f t="shared" si="809"/>
        <v>1</v>
      </c>
      <c r="N3110" s="8">
        <f t="shared" si="809"/>
        <v>3</v>
      </c>
      <c r="O3110" s="2">
        <f t="shared" si="813"/>
        <v>0.25360292536029255</v>
      </c>
      <c r="P3110" s="2">
        <f t="shared" si="814"/>
        <v>0.56936975693697567</v>
      </c>
      <c r="Q3110" s="2">
        <f t="shared" si="815"/>
        <v>0.14626801462680147</v>
      </c>
      <c r="R3110" s="2">
        <f t="shared" si="816"/>
        <v>3.0759303075930361E-2</v>
      </c>
      <c r="S3110" s="1">
        <v>1179</v>
      </c>
      <c r="T3110" s="1">
        <v>2647</v>
      </c>
      <c r="U3110" s="1">
        <v>680</v>
      </c>
      <c r="W3110" s="1">
        <v>8</v>
      </c>
      <c r="X3110"/>
      <c r="AC3110" s="1">
        <v>135</v>
      </c>
      <c r="AR3110" t="s">
        <v>1442</v>
      </c>
      <c r="AS3110" t="s">
        <v>973</v>
      </c>
      <c r="AV3110" s="38">
        <v>54</v>
      </c>
      <c r="AW3110" s="40">
        <v>17</v>
      </c>
      <c r="AX3110" s="43">
        <f t="shared" si="796"/>
        <v>54017</v>
      </c>
      <c r="AZ3110" s="7" t="s">
        <v>319</v>
      </c>
    </row>
    <row r="3111" spans="1:52" hidden="1" outlineLevel="1">
      <c r="A3111" t="s">
        <v>1642</v>
      </c>
      <c r="B3111" t="s">
        <v>973</v>
      </c>
      <c r="C3111" s="24">
        <v>46039</v>
      </c>
      <c r="F3111" s="1">
        <f t="shared" si="810"/>
        <v>25626</v>
      </c>
      <c r="H3111" s="1">
        <v>11263</v>
      </c>
      <c r="I3111" s="1">
        <v>10944</v>
      </c>
      <c r="J3111" s="2" t="str">
        <f t="shared" si="811"/>
        <v/>
      </c>
      <c r="K3111" s="2">
        <f t="shared" si="812"/>
        <v>0.42706626082884569</v>
      </c>
      <c r="L3111" s="10">
        <f t="shared" si="809"/>
        <v>1</v>
      </c>
      <c r="M3111" s="9">
        <f t="shared" si="809"/>
        <v>2</v>
      </c>
      <c r="N3111" s="8">
        <f t="shared" si="809"/>
        <v>3</v>
      </c>
      <c r="O3111" s="2">
        <f t="shared" si="813"/>
        <v>0.67728088659954733</v>
      </c>
      <c r="P3111" s="2">
        <f t="shared" si="814"/>
        <v>0.18200265355498321</v>
      </c>
      <c r="Q3111" s="2">
        <f t="shared" si="815"/>
        <v>0.13474596113322407</v>
      </c>
      <c r="R3111" s="2">
        <f t="shared" si="816"/>
        <v>5.9704987122453923E-3</v>
      </c>
      <c r="S3111" s="1">
        <v>17356</v>
      </c>
      <c r="T3111" s="1">
        <v>4664</v>
      </c>
      <c r="U3111" s="1">
        <v>3453</v>
      </c>
      <c r="W3111" s="1">
        <v>25</v>
      </c>
      <c r="X3111"/>
      <c r="AC3111" s="1">
        <v>128</v>
      </c>
      <c r="AR3111" t="s">
        <v>1642</v>
      </c>
      <c r="AS3111" t="s">
        <v>973</v>
      </c>
      <c r="AV3111" s="38">
        <v>54</v>
      </c>
      <c r="AW3111" s="40">
        <v>19</v>
      </c>
      <c r="AX3111" s="43">
        <f t="shared" si="796"/>
        <v>54019</v>
      </c>
      <c r="AZ3111" s="7" t="s">
        <v>319</v>
      </c>
    </row>
    <row r="3112" spans="1:52" hidden="1" outlineLevel="1">
      <c r="A3112" t="s">
        <v>76</v>
      </c>
      <c r="B3112" t="s">
        <v>973</v>
      </c>
      <c r="C3112" s="24">
        <v>8693</v>
      </c>
      <c r="F3112" s="1">
        <f t="shared" si="810"/>
        <v>4549</v>
      </c>
      <c r="H3112" s="1">
        <v>2366</v>
      </c>
      <c r="I3112" s="1">
        <v>2246</v>
      </c>
      <c r="J3112" s="2" t="str">
        <f t="shared" si="811"/>
        <v/>
      </c>
      <c r="K3112" s="2">
        <f t="shared" si="812"/>
        <v>0.49373488678830513</v>
      </c>
      <c r="L3112" s="10">
        <f t="shared" si="809"/>
        <v>1</v>
      </c>
      <c r="M3112" s="9">
        <f t="shared" si="809"/>
        <v>2</v>
      </c>
      <c r="N3112" s="8">
        <f t="shared" si="809"/>
        <v>3</v>
      </c>
      <c r="O3112" s="2">
        <f t="shared" si="813"/>
        <v>0.68960211035392394</v>
      </c>
      <c r="P3112" s="2">
        <f t="shared" si="814"/>
        <v>0.1960870520993625</v>
      </c>
      <c r="Q3112" s="2">
        <f t="shared" si="815"/>
        <v>8.9470213233677737E-2</v>
      </c>
      <c r="R3112" s="2">
        <f t="shared" si="816"/>
        <v>2.4840624313035825E-2</v>
      </c>
      <c r="S3112" s="1">
        <v>3137</v>
      </c>
      <c r="T3112" s="1">
        <v>892</v>
      </c>
      <c r="U3112" s="1">
        <v>407</v>
      </c>
      <c r="W3112" s="1">
        <v>3</v>
      </c>
      <c r="X3112"/>
      <c r="AC3112" s="1">
        <v>110</v>
      </c>
      <c r="AR3112" t="s">
        <v>76</v>
      </c>
      <c r="AS3112" t="s">
        <v>973</v>
      </c>
      <c r="AV3112" s="38">
        <v>54</v>
      </c>
      <c r="AW3112" s="40">
        <v>21</v>
      </c>
      <c r="AX3112" s="43">
        <f t="shared" si="796"/>
        <v>54021</v>
      </c>
      <c r="AZ3112" s="7" t="s">
        <v>319</v>
      </c>
    </row>
    <row r="3113" spans="1:52" hidden="1" outlineLevel="1">
      <c r="A3113" t="s">
        <v>1042</v>
      </c>
      <c r="B3113" t="s">
        <v>973</v>
      </c>
      <c r="C3113" s="24">
        <v>11937</v>
      </c>
      <c r="F3113" s="1">
        <f t="shared" si="810"/>
        <v>8022</v>
      </c>
      <c r="H3113" s="1">
        <v>3574</v>
      </c>
      <c r="I3113" s="1">
        <v>3285</v>
      </c>
      <c r="J3113" s="2" t="str">
        <f t="shared" si="811"/>
        <v/>
      </c>
      <c r="K3113" s="2">
        <f t="shared" si="812"/>
        <v>0.40949887808526553</v>
      </c>
      <c r="L3113" s="10">
        <f t="shared" si="809"/>
        <v>2</v>
      </c>
      <c r="M3113" s="9">
        <f t="shared" si="809"/>
        <v>1</v>
      </c>
      <c r="N3113" s="8">
        <f t="shared" si="809"/>
        <v>3</v>
      </c>
      <c r="O3113" s="2">
        <f t="shared" si="813"/>
        <v>0.16542009473946648</v>
      </c>
      <c r="P3113" s="2">
        <f t="shared" si="814"/>
        <v>0.66529543754674647</v>
      </c>
      <c r="Q3113" s="2">
        <f t="shared" si="815"/>
        <v>0.16467215158314635</v>
      </c>
      <c r="R3113" s="2">
        <f t="shared" si="816"/>
        <v>4.6123161306406701E-3</v>
      </c>
      <c r="S3113" s="1">
        <v>1327</v>
      </c>
      <c r="T3113" s="1">
        <v>5337</v>
      </c>
      <c r="U3113" s="1">
        <v>1321</v>
      </c>
      <c r="W3113" s="1">
        <v>4</v>
      </c>
      <c r="X3113"/>
      <c r="AC3113" s="1">
        <v>33</v>
      </c>
      <c r="AR3113" t="s">
        <v>1042</v>
      </c>
      <c r="AS3113" t="s">
        <v>973</v>
      </c>
      <c r="AV3113" s="38">
        <v>54</v>
      </c>
      <c r="AW3113" s="40">
        <v>23</v>
      </c>
      <c r="AX3113" s="43">
        <f t="shared" ref="AX3113:AX3176" si="817">1000*AV3113+AW3113</f>
        <v>54023</v>
      </c>
      <c r="AZ3113" s="7" t="s">
        <v>319</v>
      </c>
    </row>
    <row r="3114" spans="1:52" hidden="1" outlineLevel="1">
      <c r="A3114" t="s">
        <v>1509</v>
      </c>
      <c r="B3114" t="s">
        <v>973</v>
      </c>
      <c r="C3114" s="24">
        <v>35480</v>
      </c>
      <c r="F3114" s="1">
        <f t="shared" si="810"/>
        <v>24694</v>
      </c>
      <c r="H3114" s="1">
        <v>9949</v>
      </c>
      <c r="I3114" s="1">
        <v>9464</v>
      </c>
      <c r="J3114" s="2" t="str">
        <f t="shared" si="811"/>
        <v/>
      </c>
      <c r="K3114" s="2">
        <f t="shared" si="812"/>
        <v>0.38325099214384062</v>
      </c>
      <c r="L3114" s="10">
        <f t="shared" si="809"/>
        <v>1</v>
      </c>
      <c r="M3114" s="9">
        <f t="shared" si="809"/>
        <v>2</v>
      </c>
      <c r="N3114" s="8">
        <f t="shared" si="809"/>
        <v>3</v>
      </c>
      <c r="O3114" s="2">
        <f t="shared" si="813"/>
        <v>0.55807078642585239</v>
      </c>
      <c r="P3114" s="2">
        <f t="shared" si="814"/>
        <v>0.26832428930104479</v>
      </c>
      <c r="Q3114" s="2">
        <f t="shared" si="815"/>
        <v>0.13039604762290435</v>
      </c>
      <c r="R3114" s="2">
        <f t="shared" si="816"/>
        <v>4.3208876650198458E-2</v>
      </c>
      <c r="S3114" s="1">
        <v>13781</v>
      </c>
      <c r="T3114" s="1">
        <v>6626</v>
      </c>
      <c r="U3114" s="1">
        <v>3220</v>
      </c>
      <c r="W3114" s="1">
        <v>13</v>
      </c>
      <c r="X3114"/>
      <c r="AC3114" s="1">
        <v>1054</v>
      </c>
      <c r="AR3114" t="s">
        <v>1509</v>
      </c>
      <c r="AS3114" t="s">
        <v>973</v>
      </c>
      <c r="AV3114" s="38">
        <v>54</v>
      </c>
      <c r="AW3114" s="40">
        <v>25</v>
      </c>
      <c r="AX3114" s="43">
        <f t="shared" si="817"/>
        <v>54025</v>
      </c>
      <c r="AZ3114" s="7" t="s">
        <v>319</v>
      </c>
    </row>
    <row r="3115" spans="1:52" hidden="1" outlineLevel="1">
      <c r="A3115" t="s">
        <v>137</v>
      </c>
      <c r="B3115" t="s">
        <v>973</v>
      </c>
      <c r="C3115" s="24">
        <v>23964</v>
      </c>
      <c r="F3115" s="1">
        <f t="shared" si="810"/>
        <v>14196</v>
      </c>
      <c r="H3115" s="1">
        <v>6243</v>
      </c>
      <c r="I3115" s="1">
        <v>6098</v>
      </c>
      <c r="J3115" s="2" t="str">
        <f t="shared" si="811"/>
        <v/>
      </c>
      <c r="K3115" s="2">
        <f t="shared" si="812"/>
        <v>0.42955762186531415</v>
      </c>
      <c r="L3115" s="10">
        <f t="shared" si="809"/>
        <v>1</v>
      </c>
      <c r="M3115" s="9">
        <f t="shared" si="809"/>
        <v>2</v>
      </c>
      <c r="N3115" s="8">
        <f t="shared" si="809"/>
        <v>3</v>
      </c>
      <c r="O3115" s="2">
        <f t="shared" si="813"/>
        <v>0.4185686108763032</v>
      </c>
      <c r="P3115" s="2">
        <f t="shared" si="814"/>
        <v>0.33544660467737392</v>
      </c>
      <c r="Q3115" s="2">
        <f t="shared" si="815"/>
        <v>0.16962524654832348</v>
      </c>
      <c r="R3115" s="2">
        <f t="shared" si="816"/>
        <v>7.6359537897999458E-2</v>
      </c>
      <c r="S3115" s="1">
        <v>5942</v>
      </c>
      <c r="T3115" s="1">
        <v>4762</v>
      </c>
      <c r="U3115" s="1">
        <v>2408</v>
      </c>
      <c r="W3115" s="1">
        <v>29</v>
      </c>
      <c r="X3115"/>
      <c r="AC3115" s="1">
        <v>1055</v>
      </c>
      <c r="AR3115" t="s">
        <v>137</v>
      </c>
      <c r="AS3115" t="s">
        <v>973</v>
      </c>
      <c r="AV3115" s="38">
        <v>54</v>
      </c>
      <c r="AW3115" s="40">
        <v>27</v>
      </c>
      <c r="AX3115" s="43">
        <f t="shared" si="817"/>
        <v>54027</v>
      </c>
      <c r="AZ3115" s="7" t="s">
        <v>319</v>
      </c>
    </row>
    <row r="3116" spans="1:52" hidden="1" outlineLevel="1">
      <c r="A3116" t="s">
        <v>2538</v>
      </c>
      <c r="B3116" t="s">
        <v>973</v>
      </c>
      <c r="C3116" s="24">
        <v>30676</v>
      </c>
      <c r="F3116" s="1">
        <f t="shared" si="810"/>
        <v>23094</v>
      </c>
      <c r="H3116" s="1">
        <v>10464</v>
      </c>
      <c r="I3116" s="1">
        <v>9721</v>
      </c>
      <c r="J3116" s="2" t="str">
        <f t="shared" si="811"/>
        <v/>
      </c>
      <c r="K3116" s="2">
        <f t="shared" si="812"/>
        <v>0.42093184376894432</v>
      </c>
      <c r="L3116" s="10">
        <f t="shared" si="809"/>
        <v>1</v>
      </c>
      <c r="M3116" s="9">
        <f t="shared" si="809"/>
        <v>2</v>
      </c>
      <c r="N3116" s="8">
        <f t="shared" si="809"/>
        <v>3</v>
      </c>
      <c r="O3116" s="2">
        <f t="shared" si="813"/>
        <v>0.59946306399930716</v>
      </c>
      <c r="P3116" s="2">
        <f t="shared" si="814"/>
        <v>0.24937213128951244</v>
      </c>
      <c r="Q3116" s="2">
        <f t="shared" si="815"/>
        <v>0.14194162986056985</v>
      </c>
      <c r="R3116" s="2">
        <f t="shared" si="816"/>
        <v>9.2231748506105549E-3</v>
      </c>
      <c r="S3116" s="1">
        <v>13844</v>
      </c>
      <c r="T3116" s="1">
        <v>5759</v>
      </c>
      <c r="U3116" s="1">
        <v>3278</v>
      </c>
      <c r="W3116" s="1">
        <v>9</v>
      </c>
      <c r="X3116"/>
      <c r="AC3116" s="1">
        <v>204</v>
      </c>
      <c r="AR3116" t="s">
        <v>2538</v>
      </c>
      <c r="AS3116" t="s">
        <v>973</v>
      </c>
      <c r="AV3116" s="38">
        <v>54</v>
      </c>
      <c r="AW3116" s="40">
        <v>29</v>
      </c>
      <c r="AX3116" s="43">
        <f t="shared" si="817"/>
        <v>54029</v>
      </c>
      <c r="AZ3116" s="7" t="s">
        <v>319</v>
      </c>
    </row>
    <row r="3117" spans="1:52" hidden="1" outlineLevel="1">
      <c r="A3117" t="s">
        <v>1739</v>
      </c>
      <c r="B3117" t="s">
        <v>973</v>
      </c>
      <c r="C3117" s="24">
        <v>14025</v>
      </c>
      <c r="F3117" s="1">
        <f t="shared" si="810"/>
        <v>8431</v>
      </c>
      <c r="H3117" s="1">
        <v>3943</v>
      </c>
      <c r="I3117" s="1">
        <v>3798</v>
      </c>
      <c r="J3117" s="2" t="str">
        <f t="shared" si="811"/>
        <v/>
      </c>
      <c r="K3117" s="2">
        <f t="shared" si="812"/>
        <v>0.45048037006286323</v>
      </c>
      <c r="L3117" s="10">
        <f t="shared" si="809"/>
        <v>1</v>
      </c>
      <c r="M3117" s="9">
        <f t="shared" si="809"/>
        <v>2</v>
      </c>
      <c r="N3117" s="8">
        <f t="shared" si="809"/>
        <v>3</v>
      </c>
      <c r="O3117" s="2">
        <f t="shared" si="813"/>
        <v>0.55533151464832164</v>
      </c>
      <c r="P3117" s="2">
        <f t="shared" si="814"/>
        <v>0.24991104258095126</v>
      </c>
      <c r="Q3117" s="2">
        <f t="shared" si="815"/>
        <v>0.19155497568497212</v>
      </c>
      <c r="R3117" s="2">
        <f t="shared" si="816"/>
        <v>3.2024670857549731E-3</v>
      </c>
      <c r="S3117" s="1">
        <v>4682</v>
      </c>
      <c r="T3117" s="1">
        <v>2107</v>
      </c>
      <c r="U3117" s="1">
        <v>1615</v>
      </c>
      <c r="W3117" s="1">
        <v>7</v>
      </c>
      <c r="X3117"/>
      <c r="AC3117" s="1">
        <v>20</v>
      </c>
      <c r="AR3117" t="s">
        <v>1739</v>
      </c>
      <c r="AS3117" t="s">
        <v>973</v>
      </c>
      <c r="AV3117" s="38">
        <v>54</v>
      </c>
      <c r="AW3117" s="40">
        <v>31</v>
      </c>
      <c r="AX3117" s="43">
        <f t="shared" si="817"/>
        <v>54031</v>
      </c>
      <c r="AZ3117" s="7" t="s">
        <v>319</v>
      </c>
    </row>
    <row r="3118" spans="1:52" hidden="1" outlineLevel="1">
      <c r="A3118" t="s">
        <v>597</v>
      </c>
      <c r="B3118" t="s">
        <v>973</v>
      </c>
      <c r="C3118" s="24">
        <v>69099</v>
      </c>
      <c r="F3118" s="1">
        <f t="shared" si="810"/>
        <v>43282</v>
      </c>
      <c r="H3118" s="1">
        <v>22674</v>
      </c>
      <c r="I3118" s="1">
        <v>21796</v>
      </c>
      <c r="J3118" s="2" t="str">
        <f t="shared" si="811"/>
        <v/>
      </c>
      <c r="K3118" s="2">
        <f t="shared" si="812"/>
        <v>0.50358116538052766</v>
      </c>
      <c r="L3118" s="10">
        <f t="shared" si="809"/>
        <v>1</v>
      </c>
      <c r="M3118" s="9">
        <f t="shared" si="809"/>
        <v>2</v>
      </c>
      <c r="N3118" s="8">
        <f t="shared" si="809"/>
        <v>3</v>
      </c>
      <c r="O3118" s="2">
        <f t="shared" si="813"/>
        <v>0.55706760316066728</v>
      </c>
      <c r="P3118" s="2">
        <f t="shared" si="814"/>
        <v>0.27877639665449838</v>
      </c>
      <c r="Q3118" s="2">
        <f t="shared" si="815"/>
        <v>0.16055173051152904</v>
      </c>
      <c r="R3118" s="2">
        <f t="shared" si="816"/>
        <v>3.6042696733052937E-3</v>
      </c>
      <c r="S3118" s="1">
        <v>24111</v>
      </c>
      <c r="T3118" s="1">
        <v>12066</v>
      </c>
      <c r="U3118" s="1">
        <v>6949</v>
      </c>
      <c r="W3118" s="1">
        <v>29</v>
      </c>
      <c r="X3118"/>
      <c r="AC3118" s="1">
        <v>127</v>
      </c>
      <c r="AR3118" t="s">
        <v>597</v>
      </c>
      <c r="AS3118" t="s">
        <v>973</v>
      </c>
      <c r="AV3118" s="38">
        <v>54</v>
      </c>
      <c r="AW3118" s="40">
        <v>33</v>
      </c>
      <c r="AX3118" s="43">
        <f t="shared" si="817"/>
        <v>54033</v>
      </c>
      <c r="AZ3118" s="7" t="s">
        <v>319</v>
      </c>
    </row>
    <row r="3119" spans="1:52" hidden="1" outlineLevel="1">
      <c r="A3119" t="s">
        <v>1032</v>
      </c>
      <c r="B3119" t="s">
        <v>973</v>
      </c>
      <c r="C3119" s="24">
        <v>29211</v>
      </c>
      <c r="F3119" s="1">
        <f t="shared" si="810"/>
        <v>20952</v>
      </c>
      <c r="H3119" s="1">
        <v>9870</v>
      </c>
      <c r="I3119" s="1">
        <v>9377</v>
      </c>
      <c r="J3119" s="2" t="str">
        <f t="shared" si="811"/>
        <v/>
      </c>
      <c r="K3119" s="2">
        <f t="shared" si="812"/>
        <v>0.4475467735777014</v>
      </c>
      <c r="L3119" s="10">
        <f t="shared" si="809"/>
        <v>1</v>
      </c>
      <c r="M3119" s="9">
        <f t="shared" si="809"/>
        <v>2</v>
      </c>
      <c r="N3119" s="8">
        <f t="shared" si="809"/>
        <v>3</v>
      </c>
      <c r="O3119" s="2">
        <f t="shared" si="813"/>
        <v>0.42473272241313481</v>
      </c>
      <c r="P3119" s="2">
        <f t="shared" si="814"/>
        <v>0.40731195112638413</v>
      </c>
      <c r="Q3119" s="2">
        <f t="shared" si="815"/>
        <v>0.15148911798396333</v>
      </c>
      <c r="R3119" s="2">
        <f t="shared" si="816"/>
        <v>1.646620847651778E-2</v>
      </c>
      <c r="S3119" s="1">
        <v>8899</v>
      </c>
      <c r="T3119" s="1">
        <v>8534</v>
      </c>
      <c r="U3119" s="1">
        <v>3174</v>
      </c>
      <c r="W3119" s="1">
        <v>20</v>
      </c>
      <c r="X3119"/>
      <c r="AC3119" s="1">
        <v>325</v>
      </c>
      <c r="AR3119" t="s">
        <v>1032</v>
      </c>
      <c r="AS3119" t="s">
        <v>973</v>
      </c>
      <c r="AV3119" s="38">
        <v>54</v>
      </c>
      <c r="AW3119" s="40">
        <v>35</v>
      </c>
      <c r="AX3119" s="43">
        <f t="shared" si="817"/>
        <v>54035</v>
      </c>
      <c r="AZ3119" s="7" t="s">
        <v>319</v>
      </c>
    </row>
    <row r="3120" spans="1:52" hidden="1" outlineLevel="1">
      <c r="A3120" t="s">
        <v>1357</v>
      </c>
      <c r="B3120" t="s">
        <v>973</v>
      </c>
      <c r="C3120" s="24">
        <v>53498</v>
      </c>
      <c r="F3120" s="1">
        <f t="shared" si="810"/>
        <v>33589</v>
      </c>
      <c r="H3120" s="1">
        <v>15687</v>
      </c>
      <c r="I3120" s="1">
        <v>15537</v>
      </c>
      <c r="J3120" s="2" t="str">
        <f t="shared" si="811"/>
        <v/>
      </c>
      <c r="K3120" s="2">
        <f t="shared" si="812"/>
        <v>0.46256214832236742</v>
      </c>
      <c r="L3120" s="10">
        <f t="shared" si="809"/>
        <v>1</v>
      </c>
      <c r="M3120" s="9">
        <f t="shared" si="809"/>
        <v>2</v>
      </c>
      <c r="N3120" s="8">
        <f t="shared" si="809"/>
        <v>3</v>
      </c>
      <c r="O3120" s="2">
        <f t="shared" si="813"/>
        <v>0.39944624728333683</v>
      </c>
      <c r="P3120" s="2">
        <f t="shared" si="814"/>
        <v>0.29604930185477391</v>
      </c>
      <c r="Q3120" s="2">
        <f t="shared" si="815"/>
        <v>0.2830093185268987</v>
      </c>
      <c r="R3120" s="2">
        <f t="shared" si="816"/>
        <v>2.1495132334990508E-2</v>
      </c>
      <c r="S3120" s="1">
        <v>13417</v>
      </c>
      <c r="T3120" s="1">
        <v>9944</v>
      </c>
      <c r="U3120" s="1">
        <v>9506</v>
      </c>
      <c r="W3120" s="1">
        <v>70</v>
      </c>
      <c r="X3120"/>
      <c r="AC3120" s="1">
        <v>652</v>
      </c>
      <c r="AR3120" t="s">
        <v>1357</v>
      </c>
      <c r="AS3120" t="s">
        <v>973</v>
      </c>
      <c r="AV3120" s="38">
        <v>54</v>
      </c>
      <c r="AW3120" s="40">
        <v>37</v>
      </c>
      <c r="AX3120" s="43">
        <f t="shared" si="817"/>
        <v>54037</v>
      </c>
      <c r="AZ3120" s="7" t="s">
        <v>319</v>
      </c>
    </row>
    <row r="3121" spans="1:52" hidden="1" outlineLevel="1">
      <c r="A3121" t="s">
        <v>2838</v>
      </c>
      <c r="B3121" t="s">
        <v>973</v>
      </c>
      <c r="C3121" s="24">
        <v>193063</v>
      </c>
      <c r="F3121" s="1">
        <f t="shared" si="810"/>
        <v>130300</v>
      </c>
      <c r="H3121" s="1">
        <v>60179</v>
      </c>
      <c r="I3121" s="1">
        <v>58414</v>
      </c>
      <c r="J3121" s="2" t="str">
        <f t="shared" si="811"/>
        <v/>
      </c>
      <c r="K3121" s="2">
        <f t="shared" si="812"/>
        <v>0.44830391404451264</v>
      </c>
      <c r="L3121" s="10">
        <f t="shared" si="809"/>
        <v>1</v>
      </c>
      <c r="M3121" s="9">
        <f t="shared" si="809"/>
        <v>2</v>
      </c>
      <c r="N3121" s="8">
        <f t="shared" si="809"/>
        <v>3</v>
      </c>
      <c r="O3121" s="2">
        <f t="shared" si="813"/>
        <v>0.5390176515732924</v>
      </c>
      <c r="P3121" s="2">
        <f t="shared" si="814"/>
        <v>0.28276285495011511</v>
      </c>
      <c r="Q3121" s="2">
        <f t="shared" si="815"/>
        <v>0.16606293169608596</v>
      </c>
      <c r="R3121" s="2">
        <f t="shared" si="816"/>
        <v>1.2156561780506531E-2</v>
      </c>
      <c r="S3121" s="1">
        <v>70234</v>
      </c>
      <c r="T3121" s="1">
        <v>36844</v>
      </c>
      <c r="U3121" s="1">
        <v>21638</v>
      </c>
      <c r="W3121" s="1">
        <v>129</v>
      </c>
      <c r="X3121"/>
      <c r="AC3121" s="1">
        <v>1455</v>
      </c>
      <c r="AR3121" t="s">
        <v>2838</v>
      </c>
      <c r="AS3121" t="s">
        <v>973</v>
      </c>
      <c r="AV3121" s="38">
        <v>54</v>
      </c>
      <c r="AW3121" s="40">
        <v>39</v>
      </c>
      <c r="AX3121" s="43">
        <f t="shared" si="817"/>
        <v>54039</v>
      </c>
      <c r="AZ3121" s="7" t="s">
        <v>319</v>
      </c>
    </row>
    <row r="3122" spans="1:52" hidden="1" outlineLevel="1">
      <c r="A3122" t="s">
        <v>1182</v>
      </c>
      <c r="B3122" t="s">
        <v>973</v>
      </c>
      <c r="C3122" s="24">
        <v>16372</v>
      </c>
      <c r="F3122" s="1">
        <f t="shared" si="810"/>
        <v>8777</v>
      </c>
      <c r="H3122" s="1">
        <v>5323</v>
      </c>
      <c r="I3122" s="1">
        <v>5208</v>
      </c>
      <c r="J3122" s="2" t="str">
        <f t="shared" si="811"/>
        <v/>
      </c>
      <c r="K3122" s="2">
        <f t="shared" si="812"/>
        <v>0.59336903269909991</v>
      </c>
      <c r="L3122" s="10">
        <f t="shared" si="809"/>
        <v>1</v>
      </c>
      <c r="M3122" s="9">
        <f t="shared" si="809"/>
        <v>2</v>
      </c>
      <c r="N3122" s="8">
        <f t="shared" si="809"/>
        <v>3</v>
      </c>
      <c r="O3122" s="2">
        <f t="shared" si="813"/>
        <v>0.49037256465762791</v>
      </c>
      <c r="P3122" s="2">
        <f t="shared" si="814"/>
        <v>0.36595647715620372</v>
      </c>
      <c r="Q3122" s="2">
        <f t="shared" si="815"/>
        <v>0.13865785575937109</v>
      </c>
      <c r="R3122" s="2">
        <f t="shared" si="816"/>
        <v>5.0131024267972835E-3</v>
      </c>
      <c r="S3122" s="1">
        <v>4304</v>
      </c>
      <c r="T3122" s="1">
        <v>3212</v>
      </c>
      <c r="U3122" s="1">
        <v>1217</v>
      </c>
      <c r="W3122" s="1">
        <v>13</v>
      </c>
      <c r="X3122"/>
      <c r="AC3122" s="1">
        <v>31</v>
      </c>
      <c r="AR3122" t="s">
        <v>1182</v>
      </c>
      <c r="AS3122" t="s">
        <v>973</v>
      </c>
      <c r="AV3122" s="38">
        <v>54</v>
      </c>
      <c r="AW3122" s="40">
        <v>41</v>
      </c>
      <c r="AX3122" s="43">
        <f t="shared" si="817"/>
        <v>54041</v>
      </c>
      <c r="AZ3122" s="7" t="s">
        <v>319</v>
      </c>
    </row>
    <row r="3123" spans="1:52" hidden="1" outlineLevel="1">
      <c r="A3123" t="s">
        <v>1585</v>
      </c>
      <c r="B3123" t="s">
        <v>973</v>
      </c>
      <c r="C3123" s="24">
        <v>21720</v>
      </c>
      <c r="F3123" s="1">
        <f t="shared" si="810"/>
        <v>19860</v>
      </c>
      <c r="H3123" s="1">
        <v>5181</v>
      </c>
      <c r="I3123" s="1">
        <v>5006</v>
      </c>
      <c r="J3123" s="2" t="str">
        <f t="shared" si="811"/>
        <v/>
      </c>
      <c r="K3123" s="2">
        <f t="shared" si="812"/>
        <v>0.25206445115810677</v>
      </c>
      <c r="L3123" s="10">
        <f t="shared" si="809"/>
        <v>1</v>
      </c>
      <c r="M3123" s="9">
        <f t="shared" si="809"/>
        <v>2</v>
      </c>
      <c r="N3123" s="8">
        <f t="shared" si="809"/>
        <v>3</v>
      </c>
      <c r="O3123" s="2">
        <f t="shared" si="813"/>
        <v>0.74003021148036252</v>
      </c>
      <c r="P3123" s="2">
        <f t="shared" si="814"/>
        <v>0.1555891238670695</v>
      </c>
      <c r="Q3123" s="2">
        <f t="shared" si="815"/>
        <v>9.431017119838872E-2</v>
      </c>
      <c r="R3123" s="2">
        <f t="shared" si="816"/>
        <v>1.0070493454179263E-2</v>
      </c>
      <c r="S3123" s="1">
        <v>14697</v>
      </c>
      <c r="T3123" s="1">
        <v>3090</v>
      </c>
      <c r="U3123" s="1">
        <v>1873</v>
      </c>
      <c r="W3123" s="1">
        <v>6</v>
      </c>
      <c r="X3123"/>
      <c r="AC3123" s="1">
        <v>194</v>
      </c>
      <c r="AR3123" t="s">
        <v>1585</v>
      </c>
      <c r="AS3123" t="s">
        <v>973</v>
      </c>
      <c r="AV3123" s="38">
        <v>54</v>
      </c>
      <c r="AW3123" s="40">
        <v>43</v>
      </c>
      <c r="AX3123" s="43">
        <f t="shared" si="817"/>
        <v>54043</v>
      </c>
      <c r="AZ3123" s="7" t="s">
        <v>319</v>
      </c>
    </row>
    <row r="3124" spans="1:52" hidden="1" outlineLevel="1">
      <c r="A3124" t="s">
        <v>2935</v>
      </c>
      <c r="B3124" t="s">
        <v>973</v>
      </c>
      <c r="C3124" s="24">
        <v>36743</v>
      </c>
      <c r="F3124" s="1">
        <f t="shared" si="810"/>
        <v>27574</v>
      </c>
      <c r="H3124" s="1">
        <v>9340</v>
      </c>
      <c r="I3124" s="1">
        <v>8866</v>
      </c>
      <c r="J3124" s="2" t="str">
        <f t="shared" si="811"/>
        <v/>
      </c>
      <c r="K3124" s="2">
        <f t="shared" si="812"/>
        <v>0.32153477913976936</v>
      </c>
      <c r="L3124" s="10">
        <f t="shared" si="809"/>
        <v>1</v>
      </c>
      <c r="M3124" s="9">
        <f t="shared" si="809"/>
        <v>2</v>
      </c>
      <c r="N3124" s="8">
        <f t="shared" si="809"/>
        <v>3</v>
      </c>
      <c r="O3124" s="2">
        <f t="shared" si="813"/>
        <v>0.83560600565750343</v>
      </c>
      <c r="P3124" s="2">
        <f t="shared" si="814"/>
        <v>9.2115761224341772E-2</v>
      </c>
      <c r="Q3124" s="2">
        <f t="shared" si="815"/>
        <v>5.780808007543338E-2</v>
      </c>
      <c r="R3124" s="2">
        <f t="shared" si="816"/>
        <v>1.4470153042721423E-2</v>
      </c>
      <c r="S3124" s="1">
        <v>23041</v>
      </c>
      <c r="T3124" s="1">
        <v>2540</v>
      </c>
      <c r="U3124" s="1">
        <v>1594</v>
      </c>
      <c r="W3124" s="1">
        <v>5</v>
      </c>
      <c r="X3124"/>
      <c r="AC3124" s="1">
        <v>394</v>
      </c>
      <c r="AR3124" t="s">
        <v>2935</v>
      </c>
      <c r="AS3124" t="s">
        <v>973</v>
      </c>
      <c r="AV3124" s="38">
        <v>54</v>
      </c>
      <c r="AW3124" s="40">
        <v>45</v>
      </c>
      <c r="AX3124" s="43">
        <f t="shared" si="817"/>
        <v>54045</v>
      </c>
      <c r="AZ3124" s="7" t="s">
        <v>319</v>
      </c>
    </row>
    <row r="3125" spans="1:52" hidden="1" outlineLevel="1">
      <c r="A3125" t="s">
        <v>1942</v>
      </c>
      <c r="B3125" t="s">
        <v>973</v>
      </c>
      <c r="C3125" s="24">
        <v>22113</v>
      </c>
      <c r="F3125" s="1">
        <f t="shared" si="810"/>
        <v>15254</v>
      </c>
      <c r="H3125" s="1">
        <v>4635</v>
      </c>
      <c r="I3125" s="1">
        <v>4548</v>
      </c>
      <c r="J3125" s="2" t="str">
        <f t="shared" si="811"/>
        <v/>
      </c>
      <c r="K3125" s="2">
        <f t="shared" si="812"/>
        <v>0.29815130457584893</v>
      </c>
      <c r="L3125" s="10">
        <f t="shared" si="809"/>
        <v>1</v>
      </c>
      <c r="M3125" s="9">
        <f t="shared" si="809"/>
        <v>3</v>
      </c>
      <c r="N3125" s="8">
        <f t="shared" si="809"/>
        <v>2</v>
      </c>
      <c r="O3125" s="2">
        <f t="shared" si="813"/>
        <v>0.79821686115117352</v>
      </c>
      <c r="P3125" s="2">
        <f t="shared" si="814"/>
        <v>8.0700144224465711E-2</v>
      </c>
      <c r="Q3125" s="2">
        <f t="shared" si="815"/>
        <v>9.8662645863380097E-2</v>
      </c>
      <c r="R3125" s="2">
        <f t="shared" si="816"/>
        <v>2.2420348760980674E-2</v>
      </c>
      <c r="S3125" s="1">
        <v>12176</v>
      </c>
      <c r="T3125" s="1">
        <v>1231</v>
      </c>
      <c r="U3125" s="1">
        <v>1505</v>
      </c>
      <c r="W3125" s="1">
        <v>8</v>
      </c>
      <c r="X3125"/>
      <c r="AC3125" s="1">
        <v>334</v>
      </c>
      <c r="AR3125" t="s">
        <v>1942</v>
      </c>
      <c r="AS3125" t="s">
        <v>973</v>
      </c>
      <c r="AV3125" s="38">
        <v>54</v>
      </c>
      <c r="AW3125" s="40">
        <v>47</v>
      </c>
      <c r="AX3125" s="43">
        <f t="shared" si="817"/>
        <v>54047</v>
      </c>
      <c r="AZ3125" s="7" t="s">
        <v>319</v>
      </c>
    </row>
    <row r="3126" spans="1:52" hidden="1" outlineLevel="1">
      <c r="A3126" t="s">
        <v>2712</v>
      </c>
      <c r="B3126" t="s">
        <v>973</v>
      </c>
      <c r="C3126" s="24">
        <v>56418</v>
      </c>
      <c r="F3126" s="1">
        <f t="shared" si="810"/>
        <v>41573</v>
      </c>
      <c r="H3126" s="1">
        <v>19009</v>
      </c>
      <c r="I3126" s="1">
        <v>18021</v>
      </c>
      <c r="J3126" s="2" t="str">
        <f t="shared" si="811"/>
        <v/>
      </c>
      <c r="K3126" s="2">
        <f t="shared" si="812"/>
        <v>0.43347845957712938</v>
      </c>
      <c r="L3126" s="10">
        <f t="shared" si="809"/>
        <v>1</v>
      </c>
      <c r="M3126" s="9">
        <f t="shared" si="809"/>
        <v>2</v>
      </c>
      <c r="N3126" s="8">
        <f t="shared" si="809"/>
        <v>3</v>
      </c>
      <c r="O3126" s="2">
        <f t="shared" si="813"/>
        <v>0.6244678036225435</v>
      </c>
      <c r="P3126" s="2">
        <f t="shared" si="814"/>
        <v>0.22295720780314146</v>
      </c>
      <c r="Q3126" s="2">
        <f t="shared" si="815"/>
        <v>0.1201500974189979</v>
      </c>
      <c r="R3126" s="2">
        <f t="shared" si="816"/>
        <v>3.2424891155317132E-2</v>
      </c>
      <c r="S3126" s="1">
        <v>25961</v>
      </c>
      <c r="T3126" s="1">
        <v>9269</v>
      </c>
      <c r="U3126" s="1">
        <v>4995</v>
      </c>
      <c r="W3126" s="1">
        <v>25</v>
      </c>
      <c r="X3126"/>
      <c r="AC3126" s="1">
        <v>1323</v>
      </c>
      <c r="AR3126" t="s">
        <v>2712</v>
      </c>
      <c r="AS3126" t="s">
        <v>973</v>
      </c>
      <c r="AV3126" s="38">
        <v>54</v>
      </c>
      <c r="AW3126" s="40">
        <v>49</v>
      </c>
      <c r="AX3126" s="43">
        <f t="shared" si="817"/>
        <v>54049</v>
      </c>
      <c r="AZ3126" s="7" t="s">
        <v>319</v>
      </c>
    </row>
    <row r="3127" spans="1:52" hidden="1" outlineLevel="1">
      <c r="A3127" t="s">
        <v>2356</v>
      </c>
      <c r="B3127" t="s">
        <v>973</v>
      </c>
      <c r="C3127" s="24">
        <v>33107</v>
      </c>
      <c r="F3127" s="1">
        <f t="shared" si="810"/>
        <v>21990</v>
      </c>
      <c r="H3127" s="1">
        <v>10676</v>
      </c>
      <c r="I3127" s="1">
        <v>10152</v>
      </c>
      <c r="J3127" s="2" t="str">
        <f t="shared" si="811"/>
        <v/>
      </c>
      <c r="K3127" s="2">
        <f t="shared" si="812"/>
        <v>0.46166439290586631</v>
      </c>
      <c r="L3127" s="10">
        <f t="shared" si="809"/>
        <v>1</v>
      </c>
      <c r="M3127" s="9">
        <f t="shared" si="809"/>
        <v>2</v>
      </c>
      <c r="N3127" s="8">
        <f t="shared" si="809"/>
        <v>3</v>
      </c>
      <c r="O3127" s="2">
        <f t="shared" si="813"/>
        <v>0.52592087312414737</v>
      </c>
      <c r="P3127" s="2">
        <f t="shared" si="814"/>
        <v>0.2870395634379263</v>
      </c>
      <c r="Q3127" s="2">
        <f t="shared" si="815"/>
        <v>0.17139608913142337</v>
      </c>
      <c r="R3127" s="2">
        <f t="shared" si="816"/>
        <v>1.5643474306502952E-2</v>
      </c>
      <c r="S3127" s="1">
        <v>11565</v>
      </c>
      <c r="T3127" s="1">
        <v>6312</v>
      </c>
      <c r="U3127" s="1">
        <v>3769</v>
      </c>
      <c r="W3127" s="1">
        <v>21</v>
      </c>
      <c r="X3127"/>
      <c r="AC3127" s="1">
        <v>323</v>
      </c>
      <c r="AR3127" t="s">
        <v>2356</v>
      </c>
      <c r="AS3127" t="s">
        <v>973</v>
      </c>
      <c r="AV3127" s="38">
        <v>54</v>
      </c>
      <c r="AW3127" s="40">
        <v>51</v>
      </c>
      <c r="AX3127" s="43">
        <f t="shared" si="817"/>
        <v>54051</v>
      </c>
      <c r="AZ3127" s="7" t="s">
        <v>319</v>
      </c>
    </row>
    <row r="3128" spans="1:52" hidden="1" outlineLevel="1">
      <c r="A3128" t="s">
        <v>1815</v>
      </c>
      <c r="B3128" t="s">
        <v>973</v>
      </c>
      <c r="C3128" s="24">
        <v>27324</v>
      </c>
      <c r="F3128" s="1">
        <f t="shared" si="810"/>
        <v>18769</v>
      </c>
      <c r="H3128" s="1">
        <v>7673</v>
      </c>
      <c r="I3128" s="1">
        <v>7307</v>
      </c>
      <c r="J3128" s="2" t="str">
        <f t="shared" si="811"/>
        <v/>
      </c>
      <c r="K3128" s="2">
        <f t="shared" si="812"/>
        <v>0.38931216367414351</v>
      </c>
      <c r="L3128" s="10">
        <f t="shared" si="809"/>
        <v>1</v>
      </c>
      <c r="M3128" s="9">
        <f t="shared" si="809"/>
        <v>2</v>
      </c>
      <c r="N3128" s="8">
        <f t="shared" si="809"/>
        <v>3</v>
      </c>
      <c r="O3128" s="2">
        <f t="shared" si="813"/>
        <v>0.5409451755554372</v>
      </c>
      <c r="P3128" s="2">
        <f t="shared" si="814"/>
        <v>0.32090148649368638</v>
      </c>
      <c r="Q3128" s="2">
        <f t="shared" si="815"/>
        <v>0.12755074857477755</v>
      </c>
      <c r="R3128" s="2">
        <f t="shared" si="816"/>
        <v>1.060258937609887E-2</v>
      </c>
      <c r="S3128" s="1">
        <v>10153</v>
      </c>
      <c r="T3128" s="1">
        <v>6023</v>
      </c>
      <c r="U3128" s="1">
        <v>2394</v>
      </c>
      <c r="W3128" s="1">
        <v>9</v>
      </c>
      <c r="X3128"/>
      <c r="AC3128" s="1">
        <v>190</v>
      </c>
      <c r="AR3128" t="s">
        <v>1815</v>
      </c>
      <c r="AS3128" t="s">
        <v>973</v>
      </c>
      <c r="AV3128" s="38">
        <v>54</v>
      </c>
      <c r="AW3128" s="40">
        <v>53</v>
      </c>
      <c r="AX3128" s="43">
        <f t="shared" si="817"/>
        <v>54053</v>
      </c>
      <c r="AZ3128" s="7" t="s">
        <v>319</v>
      </c>
    </row>
    <row r="3129" spans="1:52" hidden="1" outlineLevel="1">
      <c r="A3129" t="s">
        <v>2199</v>
      </c>
      <c r="B3129" t="s">
        <v>973</v>
      </c>
      <c r="C3129" s="24">
        <v>62264</v>
      </c>
      <c r="F3129" s="1">
        <f t="shared" si="810"/>
        <v>37736</v>
      </c>
      <c r="H3129" s="1">
        <v>15919</v>
      </c>
      <c r="I3129" s="1">
        <v>15158</v>
      </c>
      <c r="J3129" s="2" t="str">
        <f t="shared" si="811"/>
        <v/>
      </c>
      <c r="K3129" s="2">
        <f t="shared" si="812"/>
        <v>0.40168539325842695</v>
      </c>
      <c r="L3129" s="10">
        <f t="shared" si="809"/>
        <v>1</v>
      </c>
      <c r="M3129" s="9">
        <f t="shared" si="809"/>
        <v>2</v>
      </c>
      <c r="N3129" s="8">
        <f t="shared" si="809"/>
        <v>3</v>
      </c>
      <c r="O3129" s="2">
        <f t="shared" si="813"/>
        <v>0.55443078227687093</v>
      </c>
      <c r="P3129" s="2">
        <f t="shared" si="814"/>
        <v>0.25328598685605258</v>
      </c>
      <c r="Q3129" s="2">
        <f t="shared" si="815"/>
        <v>0.17293830824676701</v>
      </c>
      <c r="R3129" s="2">
        <f t="shared" si="816"/>
        <v>1.9344922620309485E-2</v>
      </c>
      <c r="S3129" s="1">
        <v>20922</v>
      </c>
      <c r="T3129" s="1">
        <v>9558</v>
      </c>
      <c r="U3129" s="1">
        <v>6526</v>
      </c>
      <c r="W3129" s="1">
        <v>47</v>
      </c>
      <c r="X3129"/>
      <c r="AC3129" s="1">
        <v>683</v>
      </c>
      <c r="AR3129" t="s">
        <v>2199</v>
      </c>
      <c r="AS3129" t="s">
        <v>973</v>
      </c>
      <c r="AV3129" s="38">
        <v>54</v>
      </c>
      <c r="AW3129" s="40">
        <v>55</v>
      </c>
      <c r="AX3129" s="43">
        <f t="shared" si="817"/>
        <v>54055</v>
      </c>
      <c r="AZ3129" s="7" t="s">
        <v>319</v>
      </c>
    </row>
    <row r="3130" spans="1:52" hidden="1" outlineLevel="1">
      <c r="A3130" t="s">
        <v>546</v>
      </c>
      <c r="B3130" t="s">
        <v>973</v>
      </c>
      <c r="C3130" s="24">
        <v>28212</v>
      </c>
      <c r="F3130" s="1">
        <f t="shared" si="810"/>
        <v>18568</v>
      </c>
      <c r="H3130" s="1">
        <v>8340</v>
      </c>
      <c r="I3130" s="1">
        <v>8122</v>
      </c>
      <c r="J3130" s="2" t="str">
        <f t="shared" si="811"/>
        <v/>
      </c>
      <c r="K3130" s="2">
        <f t="shared" si="812"/>
        <v>0.4374192158552348</v>
      </c>
      <c r="L3130" s="10">
        <f t="shared" si="809"/>
        <v>2</v>
      </c>
      <c r="M3130" s="9">
        <f t="shared" si="809"/>
        <v>1</v>
      </c>
      <c r="N3130" s="8">
        <f t="shared" si="809"/>
        <v>3</v>
      </c>
      <c r="O3130" s="2">
        <f t="shared" si="813"/>
        <v>0.36799870745368374</v>
      </c>
      <c r="P3130" s="2">
        <f t="shared" si="814"/>
        <v>0.41856958207669109</v>
      </c>
      <c r="Q3130" s="2">
        <f t="shared" si="815"/>
        <v>0.20433003015941403</v>
      </c>
      <c r="R3130" s="2">
        <f t="shared" si="816"/>
        <v>9.1016803102111909E-3</v>
      </c>
      <c r="S3130" s="1">
        <v>6833</v>
      </c>
      <c r="T3130" s="1">
        <v>7772</v>
      </c>
      <c r="U3130" s="1">
        <v>3794</v>
      </c>
      <c r="W3130" s="1">
        <v>10</v>
      </c>
      <c r="X3130"/>
      <c r="AC3130" s="1">
        <v>159</v>
      </c>
      <c r="AR3130" t="s">
        <v>546</v>
      </c>
      <c r="AS3130" t="s">
        <v>973</v>
      </c>
      <c r="AV3130" s="38">
        <v>54</v>
      </c>
      <c r="AW3130" s="40">
        <v>57</v>
      </c>
      <c r="AX3130" s="43">
        <f t="shared" si="817"/>
        <v>54057</v>
      </c>
      <c r="AZ3130" s="7" t="s">
        <v>319</v>
      </c>
    </row>
    <row r="3131" spans="1:52" hidden="1" outlineLevel="1">
      <c r="A3131" t="s">
        <v>1754</v>
      </c>
      <c r="B3131" t="s">
        <v>973</v>
      </c>
      <c r="C3131" s="24">
        <v>26839</v>
      </c>
      <c r="F3131" s="1">
        <f t="shared" si="810"/>
        <v>20528</v>
      </c>
      <c r="H3131" s="1">
        <v>7102</v>
      </c>
      <c r="I3131" s="1">
        <v>6912</v>
      </c>
      <c r="J3131" s="2" t="str">
        <f t="shared" si="811"/>
        <v/>
      </c>
      <c r="K3131" s="2">
        <f t="shared" si="812"/>
        <v>0.33671083398285268</v>
      </c>
      <c r="L3131" s="10">
        <f t="shared" si="809"/>
        <v>1</v>
      </c>
      <c r="M3131" s="9">
        <f t="shared" si="809"/>
        <v>2</v>
      </c>
      <c r="N3131" s="8">
        <f t="shared" si="809"/>
        <v>3</v>
      </c>
      <c r="O3131" s="2">
        <f t="shared" si="813"/>
        <v>0.84007209664848015</v>
      </c>
      <c r="P3131" s="2">
        <f t="shared" si="814"/>
        <v>8.8318394388152768E-2</v>
      </c>
      <c r="Q3131" s="2">
        <f t="shared" si="815"/>
        <v>6.0989867498051444E-2</v>
      </c>
      <c r="R3131" s="2">
        <f t="shared" si="816"/>
        <v>1.0619641465315639E-2</v>
      </c>
      <c r="S3131" s="1">
        <v>17245</v>
      </c>
      <c r="T3131" s="1">
        <v>1813</v>
      </c>
      <c r="U3131" s="1">
        <v>1252</v>
      </c>
      <c r="W3131" s="1">
        <v>5</v>
      </c>
      <c r="X3131"/>
      <c r="AC3131" s="1">
        <v>213</v>
      </c>
      <c r="AR3131" t="s">
        <v>1754</v>
      </c>
      <c r="AS3131" t="s">
        <v>973</v>
      </c>
      <c r="AV3131" s="38">
        <v>54</v>
      </c>
      <c r="AW3131" s="40">
        <v>59</v>
      </c>
      <c r="AX3131" s="43">
        <f t="shared" si="817"/>
        <v>54059</v>
      </c>
      <c r="AZ3131" s="7" t="s">
        <v>319</v>
      </c>
    </row>
    <row r="3132" spans="1:52" hidden="1" outlineLevel="1">
      <c r="A3132" t="s">
        <v>2464</v>
      </c>
      <c r="B3132" t="s">
        <v>973</v>
      </c>
      <c r="C3132" s="24">
        <v>96189</v>
      </c>
      <c r="F3132" s="1">
        <f t="shared" si="810"/>
        <v>56160</v>
      </c>
      <c r="H3132" s="1">
        <v>24523</v>
      </c>
      <c r="I3132" s="1">
        <v>23850</v>
      </c>
      <c r="J3132" s="2" t="str">
        <f t="shared" si="811"/>
        <v/>
      </c>
      <c r="K3132" s="2">
        <f t="shared" si="812"/>
        <v>0.42467948717948717</v>
      </c>
      <c r="L3132" s="10">
        <f t="shared" si="809"/>
        <v>1</v>
      </c>
      <c r="M3132" s="9">
        <f t="shared" si="809"/>
        <v>2</v>
      </c>
      <c r="N3132" s="8">
        <f t="shared" si="809"/>
        <v>3</v>
      </c>
      <c r="O3132" s="2">
        <f t="shared" si="813"/>
        <v>0.50473646723646726</v>
      </c>
      <c r="P3132" s="2">
        <f t="shared" si="814"/>
        <v>0.28317307692307692</v>
      </c>
      <c r="Q3132" s="2">
        <f t="shared" si="815"/>
        <v>0.20007122507122507</v>
      </c>
      <c r="R3132" s="2">
        <f t="shared" si="816"/>
        <v>1.2019230769230754E-2</v>
      </c>
      <c r="S3132" s="1">
        <v>28346</v>
      </c>
      <c r="T3132" s="1">
        <v>15903</v>
      </c>
      <c r="U3132" s="1">
        <v>11236</v>
      </c>
      <c r="W3132" s="1">
        <v>73</v>
      </c>
      <c r="X3132"/>
      <c r="AC3132" s="1">
        <v>602</v>
      </c>
      <c r="AR3132" t="s">
        <v>2464</v>
      </c>
      <c r="AS3132" t="s">
        <v>973</v>
      </c>
      <c r="AV3132" s="38">
        <v>54</v>
      </c>
      <c r="AW3132" s="40">
        <v>61</v>
      </c>
      <c r="AX3132" s="43">
        <f t="shared" si="817"/>
        <v>54061</v>
      </c>
      <c r="AZ3132" s="7" t="s">
        <v>319</v>
      </c>
    </row>
    <row r="3133" spans="1:52" hidden="1" outlineLevel="1">
      <c r="A3133" t="s">
        <v>1952</v>
      </c>
      <c r="B3133" t="s">
        <v>973</v>
      </c>
      <c r="C3133" s="24">
        <v>13502</v>
      </c>
      <c r="F3133" s="1">
        <f t="shared" si="810"/>
        <v>9711</v>
      </c>
      <c r="H3133" s="1">
        <v>4180</v>
      </c>
      <c r="I3133" s="1">
        <v>4035</v>
      </c>
      <c r="J3133" s="2" t="str">
        <f t="shared" si="811"/>
        <v/>
      </c>
      <c r="K3133" s="2">
        <f t="shared" si="812"/>
        <v>0.41550818659252392</v>
      </c>
      <c r="L3133" s="10">
        <f t="shared" si="809"/>
        <v>1</v>
      </c>
      <c r="M3133" s="9">
        <f t="shared" si="809"/>
        <v>2</v>
      </c>
      <c r="N3133" s="8">
        <f t="shared" si="809"/>
        <v>3</v>
      </c>
      <c r="O3133" s="2">
        <f t="shared" si="813"/>
        <v>0.51292348882710326</v>
      </c>
      <c r="P3133" s="2">
        <f t="shared" si="814"/>
        <v>0.33426011739264749</v>
      </c>
      <c r="Q3133" s="2">
        <f t="shared" si="815"/>
        <v>0.14571104932550716</v>
      </c>
      <c r="R3133" s="2">
        <f t="shared" si="816"/>
        <v>7.1053444547420908E-3</v>
      </c>
      <c r="S3133" s="1">
        <v>4981</v>
      </c>
      <c r="T3133" s="1">
        <v>3246</v>
      </c>
      <c r="U3133" s="1">
        <v>1415</v>
      </c>
      <c r="W3133" s="1">
        <v>3</v>
      </c>
      <c r="X3133"/>
      <c r="AC3133" s="1">
        <v>66</v>
      </c>
      <c r="AR3133" t="s">
        <v>1952</v>
      </c>
      <c r="AS3133" t="s">
        <v>973</v>
      </c>
      <c r="AV3133" s="38">
        <v>54</v>
      </c>
      <c r="AW3133" s="40">
        <v>63</v>
      </c>
      <c r="AX3133" s="43">
        <f t="shared" si="817"/>
        <v>54063</v>
      </c>
      <c r="AZ3133" s="7" t="s">
        <v>319</v>
      </c>
    </row>
    <row r="3134" spans="1:52" hidden="1" outlineLevel="1">
      <c r="A3134" t="s">
        <v>1727</v>
      </c>
      <c r="B3134" t="s">
        <v>973</v>
      </c>
      <c r="C3134" s="24">
        <v>17541</v>
      </c>
      <c r="F3134" s="1">
        <f t="shared" ref="F3134:F3156" si="818">SUM(S3134:AM3134)</f>
        <v>11234</v>
      </c>
      <c r="H3134" s="1">
        <v>5642</v>
      </c>
      <c r="I3134" s="1">
        <v>5424</v>
      </c>
      <c r="J3134" s="2" t="str">
        <f t="shared" ref="J3134:J3157" si="819">IF(D3134&gt;0,I3134/D3134,"")</f>
        <v/>
      </c>
      <c r="K3134" s="2">
        <f t="shared" ref="K3134:K3157" si="820">IF(F3134&gt;0,I3134/F3134,"")</f>
        <v>0.48282001068185865</v>
      </c>
      <c r="L3134" s="10">
        <f t="shared" si="809"/>
        <v>2</v>
      </c>
      <c r="M3134" s="9">
        <f t="shared" si="809"/>
        <v>1</v>
      </c>
      <c r="N3134" s="8">
        <f t="shared" si="809"/>
        <v>3</v>
      </c>
      <c r="O3134" s="2">
        <f t="shared" ref="O3134:O3157" si="821">IF(SUM($S3134:$AN3134)=0,"-",S3134/SUM($S3134:$AN3134))</f>
        <v>0.30897276126045931</v>
      </c>
      <c r="P3134" s="2">
        <f t="shared" ref="P3134:P3157" si="822">IF(SUM($S3134:$AN3134)=0,"-",T3134/SUM($S3134:$AN3134))</f>
        <v>0.43626491009435642</v>
      </c>
      <c r="Q3134" s="2">
        <f t="shared" ref="Q3134:Q3157" si="823">IF(SUM($S3134:$AN3134)=0,"-",U3134/SUM($S3134:$AN3134))</f>
        <v>0.2253872173758234</v>
      </c>
      <c r="R3134" s="2">
        <f t="shared" ref="R3134:R3157" si="824">IF(SUM($S3134:$AN3134)=0,"-",(1-O3134-P3134-Q3134))</f>
        <v>2.9375111269360821E-2</v>
      </c>
      <c r="S3134" s="1">
        <v>3471</v>
      </c>
      <c r="T3134" s="1">
        <v>4901</v>
      </c>
      <c r="U3134" s="1">
        <v>2532</v>
      </c>
      <c r="W3134" s="1">
        <v>44</v>
      </c>
      <c r="X3134"/>
      <c r="AC3134" s="1">
        <v>286</v>
      </c>
      <c r="AR3134" t="s">
        <v>1727</v>
      </c>
      <c r="AS3134" t="s">
        <v>973</v>
      </c>
      <c r="AV3134" s="38">
        <v>54</v>
      </c>
      <c r="AW3134" s="40">
        <v>65</v>
      </c>
      <c r="AX3134" s="43">
        <f t="shared" si="817"/>
        <v>54065</v>
      </c>
      <c r="AZ3134" s="7" t="s">
        <v>319</v>
      </c>
    </row>
    <row r="3135" spans="1:52" hidden="1" outlineLevel="1">
      <c r="A3135" t="s">
        <v>1091</v>
      </c>
      <c r="B3135" t="s">
        <v>973</v>
      </c>
      <c r="C3135" s="24">
        <v>26233</v>
      </c>
      <c r="F3135" s="1">
        <f t="shared" si="818"/>
        <v>15725</v>
      </c>
      <c r="H3135" s="1">
        <v>7556</v>
      </c>
      <c r="I3135" s="1">
        <v>7103</v>
      </c>
      <c r="J3135" s="2" t="str">
        <f t="shared" si="819"/>
        <v/>
      </c>
      <c r="K3135" s="2">
        <f t="shared" si="820"/>
        <v>0.45170111287758347</v>
      </c>
      <c r="L3135" s="10">
        <f t="shared" si="809"/>
        <v>1</v>
      </c>
      <c r="M3135" s="9">
        <f t="shared" si="809"/>
        <v>2</v>
      </c>
      <c r="N3135" s="8">
        <f t="shared" si="809"/>
        <v>3</v>
      </c>
      <c r="O3135" s="2">
        <f t="shared" si="821"/>
        <v>0.63217806041335456</v>
      </c>
      <c r="P3135" s="2">
        <f t="shared" si="822"/>
        <v>0.23141494435612084</v>
      </c>
      <c r="Q3135" s="2">
        <f t="shared" si="823"/>
        <v>0.11688394276629571</v>
      </c>
      <c r="R3135" s="2">
        <f t="shared" si="824"/>
        <v>1.9523052464228891E-2</v>
      </c>
      <c r="S3135" s="1">
        <v>9941</v>
      </c>
      <c r="T3135" s="1">
        <v>3639</v>
      </c>
      <c r="U3135" s="1">
        <v>1838</v>
      </c>
      <c r="W3135" s="1">
        <v>22</v>
      </c>
      <c r="X3135"/>
      <c r="AC3135" s="1">
        <v>285</v>
      </c>
      <c r="AR3135" t="s">
        <v>1091</v>
      </c>
      <c r="AS3135" t="s">
        <v>973</v>
      </c>
      <c r="AV3135" s="38">
        <v>54</v>
      </c>
      <c r="AW3135" s="40">
        <v>67</v>
      </c>
      <c r="AX3135" s="43">
        <f t="shared" si="817"/>
        <v>54067</v>
      </c>
      <c r="AZ3135" s="7" t="s">
        <v>319</v>
      </c>
    </row>
    <row r="3136" spans="1:52" hidden="1" outlineLevel="1">
      <c r="A3136" t="s">
        <v>2718</v>
      </c>
      <c r="B3136" t="s">
        <v>973</v>
      </c>
      <c r="C3136" s="24">
        <v>44443</v>
      </c>
      <c r="F3136" s="1">
        <f t="shared" si="818"/>
        <v>33301</v>
      </c>
      <c r="H3136" s="1">
        <v>14483</v>
      </c>
      <c r="I3136" s="1">
        <v>14129</v>
      </c>
      <c r="J3136" s="2" t="str">
        <f t="shared" si="819"/>
        <v/>
      </c>
      <c r="K3136" s="2">
        <f t="shared" si="820"/>
        <v>0.42428155310651333</v>
      </c>
      <c r="L3136" s="10">
        <f t="shared" si="809"/>
        <v>1</v>
      </c>
      <c r="M3136" s="9">
        <f t="shared" si="809"/>
        <v>2</v>
      </c>
      <c r="N3136" s="8">
        <f t="shared" si="809"/>
        <v>3</v>
      </c>
      <c r="O3136" s="2">
        <f t="shared" si="821"/>
        <v>0.49142668388336685</v>
      </c>
      <c r="P3136" s="2">
        <f t="shared" si="822"/>
        <v>0.30734812768385333</v>
      </c>
      <c r="Q3136" s="2">
        <f t="shared" si="823"/>
        <v>0.13269871775622355</v>
      </c>
      <c r="R3136" s="2">
        <f t="shared" si="824"/>
        <v>6.8526470676556261E-2</v>
      </c>
      <c r="S3136" s="1">
        <v>16365</v>
      </c>
      <c r="T3136" s="1">
        <v>10235</v>
      </c>
      <c r="U3136" s="1">
        <v>4419</v>
      </c>
      <c r="W3136" s="1">
        <v>27</v>
      </c>
      <c r="X3136"/>
      <c r="AC3136" s="1">
        <v>2255</v>
      </c>
      <c r="AR3136" t="s">
        <v>2718</v>
      </c>
      <c r="AS3136" t="s">
        <v>973</v>
      </c>
      <c r="AV3136" s="38">
        <v>54</v>
      </c>
      <c r="AW3136" s="40">
        <v>69</v>
      </c>
      <c r="AX3136" s="43">
        <f t="shared" si="817"/>
        <v>54069</v>
      </c>
      <c r="AZ3136" s="7" t="s">
        <v>319</v>
      </c>
    </row>
    <row r="3137" spans="1:52" hidden="1" outlineLevel="1">
      <c r="A3137" t="s">
        <v>2675</v>
      </c>
      <c r="B3137" t="s">
        <v>973</v>
      </c>
      <c r="C3137" s="24">
        <v>7695</v>
      </c>
      <c r="F3137" s="1">
        <f t="shared" si="818"/>
        <v>5396</v>
      </c>
      <c r="H3137" s="1">
        <v>2765</v>
      </c>
      <c r="I3137" s="1">
        <v>2673</v>
      </c>
      <c r="J3137" s="2" t="str">
        <f t="shared" si="819"/>
        <v/>
      </c>
      <c r="K3137" s="2">
        <f t="shared" si="820"/>
        <v>0.49536693847294294</v>
      </c>
      <c r="L3137" s="10">
        <f t="shared" si="809"/>
        <v>1</v>
      </c>
      <c r="M3137" s="9">
        <f t="shared" si="809"/>
        <v>2</v>
      </c>
      <c r="N3137" s="8">
        <f t="shared" si="809"/>
        <v>3</v>
      </c>
      <c r="O3137" s="2">
        <f t="shared" si="821"/>
        <v>0.55096367679762792</v>
      </c>
      <c r="P3137" s="2">
        <f t="shared" si="822"/>
        <v>0.28687916975537436</v>
      </c>
      <c r="Q3137" s="2">
        <f t="shared" si="823"/>
        <v>0.14065974796145292</v>
      </c>
      <c r="R3137" s="2">
        <f t="shared" si="824"/>
        <v>2.1497405485544796E-2</v>
      </c>
      <c r="S3137" s="1">
        <v>2973</v>
      </c>
      <c r="T3137" s="1">
        <v>1548</v>
      </c>
      <c r="U3137" s="1">
        <v>759</v>
      </c>
      <c r="W3137" s="1">
        <v>3</v>
      </c>
      <c r="X3137"/>
      <c r="AC3137" s="1">
        <v>113</v>
      </c>
      <c r="AR3137" t="s">
        <v>2675</v>
      </c>
      <c r="AS3137" t="s">
        <v>973</v>
      </c>
      <c r="AV3137" s="38">
        <v>54</v>
      </c>
      <c r="AW3137" s="40">
        <v>71</v>
      </c>
      <c r="AX3137" s="43">
        <f t="shared" si="817"/>
        <v>54071</v>
      </c>
      <c r="AZ3137" s="7" t="s">
        <v>319</v>
      </c>
    </row>
    <row r="3138" spans="1:52" hidden="1" outlineLevel="1">
      <c r="A3138" t="s">
        <v>1195</v>
      </c>
      <c r="B3138" t="s">
        <v>973</v>
      </c>
      <c r="C3138" s="24">
        <v>7605</v>
      </c>
      <c r="F3138" s="1">
        <f t="shared" si="818"/>
        <v>5090</v>
      </c>
      <c r="H3138" s="1">
        <v>2598</v>
      </c>
      <c r="I3138" s="1">
        <v>2439</v>
      </c>
      <c r="J3138" s="2" t="str">
        <f t="shared" si="819"/>
        <v/>
      </c>
      <c r="K3138" s="2">
        <f t="shared" si="820"/>
        <v>0.47917485265225934</v>
      </c>
      <c r="L3138" s="10">
        <f t="shared" si="809"/>
        <v>1</v>
      </c>
      <c r="M3138" s="9">
        <f t="shared" si="809"/>
        <v>2</v>
      </c>
      <c r="N3138" s="8">
        <f t="shared" si="809"/>
        <v>3</v>
      </c>
      <c r="O3138" s="2">
        <f t="shared" si="821"/>
        <v>0.51100196463654224</v>
      </c>
      <c r="P3138" s="2">
        <f t="shared" si="822"/>
        <v>0.30707269155206285</v>
      </c>
      <c r="Q3138" s="2">
        <f t="shared" si="823"/>
        <v>0.15677799607072693</v>
      </c>
      <c r="R3138" s="2">
        <f t="shared" si="824"/>
        <v>2.5147347740667986E-2</v>
      </c>
      <c r="S3138" s="1">
        <v>2601</v>
      </c>
      <c r="T3138" s="1">
        <v>1563</v>
      </c>
      <c r="U3138" s="1">
        <v>798</v>
      </c>
      <c r="W3138" s="1">
        <v>1</v>
      </c>
      <c r="X3138"/>
      <c r="AC3138" s="1">
        <v>127</v>
      </c>
      <c r="AR3138" t="s">
        <v>1195</v>
      </c>
      <c r="AS3138" t="s">
        <v>973</v>
      </c>
      <c r="AV3138" s="38">
        <v>54</v>
      </c>
      <c r="AW3138" s="40">
        <v>73</v>
      </c>
      <c r="AX3138" s="43">
        <f t="shared" si="817"/>
        <v>54073</v>
      </c>
      <c r="AZ3138" s="7" t="s">
        <v>319</v>
      </c>
    </row>
    <row r="3139" spans="1:52" hidden="1" outlineLevel="1">
      <c r="A3139" t="s">
        <v>290</v>
      </c>
      <c r="B3139" t="s">
        <v>973</v>
      </c>
      <c r="C3139" s="24">
        <v>8719</v>
      </c>
      <c r="F3139" s="1">
        <f t="shared" si="818"/>
        <v>4765</v>
      </c>
      <c r="H3139" s="1">
        <v>2831</v>
      </c>
      <c r="I3139" s="1">
        <v>2690</v>
      </c>
      <c r="J3139" s="2" t="str">
        <f t="shared" si="819"/>
        <v/>
      </c>
      <c r="K3139" s="2">
        <f t="shared" si="820"/>
        <v>0.5645330535152151</v>
      </c>
      <c r="L3139" s="10">
        <f t="shared" si="809"/>
        <v>1</v>
      </c>
      <c r="M3139" s="9">
        <f t="shared" si="809"/>
        <v>2</v>
      </c>
      <c r="N3139" s="8">
        <f t="shared" si="809"/>
        <v>3</v>
      </c>
      <c r="O3139" s="2">
        <f t="shared" si="821"/>
        <v>0.54963273871983209</v>
      </c>
      <c r="P3139" s="2">
        <f t="shared" si="822"/>
        <v>0.27303252885624346</v>
      </c>
      <c r="Q3139" s="2">
        <f t="shared" si="823"/>
        <v>0.17376705141657922</v>
      </c>
      <c r="R3139" s="2">
        <f t="shared" si="824"/>
        <v>3.5676810073452248E-3</v>
      </c>
      <c r="S3139" s="1">
        <v>2619</v>
      </c>
      <c r="T3139" s="1">
        <v>1301</v>
      </c>
      <c r="U3139" s="1">
        <v>828</v>
      </c>
      <c r="W3139" s="1">
        <v>4</v>
      </c>
      <c r="X3139"/>
      <c r="AC3139" s="1">
        <v>13</v>
      </c>
      <c r="AR3139" t="s">
        <v>290</v>
      </c>
      <c r="AS3139" t="s">
        <v>973</v>
      </c>
      <c r="AV3139" s="38">
        <v>54</v>
      </c>
      <c r="AW3139" s="40">
        <v>75</v>
      </c>
      <c r="AX3139" s="43">
        <f t="shared" si="817"/>
        <v>54075</v>
      </c>
      <c r="AZ3139" s="7" t="s">
        <v>319</v>
      </c>
    </row>
    <row r="3140" spans="1:52" hidden="1" outlineLevel="1">
      <c r="A3140" t="s">
        <v>672</v>
      </c>
      <c r="B3140" t="s">
        <v>973</v>
      </c>
      <c r="C3140" s="24">
        <v>33520</v>
      </c>
      <c r="F3140" s="1">
        <f t="shared" si="818"/>
        <v>19655</v>
      </c>
      <c r="H3140" s="1">
        <v>10211</v>
      </c>
      <c r="I3140" s="1">
        <v>9551</v>
      </c>
      <c r="J3140" s="2" t="str">
        <f t="shared" si="819"/>
        <v/>
      </c>
      <c r="K3140" s="2">
        <f t="shared" si="820"/>
        <v>0.48593233273976089</v>
      </c>
      <c r="L3140" s="10">
        <f t="shared" si="809"/>
        <v>2</v>
      </c>
      <c r="M3140" s="9">
        <f t="shared" si="809"/>
        <v>1</v>
      </c>
      <c r="N3140" s="8">
        <f t="shared" si="809"/>
        <v>3</v>
      </c>
      <c r="O3140" s="2">
        <f t="shared" si="821"/>
        <v>0.41053167133045027</v>
      </c>
      <c r="P3140" s="2">
        <f t="shared" si="822"/>
        <v>0.42121597557873314</v>
      </c>
      <c r="Q3140" s="2">
        <f t="shared" si="823"/>
        <v>0.16194352582040195</v>
      </c>
      <c r="R3140" s="2">
        <f t="shared" si="824"/>
        <v>6.3088272704145965E-3</v>
      </c>
      <c r="S3140" s="1">
        <v>8069</v>
      </c>
      <c r="T3140" s="1">
        <v>8279</v>
      </c>
      <c r="U3140" s="1">
        <v>3183</v>
      </c>
      <c r="W3140" s="1">
        <v>13</v>
      </c>
      <c r="X3140"/>
      <c r="AC3140" s="1">
        <v>111</v>
      </c>
      <c r="AR3140" t="s">
        <v>672</v>
      </c>
      <c r="AS3140" t="s">
        <v>973</v>
      </c>
      <c r="AV3140" s="38">
        <v>54</v>
      </c>
      <c r="AW3140" s="40">
        <v>77</v>
      </c>
      <c r="AX3140" s="43">
        <f t="shared" si="817"/>
        <v>54077</v>
      </c>
      <c r="AZ3140" s="7" t="s">
        <v>319</v>
      </c>
    </row>
    <row r="3141" spans="1:52" hidden="1" outlineLevel="1">
      <c r="A3141" t="s">
        <v>2211</v>
      </c>
      <c r="B3141" t="s">
        <v>973</v>
      </c>
      <c r="C3141" s="24">
        <v>55486</v>
      </c>
      <c r="F3141" s="1">
        <f t="shared" si="818"/>
        <v>37473</v>
      </c>
      <c r="H3141" s="1">
        <v>18961</v>
      </c>
      <c r="I3141" s="1">
        <v>18437</v>
      </c>
      <c r="J3141" s="2" t="str">
        <f t="shared" si="819"/>
        <v/>
      </c>
      <c r="K3141" s="2">
        <f t="shared" si="820"/>
        <v>0.49200757879006218</v>
      </c>
      <c r="L3141" s="10">
        <f t="shared" si="809"/>
        <v>1</v>
      </c>
      <c r="M3141" s="9">
        <f t="shared" si="809"/>
        <v>2</v>
      </c>
      <c r="N3141" s="8">
        <f t="shared" si="809"/>
        <v>3</v>
      </c>
      <c r="O3141" s="2">
        <f t="shared" si="821"/>
        <v>0.4364208897072559</v>
      </c>
      <c r="P3141" s="2">
        <f t="shared" si="822"/>
        <v>0.40170255917594</v>
      </c>
      <c r="Q3141" s="2">
        <f t="shared" si="823"/>
        <v>0.15170923064606517</v>
      </c>
      <c r="R3141" s="2">
        <f t="shared" si="824"/>
        <v>1.0167320470738928E-2</v>
      </c>
      <c r="S3141" s="1">
        <v>16354</v>
      </c>
      <c r="T3141" s="1">
        <v>15053</v>
      </c>
      <c r="U3141" s="1">
        <v>5685</v>
      </c>
      <c r="W3141" s="1">
        <v>32</v>
      </c>
      <c r="X3141"/>
      <c r="AC3141" s="1">
        <v>349</v>
      </c>
      <c r="AR3141" t="s">
        <v>2211</v>
      </c>
      <c r="AS3141" t="s">
        <v>973</v>
      </c>
      <c r="AV3141" s="38">
        <v>54</v>
      </c>
      <c r="AW3141" s="40">
        <v>79</v>
      </c>
      <c r="AX3141" s="43">
        <f t="shared" si="817"/>
        <v>54079</v>
      </c>
      <c r="AZ3141" s="7" t="s">
        <v>319</v>
      </c>
    </row>
    <row r="3142" spans="1:52" hidden="1" outlineLevel="1">
      <c r="A3142" t="s">
        <v>2172</v>
      </c>
      <c r="B3142" t="s">
        <v>973</v>
      </c>
      <c r="C3142" s="24">
        <v>78859</v>
      </c>
      <c r="F3142" s="1">
        <f t="shared" si="818"/>
        <v>54689</v>
      </c>
      <c r="H3142" s="1">
        <v>21672</v>
      </c>
      <c r="I3142" s="1">
        <v>20908</v>
      </c>
      <c r="J3142" s="2" t="str">
        <f t="shared" si="819"/>
        <v/>
      </c>
      <c r="K3142" s="2">
        <f t="shared" si="820"/>
        <v>0.38230722814459944</v>
      </c>
      <c r="L3142" s="10">
        <f t="shared" si="809"/>
        <v>1</v>
      </c>
      <c r="M3142" s="9">
        <f t="shared" si="809"/>
        <v>2</v>
      </c>
      <c r="N3142" s="8">
        <f t="shared" si="809"/>
        <v>3</v>
      </c>
      <c r="O3142" s="2">
        <f t="shared" si="821"/>
        <v>0.564683940097643</v>
      </c>
      <c r="P3142" s="2">
        <f t="shared" si="822"/>
        <v>0.26837206750900544</v>
      </c>
      <c r="Q3142" s="2">
        <f t="shared" si="823"/>
        <v>0.16039788622940629</v>
      </c>
      <c r="R3142" s="2">
        <f t="shared" si="824"/>
        <v>6.54610616394527E-3</v>
      </c>
      <c r="S3142" s="1">
        <v>30882</v>
      </c>
      <c r="T3142" s="1">
        <v>14677</v>
      </c>
      <c r="U3142" s="1">
        <v>8772</v>
      </c>
      <c r="W3142" s="1">
        <v>28</v>
      </c>
      <c r="X3142"/>
      <c r="AC3142" s="1">
        <v>330</v>
      </c>
      <c r="AR3142" t="s">
        <v>2172</v>
      </c>
      <c r="AS3142" t="s">
        <v>973</v>
      </c>
      <c r="AV3142" s="38">
        <v>54</v>
      </c>
      <c r="AW3142" s="40">
        <v>81</v>
      </c>
      <c r="AX3142" s="43">
        <f t="shared" si="817"/>
        <v>54081</v>
      </c>
      <c r="AZ3142" s="7" t="s">
        <v>319</v>
      </c>
    </row>
    <row r="3143" spans="1:52" hidden="1" outlineLevel="1">
      <c r="A3143" t="s">
        <v>825</v>
      </c>
      <c r="B3143" t="s">
        <v>973</v>
      </c>
      <c r="C3143" s="24">
        <v>29405</v>
      </c>
      <c r="F3143" s="1">
        <f t="shared" si="818"/>
        <v>17572</v>
      </c>
      <c r="H3143" s="1">
        <v>8653</v>
      </c>
      <c r="I3143" s="1">
        <v>8251</v>
      </c>
      <c r="J3143" s="2" t="str">
        <f t="shared" si="819"/>
        <v/>
      </c>
      <c r="K3143" s="2">
        <f t="shared" si="820"/>
        <v>0.46955383564762121</v>
      </c>
      <c r="L3143" s="10">
        <f t="shared" ref="L3143:N3206" si="825">IF(S3143&gt;0,RANK(S3143,$S3143:$AO3143),"")</f>
        <v>1</v>
      </c>
      <c r="M3143" s="9">
        <f t="shared" si="825"/>
        <v>2</v>
      </c>
      <c r="N3143" s="8">
        <f t="shared" si="825"/>
        <v>3</v>
      </c>
      <c r="O3143" s="2">
        <f t="shared" si="821"/>
        <v>0.60505349419531074</v>
      </c>
      <c r="P3143" s="2">
        <f t="shared" si="822"/>
        <v>0.22433416799453676</v>
      </c>
      <c r="Q3143" s="2">
        <f t="shared" si="823"/>
        <v>0.14614158889141818</v>
      </c>
      <c r="R3143" s="2">
        <f t="shared" si="824"/>
        <v>2.4470748918734325E-2</v>
      </c>
      <c r="S3143" s="1">
        <v>10632</v>
      </c>
      <c r="T3143" s="1">
        <v>3942</v>
      </c>
      <c r="U3143" s="1">
        <v>2568</v>
      </c>
      <c r="W3143" s="1">
        <v>16</v>
      </c>
      <c r="X3143"/>
      <c r="AC3143" s="1">
        <v>414</v>
      </c>
      <c r="AR3143" t="s">
        <v>825</v>
      </c>
      <c r="AS3143" t="s">
        <v>973</v>
      </c>
      <c r="AV3143" s="38">
        <v>54</v>
      </c>
      <c r="AW3143" s="40">
        <v>83</v>
      </c>
      <c r="AX3143" s="43">
        <f t="shared" si="817"/>
        <v>54083</v>
      </c>
      <c r="AZ3143" s="7" t="s">
        <v>319</v>
      </c>
    </row>
    <row r="3144" spans="1:52" hidden="1" outlineLevel="1">
      <c r="A3144" t="s">
        <v>2134</v>
      </c>
      <c r="B3144" t="s">
        <v>973</v>
      </c>
      <c r="C3144" s="24">
        <v>10449</v>
      </c>
      <c r="F3144" s="1">
        <f t="shared" si="818"/>
        <v>7009</v>
      </c>
      <c r="H3144" s="1">
        <v>3099</v>
      </c>
      <c r="I3144" s="1">
        <v>2887</v>
      </c>
      <c r="J3144" s="2" t="str">
        <f t="shared" si="819"/>
        <v/>
      </c>
      <c r="K3144" s="2">
        <f t="shared" si="820"/>
        <v>0.41189898701669281</v>
      </c>
      <c r="L3144" s="10">
        <f t="shared" si="825"/>
        <v>2</v>
      </c>
      <c r="M3144" s="9">
        <f t="shared" si="825"/>
        <v>1</v>
      </c>
      <c r="N3144" s="8">
        <f t="shared" si="825"/>
        <v>3</v>
      </c>
      <c r="O3144" s="2">
        <f t="shared" si="821"/>
        <v>0.29633328577543161</v>
      </c>
      <c r="P3144" s="2">
        <f t="shared" si="822"/>
        <v>0.53545441575117703</v>
      </c>
      <c r="Q3144" s="2">
        <f t="shared" si="823"/>
        <v>0.1468112426879726</v>
      </c>
      <c r="R3144" s="2">
        <f t="shared" si="824"/>
        <v>2.140105578541876E-2</v>
      </c>
      <c r="S3144" s="1">
        <v>2077</v>
      </c>
      <c r="T3144" s="1">
        <v>3753</v>
      </c>
      <c r="U3144" s="1">
        <v>1029</v>
      </c>
      <c r="W3144" s="1">
        <v>6</v>
      </c>
      <c r="X3144"/>
      <c r="AC3144" s="1">
        <v>144</v>
      </c>
      <c r="AR3144" t="s">
        <v>2134</v>
      </c>
      <c r="AS3144" t="s">
        <v>973</v>
      </c>
      <c r="AV3144" s="38">
        <v>54</v>
      </c>
      <c r="AW3144" s="40">
        <v>85</v>
      </c>
      <c r="AX3144" s="43">
        <f t="shared" si="817"/>
        <v>54085</v>
      </c>
      <c r="AZ3144" s="7" t="s">
        <v>319</v>
      </c>
    </row>
    <row r="3145" spans="1:52" hidden="1" outlineLevel="1">
      <c r="A3145" t="s">
        <v>2658</v>
      </c>
      <c r="B3145" t="s">
        <v>973</v>
      </c>
      <c r="C3145" s="24">
        <v>14926</v>
      </c>
      <c r="F3145" s="1">
        <f t="shared" si="818"/>
        <v>9601</v>
      </c>
      <c r="H3145" s="1">
        <v>4329</v>
      </c>
      <c r="I3145" s="1">
        <v>4100</v>
      </c>
      <c r="J3145" s="2" t="str">
        <f t="shared" si="819"/>
        <v/>
      </c>
      <c r="K3145" s="2">
        <f t="shared" si="820"/>
        <v>0.42703885011977921</v>
      </c>
      <c r="L3145" s="10">
        <f t="shared" si="825"/>
        <v>1</v>
      </c>
      <c r="M3145" s="9">
        <f t="shared" si="825"/>
        <v>2</v>
      </c>
      <c r="N3145" s="8">
        <f t="shared" si="825"/>
        <v>3</v>
      </c>
      <c r="O3145" s="2">
        <f t="shared" si="821"/>
        <v>0.46047286740964483</v>
      </c>
      <c r="P3145" s="2">
        <f t="shared" si="822"/>
        <v>0.34454744297469014</v>
      </c>
      <c r="Q3145" s="2">
        <f t="shared" si="823"/>
        <v>0.19102176856577441</v>
      </c>
      <c r="R3145" s="2">
        <f t="shared" si="824"/>
        <v>3.9579210498906781E-3</v>
      </c>
      <c r="S3145" s="1">
        <v>4421</v>
      </c>
      <c r="T3145" s="1">
        <v>3308</v>
      </c>
      <c r="U3145" s="1">
        <v>1834</v>
      </c>
      <c r="W3145" s="1">
        <v>20</v>
      </c>
      <c r="X3145"/>
      <c r="AC3145" s="1">
        <v>18</v>
      </c>
      <c r="AR3145" t="s">
        <v>2658</v>
      </c>
      <c r="AS3145" t="s">
        <v>973</v>
      </c>
      <c r="AV3145" s="38">
        <v>54</v>
      </c>
      <c r="AW3145" s="40">
        <v>87</v>
      </c>
      <c r="AX3145" s="43">
        <f t="shared" si="817"/>
        <v>54087</v>
      </c>
      <c r="AZ3145" s="7" t="s">
        <v>319</v>
      </c>
    </row>
    <row r="3146" spans="1:52" hidden="1" outlineLevel="1">
      <c r="A3146" t="s">
        <v>1997</v>
      </c>
      <c r="B3146" t="s">
        <v>973</v>
      </c>
      <c r="C3146" s="24">
        <v>13927</v>
      </c>
      <c r="F3146" s="1">
        <f t="shared" si="818"/>
        <v>8900</v>
      </c>
      <c r="H3146" s="1">
        <v>3923</v>
      </c>
      <c r="I3146" s="1">
        <v>3693</v>
      </c>
      <c r="J3146" s="2" t="str">
        <f t="shared" si="819"/>
        <v/>
      </c>
      <c r="K3146" s="2">
        <f t="shared" si="820"/>
        <v>0.4149438202247191</v>
      </c>
      <c r="L3146" s="10">
        <f t="shared" si="825"/>
        <v>1</v>
      </c>
      <c r="M3146" s="9">
        <f t="shared" si="825"/>
        <v>2</v>
      </c>
      <c r="N3146" s="8">
        <f t="shared" si="825"/>
        <v>3</v>
      </c>
      <c r="O3146" s="2">
        <f t="shared" si="821"/>
        <v>0.68168539325842692</v>
      </c>
      <c r="P3146" s="2">
        <f t="shared" si="822"/>
        <v>0.18831460674157302</v>
      </c>
      <c r="Q3146" s="2">
        <f t="shared" si="823"/>
        <v>0.11359550561797753</v>
      </c>
      <c r="R3146" s="2">
        <f t="shared" si="824"/>
        <v>1.640449438202253E-2</v>
      </c>
      <c r="S3146" s="1">
        <v>6067</v>
      </c>
      <c r="T3146" s="1">
        <v>1676</v>
      </c>
      <c r="U3146" s="1">
        <v>1011</v>
      </c>
      <c r="W3146" s="1">
        <v>6</v>
      </c>
      <c r="X3146"/>
      <c r="AC3146" s="1">
        <v>140</v>
      </c>
      <c r="AR3146" t="s">
        <v>1997</v>
      </c>
      <c r="AS3146" t="s">
        <v>973</v>
      </c>
      <c r="AV3146" s="38">
        <v>54</v>
      </c>
      <c r="AW3146" s="40">
        <v>89</v>
      </c>
      <c r="AX3146" s="43">
        <f t="shared" si="817"/>
        <v>54089</v>
      </c>
      <c r="AZ3146" s="7" t="s">
        <v>319</v>
      </c>
    </row>
    <row r="3147" spans="1:52" hidden="1" outlineLevel="1">
      <c r="A3147" t="s">
        <v>2793</v>
      </c>
      <c r="B3147" t="s">
        <v>973</v>
      </c>
      <c r="C3147" s="24">
        <v>16895</v>
      </c>
      <c r="F3147" s="1">
        <f t="shared" si="818"/>
        <v>10038</v>
      </c>
      <c r="H3147" s="1">
        <v>5111</v>
      </c>
      <c r="I3147" s="1">
        <v>4950</v>
      </c>
      <c r="J3147" s="2" t="str">
        <f t="shared" si="819"/>
        <v/>
      </c>
      <c r="K3147" s="2">
        <f t="shared" si="820"/>
        <v>0.4931261207411835</v>
      </c>
      <c r="L3147" s="10">
        <f t="shared" si="825"/>
        <v>1</v>
      </c>
      <c r="M3147" s="9">
        <f t="shared" si="825"/>
        <v>2</v>
      </c>
      <c r="N3147" s="8">
        <f t="shared" si="825"/>
        <v>3</v>
      </c>
      <c r="O3147" s="2">
        <f t="shared" si="821"/>
        <v>0.52171747360031884</v>
      </c>
      <c r="P3147" s="2">
        <f t="shared" si="822"/>
        <v>0.31739390316796173</v>
      </c>
      <c r="Q3147" s="2">
        <f t="shared" si="823"/>
        <v>0.1246264196054991</v>
      </c>
      <c r="R3147" s="2">
        <f t="shared" si="824"/>
        <v>3.6262203626220332E-2</v>
      </c>
      <c r="S3147" s="1">
        <v>5237</v>
      </c>
      <c r="T3147" s="1">
        <v>3186</v>
      </c>
      <c r="U3147" s="1">
        <v>1251</v>
      </c>
      <c r="W3147" s="1">
        <v>3</v>
      </c>
      <c r="X3147"/>
      <c r="AC3147" s="1">
        <v>361</v>
      </c>
      <c r="AR3147" t="s">
        <v>2793</v>
      </c>
      <c r="AS3147" t="s">
        <v>973</v>
      </c>
      <c r="AV3147" s="38">
        <v>54</v>
      </c>
      <c r="AW3147" s="40">
        <v>91</v>
      </c>
      <c r="AX3147" s="43">
        <f t="shared" si="817"/>
        <v>54091</v>
      </c>
      <c r="AZ3147" s="7" t="s">
        <v>319</v>
      </c>
    </row>
    <row r="3148" spans="1:52" hidden="1" outlineLevel="1">
      <c r="A3148" t="s">
        <v>2333</v>
      </c>
      <c r="B3148" t="s">
        <v>973</v>
      </c>
      <c r="C3148" s="24">
        <v>7141</v>
      </c>
      <c r="F3148" s="1">
        <f t="shared" si="818"/>
        <v>5170</v>
      </c>
      <c r="H3148" s="1">
        <v>2763</v>
      </c>
      <c r="I3148" s="1">
        <v>2612</v>
      </c>
      <c r="J3148" s="2" t="str">
        <f t="shared" si="819"/>
        <v/>
      </c>
      <c r="K3148" s="2">
        <f t="shared" si="820"/>
        <v>0.50522243713733073</v>
      </c>
      <c r="L3148" s="10">
        <f t="shared" si="825"/>
        <v>1</v>
      </c>
      <c r="M3148" s="9">
        <f t="shared" si="825"/>
        <v>2</v>
      </c>
      <c r="N3148" s="8">
        <f t="shared" si="825"/>
        <v>3</v>
      </c>
      <c r="O3148" s="2">
        <f t="shared" si="821"/>
        <v>0.53094777562862672</v>
      </c>
      <c r="P3148" s="2">
        <f t="shared" si="822"/>
        <v>0.29709864603481623</v>
      </c>
      <c r="Q3148" s="2">
        <f t="shared" si="823"/>
        <v>0.11566731141199227</v>
      </c>
      <c r="R3148" s="2">
        <f t="shared" si="824"/>
        <v>5.6286266924564787E-2</v>
      </c>
      <c r="S3148" s="1">
        <v>2745</v>
      </c>
      <c r="T3148" s="1">
        <v>1536</v>
      </c>
      <c r="U3148" s="1">
        <v>598</v>
      </c>
      <c r="W3148" s="1">
        <v>5</v>
      </c>
      <c r="X3148"/>
      <c r="AC3148" s="1">
        <v>286</v>
      </c>
      <c r="AR3148" t="s">
        <v>2333</v>
      </c>
      <c r="AS3148" t="s">
        <v>973</v>
      </c>
      <c r="AV3148" s="38">
        <v>54</v>
      </c>
      <c r="AW3148" s="40">
        <v>93</v>
      </c>
      <c r="AX3148" s="43">
        <f t="shared" si="817"/>
        <v>54093</v>
      </c>
      <c r="AZ3148" s="7" t="s">
        <v>319</v>
      </c>
    </row>
    <row r="3149" spans="1:52" hidden="1" outlineLevel="1">
      <c r="A3149" t="s">
        <v>2334</v>
      </c>
      <c r="B3149" t="s">
        <v>973</v>
      </c>
      <c r="C3149" s="24">
        <v>9208</v>
      </c>
      <c r="F3149" s="1">
        <f t="shared" si="818"/>
        <v>6068</v>
      </c>
      <c r="H3149" s="1">
        <v>2808</v>
      </c>
      <c r="I3149" s="1">
        <v>2663</v>
      </c>
      <c r="J3149" s="2" t="str">
        <f t="shared" si="819"/>
        <v/>
      </c>
      <c r="K3149" s="2">
        <f t="shared" si="820"/>
        <v>0.43885959129861568</v>
      </c>
      <c r="L3149" s="10">
        <f t="shared" si="825"/>
        <v>2</v>
      </c>
      <c r="M3149" s="9">
        <f t="shared" si="825"/>
        <v>1</v>
      </c>
      <c r="N3149" s="8">
        <f t="shared" si="825"/>
        <v>3</v>
      </c>
      <c r="O3149" s="2">
        <f t="shared" si="821"/>
        <v>0.34805537244561635</v>
      </c>
      <c r="P3149" s="2">
        <f t="shared" si="822"/>
        <v>0.49340804218853002</v>
      </c>
      <c r="Q3149" s="2">
        <f t="shared" si="823"/>
        <v>0.14815425181278841</v>
      </c>
      <c r="R3149" s="2">
        <f t="shared" si="824"/>
        <v>1.0382333553065226E-2</v>
      </c>
      <c r="S3149" s="1">
        <v>2112</v>
      </c>
      <c r="T3149" s="1">
        <v>2994</v>
      </c>
      <c r="U3149" s="1">
        <v>899</v>
      </c>
      <c r="W3149" s="1">
        <v>3</v>
      </c>
      <c r="X3149"/>
      <c r="AC3149" s="1">
        <v>60</v>
      </c>
      <c r="AR3149" t="s">
        <v>2334</v>
      </c>
      <c r="AS3149" t="s">
        <v>973</v>
      </c>
      <c r="AV3149" s="38">
        <v>54</v>
      </c>
      <c r="AW3149" s="40">
        <v>95</v>
      </c>
      <c r="AX3149" s="43">
        <f t="shared" si="817"/>
        <v>54095</v>
      </c>
      <c r="AZ3149" s="7" t="s">
        <v>319</v>
      </c>
    </row>
    <row r="3150" spans="1:52" hidden="1" outlineLevel="1">
      <c r="A3150" t="s">
        <v>577</v>
      </c>
      <c r="B3150" t="s">
        <v>973</v>
      </c>
      <c r="C3150" s="24">
        <v>24254</v>
      </c>
      <c r="F3150" s="1">
        <f t="shared" si="818"/>
        <v>13412</v>
      </c>
      <c r="H3150" s="1">
        <v>6871</v>
      </c>
      <c r="I3150" s="1">
        <v>6637</v>
      </c>
      <c r="J3150" s="2" t="str">
        <f t="shared" si="819"/>
        <v/>
      </c>
      <c r="K3150" s="2">
        <f t="shared" si="820"/>
        <v>0.49485535341485237</v>
      </c>
      <c r="L3150" s="10">
        <f t="shared" si="825"/>
        <v>2</v>
      </c>
      <c r="M3150" s="9">
        <f t="shared" si="825"/>
        <v>1</v>
      </c>
      <c r="N3150" s="8">
        <f t="shared" si="825"/>
        <v>3</v>
      </c>
      <c r="O3150" s="2">
        <f t="shared" si="821"/>
        <v>0.34536236206382342</v>
      </c>
      <c r="P3150" s="2">
        <f t="shared" si="822"/>
        <v>0.49284223083805545</v>
      </c>
      <c r="Q3150" s="2">
        <f t="shared" si="823"/>
        <v>0.15836564270802267</v>
      </c>
      <c r="R3150" s="2">
        <f t="shared" si="824"/>
        <v>3.4297643900984554E-3</v>
      </c>
      <c r="S3150" s="1">
        <v>4632</v>
      </c>
      <c r="T3150" s="1">
        <v>6610</v>
      </c>
      <c r="U3150" s="1">
        <v>2124</v>
      </c>
      <c r="W3150" s="1">
        <v>11</v>
      </c>
      <c r="X3150"/>
      <c r="AC3150" s="1">
        <v>35</v>
      </c>
      <c r="AR3150" t="s">
        <v>577</v>
      </c>
      <c r="AS3150" t="s">
        <v>973</v>
      </c>
      <c r="AV3150" s="38">
        <v>54</v>
      </c>
      <c r="AW3150" s="40">
        <v>97</v>
      </c>
      <c r="AX3150" s="43">
        <f t="shared" si="817"/>
        <v>54097</v>
      </c>
      <c r="AZ3150" s="7" t="s">
        <v>319</v>
      </c>
    </row>
    <row r="3151" spans="1:52" hidden="1" outlineLevel="1">
      <c r="A3151" t="s">
        <v>2051</v>
      </c>
      <c r="B3151" t="s">
        <v>973</v>
      </c>
      <c r="C3151" s="24">
        <v>42481</v>
      </c>
      <c r="F3151" s="1">
        <f t="shared" si="818"/>
        <v>29546</v>
      </c>
      <c r="H3151" s="1">
        <v>11343</v>
      </c>
      <c r="I3151" s="1">
        <v>11221</v>
      </c>
      <c r="J3151" s="2" t="str">
        <f t="shared" si="819"/>
        <v/>
      </c>
      <c r="K3151" s="2">
        <f t="shared" si="820"/>
        <v>0.37978068097204359</v>
      </c>
      <c r="L3151" s="10">
        <f t="shared" si="825"/>
        <v>1</v>
      </c>
      <c r="M3151" s="9">
        <f t="shared" si="825"/>
        <v>2</v>
      </c>
      <c r="N3151" s="8">
        <f t="shared" si="825"/>
        <v>3</v>
      </c>
      <c r="O3151" s="2">
        <f t="shared" si="821"/>
        <v>0.66794151492587828</v>
      </c>
      <c r="P3151" s="2">
        <f t="shared" si="822"/>
        <v>0.23512489000203074</v>
      </c>
      <c r="Q3151" s="2">
        <f t="shared" si="823"/>
        <v>8.5527651797197596E-2</v>
      </c>
      <c r="R3151" s="2">
        <f t="shared" si="824"/>
        <v>1.1405943274893388E-2</v>
      </c>
      <c r="S3151" s="1">
        <v>19735</v>
      </c>
      <c r="T3151" s="1">
        <v>6947</v>
      </c>
      <c r="U3151" s="1">
        <v>2527</v>
      </c>
      <c r="W3151" s="1">
        <v>10</v>
      </c>
      <c r="X3151"/>
      <c r="AC3151" s="1">
        <v>327</v>
      </c>
      <c r="AR3151" t="s">
        <v>2051</v>
      </c>
      <c r="AS3151" t="s">
        <v>973</v>
      </c>
      <c r="AV3151" s="38">
        <v>54</v>
      </c>
      <c r="AW3151" s="40">
        <v>99</v>
      </c>
      <c r="AX3151" s="43">
        <f t="shared" si="817"/>
        <v>54099</v>
      </c>
      <c r="AZ3151" s="7" t="s">
        <v>319</v>
      </c>
    </row>
    <row r="3152" spans="1:52" hidden="1" outlineLevel="1">
      <c r="A3152" t="s">
        <v>2677</v>
      </c>
      <c r="B3152" t="s">
        <v>973</v>
      </c>
      <c r="C3152" s="24">
        <v>9154</v>
      </c>
      <c r="F3152" s="1">
        <f t="shared" si="818"/>
        <v>6003</v>
      </c>
      <c r="H3152" s="1">
        <v>2349</v>
      </c>
      <c r="I3152" s="1">
        <v>2259</v>
      </c>
      <c r="J3152" s="2" t="str">
        <f t="shared" si="819"/>
        <v/>
      </c>
      <c r="K3152" s="2">
        <f t="shared" si="820"/>
        <v>0.37631184407796103</v>
      </c>
      <c r="L3152" s="10">
        <f t="shared" si="825"/>
        <v>1</v>
      </c>
      <c r="M3152" s="9">
        <f t="shared" si="825"/>
        <v>2</v>
      </c>
      <c r="N3152" s="8">
        <f t="shared" si="825"/>
        <v>3</v>
      </c>
      <c r="O3152" s="2">
        <f t="shared" si="821"/>
        <v>0.77594536065300679</v>
      </c>
      <c r="P3152" s="2">
        <f t="shared" si="822"/>
        <v>0.11077794436115276</v>
      </c>
      <c r="Q3152" s="2">
        <f t="shared" si="823"/>
        <v>6.6133599866733297E-2</v>
      </c>
      <c r="R3152" s="2">
        <f t="shared" si="824"/>
        <v>4.7143095119107151E-2</v>
      </c>
      <c r="S3152" s="1">
        <v>4658</v>
      </c>
      <c r="T3152" s="1">
        <v>665</v>
      </c>
      <c r="U3152" s="1">
        <v>397</v>
      </c>
      <c r="W3152" s="1">
        <v>5</v>
      </c>
      <c r="X3152"/>
      <c r="AC3152" s="1">
        <v>278</v>
      </c>
      <c r="AR3152" t="s">
        <v>2677</v>
      </c>
      <c r="AS3152" t="s">
        <v>973</v>
      </c>
      <c r="AV3152" s="38">
        <v>54</v>
      </c>
      <c r="AW3152" s="40">
        <v>101</v>
      </c>
      <c r="AX3152" s="43">
        <f t="shared" si="817"/>
        <v>54101</v>
      </c>
      <c r="AZ3152" s="7" t="s">
        <v>319</v>
      </c>
    </row>
    <row r="3153" spans="1:52" hidden="1" outlineLevel="1">
      <c r="A3153" t="s">
        <v>971</v>
      </c>
      <c r="B3153" t="s">
        <v>973</v>
      </c>
      <c r="C3153" s="24">
        <v>16583</v>
      </c>
      <c r="F3153" s="1">
        <f t="shared" si="818"/>
        <v>12210</v>
      </c>
      <c r="H3153" s="1">
        <v>4942</v>
      </c>
      <c r="I3153" s="1">
        <v>4653</v>
      </c>
      <c r="J3153" s="2" t="str">
        <f t="shared" si="819"/>
        <v/>
      </c>
      <c r="K3153" s="2">
        <f t="shared" si="820"/>
        <v>0.38108108108108107</v>
      </c>
      <c r="L3153" s="10">
        <f t="shared" si="825"/>
        <v>1</v>
      </c>
      <c r="M3153" s="9">
        <f t="shared" si="825"/>
        <v>2</v>
      </c>
      <c r="N3153" s="8">
        <f t="shared" si="825"/>
        <v>3</v>
      </c>
      <c r="O3153" s="2">
        <f t="shared" si="821"/>
        <v>0.65561015561015556</v>
      </c>
      <c r="P3153" s="2">
        <f t="shared" si="822"/>
        <v>0.21834561834561836</v>
      </c>
      <c r="Q3153" s="2">
        <f t="shared" si="823"/>
        <v>0.11072891072891072</v>
      </c>
      <c r="R3153" s="2">
        <f t="shared" si="824"/>
        <v>1.5315315315315353E-2</v>
      </c>
      <c r="S3153" s="1">
        <v>8005</v>
      </c>
      <c r="T3153" s="1">
        <v>2666</v>
      </c>
      <c r="U3153" s="1">
        <v>1352</v>
      </c>
      <c r="W3153" s="1">
        <v>7</v>
      </c>
      <c r="X3153"/>
      <c r="AC3153" s="1">
        <v>180</v>
      </c>
      <c r="AR3153" t="s">
        <v>971</v>
      </c>
      <c r="AS3153" t="s">
        <v>973</v>
      </c>
      <c r="AV3153" s="38">
        <v>54</v>
      </c>
      <c r="AW3153" s="40">
        <v>103</v>
      </c>
      <c r="AX3153" s="43">
        <f t="shared" si="817"/>
        <v>54103</v>
      </c>
      <c r="AZ3153" s="7" t="s">
        <v>319</v>
      </c>
    </row>
    <row r="3154" spans="1:52" hidden="1" outlineLevel="1">
      <c r="A3154" t="s">
        <v>1270</v>
      </c>
      <c r="B3154" t="s">
        <v>973</v>
      </c>
      <c r="C3154" s="24">
        <v>5717</v>
      </c>
      <c r="F3154" s="1">
        <f t="shared" si="818"/>
        <v>4390</v>
      </c>
      <c r="H3154" s="1">
        <v>1779</v>
      </c>
      <c r="I3154" s="1">
        <v>1684</v>
      </c>
      <c r="J3154" s="2" t="str">
        <f t="shared" si="819"/>
        <v/>
      </c>
      <c r="K3154" s="2">
        <f t="shared" si="820"/>
        <v>0.38359908883826882</v>
      </c>
      <c r="L3154" s="10">
        <f t="shared" si="825"/>
        <v>1</v>
      </c>
      <c r="M3154" s="9">
        <f t="shared" si="825"/>
        <v>2</v>
      </c>
      <c r="N3154" s="8">
        <f t="shared" si="825"/>
        <v>3</v>
      </c>
      <c r="O3154" s="2">
        <f t="shared" si="821"/>
        <v>0.49362186788154899</v>
      </c>
      <c r="P3154" s="2">
        <f t="shared" si="822"/>
        <v>0.34305239179954444</v>
      </c>
      <c r="Q3154" s="2">
        <f t="shared" si="823"/>
        <v>0.14897494305239181</v>
      </c>
      <c r="R3154" s="2">
        <f t="shared" si="824"/>
        <v>1.4350797266514809E-2</v>
      </c>
      <c r="S3154" s="1">
        <v>2167</v>
      </c>
      <c r="T3154" s="1">
        <v>1506</v>
      </c>
      <c r="U3154" s="1">
        <v>654</v>
      </c>
      <c r="W3154" s="1">
        <v>5</v>
      </c>
      <c r="X3154"/>
      <c r="AC3154" s="1">
        <v>58</v>
      </c>
      <c r="AR3154" t="s">
        <v>1270</v>
      </c>
      <c r="AS3154" t="s">
        <v>973</v>
      </c>
      <c r="AV3154" s="38">
        <v>54</v>
      </c>
      <c r="AW3154" s="40">
        <v>105</v>
      </c>
      <c r="AX3154" s="43">
        <f t="shared" si="817"/>
        <v>54105</v>
      </c>
      <c r="AZ3154" s="7" t="s">
        <v>319</v>
      </c>
    </row>
    <row r="3155" spans="1:52" hidden="1" outlineLevel="1">
      <c r="A3155" t="s">
        <v>1632</v>
      </c>
      <c r="B3155" t="s">
        <v>973</v>
      </c>
      <c r="C3155" s="24">
        <v>86956</v>
      </c>
      <c r="F3155" s="1">
        <f t="shared" si="818"/>
        <v>54267</v>
      </c>
      <c r="H3155" s="1">
        <v>26331</v>
      </c>
      <c r="I3155" s="1">
        <v>25073</v>
      </c>
      <c r="J3155" s="2" t="str">
        <f t="shared" si="819"/>
        <v/>
      </c>
      <c r="K3155" s="2">
        <f t="shared" si="820"/>
        <v>0.46203033150902023</v>
      </c>
      <c r="L3155" s="10">
        <f t="shared" si="825"/>
        <v>2</v>
      </c>
      <c r="M3155" s="9">
        <f t="shared" si="825"/>
        <v>1</v>
      </c>
      <c r="N3155" s="8">
        <f t="shared" si="825"/>
        <v>3</v>
      </c>
      <c r="O3155" s="2">
        <f t="shared" si="821"/>
        <v>0.39766340501593972</v>
      </c>
      <c r="P3155" s="2">
        <f t="shared" si="822"/>
        <v>0.40219654670425858</v>
      </c>
      <c r="Q3155" s="2">
        <f t="shared" si="823"/>
        <v>0.1921794092173881</v>
      </c>
      <c r="R3155" s="2">
        <f t="shared" si="824"/>
        <v>7.9606390624135381E-3</v>
      </c>
      <c r="S3155" s="1">
        <v>21580</v>
      </c>
      <c r="T3155" s="1">
        <v>21826</v>
      </c>
      <c r="U3155" s="1">
        <v>10429</v>
      </c>
      <c r="W3155" s="1">
        <v>35</v>
      </c>
      <c r="X3155"/>
      <c r="AC3155" s="1">
        <v>397</v>
      </c>
      <c r="AR3155" t="s">
        <v>1632</v>
      </c>
      <c r="AS3155" t="s">
        <v>973</v>
      </c>
      <c r="AV3155" s="38">
        <v>54</v>
      </c>
      <c r="AW3155" s="40">
        <v>107</v>
      </c>
      <c r="AX3155" s="43">
        <f t="shared" si="817"/>
        <v>54107</v>
      </c>
      <c r="AZ3155" s="7" t="s">
        <v>319</v>
      </c>
    </row>
    <row r="3156" spans="1:52" hidden="1" outlineLevel="1">
      <c r="A3156" t="s">
        <v>2223</v>
      </c>
      <c r="B3156" t="s">
        <v>973</v>
      </c>
      <c r="C3156" s="24">
        <v>23796</v>
      </c>
      <c r="F3156" s="1">
        <f t="shared" si="818"/>
        <v>17985</v>
      </c>
      <c r="H3156" s="1">
        <v>5401</v>
      </c>
      <c r="I3156" s="1">
        <v>5331</v>
      </c>
      <c r="J3156" s="2" t="str">
        <f t="shared" si="819"/>
        <v/>
      </c>
      <c r="K3156" s="2">
        <f t="shared" si="820"/>
        <v>0.2964136780650542</v>
      </c>
      <c r="L3156" s="10">
        <f t="shared" si="825"/>
        <v>1</v>
      </c>
      <c r="M3156" s="9">
        <f t="shared" si="825"/>
        <v>2</v>
      </c>
      <c r="N3156" s="8">
        <f t="shared" si="825"/>
        <v>3</v>
      </c>
      <c r="O3156" s="2">
        <f t="shared" si="821"/>
        <v>0.70430914651098142</v>
      </c>
      <c r="P3156" s="2">
        <f t="shared" si="822"/>
        <v>0.18954684459271615</v>
      </c>
      <c r="Q3156" s="2">
        <f t="shared" si="823"/>
        <v>8.2346399777592436E-2</v>
      </c>
      <c r="R3156" s="2">
        <f t="shared" si="824"/>
        <v>2.3797609118709998E-2</v>
      </c>
      <c r="S3156" s="1">
        <v>12667</v>
      </c>
      <c r="T3156" s="1">
        <v>3409</v>
      </c>
      <c r="U3156" s="1">
        <v>1481</v>
      </c>
      <c r="W3156" s="1">
        <v>10</v>
      </c>
      <c r="X3156"/>
      <c r="AC3156" s="1">
        <v>418</v>
      </c>
      <c r="AR3156" t="s">
        <v>2223</v>
      </c>
      <c r="AS3156" t="s">
        <v>973</v>
      </c>
      <c r="AV3156" s="38">
        <v>54</v>
      </c>
      <c r="AW3156" s="40">
        <v>109</v>
      </c>
      <c r="AX3156" s="43">
        <f t="shared" si="817"/>
        <v>54109</v>
      </c>
      <c r="AZ3156" s="7" t="s">
        <v>319</v>
      </c>
    </row>
    <row r="3157" spans="1:52" collapsed="1">
      <c r="A3157" t="s">
        <v>972</v>
      </c>
      <c r="B3157" t="s">
        <v>2470</v>
      </c>
      <c r="C3157" s="1">
        <f>SUM(C3102:C3156)</f>
        <v>1852994</v>
      </c>
      <c r="D3157" s="64">
        <v>1420000</v>
      </c>
      <c r="E3157" s="64">
        <v>1418000</v>
      </c>
      <c r="F3157" s="1">
        <f>SUM(F3102:F3156)</f>
        <v>1216023</v>
      </c>
      <c r="H3157" s="1">
        <f>SUM(H3102:H3156)</f>
        <v>535152</v>
      </c>
      <c r="I3157" s="1">
        <v>514373</v>
      </c>
      <c r="J3157" s="2">
        <f t="shared" si="819"/>
        <v>0.36223450704225352</v>
      </c>
      <c r="K3157" s="2">
        <f t="shared" si="820"/>
        <v>0.42299611109329349</v>
      </c>
      <c r="L3157" s="10">
        <f t="shared" si="825"/>
        <v>1</v>
      </c>
      <c r="M3157" s="9">
        <f t="shared" si="825"/>
        <v>2</v>
      </c>
      <c r="N3157" s="8">
        <f t="shared" si="825"/>
        <v>3</v>
      </c>
      <c r="O3157" s="2">
        <f t="shared" si="821"/>
        <v>0.54003008166786315</v>
      </c>
      <c r="P3157" s="2">
        <f t="shared" si="822"/>
        <v>0.28811708331174657</v>
      </c>
      <c r="Q3157" s="2">
        <f t="shared" si="823"/>
        <v>0.15583175647171146</v>
      </c>
      <c r="R3157" s="2">
        <f t="shared" si="824"/>
        <v>1.6021078548678819E-2</v>
      </c>
      <c r="S3157" s="1">
        <f>SUM(S3102:S3156)</f>
        <v>656689</v>
      </c>
      <c r="T3157" s="1">
        <f>SUM(T3102:T3156)</f>
        <v>350357</v>
      </c>
      <c r="U3157" s="1">
        <f>SUM(U3102:U3156)</f>
        <v>189495</v>
      </c>
      <c r="W3157" s="1">
        <f>SUM(W3102:W3156)</f>
        <v>1120</v>
      </c>
      <c r="X3157"/>
      <c r="AC3157" s="1">
        <f>SUM(AC3102:AC3156)</f>
        <v>18362</v>
      </c>
      <c r="AE3157" s="1">
        <f>SUM(AE3102:AE3156)</f>
        <v>0</v>
      </c>
      <c r="AR3157" t="s">
        <v>972</v>
      </c>
      <c r="AS3157" t="s">
        <v>2470</v>
      </c>
      <c r="AV3157" s="38">
        <v>54</v>
      </c>
      <c r="AW3157" s="40"/>
      <c r="AX3157" s="38">
        <v>54</v>
      </c>
      <c r="AZ3157" s="7" t="s">
        <v>2225</v>
      </c>
    </row>
    <row r="3158" spans="1:52">
      <c r="C3158" s="24"/>
      <c r="J3158" s="2"/>
      <c r="K3158" s="2"/>
      <c r="N3158" s="8"/>
      <c r="AV3158" s="38"/>
      <c r="AW3158" s="40"/>
      <c r="AX3158" s="43"/>
    </row>
    <row r="3159" spans="1:52" hidden="1" outlineLevel="1">
      <c r="A3159" t="s">
        <v>1784</v>
      </c>
      <c r="B3159" t="s">
        <v>81</v>
      </c>
      <c r="C3159" s="24">
        <v>20875</v>
      </c>
      <c r="F3159" s="1">
        <v>12669</v>
      </c>
      <c r="H3159" s="30"/>
      <c r="I3159" s="1">
        <v>6971</v>
      </c>
      <c r="J3159" s="2" t="str">
        <f t="shared" ref="J3159:J3190" si="826">IF(D3159&gt;0,I3159/D3159,"")</f>
        <v/>
      </c>
      <c r="K3159" s="2">
        <f t="shared" ref="K3159:K3190" si="827">IF(F3159&gt;0,I3159/F3159,"")</f>
        <v>0.55024074512589782</v>
      </c>
      <c r="L3159" s="10" t="str">
        <f t="shared" si="825"/>
        <v/>
      </c>
      <c r="M3159" s="9" t="str">
        <f t="shared" si="825"/>
        <v/>
      </c>
      <c r="N3159" s="8" t="str">
        <f t="shared" si="825"/>
        <v/>
      </c>
      <c r="O3159" s="2" t="str">
        <f t="shared" ref="O3159:O3190" si="828">IF(SUM($S3159:$AN3159)=0,"-",S3159/SUM($S3159:$AN3159))</f>
        <v>-</v>
      </c>
      <c r="P3159" s="2" t="str">
        <f t="shared" ref="P3159:P3190" si="829">IF(SUM($S3159:$AN3159)=0,"-",T3159/SUM($S3159:$AN3159))</f>
        <v>-</v>
      </c>
      <c r="Q3159" s="2" t="str">
        <f t="shared" ref="Q3159:Q3190" si="830">IF(SUM($S3159:$AN3159)=0,"-",U3159/SUM($S3159:$AN3159))</f>
        <v>-</v>
      </c>
      <c r="R3159" s="2" t="str">
        <f t="shared" ref="R3159:R3190" si="831">IF(SUM($S3159:$AN3159)=0,"-",(1-O3159-P3159-Q3159))</f>
        <v>-</v>
      </c>
      <c r="AR3159" t="s">
        <v>1784</v>
      </c>
      <c r="AS3159" t="s">
        <v>81</v>
      </c>
      <c r="AV3159" s="38">
        <v>55</v>
      </c>
      <c r="AW3159" s="40">
        <v>1</v>
      </c>
      <c r="AX3159" s="43">
        <f t="shared" si="817"/>
        <v>55001</v>
      </c>
      <c r="AZ3159" s="7" t="s">
        <v>319</v>
      </c>
    </row>
    <row r="3160" spans="1:52" hidden="1" outlineLevel="1">
      <c r="A3160" t="s">
        <v>2657</v>
      </c>
      <c r="B3160" t="s">
        <v>81</v>
      </c>
      <c r="C3160" s="24">
        <v>16157</v>
      </c>
      <c r="F3160" s="1">
        <v>11405</v>
      </c>
      <c r="H3160" s="30"/>
      <c r="I3160" s="1">
        <v>5965</v>
      </c>
      <c r="J3160" s="2" t="str">
        <f t="shared" si="826"/>
        <v/>
      </c>
      <c r="K3160" s="2">
        <f t="shared" si="827"/>
        <v>0.5230162209557212</v>
      </c>
      <c r="L3160" s="10" t="str">
        <f t="shared" si="825"/>
        <v/>
      </c>
      <c r="M3160" s="9" t="str">
        <f t="shared" si="825"/>
        <v/>
      </c>
      <c r="N3160" s="8" t="str">
        <f t="shared" si="825"/>
        <v/>
      </c>
      <c r="O3160" s="2" t="str">
        <f t="shared" si="828"/>
        <v>-</v>
      </c>
      <c r="P3160" s="2" t="str">
        <f t="shared" si="829"/>
        <v>-</v>
      </c>
      <c r="Q3160" s="2" t="str">
        <f t="shared" si="830"/>
        <v>-</v>
      </c>
      <c r="R3160" s="2" t="str">
        <f t="shared" si="831"/>
        <v>-</v>
      </c>
      <c r="AR3160" t="s">
        <v>2657</v>
      </c>
      <c r="AS3160" t="s">
        <v>81</v>
      </c>
      <c r="AV3160" s="38">
        <v>55</v>
      </c>
      <c r="AW3160" s="40">
        <v>3</v>
      </c>
      <c r="AX3160" s="43">
        <f t="shared" si="817"/>
        <v>55003</v>
      </c>
      <c r="AZ3160" s="7" t="s">
        <v>319</v>
      </c>
    </row>
    <row r="3161" spans="1:52" hidden="1" outlineLevel="1">
      <c r="A3161" t="s">
        <v>561</v>
      </c>
      <c r="B3161" t="s">
        <v>81</v>
      </c>
      <c r="C3161" s="24">
        <v>45870</v>
      </c>
      <c r="F3161" s="1">
        <v>27182</v>
      </c>
      <c r="H3161" s="30"/>
      <c r="I3161" s="1">
        <v>15646</v>
      </c>
      <c r="J3161" s="2" t="str">
        <f t="shared" si="826"/>
        <v/>
      </c>
      <c r="K3161" s="2">
        <f t="shared" si="827"/>
        <v>0.57560150099330443</v>
      </c>
      <c r="L3161" s="10" t="str">
        <f t="shared" si="825"/>
        <v/>
      </c>
      <c r="M3161" s="9" t="str">
        <f t="shared" si="825"/>
        <v/>
      </c>
      <c r="N3161" s="8" t="str">
        <f t="shared" si="825"/>
        <v/>
      </c>
      <c r="O3161" s="2" t="str">
        <f t="shared" si="828"/>
        <v>-</v>
      </c>
      <c r="P3161" s="2" t="str">
        <f t="shared" si="829"/>
        <v>-</v>
      </c>
      <c r="Q3161" s="2" t="str">
        <f t="shared" si="830"/>
        <v>-</v>
      </c>
      <c r="R3161" s="2" t="str">
        <f t="shared" si="831"/>
        <v>-</v>
      </c>
      <c r="AR3161" t="s">
        <v>561</v>
      </c>
      <c r="AS3161" t="s">
        <v>81</v>
      </c>
      <c r="AV3161" s="38">
        <v>55</v>
      </c>
      <c r="AW3161" s="40">
        <v>5</v>
      </c>
      <c r="AX3161" s="43">
        <f t="shared" si="817"/>
        <v>55005</v>
      </c>
      <c r="AZ3161" s="7" t="s">
        <v>319</v>
      </c>
    </row>
    <row r="3162" spans="1:52" hidden="1" outlineLevel="1">
      <c r="A3162" t="s">
        <v>562</v>
      </c>
      <c r="B3162" t="s">
        <v>81</v>
      </c>
      <c r="C3162" s="24">
        <v>15014</v>
      </c>
      <c r="F3162" s="1">
        <v>10856</v>
      </c>
      <c r="H3162" s="30"/>
      <c r="I3162" s="1">
        <v>7264</v>
      </c>
      <c r="J3162" s="2" t="str">
        <f t="shared" si="826"/>
        <v/>
      </c>
      <c r="K3162" s="2">
        <f t="shared" si="827"/>
        <v>0.66912306558585111</v>
      </c>
      <c r="L3162" s="10" t="str">
        <f t="shared" si="825"/>
        <v/>
      </c>
      <c r="M3162" s="9" t="str">
        <f t="shared" si="825"/>
        <v/>
      </c>
      <c r="N3162" s="8" t="str">
        <f t="shared" si="825"/>
        <v/>
      </c>
      <c r="O3162" s="2" t="str">
        <f t="shared" si="828"/>
        <v>-</v>
      </c>
      <c r="P3162" s="2" t="str">
        <f t="shared" si="829"/>
        <v>-</v>
      </c>
      <c r="Q3162" s="2" t="str">
        <f t="shared" si="830"/>
        <v>-</v>
      </c>
      <c r="R3162" s="2" t="str">
        <f t="shared" si="831"/>
        <v>-</v>
      </c>
      <c r="AR3162" t="s">
        <v>562</v>
      </c>
      <c r="AS3162" t="s">
        <v>81</v>
      </c>
      <c r="AV3162" s="38">
        <v>55</v>
      </c>
      <c r="AW3162" s="40">
        <v>7</v>
      </c>
      <c r="AX3162" s="43">
        <f t="shared" si="817"/>
        <v>55007</v>
      </c>
      <c r="AZ3162" s="7" t="s">
        <v>319</v>
      </c>
    </row>
    <row r="3163" spans="1:52" hidden="1" outlineLevel="1">
      <c r="A3163" t="s">
        <v>1356</v>
      </c>
      <c r="B3163" t="s">
        <v>81</v>
      </c>
      <c r="C3163" s="24">
        <v>248007</v>
      </c>
      <c r="F3163" s="1">
        <v>141849</v>
      </c>
      <c r="H3163" s="30"/>
      <c r="I3163" s="1">
        <v>88643</v>
      </c>
      <c r="J3163" s="2" t="str">
        <f t="shared" si="826"/>
        <v/>
      </c>
      <c r="K3163" s="2">
        <f t="shared" si="827"/>
        <v>0.62491099690515972</v>
      </c>
      <c r="L3163" s="10" t="str">
        <f t="shared" si="825"/>
        <v/>
      </c>
      <c r="M3163" s="9" t="str">
        <f t="shared" si="825"/>
        <v/>
      </c>
      <c r="N3163" s="8" t="str">
        <f t="shared" si="825"/>
        <v/>
      </c>
      <c r="O3163" s="2" t="str">
        <f t="shared" si="828"/>
        <v>-</v>
      </c>
      <c r="P3163" s="2" t="str">
        <f t="shared" si="829"/>
        <v>-</v>
      </c>
      <c r="Q3163" s="2" t="str">
        <f t="shared" si="830"/>
        <v>-</v>
      </c>
      <c r="R3163" s="2" t="str">
        <f t="shared" si="831"/>
        <v>-</v>
      </c>
      <c r="AR3163" t="s">
        <v>1356</v>
      </c>
      <c r="AS3163" t="s">
        <v>81</v>
      </c>
      <c r="AV3163" s="38">
        <v>55</v>
      </c>
      <c r="AW3163" s="40">
        <v>9</v>
      </c>
      <c r="AX3163" s="43">
        <f t="shared" si="817"/>
        <v>55009</v>
      </c>
      <c r="AZ3163" s="7" t="s">
        <v>319</v>
      </c>
    </row>
    <row r="3164" spans="1:52" hidden="1" outlineLevel="1">
      <c r="A3164" t="s">
        <v>1048</v>
      </c>
      <c r="B3164" t="s">
        <v>81</v>
      </c>
      <c r="C3164" s="24">
        <v>13587</v>
      </c>
      <c r="F3164" s="1">
        <v>8466</v>
      </c>
      <c r="H3164" s="30"/>
      <c r="I3164" s="1">
        <v>4896</v>
      </c>
      <c r="J3164" s="2" t="str">
        <f t="shared" si="826"/>
        <v/>
      </c>
      <c r="K3164" s="2">
        <f t="shared" si="827"/>
        <v>0.57831325301204817</v>
      </c>
      <c r="L3164" s="10" t="str">
        <f t="shared" si="825"/>
        <v/>
      </c>
      <c r="M3164" s="9" t="str">
        <f t="shared" si="825"/>
        <v/>
      </c>
      <c r="N3164" s="8" t="str">
        <f t="shared" si="825"/>
        <v/>
      </c>
      <c r="O3164" s="2" t="str">
        <f t="shared" si="828"/>
        <v>-</v>
      </c>
      <c r="P3164" s="2" t="str">
        <f t="shared" si="829"/>
        <v>-</v>
      </c>
      <c r="Q3164" s="2" t="str">
        <f t="shared" si="830"/>
        <v>-</v>
      </c>
      <c r="R3164" s="2" t="str">
        <f t="shared" si="831"/>
        <v>-</v>
      </c>
      <c r="AR3164" t="s">
        <v>1048</v>
      </c>
      <c r="AS3164" t="s">
        <v>81</v>
      </c>
      <c r="AV3164" s="38">
        <v>55</v>
      </c>
      <c r="AW3164" s="40">
        <v>11</v>
      </c>
      <c r="AX3164" s="43">
        <f t="shared" si="817"/>
        <v>55011</v>
      </c>
      <c r="AZ3164" s="7" t="s">
        <v>319</v>
      </c>
    </row>
    <row r="3165" spans="1:52" hidden="1" outlineLevel="1">
      <c r="A3165" t="s">
        <v>1885</v>
      </c>
      <c r="B3165" t="s">
        <v>81</v>
      </c>
      <c r="C3165" s="24">
        <v>15457</v>
      </c>
      <c r="F3165" s="1">
        <v>10136</v>
      </c>
      <c r="H3165" s="30"/>
      <c r="I3165" s="1">
        <v>6083</v>
      </c>
      <c r="J3165" s="2" t="str">
        <f t="shared" si="826"/>
        <v/>
      </c>
      <c r="K3165" s="2">
        <f t="shared" si="827"/>
        <v>0.60013812154696133</v>
      </c>
      <c r="L3165" s="10" t="str">
        <f t="shared" si="825"/>
        <v/>
      </c>
      <c r="M3165" s="9" t="str">
        <f t="shared" si="825"/>
        <v/>
      </c>
      <c r="N3165" s="8" t="str">
        <f t="shared" si="825"/>
        <v/>
      </c>
      <c r="O3165" s="2" t="str">
        <f t="shared" si="828"/>
        <v>-</v>
      </c>
      <c r="P3165" s="2" t="str">
        <f t="shared" si="829"/>
        <v>-</v>
      </c>
      <c r="Q3165" s="2" t="str">
        <f t="shared" si="830"/>
        <v>-</v>
      </c>
      <c r="R3165" s="2" t="str">
        <f t="shared" si="831"/>
        <v>-</v>
      </c>
      <c r="AR3165" t="s">
        <v>1885</v>
      </c>
      <c r="AS3165" t="s">
        <v>81</v>
      </c>
      <c r="AV3165" s="38">
        <v>55</v>
      </c>
      <c r="AW3165" s="40">
        <v>13</v>
      </c>
      <c r="AX3165" s="43">
        <f t="shared" si="817"/>
        <v>55013</v>
      </c>
      <c r="AZ3165" s="7" t="s">
        <v>319</v>
      </c>
    </row>
    <row r="3166" spans="1:52" hidden="1" outlineLevel="1">
      <c r="A3166" t="s">
        <v>1044</v>
      </c>
      <c r="B3166" t="s">
        <v>81</v>
      </c>
      <c r="C3166" s="24">
        <v>48971</v>
      </c>
      <c r="F3166" s="1">
        <v>28753</v>
      </c>
      <c r="H3166" s="30"/>
      <c r="I3166" s="1">
        <v>18396</v>
      </c>
      <c r="J3166" s="2" t="str">
        <f t="shared" si="826"/>
        <v/>
      </c>
      <c r="K3166" s="2">
        <f t="shared" si="827"/>
        <v>0.63979410844085838</v>
      </c>
      <c r="L3166" s="10" t="str">
        <f t="shared" si="825"/>
        <v/>
      </c>
      <c r="M3166" s="9" t="str">
        <f t="shared" si="825"/>
        <v/>
      </c>
      <c r="N3166" s="8" t="str">
        <f t="shared" si="825"/>
        <v/>
      </c>
      <c r="O3166" s="2" t="str">
        <f t="shared" si="828"/>
        <v>-</v>
      </c>
      <c r="P3166" s="2" t="str">
        <f t="shared" si="829"/>
        <v>-</v>
      </c>
      <c r="Q3166" s="2" t="str">
        <f t="shared" si="830"/>
        <v>-</v>
      </c>
      <c r="R3166" s="2" t="str">
        <f t="shared" si="831"/>
        <v>-</v>
      </c>
      <c r="AR3166" t="s">
        <v>1044</v>
      </c>
      <c r="AS3166" t="s">
        <v>81</v>
      </c>
      <c r="AV3166" s="38">
        <v>55</v>
      </c>
      <c r="AW3166" s="40">
        <v>15</v>
      </c>
      <c r="AX3166" s="43">
        <f t="shared" si="817"/>
        <v>55015</v>
      </c>
      <c r="AZ3166" s="7" t="s">
        <v>319</v>
      </c>
    </row>
    <row r="3167" spans="1:52" hidden="1" outlineLevel="1">
      <c r="A3167" t="s">
        <v>1981</v>
      </c>
      <c r="B3167" t="s">
        <v>81</v>
      </c>
      <c r="C3167" s="24">
        <v>62415</v>
      </c>
      <c r="F3167" s="1">
        <v>36723</v>
      </c>
      <c r="H3167" s="30"/>
      <c r="I3167" s="1">
        <v>21185</v>
      </c>
      <c r="J3167" s="2" t="str">
        <f t="shared" si="826"/>
        <v/>
      </c>
      <c r="K3167" s="2">
        <f t="shared" si="827"/>
        <v>0.57688641995479673</v>
      </c>
      <c r="L3167" s="10" t="str">
        <f t="shared" si="825"/>
        <v/>
      </c>
      <c r="M3167" s="9" t="str">
        <f t="shared" si="825"/>
        <v/>
      </c>
      <c r="N3167" s="8" t="str">
        <f t="shared" si="825"/>
        <v/>
      </c>
      <c r="O3167" s="2" t="str">
        <f t="shared" si="828"/>
        <v>-</v>
      </c>
      <c r="P3167" s="2" t="str">
        <f t="shared" si="829"/>
        <v>-</v>
      </c>
      <c r="Q3167" s="2" t="str">
        <f t="shared" si="830"/>
        <v>-</v>
      </c>
      <c r="R3167" s="2" t="str">
        <f t="shared" si="831"/>
        <v>-</v>
      </c>
      <c r="AR3167" t="s">
        <v>1981</v>
      </c>
      <c r="AS3167" t="s">
        <v>81</v>
      </c>
      <c r="AV3167" s="38">
        <v>55</v>
      </c>
      <c r="AW3167" s="40">
        <v>17</v>
      </c>
      <c r="AX3167" s="43">
        <f t="shared" si="817"/>
        <v>55017</v>
      </c>
      <c r="AZ3167" s="7" t="s">
        <v>319</v>
      </c>
    </row>
    <row r="3168" spans="1:52" hidden="1" outlineLevel="1">
      <c r="A3168" t="s">
        <v>652</v>
      </c>
      <c r="B3168" t="s">
        <v>81</v>
      </c>
      <c r="C3168" s="24">
        <v>34690</v>
      </c>
      <c r="F3168" s="1">
        <v>17274</v>
      </c>
      <c r="H3168" s="30"/>
      <c r="I3168" s="1">
        <v>10537</v>
      </c>
      <c r="J3168" s="2" t="str">
        <f t="shared" si="826"/>
        <v/>
      </c>
      <c r="K3168" s="2">
        <f t="shared" si="827"/>
        <v>0.60999189533402798</v>
      </c>
      <c r="L3168" s="10" t="str">
        <f t="shared" si="825"/>
        <v/>
      </c>
      <c r="M3168" s="9" t="str">
        <f t="shared" si="825"/>
        <v/>
      </c>
      <c r="N3168" s="8" t="str">
        <f t="shared" si="825"/>
        <v/>
      </c>
      <c r="O3168" s="2" t="str">
        <f t="shared" si="828"/>
        <v>-</v>
      </c>
      <c r="P3168" s="2" t="str">
        <f t="shared" si="829"/>
        <v>-</v>
      </c>
      <c r="Q3168" s="2" t="str">
        <f t="shared" si="830"/>
        <v>-</v>
      </c>
      <c r="R3168" s="2" t="str">
        <f t="shared" si="831"/>
        <v>-</v>
      </c>
      <c r="AR3168" t="s">
        <v>652</v>
      </c>
      <c r="AS3168" t="s">
        <v>81</v>
      </c>
      <c r="AV3168" s="38">
        <v>55</v>
      </c>
      <c r="AW3168" s="40">
        <v>19</v>
      </c>
      <c r="AX3168" s="43">
        <f t="shared" si="817"/>
        <v>55019</v>
      </c>
      <c r="AZ3168" s="7" t="s">
        <v>319</v>
      </c>
    </row>
    <row r="3169" spans="1:52" hidden="1" outlineLevel="1">
      <c r="A3169" t="s">
        <v>240</v>
      </c>
      <c r="B3169" t="s">
        <v>81</v>
      </c>
      <c r="C3169" s="24">
        <v>56833</v>
      </c>
      <c r="F3169" s="1">
        <v>33910</v>
      </c>
      <c r="H3169" s="30"/>
      <c r="I3169" s="1">
        <v>21149</v>
      </c>
      <c r="J3169" s="2" t="str">
        <f t="shared" si="826"/>
        <v/>
      </c>
      <c r="K3169" s="2">
        <f t="shared" si="827"/>
        <v>0.6236803302860513</v>
      </c>
      <c r="L3169" s="10" t="str">
        <f t="shared" si="825"/>
        <v/>
      </c>
      <c r="M3169" s="9" t="str">
        <f t="shared" si="825"/>
        <v/>
      </c>
      <c r="N3169" s="8" t="str">
        <f t="shared" si="825"/>
        <v/>
      </c>
      <c r="O3169" s="2" t="str">
        <f t="shared" si="828"/>
        <v>-</v>
      </c>
      <c r="P3169" s="2" t="str">
        <f t="shared" si="829"/>
        <v>-</v>
      </c>
      <c r="Q3169" s="2" t="str">
        <f t="shared" si="830"/>
        <v>-</v>
      </c>
      <c r="R3169" s="2" t="str">
        <f t="shared" si="831"/>
        <v>-</v>
      </c>
      <c r="AR3169" t="s">
        <v>240</v>
      </c>
      <c r="AS3169" t="s">
        <v>81</v>
      </c>
      <c r="AV3169" s="38">
        <v>55</v>
      </c>
      <c r="AW3169" s="40">
        <v>21</v>
      </c>
      <c r="AX3169" s="43">
        <f t="shared" si="817"/>
        <v>55021</v>
      </c>
      <c r="AZ3169" s="7" t="s">
        <v>319</v>
      </c>
    </row>
    <row r="3170" spans="1:52" hidden="1" outlineLevel="1">
      <c r="A3170" t="s">
        <v>341</v>
      </c>
      <c r="B3170" t="s">
        <v>81</v>
      </c>
      <c r="C3170" s="24">
        <v>16644</v>
      </c>
      <c r="F3170" s="1">
        <v>9625</v>
      </c>
      <c r="H3170" s="30"/>
      <c r="I3170" s="1">
        <v>6036</v>
      </c>
      <c r="J3170" s="2" t="str">
        <f t="shared" si="826"/>
        <v/>
      </c>
      <c r="K3170" s="2">
        <f t="shared" si="827"/>
        <v>0.62711688311688307</v>
      </c>
      <c r="L3170" s="10" t="str">
        <f t="shared" si="825"/>
        <v/>
      </c>
      <c r="M3170" s="9" t="str">
        <f t="shared" si="825"/>
        <v/>
      </c>
      <c r="N3170" s="8" t="str">
        <f t="shared" si="825"/>
        <v/>
      </c>
      <c r="O3170" s="2" t="str">
        <f t="shared" si="828"/>
        <v>-</v>
      </c>
      <c r="P3170" s="2" t="str">
        <f t="shared" si="829"/>
        <v>-</v>
      </c>
      <c r="Q3170" s="2" t="str">
        <f t="shared" si="830"/>
        <v>-</v>
      </c>
      <c r="R3170" s="2" t="str">
        <f t="shared" si="831"/>
        <v>-</v>
      </c>
      <c r="AR3170" t="s">
        <v>341</v>
      </c>
      <c r="AS3170" t="s">
        <v>81</v>
      </c>
      <c r="AV3170" s="38">
        <v>55</v>
      </c>
      <c r="AW3170" s="40">
        <v>23</v>
      </c>
      <c r="AX3170" s="43">
        <f t="shared" si="817"/>
        <v>55023</v>
      </c>
      <c r="AZ3170" s="7" t="s">
        <v>319</v>
      </c>
    </row>
    <row r="3171" spans="1:52" hidden="1" outlineLevel="1">
      <c r="A3171" t="s">
        <v>1045</v>
      </c>
      <c r="B3171" t="s">
        <v>81</v>
      </c>
      <c r="C3171" s="24">
        <v>488073</v>
      </c>
      <c r="F3171" s="1">
        <v>335484</v>
      </c>
      <c r="H3171" s="30"/>
      <c r="I3171" s="1">
        <v>218865</v>
      </c>
      <c r="J3171" s="2" t="str">
        <f t="shared" si="826"/>
        <v/>
      </c>
      <c r="K3171" s="2">
        <f t="shared" si="827"/>
        <v>0.65238580677468971</v>
      </c>
      <c r="L3171" s="10" t="str">
        <f t="shared" si="825"/>
        <v/>
      </c>
      <c r="M3171" s="9" t="str">
        <f t="shared" si="825"/>
        <v/>
      </c>
      <c r="N3171" s="8" t="str">
        <f t="shared" si="825"/>
        <v/>
      </c>
      <c r="O3171" s="2" t="str">
        <f t="shared" si="828"/>
        <v>-</v>
      </c>
      <c r="P3171" s="2" t="str">
        <f t="shared" si="829"/>
        <v>-</v>
      </c>
      <c r="Q3171" s="2" t="str">
        <f t="shared" si="830"/>
        <v>-</v>
      </c>
      <c r="R3171" s="2" t="str">
        <f t="shared" si="831"/>
        <v>-</v>
      </c>
      <c r="AR3171" t="s">
        <v>1045</v>
      </c>
      <c r="AS3171" t="s">
        <v>81</v>
      </c>
      <c r="AV3171" s="38">
        <v>55</v>
      </c>
      <c r="AW3171" s="40">
        <v>25</v>
      </c>
      <c r="AX3171" s="43">
        <f t="shared" si="817"/>
        <v>55025</v>
      </c>
      <c r="AZ3171" s="7" t="s">
        <v>319</v>
      </c>
    </row>
    <row r="3172" spans="1:52" hidden="1" outlineLevel="1">
      <c r="A3172" t="s">
        <v>947</v>
      </c>
      <c r="B3172" t="s">
        <v>81</v>
      </c>
      <c r="C3172" s="24">
        <v>88759</v>
      </c>
      <c r="F3172" s="1">
        <v>48396</v>
      </c>
      <c r="H3172" s="30"/>
      <c r="I3172" s="1">
        <v>30489</v>
      </c>
      <c r="J3172" s="2" t="str">
        <f t="shared" si="826"/>
        <v/>
      </c>
      <c r="K3172" s="2">
        <f t="shared" si="827"/>
        <v>0.6299900818249442</v>
      </c>
      <c r="L3172" s="10" t="str">
        <f t="shared" si="825"/>
        <v/>
      </c>
      <c r="M3172" s="9" t="str">
        <f t="shared" si="825"/>
        <v/>
      </c>
      <c r="N3172" s="8" t="str">
        <f t="shared" si="825"/>
        <v/>
      </c>
      <c r="O3172" s="2" t="str">
        <f t="shared" si="828"/>
        <v>-</v>
      </c>
      <c r="P3172" s="2" t="str">
        <f t="shared" si="829"/>
        <v>-</v>
      </c>
      <c r="Q3172" s="2" t="str">
        <f t="shared" si="830"/>
        <v>-</v>
      </c>
      <c r="R3172" s="2" t="str">
        <f t="shared" si="831"/>
        <v>-</v>
      </c>
      <c r="AR3172" t="s">
        <v>947</v>
      </c>
      <c r="AS3172" t="s">
        <v>81</v>
      </c>
      <c r="AV3172" s="38">
        <v>55</v>
      </c>
      <c r="AW3172" s="40">
        <v>27</v>
      </c>
      <c r="AX3172" s="43">
        <f t="shared" si="817"/>
        <v>55027</v>
      </c>
      <c r="AZ3172" s="7" t="s">
        <v>319</v>
      </c>
    </row>
    <row r="3173" spans="1:52" hidden="1" outlineLevel="1">
      <c r="A3173" t="s">
        <v>1687</v>
      </c>
      <c r="B3173" t="s">
        <v>81</v>
      </c>
      <c r="C3173" s="24">
        <v>27785</v>
      </c>
      <c r="F3173" s="1">
        <v>24145</v>
      </c>
      <c r="H3173" s="30"/>
      <c r="I3173" s="1">
        <v>13953</v>
      </c>
      <c r="J3173" s="2" t="str">
        <f t="shared" si="826"/>
        <v/>
      </c>
      <c r="K3173" s="2">
        <f t="shared" si="827"/>
        <v>0.57788361979705938</v>
      </c>
      <c r="L3173" s="10" t="str">
        <f t="shared" si="825"/>
        <v/>
      </c>
      <c r="M3173" s="9" t="str">
        <f t="shared" si="825"/>
        <v/>
      </c>
      <c r="N3173" s="8" t="str">
        <f t="shared" si="825"/>
        <v/>
      </c>
      <c r="O3173" s="2" t="str">
        <f t="shared" si="828"/>
        <v>-</v>
      </c>
      <c r="P3173" s="2" t="str">
        <f t="shared" si="829"/>
        <v>-</v>
      </c>
      <c r="Q3173" s="2" t="str">
        <f t="shared" si="830"/>
        <v>-</v>
      </c>
      <c r="R3173" s="2" t="str">
        <f t="shared" si="831"/>
        <v>-</v>
      </c>
      <c r="AR3173" t="s">
        <v>1687</v>
      </c>
      <c r="AS3173" t="s">
        <v>81</v>
      </c>
      <c r="AV3173" s="38">
        <v>55</v>
      </c>
      <c r="AW3173" s="40">
        <v>29</v>
      </c>
      <c r="AX3173" s="43">
        <f t="shared" si="817"/>
        <v>55029</v>
      </c>
      <c r="AZ3173" s="7" t="s">
        <v>319</v>
      </c>
    </row>
    <row r="3174" spans="1:52" hidden="1" outlineLevel="1">
      <c r="A3174" t="s">
        <v>2955</v>
      </c>
      <c r="B3174" t="s">
        <v>81</v>
      </c>
      <c r="C3174" s="24">
        <v>44159</v>
      </c>
      <c r="F3174" s="1">
        <v>27263</v>
      </c>
      <c r="H3174" s="30"/>
      <c r="I3174" s="1">
        <v>15228</v>
      </c>
      <c r="J3174" s="2" t="str">
        <f t="shared" si="826"/>
        <v/>
      </c>
      <c r="K3174" s="2">
        <f t="shared" si="827"/>
        <v>0.55855921945493892</v>
      </c>
      <c r="L3174" s="10" t="str">
        <f t="shared" si="825"/>
        <v/>
      </c>
      <c r="M3174" s="9" t="str">
        <f t="shared" si="825"/>
        <v/>
      </c>
      <c r="N3174" s="8" t="str">
        <f t="shared" si="825"/>
        <v/>
      </c>
      <c r="O3174" s="2" t="str">
        <f t="shared" si="828"/>
        <v>-</v>
      </c>
      <c r="P3174" s="2" t="str">
        <f t="shared" si="829"/>
        <v>-</v>
      </c>
      <c r="Q3174" s="2" t="str">
        <f t="shared" si="830"/>
        <v>-</v>
      </c>
      <c r="R3174" s="2" t="str">
        <f t="shared" si="831"/>
        <v>-</v>
      </c>
      <c r="AR3174" t="s">
        <v>2955</v>
      </c>
      <c r="AS3174" t="s">
        <v>81</v>
      </c>
      <c r="AV3174" s="38">
        <v>55</v>
      </c>
      <c r="AW3174" s="40">
        <v>31</v>
      </c>
      <c r="AX3174" s="43">
        <f t="shared" si="817"/>
        <v>55031</v>
      </c>
      <c r="AZ3174" s="7" t="s">
        <v>319</v>
      </c>
    </row>
    <row r="3175" spans="1:52" hidden="1" outlineLevel="1">
      <c r="A3175" t="s">
        <v>654</v>
      </c>
      <c r="B3175" t="s">
        <v>81</v>
      </c>
      <c r="C3175" s="24">
        <v>43857</v>
      </c>
      <c r="F3175" s="1">
        <v>26874</v>
      </c>
      <c r="H3175" s="30"/>
      <c r="I3175" s="1">
        <v>13598</v>
      </c>
      <c r="J3175" s="2" t="str">
        <f t="shared" si="826"/>
        <v/>
      </c>
      <c r="K3175" s="2">
        <f t="shared" si="827"/>
        <v>0.50599092059239414</v>
      </c>
      <c r="L3175" s="10" t="str">
        <f t="shared" si="825"/>
        <v/>
      </c>
      <c r="M3175" s="9" t="str">
        <f t="shared" si="825"/>
        <v/>
      </c>
      <c r="N3175" s="8" t="str">
        <f t="shared" si="825"/>
        <v/>
      </c>
      <c r="O3175" s="2" t="str">
        <f t="shared" si="828"/>
        <v>-</v>
      </c>
      <c r="P3175" s="2" t="str">
        <f t="shared" si="829"/>
        <v>-</v>
      </c>
      <c r="Q3175" s="2" t="str">
        <f t="shared" si="830"/>
        <v>-</v>
      </c>
      <c r="R3175" s="2" t="str">
        <f t="shared" si="831"/>
        <v>-</v>
      </c>
      <c r="AR3175" t="s">
        <v>654</v>
      </c>
      <c r="AS3175" t="s">
        <v>81</v>
      </c>
      <c r="AV3175" s="38">
        <v>55</v>
      </c>
      <c r="AW3175" s="40">
        <v>33</v>
      </c>
      <c r="AX3175" s="43">
        <f t="shared" si="817"/>
        <v>55033</v>
      </c>
      <c r="AZ3175" s="7" t="s">
        <v>319</v>
      </c>
    </row>
    <row r="3176" spans="1:52" hidden="1" outlineLevel="1">
      <c r="A3176" t="s">
        <v>2887</v>
      </c>
      <c r="B3176" t="s">
        <v>81</v>
      </c>
      <c r="C3176" s="24">
        <v>98736</v>
      </c>
      <c r="F3176" s="1">
        <v>64147</v>
      </c>
      <c r="H3176" s="30"/>
      <c r="I3176" s="1">
        <v>37177</v>
      </c>
      <c r="J3176" s="2" t="str">
        <f t="shared" si="826"/>
        <v/>
      </c>
      <c r="K3176" s="2">
        <f t="shared" si="827"/>
        <v>0.57955944938968307</v>
      </c>
      <c r="L3176" s="10" t="str">
        <f t="shared" si="825"/>
        <v/>
      </c>
      <c r="M3176" s="9" t="str">
        <f t="shared" si="825"/>
        <v/>
      </c>
      <c r="N3176" s="8" t="str">
        <f t="shared" si="825"/>
        <v/>
      </c>
      <c r="O3176" s="2" t="str">
        <f t="shared" si="828"/>
        <v>-</v>
      </c>
      <c r="P3176" s="2" t="str">
        <f t="shared" si="829"/>
        <v>-</v>
      </c>
      <c r="Q3176" s="2" t="str">
        <f t="shared" si="830"/>
        <v>-</v>
      </c>
      <c r="R3176" s="2" t="str">
        <f t="shared" si="831"/>
        <v>-</v>
      </c>
      <c r="AR3176" t="s">
        <v>2887</v>
      </c>
      <c r="AS3176" t="s">
        <v>81</v>
      </c>
      <c r="AV3176" s="38">
        <v>55</v>
      </c>
      <c r="AW3176" s="40">
        <v>35</v>
      </c>
      <c r="AX3176" s="43">
        <f t="shared" si="817"/>
        <v>55035</v>
      </c>
      <c r="AZ3176" s="7" t="s">
        <v>319</v>
      </c>
    </row>
    <row r="3177" spans="1:52" hidden="1" outlineLevel="1">
      <c r="A3177" t="s">
        <v>1945</v>
      </c>
      <c r="B3177" t="s">
        <v>81</v>
      </c>
      <c r="C3177" s="24">
        <v>4423</v>
      </c>
      <c r="F3177" s="1">
        <v>3457</v>
      </c>
      <c r="H3177" s="30"/>
      <c r="I3177" s="1">
        <v>1833</v>
      </c>
      <c r="J3177" s="2" t="str">
        <f t="shared" si="826"/>
        <v/>
      </c>
      <c r="K3177" s="2">
        <f t="shared" si="827"/>
        <v>0.53022852183974545</v>
      </c>
      <c r="L3177" s="10" t="str">
        <f t="shared" si="825"/>
        <v/>
      </c>
      <c r="M3177" s="9" t="str">
        <f t="shared" si="825"/>
        <v/>
      </c>
      <c r="N3177" s="8" t="str">
        <f t="shared" si="825"/>
        <v/>
      </c>
      <c r="O3177" s="2" t="str">
        <f t="shared" si="828"/>
        <v>-</v>
      </c>
      <c r="P3177" s="2" t="str">
        <f t="shared" si="829"/>
        <v>-</v>
      </c>
      <c r="Q3177" s="2" t="str">
        <f t="shared" si="830"/>
        <v>-</v>
      </c>
      <c r="R3177" s="2" t="str">
        <f t="shared" si="831"/>
        <v>-</v>
      </c>
      <c r="AR3177" t="s">
        <v>1945</v>
      </c>
      <c r="AS3177" t="s">
        <v>81</v>
      </c>
      <c r="AV3177" s="38">
        <v>55</v>
      </c>
      <c r="AW3177" s="40">
        <v>37</v>
      </c>
      <c r="AX3177" s="43">
        <f t="shared" ref="AX3177:AX3240" si="832">1000*AV3177+AW3177</f>
        <v>55037</v>
      </c>
      <c r="AZ3177" s="7" t="s">
        <v>319</v>
      </c>
    </row>
    <row r="3178" spans="1:52" hidden="1" outlineLevel="1">
      <c r="A3178" t="s">
        <v>2521</v>
      </c>
      <c r="B3178" t="s">
        <v>81</v>
      </c>
      <c r="C3178" s="24">
        <v>101633</v>
      </c>
      <c r="F3178" s="1">
        <v>58320</v>
      </c>
      <c r="H3178" s="30"/>
      <c r="I3178" s="1">
        <v>37544</v>
      </c>
      <c r="J3178" s="2" t="str">
        <f t="shared" si="826"/>
        <v/>
      </c>
      <c r="K3178" s="2">
        <f t="shared" si="827"/>
        <v>0.64375857338820297</v>
      </c>
      <c r="L3178" s="10" t="str">
        <f t="shared" si="825"/>
        <v/>
      </c>
      <c r="M3178" s="9" t="str">
        <f t="shared" si="825"/>
        <v/>
      </c>
      <c r="N3178" s="8" t="str">
        <f t="shared" si="825"/>
        <v/>
      </c>
      <c r="O3178" s="2" t="str">
        <f t="shared" si="828"/>
        <v>-</v>
      </c>
      <c r="P3178" s="2" t="str">
        <f t="shared" si="829"/>
        <v>-</v>
      </c>
      <c r="Q3178" s="2" t="str">
        <f t="shared" si="830"/>
        <v>-</v>
      </c>
      <c r="R3178" s="2" t="str">
        <f t="shared" si="831"/>
        <v>-</v>
      </c>
      <c r="AR3178" t="s">
        <v>2521</v>
      </c>
      <c r="AS3178" t="s">
        <v>81</v>
      </c>
      <c r="AV3178" s="38">
        <v>55</v>
      </c>
      <c r="AW3178" s="40">
        <v>39</v>
      </c>
      <c r="AX3178" s="43">
        <f t="shared" si="832"/>
        <v>55039</v>
      </c>
      <c r="AZ3178" s="7" t="s">
        <v>319</v>
      </c>
    </row>
    <row r="3179" spans="1:52" hidden="1" outlineLevel="1">
      <c r="A3179" t="s">
        <v>111</v>
      </c>
      <c r="B3179" t="s">
        <v>81</v>
      </c>
      <c r="C3179" s="24">
        <v>9304</v>
      </c>
      <c r="F3179" s="1">
        <v>6524</v>
      </c>
      <c r="H3179" s="30"/>
      <c r="I3179" s="1">
        <v>3375</v>
      </c>
      <c r="J3179" s="2" t="str">
        <f t="shared" si="826"/>
        <v/>
      </c>
      <c r="K3179" s="2">
        <f t="shared" si="827"/>
        <v>0.51732066217044759</v>
      </c>
      <c r="L3179" s="10" t="str">
        <f t="shared" si="825"/>
        <v/>
      </c>
      <c r="M3179" s="9" t="str">
        <f t="shared" si="825"/>
        <v/>
      </c>
      <c r="N3179" s="8" t="str">
        <f t="shared" si="825"/>
        <v/>
      </c>
      <c r="O3179" s="2" t="str">
        <f t="shared" si="828"/>
        <v>-</v>
      </c>
      <c r="P3179" s="2" t="str">
        <f t="shared" si="829"/>
        <v>-</v>
      </c>
      <c r="Q3179" s="2" t="str">
        <f t="shared" si="830"/>
        <v>-</v>
      </c>
      <c r="R3179" s="2" t="str">
        <f t="shared" si="831"/>
        <v>-</v>
      </c>
      <c r="AR3179" t="s">
        <v>111</v>
      </c>
      <c r="AS3179" t="s">
        <v>81</v>
      </c>
      <c r="AV3179" s="38">
        <v>55</v>
      </c>
      <c r="AW3179" s="40">
        <v>41</v>
      </c>
      <c r="AX3179" s="43">
        <f t="shared" si="832"/>
        <v>55041</v>
      </c>
      <c r="AZ3179" s="7" t="s">
        <v>319</v>
      </c>
    </row>
    <row r="3180" spans="1:52" hidden="1" outlineLevel="1">
      <c r="A3180" t="s">
        <v>1042</v>
      </c>
      <c r="B3180" t="s">
        <v>81</v>
      </c>
      <c r="C3180" s="24">
        <v>51208</v>
      </c>
      <c r="F3180" s="1">
        <v>31513</v>
      </c>
      <c r="H3180" s="30"/>
      <c r="I3180" s="1">
        <v>16525</v>
      </c>
      <c r="J3180" s="2" t="str">
        <f t="shared" si="826"/>
        <v/>
      </c>
      <c r="K3180" s="2">
        <f t="shared" si="827"/>
        <v>0.52438676101926185</v>
      </c>
      <c r="L3180" s="10" t="str">
        <f t="shared" si="825"/>
        <v/>
      </c>
      <c r="M3180" s="9" t="str">
        <f t="shared" si="825"/>
        <v/>
      </c>
      <c r="N3180" s="8" t="str">
        <f t="shared" si="825"/>
        <v/>
      </c>
      <c r="O3180" s="2" t="str">
        <f t="shared" si="828"/>
        <v>-</v>
      </c>
      <c r="P3180" s="2" t="str">
        <f t="shared" si="829"/>
        <v>-</v>
      </c>
      <c r="Q3180" s="2" t="str">
        <f t="shared" si="830"/>
        <v>-</v>
      </c>
      <c r="R3180" s="2" t="str">
        <f t="shared" si="831"/>
        <v>-</v>
      </c>
      <c r="AR3180" t="s">
        <v>1042</v>
      </c>
      <c r="AS3180" t="s">
        <v>81</v>
      </c>
      <c r="AV3180" s="38">
        <v>55</v>
      </c>
      <c r="AW3180" s="40">
        <v>43</v>
      </c>
      <c r="AX3180" s="43">
        <f t="shared" si="832"/>
        <v>55043</v>
      </c>
      <c r="AZ3180" s="7" t="s">
        <v>319</v>
      </c>
    </row>
    <row r="3181" spans="1:52" hidden="1" outlineLevel="1">
      <c r="A3181" t="s">
        <v>2382</v>
      </c>
      <c r="B3181" t="s">
        <v>81</v>
      </c>
      <c r="C3181" s="24">
        <v>36842</v>
      </c>
      <c r="F3181" s="1">
        <v>21180</v>
      </c>
      <c r="H3181" s="30"/>
      <c r="I3181" s="1">
        <v>13227</v>
      </c>
      <c r="J3181" s="2" t="str">
        <f t="shared" si="826"/>
        <v/>
      </c>
      <c r="K3181" s="2">
        <f t="shared" si="827"/>
        <v>0.62450424929178472</v>
      </c>
      <c r="L3181" s="10" t="str">
        <f t="shared" si="825"/>
        <v/>
      </c>
      <c r="M3181" s="9" t="str">
        <f t="shared" si="825"/>
        <v/>
      </c>
      <c r="N3181" s="8" t="str">
        <f t="shared" si="825"/>
        <v/>
      </c>
      <c r="O3181" s="2" t="str">
        <f t="shared" si="828"/>
        <v>-</v>
      </c>
      <c r="P3181" s="2" t="str">
        <f t="shared" si="829"/>
        <v>-</v>
      </c>
      <c r="Q3181" s="2" t="str">
        <f t="shared" si="830"/>
        <v>-</v>
      </c>
      <c r="R3181" s="2" t="str">
        <f t="shared" si="831"/>
        <v>-</v>
      </c>
      <c r="AR3181" t="s">
        <v>2382</v>
      </c>
      <c r="AS3181" t="s">
        <v>81</v>
      </c>
      <c r="AV3181" s="38">
        <v>55</v>
      </c>
      <c r="AW3181" s="40">
        <v>45</v>
      </c>
      <c r="AX3181" s="43">
        <f t="shared" si="832"/>
        <v>55045</v>
      </c>
      <c r="AZ3181" s="7" t="s">
        <v>319</v>
      </c>
    </row>
    <row r="3182" spans="1:52" hidden="1" outlineLevel="1">
      <c r="A3182" t="s">
        <v>2385</v>
      </c>
      <c r="B3182" t="s">
        <v>81</v>
      </c>
      <c r="C3182" s="24">
        <v>19051</v>
      </c>
      <c r="F3182" s="1">
        <v>11548</v>
      </c>
      <c r="H3182" s="30"/>
      <c r="I3182" s="1">
        <v>6936</v>
      </c>
      <c r="J3182" s="2" t="str">
        <f t="shared" si="826"/>
        <v/>
      </c>
      <c r="K3182" s="2">
        <f t="shared" si="827"/>
        <v>0.60062348458607551</v>
      </c>
      <c r="L3182" s="10" t="str">
        <f t="shared" si="825"/>
        <v/>
      </c>
      <c r="M3182" s="9" t="str">
        <f t="shared" si="825"/>
        <v/>
      </c>
      <c r="N3182" s="8" t="str">
        <f t="shared" si="825"/>
        <v/>
      </c>
      <c r="O3182" s="2" t="str">
        <f t="shared" si="828"/>
        <v>-</v>
      </c>
      <c r="P3182" s="2" t="str">
        <f t="shared" si="829"/>
        <v>-</v>
      </c>
      <c r="Q3182" s="2" t="str">
        <f t="shared" si="830"/>
        <v>-</v>
      </c>
      <c r="R3182" s="2" t="str">
        <f t="shared" si="831"/>
        <v>-</v>
      </c>
      <c r="AR3182" t="s">
        <v>2385</v>
      </c>
      <c r="AS3182" t="s">
        <v>81</v>
      </c>
      <c r="AV3182" s="38">
        <v>55</v>
      </c>
      <c r="AW3182" s="40">
        <v>47</v>
      </c>
      <c r="AX3182" s="43">
        <f t="shared" si="832"/>
        <v>55047</v>
      </c>
      <c r="AZ3182" s="7" t="s">
        <v>319</v>
      </c>
    </row>
    <row r="3183" spans="1:52" hidden="1" outlineLevel="1">
      <c r="A3183" t="s">
        <v>1971</v>
      </c>
      <c r="B3183" t="s">
        <v>81</v>
      </c>
      <c r="C3183" s="24">
        <v>23687</v>
      </c>
      <c r="F3183" s="1">
        <v>13825</v>
      </c>
      <c r="H3183" s="30"/>
      <c r="I3183" s="1">
        <v>8644</v>
      </c>
      <c r="J3183" s="2" t="str">
        <f t="shared" si="826"/>
        <v/>
      </c>
      <c r="K3183" s="2">
        <f t="shared" si="827"/>
        <v>0.62524412296564191</v>
      </c>
      <c r="L3183" s="10" t="str">
        <f t="shared" si="825"/>
        <v/>
      </c>
      <c r="M3183" s="9" t="str">
        <f t="shared" si="825"/>
        <v/>
      </c>
      <c r="N3183" s="8" t="str">
        <f t="shared" si="825"/>
        <v/>
      </c>
      <c r="O3183" s="2" t="str">
        <f t="shared" si="828"/>
        <v>-</v>
      </c>
      <c r="P3183" s="2" t="str">
        <f t="shared" si="829"/>
        <v>-</v>
      </c>
      <c r="Q3183" s="2" t="str">
        <f t="shared" si="830"/>
        <v>-</v>
      </c>
      <c r="R3183" s="2" t="str">
        <f t="shared" si="831"/>
        <v>-</v>
      </c>
      <c r="AR3183" t="s">
        <v>1971</v>
      </c>
      <c r="AS3183" t="s">
        <v>81</v>
      </c>
      <c r="AV3183" s="38">
        <v>55</v>
      </c>
      <c r="AW3183" s="40">
        <v>49</v>
      </c>
      <c r="AX3183" s="43">
        <f t="shared" si="832"/>
        <v>55049</v>
      </c>
      <c r="AZ3183" s="7" t="s">
        <v>319</v>
      </c>
    </row>
    <row r="3184" spans="1:52" hidden="1" outlineLevel="1">
      <c r="A3184" t="s">
        <v>1269</v>
      </c>
      <c r="B3184" t="s">
        <v>81</v>
      </c>
      <c r="C3184" s="24">
        <v>5916</v>
      </c>
      <c r="F3184" s="1">
        <v>4555</v>
      </c>
      <c r="H3184" s="30"/>
      <c r="I3184" s="1">
        <v>2494</v>
      </c>
      <c r="J3184" s="2" t="str">
        <f t="shared" si="826"/>
        <v/>
      </c>
      <c r="K3184" s="2">
        <f t="shared" si="827"/>
        <v>0.54753018660812292</v>
      </c>
      <c r="L3184" s="10" t="str">
        <f t="shared" si="825"/>
        <v/>
      </c>
      <c r="M3184" s="9" t="str">
        <f t="shared" si="825"/>
        <v/>
      </c>
      <c r="N3184" s="8" t="str">
        <f t="shared" si="825"/>
        <v/>
      </c>
      <c r="O3184" s="2" t="str">
        <f t="shared" si="828"/>
        <v>-</v>
      </c>
      <c r="P3184" s="2" t="str">
        <f t="shared" si="829"/>
        <v>-</v>
      </c>
      <c r="Q3184" s="2" t="str">
        <f t="shared" si="830"/>
        <v>-</v>
      </c>
      <c r="R3184" s="2" t="str">
        <f t="shared" si="831"/>
        <v>-</v>
      </c>
      <c r="AR3184" t="s">
        <v>1269</v>
      </c>
      <c r="AS3184" t="s">
        <v>81</v>
      </c>
      <c r="AV3184" s="38">
        <v>55</v>
      </c>
      <c r="AW3184" s="40">
        <v>51</v>
      </c>
      <c r="AX3184" s="43">
        <f t="shared" si="832"/>
        <v>55051</v>
      </c>
      <c r="AZ3184" s="7" t="s">
        <v>319</v>
      </c>
    </row>
    <row r="3185" spans="1:52" hidden="1" outlineLevel="1">
      <c r="A3185" t="s">
        <v>1032</v>
      </c>
      <c r="B3185" t="s">
        <v>81</v>
      </c>
      <c r="C3185" s="24">
        <v>20449</v>
      </c>
      <c r="F3185" s="1">
        <v>11103</v>
      </c>
      <c r="H3185" s="30"/>
      <c r="I3185" s="1">
        <v>6822</v>
      </c>
      <c r="J3185" s="2" t="str">
        <f t="shared" si="826"/>
        <v/>
      </c>
      <c r="K3185" s="2">
        <f t="shared" si="827"/>
        <v>0.61442853282896515</v>
      </c>
      <c r="L3185" s="10" t="str">
        <f t="shared" si="825"/>
        <v/>
      </c>
      <c r="M3185" s="9" t="str">
        <f t="shared" si="825"/>
        <v/>
      </c>
      <c r="N3185" s="8" t="str">
        <f t="shared" si="825"/>
        <v/>
      </c>
      <c r="O3185" s="2" t="str">
        <f t="shared" si="828"/>
        <v>-</v>
      </c>
      <c r="P3185" s="2" t="str">
        <f t="shared" si="829"/>
        <v>-</v>
      </c>
      <c r="Q3185" s="2" t="str">
        <f t="shared" si="830"/>
        <v>-</v>
      </c>
      <c r="R3185" s="2" t="str">
        <f t="shared" si="831"/>
        <v>-</v>
      </c>
      <c r="AR3185" t="s">
        <v>1032</v>
      </c>
      <c r="AS3185" t="s">
        <v>81</v>
      </c>
      <c r="AV3185" s="38">
        <v>55</v>
      </c>
      <c r="AW3185" s="40">
        <v>53</v>
      </c>
      <c r="AX3185" s="43">
        <f t="shared" si="832"/>
        <v>55053</v>
      </c>
      <c r="AZ3185" s="7" t="s">
        <v>319</v>
      </c>
    </row>
    <row r="3186" spans="1:52" hidden="1" outlineLevel="1">
      <c r="A3186" t="s">
        <v>1357</v>
      </c>
      <c r="B3186" t="s">
        <v>81</v>
      </c>
      <c r="C3186" s="24">
        <v>83686</v>
      </c>
      <c r="F3186" s="1">
        <v>50946</v>
      </c>
      <c r="H3186" s="30"/>
      <c r="I3186" s="1">
        <v>31004</v>
      </c>
      <c r="J3186" s="2" t="str">
        <f t="shared" si="826"/>
        <v/>
      </c>
      <c r="K3186" s="2">
        <f t="shared" si="827"/>
        <v>0.60856593255603975</v>
      </c>
      <c r="L3186" s="10" t="str">
        <f t="shared" si="825"/>
        <v/>
      </c>
      <c r="M3186" s="9" t="str">
        <f t="shared" si="825"/>
        <v/>
      </c>
      <c r="N3186" s="8" t="str">
        <f t="shared" si="825"/>
        <v/>
      </c>
      <c r="O3186" s="2" t="str">
        <f t="shared" si="828"/>
        <v>-</v>
      </c>
      <c r="P3186" s="2" t="str">
        <f t="shared" si="829"/>
        <v>-</v>
      </c>
      <c r="Q3186" s="2" t="str">
        <f t="shared" si="830"/>
        <v>-</v>
      </c>
      <c r="R3186" s="2" t="str">
        <f t="shared" si="831"/>
        <v>-</v>
      </c>
      <c r="AR3186" t="s">
        <v>1357</v>
      </c>
      <c r="AS3186" t="s">
        <v>81</v>
      </c>
      <c r="AV3186" s="38">
        <v>55</v>
      </c>
      <c r="AW3186" s="40">
        <v>55</v>
      </c>
      <c r="AX3186" s="43">
        <f t="shared" si="832"/>
        <v>55055</v>
      </c>
      <c r="AZ3186" s="7" t="s">
        <v>319</v>
      </c>
    </row>
    <row r="3187" spans="1:52" hidden="1" outlineLevel="1">
      <c r="A3187" t="s">
        <v>2097</v>
      </c>
      <c r="B3187" t="s">
        <v>81</v>
      </c>
      <c r="C3187" s="24">
        <v>26664</v>
      </c>
      <c r="F3187" s="1">
        <v>15153</v>
      </c>
      <c r="H3187" s="30"/>
      <c r="I3187" s="1">
        <v>7901</v>
      </c>
      <c r="J3187" s="2" t="str">
        <f t="shared" si="826"/>
        <v/>
      </c>
      <c r="K3187" s="2">
        <f t="shared" si="827"/>
        <v>0.52141490133966872</v>
      </c>
      <c r="L3187" s="10" t="str">
        <f t="shared" si="825"/>
        <v/>
      </c>
      <c r="M3187" s="9" t="str">
        <f t="shared" si="825"/>
        <v/>
      </c>
      <c r="N3187" s="8" t="str">
        <f t="shared" si="825"/>
        <v/>
      </c>
      <c r="O3187" s="2" t="str">
        <f t="shared" si="828"/>
        <v>-</v>
      </c>
      <c r="P3187" s="2" t="str">
        <f t="shared" si="829"/>
        <v>-</v>
      </c>
      <c r="Q3187" s="2" t="str">
        <f t="shared" si="830"/>
        <v>-</v>
      </c>
      <c r="R3187" s="2" t="str">
        <f t="shared" si="831"/>
        <v>-</v>
      </c>
      <c r="AR3187" t="s">
        <v>2097</v>
      </c>
      <c r="AS3187" t="s">
        <v>81</v>
      </c>
      <c r="AV3187" s="38">
        <v>55</v>
      </c>
      <c r="AW3187" s="40">
        <v>57</v>
      </c>
      <c r="AX3187" s="43">
        <f t="shared" si="832"/>
        <v>55057</v>
      </c>
      <c r="AZ3187" s="7" t="s">
        <v>319</v>
      </c>
    </row>
    <row r="3188" spans="1:52" hidden="1" outlineLevel="1">
      <c r="A3188" t="s">
        <v>925</v>
      </c>
      <c r="B3188" t="s">
        <v>81</v>
      </c>
      <c r="C3188" s="24">
        <v>166426</v>
      </c>
      <c r="F3188" s="1">
        <v>92392</v>
      </c>
      <c r="H3188" s="30"/>
      <c r="I3188" s="1">
        <v>48531</v>
      </c>
      <c r="J3188" s="2" t="str">
        <f t="shared" si="826"/>
        <v/>
      </c>
      <c r="K3188" s="2">
        <f t="shared" si="827"/>
        <v>0.52527275088752268</v>
      </c>
      <c r="L3188" s="10" t="str">
        <f t="shared" si="825"/>
        <v/>
      </c>
      <c r="M3188" s="9" t="str">
        <f t="shared" si="825"/>
        <v/>
      </c>
      <c r="N3188" s="8" t="str">
        <f t="shared" si="825"/>
        <v/>
      </c>
      <c r="O3188" s="2" t="str">
        <f t="shared" si="828"/>
        <v>-</v>
      </c>
      <c r="P3188" s="2" t="str">
        <f t="shared" si="829"/>
        <v>-</v>
      </c>
      <c r="Q3188" s="2" t="str">
        <f t="shared" si="830"/>
        <v>-</v>
      </c>
      <c r="R3188" s="2" t="str">
        <f t="shared" si="831"/>
        <v>-</v>
      </c>
      <c r="AR3188" t="s">
        <v>925</v>
      </c>
      <c r="AS3188" t="s">
        <v>81</v>
      </c>
      <c r="AV3188" s="38">
        <v>55</v>
      </c>
      <c r="AW3188" s="40">
        <v>59</v>
      </c>
      <c r="AX3188" s="43">
        <f t="shared" si="832"/>
        <v>55059</v>
      </c>
      <c r="AZ3188" s="7" t="s">
        <v>319</v>
      </c>
    </row>
    <row r="3189" spans="1:52" hidden="1" outlineLevel="1">
      <c r="A3189" t="s">
        <v>522</v>
      </c>
      <c r="B3189" t="s">
        <v>81</v>
      </c>
      <c r="C3189" s="24">
        <v>20574</v>
      </c>
      <c r="F3189" s="1">
        <v>12785</v>
      </c>
      <c r="H3189" s="30"/>
      <c r="I3189" s="1">
        <v>8183</v>
      </c>
      <c r="J3189" s="2" t="str">
        <f t="shared" si="826"/>
        <v/>
      </c>
      <c r="K3189" s="2">
        <f t="shared" si="827"/>
        <v>0.64004692999608914</v>
      </c>
      <c r="L3189" s="10" t="str">
        <f t="shared" si="825"/>
        <v/>
      </c>
      <c r="M3189" s="9" t="str">
        <f t="shared" si="825"/>
        <v/>
      </c>
      <c r="N3189" s="8" t="str">
        <f t="shared" si="825"/>
        <v/>
      </c>
      <c r="O3189" s="2" t="str">
        <f t="shared" si="828"/>
        <v>-</v>
      </c>
      <c r="P3189" s="2" t="str">
        <f t="shared" si="829"/>
        <v>-</v>
      </c>
      <c r="Q3189" s="2" t="str">
        <f t="shared" si="830"/>
        <v>-</v>
      </c>
      <c r="R3189" s="2" t="str">
        <f t="shared" si="831"/>
        <v>-</v>
      </c>
      <c r="AR3189" t="s">
        <v>522</v>
      </c>
      <c r="AS3189" t="s">
        <v>81</v>
      </c>
      <c r="AV3189" s="38">
        <v>55</v>
      </c>
      <c r="AW3189" s="40">
        <v>61</v>
      </c>
      <c r="AX3189" s="43">
        <f t="shared" si="832"/>
        <v>55061</v>
      </c>
      <c r="AZ3189" s="7" t="s">
        <v>319</v>
      </c>
    </row>
    <row r="3190" spans="1:52" hidden="1" outlineLevel="1">
      <c r="A3190" t="s">
        <v>1469</v>
      </c>
      <c r="B3190" t="s">
        <v>81</v>
      </c>
      <c r="C3190" s="24">
        <v>114638</v>
      </c>
      <c r="F3190" s="1">
        <v>74957</v>
      </c>
      <c r="H3190" s="30"/>
      <c r="I3190" s="1">
        <v>42156</v>
      </c>
      <c r="J3190" s="2" t="str">
        <f t="shared" si="826"/>
        <v/>
      </c>
      <c r="K3190" s="2">
        <f t="shared" si="827"/>
        <v>0.56240244406793227</v>
      </c>
      <c r="L3190" s="10" t="str">
        <f t="shared" si="825"/>
        <v/>
      </c>
      <c r="M3190" s="9" t="str">
        <f t="shared" si="825"/>
        <v/>
      </c>
      <c r="N3190" s="8" t="str">
        <f t="shared" si="825"/>
        <v/>
      </c>
      <c r="O3190" s="2" t="str">
        <f t="shared" si="828"/>
        <v>-</v>
      </c>
      <c r="P3190" s="2" t="str">
        <f t="shared" si="829"/>
        <v>-</v>
      </c>
      <c r="Q3190" s="2" t="str">
        <f t="shared" si="830"/>
        <v>-</v>
      </c>
      <c r="R3190" s="2" t="str">
        <f t="shared" si="831"/>
        <v>-</v>
      </c>
      <c r="AR3190" t="s">
        <v>1469</v>
      </c>
      <c r="AS3190" t="s">
        <v>81</v>
      </c>
      <c r="AV3190" s="38">
        <v>55</v>
      </c>
      <c r="AW3190" s="40">
        <v>63</v>
      </c>
      <c r="AX3190" s="43">
        <f t="shared" si="832"/>
        <v>55063</v>
      </c>
      <c r="AZ3190" s="7" t="s">
        <v>319</v>
      </c>
    </row>
    <row r="3191" spans="1:52" hidden="1" outlineLevel="1">
      <c r="A3191" t="s">
        <v>2745</v>
      </c>
      <c r="B3191" t="s">
        <v>81</v>
      </c>
      <c r="C3191" s="24">
        <v>16836</v>
      </c>
      <c r="F3191" s="1">
        <v>9424</v>
      </c>
      <c r="H3191" s="30"/>
      <c r="I3191" s="1">
        <v>5554</v>
      </c>
      <c r="J3191" s="2" t="str">
        <f t="shared" ref="J3191:J3222" si="833">IF(D3191&gt;0,I3191/D3191,"")</f>
        <v/>
      </c>
      <c r="K3191" s="2">
        <f t="shared" ref="K3191:K3222" si="834">IF(F3191&gt;0,I3191/F3191,"")</f>
        <v>0.58934634974533107</v>
      </c>
      <c r="L3191" s="10" t="str">
        <f t="shared" si="825"/>
        <v/>
      </c>
      <c r="M3191" s="9" t="str">
        <f t="shared" si="825"/>
        <v/>
      </c>
      <c r="N3191" s="8" t="str">
        <f t="shared" si="825"/>
        <v/>
      </c>
      <c r="O3191" s="2" t="str">
        <f t="shared" ref="O3191:O3222" si="835">IF(SUM($S3191:$AN3191)=0,"-",S3191/SUM($S3191:$AN3191))</f>
        <v>-</v>
      </c>
      <c r="P3191" s="2" t="str">
        <f t="shared" ref="P3191:P3222" si="836">IF(SUM($S3191:$AN3191)=0,"-",T3191/SUM($S3191:$AN3191))</f>
        <v>-</v>
      </c>
      <c r="Q3191" s="2" t="str">
        <f t="shared" ref="Q3191:Q3222" si="837">IF(SUM($S3191:$AN3191)=0,"-",U3191/SUM($S3191:$AN3191))</f>
        <v>-</v>
      </c>
      <c r="R3191" s="2" t="str">
        <f t="shared" ref="R3191:R3222" si="838">IF(SUM($S3191:$AN3191)=0,"-",(1-O3191-P3191-Q3191))</f>
        <v>-</v>
      </c>
      <c r="AR3191" t="s">
        <v>2745</v>
      </c>
      <c r="AS3191" t="s">
        <v>81</v>
      </c>
      <c r="AV3191" s="38">
        <v>55</v>
      </c>
      <c r="AW3191" s="40">
        <v>65</v>
      </c>
      <c r="AX3191" s="43">
        <f t="shared" si="832"/>
        <v>55065</v>
      </c>
      <c r="AZ3191" s="7" t="s">
        <v>319</v>
      </c>
    </row>
    <row r="3192" spans="1:52" hidden="1" outlineLevel="1">
      <c r="A3192" t="s">
        <v>2841</v>
      </c>
      <c r="B3192" t="s">
        <v>81</v>
      </c>
      <c r="C3192" s="24">
        <v>19977</v>
      </c>
      <c r="F3192" s="1">
        <v>12161</v>
      </c>
      <c r="H3192" s="30"/>
      <c r="I3192" s="1">
        <v>7279</v>
      </c>
      <c r="J3192" s="2" t="str">
        <f t="shared" si="833"/>
        <v/>
      </c>
      <c r="K3192" s="2">
        <f t="shared" si="834"/>
        <v>0.59855275059616808</v>
      </c>
      <c r="L3192" s="10" t="str">
        <f t="shared" si="825"/>
        <v/>
      </c>
      <c r="M3192" s="9" t="str">
        <f t="shared" si="825"/>
        <v/>
      </c>
      <c r="N3192" s="8" t="str">
        <f t="shared" si="825"/>
        <v/>
      </c>
      <c r="O3192" s="2" t="str">
        <f t="shared" si="835"/>
        <v>-</v>
      </c>
      <c r="P3192" s="2" t="str">
        <f t="shared" si="836"/>
        <v>-</v>
      </c>
      <c r="Q3192" s="2" t="str">
        <f t="shared" si="837"/>
        <v>-</v>
      </c>
      <c r="R3192" s="2" t="str">
        <f t="shared" si="838"/>
        <v>-</v>
      </c>
      <c r="AR3192" t="s">
        <v>2841</v>
      </c>
      <c r="AS3192" t="s">
        <v>81</v>
      </c>
      <c r="AV3192" s="38">
        <v>55</v>
      </c>
      <c r="AW3192" s="40">
        <v>67</v>
      </c>
      <c r="AX3192" s="43">
        <f t="shared" si="832"/>
        <v>55067</v>
      </c>
      <c r="AZ3192" s="7" t="s">
        <v>319</v>
      </c>
    </row>
    <row r="3193" spans="1:52" hidden="1" outlineLevel="1">
      <c r="A3193" t="s">
        <v>1585</v>
      </c>
      <c r="B3193" t="s">
        <v>81</v>
      </c>
      <c r="C3193" s="24">
        <v>28743</v>
      </c>
      <c r="F3193" s="1">
        <v>17715</v>
      </c>
      <c r="H3193" s="30"/>
      <c r="I3193" s="1">
        <v>11310</v>
      </c>
      <c r="J3193" s="2" t="str">
        <f t="shared" si="833"/>
        <v/>
      </c>
      <c r="K3193" s="2">
        <f t="shared" si="834"/>
        <v>0.63844199830651993</v>
      </c>
      <c r="L3193" s="10" t="str">
        <f t="shared" si="825"/>
        <v/>
      </c>
      <c r="M3193" s="9" t="str">
        <f t="shared" si="825"/>
        <v/>
      </c>
      <c r="N3193" s="8" t="str">
        <f t="shared" si="825"/>
        <v/>
      </c>
      <c r="O3193" s="2" t="str">
        <f t="shared" si="835"/>
        <v>-</v>
      </c>
      <c r="P3193" s="2" t="str">
        <f t="shared" si="836"/>
        <v>-</v>
      </c>
      <c r="Q3193" s="2" t="str">
        <f t="shared" si="837"/>
        <v>-</v>
      </c>
      <c r="R3193" s="2" t="str">
        <f t="shared" si="838"/>
        <v>-</v>
      </c>
      <c r="AR3193" t="s">
        <v>1585</v>
      </c>
      <c r="AS3193" t="s">
        <v>81</v>
      </c>
      <c r="AV3193" s="38">
        <v>55</v>
      </c>
      <c r="AW3193" s="40">
        <v>69</v>
      </c>
      <c r="AX3193" s="43">
        <f t="shared" si="832"/>
        <v>55069</v>
      </c>
      <c r="AZ3193" s="7" t="s">
        <v>319</v>
      </c>
    </row>
    <row r="3194" spans="1:52" hidden="1" outlineLevel="1">
      <c r="A3194" t="s">
        <v>2435</v>
      </c>
      <c r="B3194" t="s">
        <v>81</v>
      </c>
      <c r="C3194" s="24">
        <v>81442</v>
      </c>
      <c r="F3194" s="1">
        <v>49138</v>
      </c>
      <c r="H3194" s="30"/>
      <c r="I3194" s="1">
        <v>29964</v>
      </c>
      <c r="J3194" s="2" t="str">
        <f t="shared" si="833"/>
        <v/>
      </c>
      <c r="K3194" s="2">
        <f t="shared" si="834"/>
        <v>0.60979282836094262</v>
      </c>
      <c r="L3194" s="10" t="str">
        <f t="shared" si="825"/>
        <v/>
      </c>
      <c r="M3194" s="9" t="str">
        <f t="shared" si="825"/>
        <v/>
      </c>
      <c r="N3194" s="8" t="str">
        <f t="shared" si="825"/>
        <v/>
      </c>
      <c r="O3194" s="2" t="str">
        <f t="shared" si="835"/>
        <v>-</v>
      </c>
      <c r="P3194" s="2" t="str">
        <f t="shared" si="836"/>
        <v>-</v>
      </c>
      <c r="Q3194" s="2" t="str">
        <f t="shared" si="837"/>
        <v>-</v>
      </c>
      <c r="R3194" s="2" t="str">
        <f t="shared" si="838"/>
        <v>-</v>
      </c>
      <c r="AR3194" t="s">
        <v>2435</v>
      </c>
      <c r="AS3194" t="s">
        <v>81</v>
      </c>
      <c r="AV3194" s="38">
        <v>55</v>
      </c>
      <c r="AW3194" s="40">
        <v>71</v>
      </c>
      <c r="AX3194" s="43">
        <f t="shared" si="832"/>
        <v>55071</v>
      </c>
      <c r="AZ3194" s="7" t="s">
        <v>319</v>
      </c>
    </row>
    <row r="3195" spans="1:52" hidden="1" outlineLevel="1">
      <c r="A3195" t="s">
        <v>2093</v>
      </c>
      <c r="B3195" t="s">
        <v>81</v>
      </c>
      <c r="C3195" s="24">
        <v>134063</v>
      </c>
      <c r="F3195" s="1">
        <v>78749</v>
      </c>
      <c r="H3195" s="30"/>
      <c r="I3195" s="1">
        <v>49514</v>
      </c>
      <c r="J3195" s="2" t="str">
        <f t="shared" si="833"/>
        <v/>
      </c>
      <c r="K3195" s="2">
        <f t="shared" si="834"/>
        <v>0.62875719056749924</v>
      </c>
      <c r="L3195" s="10" t="str">
        <f t="shared" si="825"/>
        <v/>
      </c>
      <c r="M3195" s="9" t="str">
        <f t="shared" si="825"/>
        <v/>
      </c>
      <c r="N3195" s="8" t="str">
        <f t="shared" si="825"/>
        <v/>
      </c>
      <c r="O3195" s="2" t="str">
        <f t="shared" si="835"/>
        <v>-</v>
      </c>
      <c r="P3195" s="2" t="str">
        <f t="shared" si="836"/>
        <v>-</v>
      </c>
      <c r="Q3195" s="2" t="str">
        <f t="shared" si="837"/>
        <v>-</v>
      </c>
      <c r="R3195" s="2" t="str">
        <f t="shared" si="838"/>
        <v>-</v>
      </c>
      <c r="AR3195" t="s">
        <v>2093</v>
      </c>
      <c r="AS3195" t="s">
        <v>81</v>
      </c>
      <c r="AV3195" s="38">
        <v>55</v>
      </c>
      <c r="AW3195" s="40">
        <v>73</v>
      </c>
      <c r="AX3195" s="43">
        <f t="shared" si="832"/>
        <v>55073</v>
      </c>
      <c r="AZ3195" s="7" t="s">
        <v>319</v>
      </c>
    </row>
    <row r="3196" spans="1:52" hidden="1" outlineLevel="1">
      <c r="A3196" t="s">
        <v>2834</v>
      </c>
      <c r="B3196" t="s">
        <v>81</v>
      </c>
      <c r="C3196" s="24">
        <v>41749</v>
      </c>
      <c r="F3196" s="1">
        <v>26068</v>
      </c>
      <c r="H3196" s="30"/>
      <c r="I3196" s="1">
        <v>14596</v>
      </c>
      <c r="J3196" s="2" t="str">
        <f t="shared" si="833"/>
        <v/>
      </c>
      <c r="K3196" s="2">
        <f t="shared" si="834"/>
        <v>0.55992020868497772</v>
      </c>
      <c r="L3196" s="10" t="str">
        <f t="shared" si="825"/>
        <v/>
      </c>
      <c r="M3196" s="9" t="str">
        <f t="shared" si="825"/>
        <v/>
      </c>
      <c r="N3196" s="8" t="str">
        <f t="shared" si="825"/>
        <v/>
      </c>
      <c r="O3196" s="2" t="str">
        <f t="shared" si="835"/>
        <v>-</v>
      </c>
      <c r="P3196" s="2" t="str">
        <f t="shared" si="836"/>
        <v>-</v>
      </c>
      <c r="Q3196" s="2" t="str">
        <f t="shared" si="837"/>
        <v>-</v>
      </c>
      <c r="R3196" s="2" t="str">
        <f t="shared" si="838"/>
        <v>-</v>
      </c>
      <c r="AR3196" t="s">
        <v>2834</v>
      </c>
      <c r="AS3196" t="s">
        <v>81</v>
      </c>
      <c r="AV3196" s="38">
        <v>55</v>
      </c>
      <c r="AW3196" s="40">
        <v>75</v>
      </c>
      <c r="AX3196" s="43">
        <f t="shared" si="832"/>
        <v>55075</v>
      </c>
      <c r="AZ3196" s="7" t="s">
        <v>319</v>
      </c>
    </row>
    <row r="3197" spans="1:52" hidden="1" outlineLevel="1">
      <c r="A3197" t="s">
        <v>2889</v>
      </c>
      <c r="B3197" t="s">
        <v>81</v>
      </c>
      <c r="C3197" s="24">
        <v>15404</v>
      </c>
      <c r="F3197" s="1">
        <v>9481</v>
      </c>
      <c r="H3197" s="30"/>
      <c r="I3197" s="1">
        <v>5919</v>
      </c>
      <c r="J3197" s="2" t="str">
        <f t="shared" si="833"/>
        <v/>
      </c>
      <c r="K3197" s="2">
        <f t="shared" si="834"/>
        <v>0.62430123404704141</v>
      </c>
      <c r="L3197" s="10" t="str">
        <f t="shared" si="825"/>
        <v/>
      </c>
      <c r="M3197" s="9" t="str">
        <f t="shared" si="825"/>
        <v/>
      </c>
      <c r="N3197" s="8" t="str">
        <f t="shared" si="825"/>
        <v/>
      </c>
      <c r="O3197" s="2" t="str">
        <f t="shared" si="835"/>
        <v>-</v>
      </c>
      <c r="P3197" s="2" t="str">
        <f t="shared" si="836"/>
        <v>-</v>
      </c>
      <c r="Q3197" s="2" t="str">
        <f t="shared" si="837"/>
        <v>-</v>
      </c>
      <c r="R3197" s="2" t="str">
        <f t="shared" si="838"/>
        <v>-</v>
      </c>
      <c r="AR3197" t="s">
        <v>2889</v>
      </c>
      <c r="AS3197" t="s">
        <v>81</v>
      </c>
      <c r="AV3197" s="38">
        <v>55</v>
      </c>
      <c r="AW3197" s="40">
        <v>77</v>
      </c>
      <c r="AX3197" s="43">
        <f t="shared" si="832"/>
        <v>55077</v>
      </c>
      <c r="AZ3197" s="7" t="s">
        <v>319</v>
      </c>
    </row>
    <row r="3198" spans="1:52" hidden="1" outlineLevel="1">
      <c r="A3198" t="s">
        <v>611</v>
      </c>
      <c r="B3198" t="s">
        <v>81</v>
      </c>
      <c r="C3198" s="24">
        <v>4232</v>
      </c>
      <c r="F3198" s="1">
        <v>1928</v>
      </c>
      <c r="H3198" s="30"/>
      <c r="I3198" s="1">
        <v>762</v>
      </c>
      <c r="J3198" s="2" t="str">
        <f t="shared" si="833"/>
        <v/>
      </c>
      <c r="K3198" s="2">
        <f t="shared" si="834"/>
        <v>0.39522821576763484</v>
      </c>
      <c r="L3198" s="10" t="str">
        <f t="shared" si="825"/>
        <v/>
      </c>
      <c r="M3198" s="9" t="str">
        <f t="shared" si="825"/>
        <v/>
      </c>
      <c r="N3198" s="8" t="str">
        <f t="shared" si="825"/>
        <v/>
      </c>
      <c r="O3198" s="2" t="str">
        <f t="shared" si="835"/>
        <v>-</v>
      </c>
      <c r="P3198" s="2" t="str">
        <f t="shared" si="836"/>
        <v>-</v>
      </c>
      <c r="Q3198" s="2" t="str">
        <f t="shared" si="837"/>
        <v>-</v>
      </c>
      <c r="R3198" s="2" t="str">
        <f t="shared" si="838"/>
        <v>-</v>
      </c>
      <c r="AR3198" t="s">
        <v>611</v>
      </c>
      <c r="AS3198" t="s">
        <v>81</v>
      </c>
      <c r="AV3198" s="38">
        <v>55</v>
      </c>
      <c r="AW3198" s="40">
        <v>78</v>
      </c>
      <c r="AX3198" s="43">
        <f t="shared" si="832"/>
        <v>55078</v>
      </c>
      <c r="AZ3198" s="7" t="s">
        <v>319</v>
      </c>
    </row>
    <row r="3199" spans="1:52" hidden="1" outlineLevel="1">
      <c r="A3199" t="s">
        <v>1906</v>
      </c>
      <c r="B3199" t="s">
        <v>81</v>
      </c>
      <c r="C3199" s="24">
        <v>947735</v>
      </c>
      <c r="F3199" s="1">
        <v>544230</v>
      </c>
      <c r="H3199" s="30"/>
      <c r="I3199" s="1">
        <v>331021</v>
      </c>
      <c r="J3199" s="2" t="str">
        <f t="shared" si="833"/>
        <v/>
      </c>
      <c r="K3199" s="2">
        <f t="shared" si="834"/>
        <v>0.6082373261304963</v>
      </c>
      <c r="L3199" s="10" t="str">
        <f t="shared" si="825"/>
        <v/>
      </c>
      <c r="M3199" s="9" t="str">
        <f t="shared" si="825"/>
        <v/>
      </c>
      <c r="N3199" s="8" t="str">
        <f t="shared" si="825"/>
        <v/>
      </c>
      <c r="O3199" s="2" t="str">
        <f t="shared" si="835"/>
        <v>-</v>
      </c>
      <c r="P3199" s="2" t="str">
        <f t="shared" si="836"/>
        <v>-</v>
      </c>
      <c r="Q3199" s="2" t="str">
        <f t="shared" si="837"/>
        <v>-</v>
      </c>
      <c r="R3199" s="2" t="str">
        <f t="shared" si="838"/>
        <v>-</v>
      </c>
      <c r="AR3199" t="s">
        <v>1906</v>
      </c>
      <c r="AS3199" t="s">
        <v>81</v>
      </c>
      <c r="AV3199" s="38">
        <v>55</v>
      </c>
      <c r="AW3199" s="40">
        <v>79</v>
      </c>
      <c r="AX3199" s="43">
        <f t="shared" si="832"/>
        <v>55079</v>
      </c>
      <c r="AZ3199" s="7" t="s">
        <v>319</v>
      </c>
    </row>
    <row r="3200" spans="1:52" hidden="1" outlineLevel="1">
      <c r="A3200" t="s">
        <v>1952</v>
      </c>
      <c r="B3200" t="s">
        <v>81</v>
      </c>
      <c r="C3200" s="24">
        <v>44673</v>
      </c>
      <c r="F3200" s="1">
        <v>24289</v>
      </c>
      <c r="H3200" s="30"/>
      <c r="I3200" s="1">
        <v>13224</v>
      </c>
      <c r="J3200" s="2" t="str">
        <f t="shared" si="833"/>
        <v/>
      </c>
      <c r="K3200" s="2">
        <f t="shared" si="834"/>
        <v>0.54444398698999552</v>
      </c>
      <c r="L3200" s="10" t="str">
        <f t="shared" si="825"/>
        <v/>
      </c>
      <c r="M3200" s="9" t="str">
        <f t="shared" si="825"/>
        <v/>
      </c>
      <c r="N3200" s="8" t="str">
        <f t="shared" si="825"/>
        <v/>
      </c>
      <c r="O3200" s="2" t="str">
        <f t="shared" si="835"/>
        <v>-</v>
      </c>
      <c r="P3200" s="2" t="str">
        <f t="shared" si="836"/>
        <v>-</v>
      </c>
      <c r="Q3200" s="2" t="str">
        <f t="shared" si="837"/>
        <v>-</v>
      </c>
      <c r="R3200" s="2" t="str">
        <f t="shared" si="838"/>
        <v>-</v>
      </c>
      <c r="AR3200" t="s">
        <v>1952</v>
      </c>
      <c r="AS3200" t="s">
        <v>81</v>
      </c>
      <c r="AV3200" s="38">
        <v>55</v>
      </c>
      <c r="AW3200" s="40">
        <v>81</v>
      </c>
      <c r="AX3200" s="43">
        <f t="shared" si="832"/>
        <v>55081</v>
      </c>
      <c r="AZ3200" s="7" t="s">
        <v>319</v>
      </c>
    </row>
    <row r="3201" spans="1:52" hidden="1" outlineLevel="1">
      <c r="A3201" t="s">
        <v>2554</v>
      </c>
      <c r="B3201" t="s">
        <v>81</v>
      </c>
      <c r="C3201" s="24">
        <v>37660</v>
      </c>
      <c r="F3201" s="1">
        <v>22907</v>
      </c>
      <c r="H3201" s="30"/>
      <c r="I3201" s="1">
        <v>13728</v>
      </c>
      <c r="J3201" s="2" t="str">
        <f t="shared" si="833"/>
        <v/>
      </c>
      <c r="K3201" s="2">
        <f t="shared" si="834"/>
        <v>0.59929279259614965</v>
      </c>
      <c r="L3201" s="10" t="str">
        <f t="shared" si="825"/>
        <v/>
      </c>
      <c r="M3201" s="9" t="str">
        <f t="shared" si="825"/>
        <v/>
      </c>
      <c r="N3201" s="8" t="str">
        <f t="shared" si="825"/>
        <v/>
      </c>
      <c r="O3201" s="2" t="str">
        <f t="shared" si="835"/>
        <v>-</v>
      </c>
      <c r="P3201" s="2" t="str">
        <f t="shared" si="836"/>
        <v>-</v>
      </c>
      <c r="Q3201" s="2" t="str">
        <f t="shared" si="837"/>
        <v>-</v>
      </c>
      <c r="R3201" s="2" t="str">
        <f t="shared" si="838"/>
        <v>-</v>
      </c>
      <c r="AR3201" t="s">
        <v>2554</v>
      </c>
      <c r="AS3201" t="s">
        <v>81</v>
      </c>
      <c r="AV3201" s="38">
        <v>55</v>
      </c>
      <c r="AW3201" s="40">
        <v>83</v>
      </c>
      <c r="AX3201" s="43">
        <f t="shared" si="832"/>
        <v>55083</v>
      </c>
      <c r="AZ3201" s="7" t="s">
        <v>319</v>
      </c>
    </row>
    <row r="3202" spans="1:52" hidden="1" outlineLevel="1">
      <c r="A3202" t="s">
        <v>618</v>
      </c>
      <c r="B3202" t="s">
        <v>81</v>
      </c>
      <c r="C3202" s="24">
        <v>35998</v>
      </c>
      <c r="F3202" s="1">
        <v>27221</v>
      </c>
      <c r="H3202" s="30"/>
      <c r="I3202" s="1">
        <v>15724</v>
      </c>
      <c r="J3202" s="2" t="str">
        <f t="shared" si="833"/>
        <v/>
      </c>
      <c r="K3202" s="2">
        <f t="shared" si="834"/>
        <v>0.57764226148929132</v>
      </c>
      <c r="L3202" s="10" t="str">
        <f t="shared" si="825"/>
        <v/>
      </c>
      <c r="M3202" s="9" t="str">
        <f t="shared" si="825"/>
        <v/>
      </c>
      <c r="N3202" s="8" t="str">
        <f t="shared" si="825"/>
        <v/>
      </c>
      <c r="O3202" s="2" t="str">
        <f t="shared" si="835"/>
        <v>-</v>
      </c>
      <c r="P3202" s="2" t="str">
        <f t="shared" si="836"/>
        <v>-</v>
      </c>
      <c r="Q3202" s="2" t="str">
        <f t="shared" si="837"/>
        <v>-</v>
      </c>
      <c r="R3202" s="2" t="str">
        <f t="shared" si="838"/>
        <v>-</v>
      </c>
      <c r="AR3202" t="s">
        <v>618</v>
      </c>
      <c r="AS3202" t="s">
        <v>81</v>
      </c>
      <c r="AV3202" s="38">
        <v>55</v>
      </c>
      <c r="AW3202" s="40">
        <v>85</v>
      </c>
      <c r="AX3202" s="43">
        <f t="shared" si="832"/>
        <v>55085</v>
      </c>
      <c r="AZ3202" s="7" t="s">
        <v>319</v>
      </c>
    </row>
    <row r="3203" spans="1:52" hidden="1" outlineLevel="1">
      <c r="A3203" t="s">
        <v>1470</v>
      </c>
      <c r="B3203" t="s">
        <v>81</v>
      </c>
      <c r="C3203" s="24">
        <v>176695</v>
      </c>
      <c r="F3203" s="1">
        <v>107979</v>
      </c>
      <c r="H3203" s="30"/>
      <c r="I3203" s="1">
        <v>65389</v>
      </c>
      <c r="J3203" s="2" t="str">
        <f t="shared" si="833"/>
        <v/>
      </c>
      <c r="K3203" s="2">
        <f t="shared" si="834"/>
        <v>0.60557145370859145</v>
      </c>
      <c r="L3203" s="10" t="str">
        <f t="shared" si="825"/>
        <v/>
      </c>
      <c r="M3203" s="9" t="str">
        <f t="shared" si="825"/>
        <v/>
      </c>
      <c r="N3203" s="8" t="str">
        <f t="shared" si="825"/>
        <v/>
      </c>
      <c r="O3203" s="2" t="str">
        <f t="shared" si="835"/>
        <v>-</v>
      </c>
      <c r="P3203" s="2" t="str">
        <f t="shared" si="836"/>
        <v>-</v>
      </c>
      <c r="Q3203" s="2" t="str">
        <f t="shared" si="837"/>
        <v>-</v>
      </c>
      <c r="R3203" s="2" t="str">
        <f t="shared" si="838"/>
        <v>-</v>
      </c>
      <c r="AR3203" t="s">
        <v>1470</v>
      </c>
      <c r="AS3203" t="s">
        <v>81</v>
      </c>
      <c r="AV3203" s="38">
        <v>55</v>
      </c>
      <c r="AW3203" s="40">
        <v>87</v>
      </c>
      <c r="AX3203" s="43">
        <f t="shared" si="832"/>
        <v>55087</v>
      </c>
      <c r="AZ3203" s="7" t="s">
        <v>319</v>
      </c>
    </row>
    <row r="3204" spans="1:52" hidden="1" outlineLevel="1">
      <c r="A3204" t="s">
        <v>2390</v>
      </c>
      <c r="B3204" t="s">
        <v>81</v>
      </c>
      <c r="C3204" s="24">
        <v>86395</v>
      </c>
      <c r="F3204" s="1">
        <v>65805</v>
      </c>
      <c r="H3204" s="30"/>
      <c r="I3204" s="1">
        <v>42738</v>
      </c>
      <c r="J3204" s="2" t="str">
        <f t="shared" si="833"/>
        <v/>
      </c>
      <c r="K3204" s="2">
        <f t="shared" si="834"/>
        <v>0.64946432641896512</v>
      </c>
      <c r="L3204" s="10" t="str">
        <f t="shared" si="825"/>
        <v/>
      </c>
      <c r="M3204" s="9" t="str">
        <f t="shared" si="825"/>
        <v/>
      </c>
      <c r="N3204" s="8" t="str">
        <f t="shared" si="825"/>
        <v/>
      </c>
      <c r="O3204" s="2" t="str">
        <f t="shared" si="835"/>
        <v>-</v>
      </c>
      <c r="P3204" s="2" t="str">
        <f t="shared" si="836"/>
        <v>-</v>
      </c>
      <c r="Q3204" s="2" t="str">
        <f t="shared" si="837"/>
        <v>-</v>
      </c>
      <c r="R3204" s="2" t="str">
        <f t="shared" si="838"/>
        <v>-</v>
      </c>
      <c r="AR3204" t="s">
        <v>2390</v>
      </c>
      <c r="AS3204" t="s">
        <v>81</v>
      </c>
      <c r="AV3204" s="38">
        <v>55</v>
      </c>
      <c r="AW3204" s="40">
        <v>89</v>
      </c>
      <c r="AX3204" s="43">
        <f t="shared" si="832"/>
        <v>55089</v>
      </c>
      <c r="AZ3204" s="7" t="s">
        <v>319</v>
      </c>
    </row>
    <row r="3205" spans="1:52" hidden="1" outlineLevel="1">
      <c r="A3205" t="s">
        <v>2305</v>
      </c>
      <c r="B3205" t="s">
        <v>81</v>
      </c>
      <c r="C3205" s="24">
        <v>7469</v>
      </c>
      <c r="F3205" s="1">
        <v>4463</v>
      </c>
      <c r="H3205" s="30"/>
      <c r="I3205" s="1">
        <v>2410</v>
      </c>
      <c r="J3205" s="2" t="str">
        <f t="shared" si="833"/>
        <v/>
      </c>
      <c r="K3205" s="2">
        <f t="shared" si="834"/>
        <v>0.53999551870938833</v>
      </c>
      <c r="L3205" s="10" t="str">
        <f t="shared" si="825"/>
        <v/>
      </c>
      <c r="M3205" s="9" t="str">
        <f t="shared" si="825"/>
        <v/>
      </c>
      <c r="N3205" s="8" t="str">
        <f t="shared" si="825"/>
        <v/>
      </c>
      <c r="O3205" s="2" t="str">
        <f t="shared" si="835"/>
        <v>-</v>
      </c>
      <c r="P3205" s="2" t="str">
        <f t="shared" si="836"/>
        <v>-</v>
      </c>
      <c r="Q3205" s="2" t="str">
        <f t="shared" si="837"/>
        <v>-</v>
      </c>
      <c r="R3205" s="2" t="str">
        <f t="shared" si="838"/>
        <v>-</v>
      </c>
      <c r="AR3205" t="s">
        <v>2305</v>
      </c>
      <c r="AS3205" t="s">
        <v>81</v>
      </c>
      <c r="AV3205" s="38">
        <v>55</v>
      </c>
      <c r="AW3205" s="40">
        <v>91</v>
      </c>
      <c r="AX3205" s="43">
        <f t="shared" si="832"/>
        <v>55091</v>
      </c>
      <c r="AZ3205" s="7" t="s">
        <v>319</v>
      </c>
    </row>
    <row r="3206" spans="1:52" hidden="1" outlineLevel="1">
      <c r="A3206" t="s">
        <v>2811</v>
      </c>
      <c r="B3206" t="s">
        <v>81</v>
      </c>
      <c r="C3206" s="24">
        <v>41019</v>
      </c>
      <c r="F3206" s="1">
        <v>27272</v>
      </c>
      <c r="H3206" s="30"/>
      <c r="I3206" s="1">
        <v>13362</v>
      </c>
      <c r="J3206" s="2" t="str">
        <f t="shared" si="833"/>
        <v/>
      </c>
      <c r="K3206" s="2">
        <f t="shared" si="834"/>
        <v>0.48995306541507772</v>
      </c>
      <c r="L3206" s="10" t="str">
        <f t="shared" si="825"/>
        <v/>
      </c>
      <c r="M3206" s="9" t="str">
        <f t="shared" si="825"/>
        <v/>
      </c>
      <c r="N3206" s="8" t="str">
        <f t="shared" si="825"/>
        <v/>
      </c>
      <c r="O3206" s="2" t="str">
        <f t="shared" si="835"/>
        <v>-</v>
      </c>
      <c r="P3206" s="2" t="str">
        <f t="shared" si="836"/>
        <v>-</v>
      </c>
      <c r="Q3206" s="2" t="str">
        <f t="shared" si="837"/>
        <v>-</v>
      </c>
      <c r="R3206" s="2" t="str">
        <f t="shared" si="838"/>
        <v>-</v>
      </c>
      <c r="AR3206" t="s">
        <v>2811</v>
      </c>
      <c r="AS3206" t="s">
        <v>81</v>
      </c>
      <c r="AV3206" s="38">
        <v>55</v>
      </c>
      <c r="AW3206" s="40">
        <v>93</v>
      </c>
      <c r="AX3206" s="43">
        <f t="shared" si="832"/>
        <v>55093</v>
      </c>
      <c r="AZ3206" s="7" t="s">
        <v>319</v>
      </c>
    </row>
    <row r="3207" spans="1:52" hidden="1" outlineLevel="1">
      <c r="A3207" t="s">
        <v>1590</v>
      </c>
      <c r="B3207" t="s">
        <v>81</v>
      </c>
      <c r="C3207" s="24">
        <v>44205</v>
      </c>
      <c r="F3207" s="1">
        <v>26448</v>
      </c>
      <c r="H3207" s="30"/>
      <c r="I3207" s="1">
        <v>14938</v>
      </c>
      <c r="J3207" s="2" t="str">
        <f t="shared" si="833"/>
        <v/>
      </c>
      <c r="K3207" s="2">
        <f t="shared" si="834"/>
        <v>0.56480641258318209</v>
      </c>
      <c r="L3207" s="10" t="str">
        <f t="shared" ref="L3207:N3256" si="839">IF(S3207&gt;0,RANK(S3207,$S3207:$AO3207),"")</f>
        <v/>
      </c>
      <c r="M3207" s="9" t="str">
        <f t="shared" si="839"/>
        <v/>
      </c>
      <c r="N3207" s="8" t="str">
        <f t="shared" si="839"/>
        <v/>
      </c>
      <c r="O3207" s="2" t="str">
        <f t="shared" si="835"/>
        <v>-</v>
      </c>
      <c r="P3207" s="2" t="str">
        <f t="shared" si="836"/>
        <v>-</v>
      </c>
      <c r="Q3207" s="2" t="str">
        <f t="shared" si="837"/>
        <v>-</v>
      </c>
      <c r="R3207" s="2" t="str">
        <f t="shared" si="838"/>
        <v>-</v>
      </c>
      <c r="AR3207" t="s">
        <v>1590</v>
      </c>
      <c r="AS3207" t="s">
        <v>81</v>
      </c>
      <c r="AV3207" s="38">
        <v>55</v>
      </c>
      <c r="AW3207" s="40">
        <v>95</v>
      </c>
      <c r="AX3207" s="43">
        <f t="shared" si="832"/>
        <v>55095</v>
      </c>
      <c r="AZ3207" s="7" t="s">
        <v>319</v>
      </c>
    </row>
    <row r="3208" spans="1:52" hidden="1" outlineLevel="1">
      <c r="A3208" t="s">
        <v>902</v>
      </c>
      <c r="B3208" t="s">
        <v>81</v>
      </c>
      <c r="C3208" s="24">
        <v>70019</v>
      </c>
      <c r="F3208" s="1">
        <v>46567</v>
      </c>
      <c r="H3208" s="30"/>
      <c r="I3208" s="1">
        <v>27621</v>
      </c>
      <c r="J3208" s="2" t="str">
        <f t="shared" si="833"/>
        <v/>
      </c>
      <c r="K3208" s="2">
        <f t="shared" si="834"/>
        <v>0.59314536044838617</v>
      </c>
      <c r="L3208" s="10" t="str">
        <f t="shared" si="839"/>
        <v/>
      </c>
      <c r="M3208" s="9" t="str">
        <f t="shared" si="839"/>
        <v/>
      </c>
      <c r="N3208" s="8" t="str">
        <f t="shared" si="839"/>
        <v/>
      </c>
      <c r="O3208" s="2" t="str">
        <f t="shared" si="835"/>
        <v>-</v>
      </c>
      <c r="P3208" s="2" t="str">
        <f t="shared" si="836"/>
        <v>-</v>
      </c>
      <c r="Q3208" s="2" t="str">
        <f t="shared" si="837"/>
        <v>-</v>
      </c>
      <c r="R3208" s="2" t="str">
        <f t="shared" si="838"/>
        <v>-</v>
      </c>
      <c r="AR3208" t="s">
        <v>902</v>
      </c>
      <c r="AS3208" t="s">
        <v>81</v>
      </c>
      <c r="AV3208" s="38">
        <v>55</v>
      </c>
      <c r="AW3208" s="40">
        <v>97</v>
      </c>
      <c r="AX3208" s="43">
        <f t="shared" si="832"/>
        <v>55097</v>
      </c>
      <c r="AZ3208" s="7" t="s">
        <v>319</v>
      </c>
    </row>
    <row r="3209" spans="1:52" hidden="1" outlineLevel="1">
      <c r="A3209" t="s">
        <v>2660</v>
      </c>
      <c r="B3209" t="s">
        <v>81</v>
      </c>
      <c r="C3209" s="24">
        <v>14159</v>
      </c>
      <c r="F3209" s="1">
        <v>9294</v>
      </c>
      <c r="H3209" s="30"/>
      <c r="I3209" s="1">
        <v>6350</v>
      </c>
      <c r="J3209" s="2" t="str">
        <f t="shared" si="833"/>
        <v/>
      </c>
      <c r="K3209" s="2">
        <f t="shared" si="834"/>
        <v>0.68323649666451469</v>
      </c>
      <c r="L3209" s="10" t="str">
        <f t="shared" si="839"/>
        <v/>
      </c>
      <c r="M3209" s="9" t="str">
        <f t="shared" si="839"/>
        <v/>
      </c>
      <c r="N3209" s="8" t="str">
        <f t="shared" si="839"/>
        <v/>
      </c>
      <c r="O3209" s="2" t="str">
        <f t="shared" si="835"/>
        <v>-</v>
      </c>
      <c r="P3209" s="2" t="str">
        <f t="shared" si="836"/>
        <v>-</v>
      </c>
      <c r="Q3209" s="2" t="str">
        <f t="shared" si="837"/>
        <v>-</v>
      </c>
      <c r="R3209" s="2" t="str">
        <f t="shared" si="838"/>
        <v>-</v>
      </c>
      <c r="AR3209" t="s">
        <v>2660</v>
      </c>
      <c r="AS3209" t="s">
        <v>81</v>
      </c>
      <c r="AV3209" s="38">
        <v>55</v>
      </c>
      <c r="AW3209" s="40">
        <v>99</v>
      </c>
      <c r="AX3209" s="43">
        <f t="shared" si="832"/>
        <v>55099</v>
      </c>
      <c r="AZ3209" s="7" t="s">
        <v>319</v>
      </c>
    </row>
    <row r="3210" spans="1:52" hidden="1" outlineLevel="1">
      <c r="A3210" t="s">
        <v>2661</v>
      </c>
      <c r="B3210" t="s">
        <v>81</v>
      </c>
      <c r="C3210" s="24">
        <v>195408</v>
      </c>
      <c r="F3210" s="1">
        <v>119735</v>
      </c>
      <c r="H3210" s="30"/>
      <c r="I3210" s="1">
        <v>72221</v>
      </c>
      <c r="J3210" s="2" t="str">
        <f t="shared" si="833"/>
        <v/>
      </c>
      <c r="K3210" s="2">
        <f t="shared" si="834"/>
        <v>0.60317367519939868</v>
      </c>
      <c r="L3210" s="10" t="str">
        <f t="shared" si="839"/>
        <v/>
      </c>
      <c r="M3210" s="9" t="str">
        <f t="shared" si="839"/>
        <v/>
      </c>
      <c r="N3210" s="8" t="str">
        <f t="shared" si="839"/>
        <v/>
      </c>
      <c r="O3210" s="2" t="str">
        <f t="shared" si="835"/>
        <v>-</v>
      </c>
      <c r="P3210" s="2" t="str">
        <f t="shared" si="836"/>
        <v>-</v>
      </c>
      <c r="Q3210" s="2" t="str">
        <f t="shared" si="837"/>
        <v>-</v>
      </c>
      <c r="R3210" s="2" t="str">
        <f t="shared" si="838"/>
        <v>-</v>
      </c>
      <c r="AR3210" t="s">
        <v>2661</v>
      </c>
      <c r="AS3210" t="s">
        <v>81</v>
      </c>
      <c r="AV3210" s="38">
        <v>55</v>
      </c>
      <c r="AW3210" s="40">
        <v>101</v>
      </c>
      <c r="AX3210" s="43">
        <f t="shared" si="832"/>
        <v>55101</v>
      </c>
      <c r="AZ3210" s="7" t="s">
        <v>319</v>
      </c>
    </row>
    <row r="3211" spans="1:52" hidden="1" outlineLevel="1">
      <c r="A3211" t="s">
        <v>2818</v>
      </c>
      <c r="B3211" t="s">
        <v>81</v>
      </c>
      <c r="C3211" s="24">
        <v>18021</v>
      </c>
      <c r="F3211" s="1">
        <v>10188</v>
      </c>
      <c r="H3211" s="30"/>
      <c r="I3211" s="1">
        <v>6222</v>
      </c>
      <c r="J3211" s="2" t="str">
        <f t="shared" si="833"/>
        <v/>
      </c>
      <c r="K3211" s="2">
        <f t="shared" si="834"/>
        <v>0.61071849234393405</v>
      </c>
      <c r="L3211" s="10" t="str">
        <f t="shared" si="839"/>
        <v/>
      </c>
      <c r="M3211" s="9" t="str">
        <f t="shared" si="839"/>
        <v/>
      </c>
      <c r="N3211" s="8" t="str">
        <f t="shared" si="839"/>
        <v/>
      </c>
      <c r="O3211" s="2" t="str">
        <f t="shared" si="835"/>
        <v>-</v>
      </c>
      <c r="P3211" s="2" t="str">
        <f t="shared" si="836"/>
        <v>-</v>
      </c>
      <c r="Q3211" s="2" t="str">
        <f t="shared" si="837"/>
        <v>-</v>
      </c>
      <c r="R3211" s="2" t="str">
        <f t="shared" si="838"/>
        <v>-</v>
      </c>
      <c r="AR3211" t="s">
        <v>2818</v>
      </c>
      <c r="AS3211" t="s">
        <v>81</v>
      </c>
      <c r="AV3211" s="38">
        <v>55</v>
      </c>
      <c r="AW3211" s="40">
        <v>103</v>
      </c>
      <c r="AX3211" s="43">
        <f t="shared" si="832"/>
        <v>55103</v>
      </c>
      <c r="AZ3211" s="7" t="s">
        <v>319</v>
      </c>
    </row>
    <row r="3212" spans="1:52" hidden="1" outlineLevel="1">
      <c r="A3212" t="s">
        <v>1417</v>
      </c>
      <c r="B3212" t="s">
        <v>81</v>
      </c>
      <c r="C3212" s="24">
        <v>160331</v>
      </c>
      <c r="F3212" s="1">
        <v>90207</v>
      </c>
      <c r="H3212" s="30"/>
      <c r="I3212" s="1">
        <v>51994</v>
      </c>
      <c r="J3212" s="2" t="str">
        <f t="shared" si="833"/>
        <v/>
      </c>
      <c r="K3212" s="2">
        <f t="shared" si="834"/>
        <v>0.57638542463445186</v>
      </c>
      <c r="L3212" s="10" t="str">
        <f t="shared" si="839"/>
        <v/>
      </c>
      <c r="M3212" s="9" t="str">
        <f t="shared" si="839"/>
        <v/>
      </c>
      <c r="N3212" s="8" t="str">
        <f t="shared" si="839"/>
        <v/>
      </c>
      <c r="O3212" s="2" t="str">
        <f t="shared" si="835"/>
        <v>-</v>
      </c>
      <c r="P3212" s="2" t="str">
        <f t="shared" si="836"/>
        <v>-</v>
      </c>
      <c r="Q3212" s="2" t="str">
        <f t="shared" si="837"/>
        <v>-</v>
      </c>
      <c r="R3212" s="2" t="str">
        <f t="shared" si="838"/>
        <v>-</v>
      </c>
      <c r="AR3212" t="s">
        <v>1417</v>
      </c>
      <c r="AS3212" t="s">
        <v>81</v>
      </c>
      <c r="AV3212" s="38">
        <v>55</v>
      </c>
      <c r="AW3212" s="40">
        <v>105</v>
      </c>
      <c r="AX3212" s="43">
        <f t="shared" si="832"/>
        <v>55105</v>
      </c>
      <c r="AZ3212" s="7" t="s">
        <v>319</v>
      </c>
    </row>
    <row r="3213" spans="1:52" ht="14" hidden="1" customHeight="1" outlineLevel="1">
      <c r="A3213" t="s">
        <v>2163</v>
      </c>
      <c r="B3213" t="s">
        <v>81</v>
      </c>
      <c r="C3213" s="24">
        <v>14755</v>
      </c>
      <c r="F3213" s="1">
        <v>8863</v>
      </c>
      <c r="H3213" s="30"/>
      <c r="I3213" s="1">
        <v>5379</v>
      </c>
      <c r="J3213" s="2" t="str">
        <f t="shared" si="833"/>
        <v/>
      </c>
      <c r="K3213" s="2">
        <f t="shared" si="834"/>
        <v>0.60690511113618417</v>
      </c>
      <c r="L3213" s="10" t="str">
        <f t="shared" si="839"/>
        <v/>
      </c>
      <c r="M3213" s="9" t="str">
        <f t="shared" si="839"/>
        <v/>
      </c>
      <c r="N3213" s="8" t="str">
        <f t="shared" si="839"/>
        <v/>
      </c>
      <c r="O3213" s="2" t="str">
        <f t="shared" si="835"/>
        <v>-</v>
      </c>
      <c r="P3213" s="2" t="str">
        <f t="shared" si="836"/>
        <v>-</v>
      </c>
      <c r="Q3213" s="2" t="str">
        <f t="shared" si="837"/>
        <v>-</v>
      </c>
      <c r="R3213" s="2" t="str">
        <f t="shared" si="838"/>
        <v>-</v>
      </c>
      <c r="AR3213" t="s">
        <v>2163</v>
      </c>
      <c r="AS3213" t="s">
        <v>81</v>
      </c>
      <c r="AV3213" s="38">
        <v>55</v>
      </c>
      <c r="AW3213" s="40">
        <v>107</v>
      </c>
      <c r="AX3213" s="43">
        <f t="shared" si="832"/>
        <v>55107</v>
      </c>
      <c r="AZ3213" s="7" t="s">
        <v>319</v>
      </c>
    </row>
    <row r="3214" spans="1:52" ht="14" hidden="1" customHeight="1" outlineLevel="1">
      <c r="A3214" t="s">
        <v>1901</v>
      </c>
      <c r="B3214" t="s">
        <v>81</v>
      </c>
      <c r="C3214" s="24">
        <v>84345</v>
      </c>
      <c r="F3214" s="1">
        <v>51673</v>
      </c>
      <c r="H3214" s="30"/>
      <c r="I3214" s="1">
        <v>28214</v>
      </c>
      <c r="J3214" s="2" t="str">
        <f t="shared" si="833"/>
        <v/>
      </c>
      <c r="K3214" s="2">
        <f t="shared" si="834"/>
        <v>0.5460104890368277</v>
      </c>
      <c r="L3214" s="10" t="str">
        <f t="shared" si="839"/>
        <v/>
      </c>
      <c r="M3214" s="9" t="str">
        <f t="shared" si="839"/>
        <v/>
      </c>
      <c r="N3214" s="8" t="str">
        <f t="shared" si="839"/>
        <v/>
      </c>
      <c r="O3214" s="2" t="str">
        <f t="shared" si="835"/>
        <v>-</v>
      </c>
      <c r="P3214" s="2" t="str">
        <f t="shared" si="836"/>
        <v>-</v>
      </c>
      <c r="Q3214" s="2" t="str">
        <f t="shared" si="837"/>
        <v>-</v>
      </c>
      <c r="R3214" s="2" t="str">
        <f t="shared" si="838"/>
        <v>-</v>
      </c>
      <c r="AR3214" t="s">
        <v>1901</v>
      </c>
      <c r="AS3214" t="s">
        <v>81</v>
      </c>
      <c r="AV3214" s="38">
        <v>55</v>
      </c>
      <c r="AW3214" s="40">
        <v>109</v>
      </c>
      <c r="AX3214" s="43">
        <f t="shared" si="832"/>
        <v>55109</v>
      </c>
      <c r="AZ3214" s="7" t="s">
        <v>319</v>
      </c>
    </row>
    <row r="3215" spans="1:52" hidden="1" outlineLevel="1">
      <c r="A3215" t="s">
        <v>1902</v>
      </c>
      <c r="B3215" t="s">
        <v>81</v>
      </c>
      <c r="C3215" s="24">
        <v>61976</v>
      </c>
      <c r="F3215" s="1">
        <v>36472</v>
      </c>
      <c r="H3215" s="30"/>
      <c r="I3215" s="1">
        <v>22155</v>
      </c>
      <c r="J3215" s="2" t="str">
        <f t="shared" si="833"/>
        <v/>
      </c>
      <c r="K3215" s="2">
        <f t="shared" si="834"/>
        <v>0.60745229216933538</v>
      </c>
      <c r="L3215" s="10" t="str">
        <f t="shared" si="839"/>
        <v/>
      </c>
      <c r="M3215" s="9" t="str">
        <f t="shared" si="839"/>
        <v/>
      </c>
      <c r="N3215" s="8" t="str">
        <f t="shared" si="839"/>
        <v/>
      </c>
      <c r="O3215" s="2" t="str">
        <f t="shared" si="835"/>
        <v>-</v>
      </c>
      <c r="P3215" s="2" t="str">
        <f t="shared" si="836"/>
        <v>-</v>
      </c>
      <c r="Q3215" s="2" t="str">
        <f t="shared" si="837"/>
        <v>-</v>
      </c>
      <c r="R3215" s="2" t="str">
        <f t="shared" si="838"/>
        <v>-</v>
      </c>
      <c r="AR3215" t="s">
        <v>1902</v>
      </c>
      <c r="AS3215" t="s">
        <v>81</v>
      </c>
      <c r="AV3215" s="38">
        <v>55</v>
      </c>
      <c r="AW3215" s="40">
        <v>111</v>
      </c>
      <c r="AX3215" s="43">
        <f t="shared" si="832"/>
        <v>55111</v>
      </c>
      <c r="AZ3215" s="7" t="s">
        <v>319</v>
      </c>
    </row>
    <row r="3216" spans="1:52" hidden="1" outlineLevel="1">
      <c r="A3216" t="s">
        <v>2324</v>
      </c>
      <c r="B3216" t="s">
        <v>81</v>
      </c>
      <c r="C3216" s="24">
        <v>16557</v>
      </c>
      <c r="F3216" s="1">
        <v>11043</v>
      </c>
      <c r="H3216" s="30"/>
      <c r="I3216" s="1">
        <v>6494</v>
      </c>
      <c r="J3216" s="2" t="str">
        <f t="shared" si="833"/>
        <v/>
      </c>
      <c r="K3216" s="2">
        <f t="shared" si="834"/>
        <v>0.58806483745359051</v>
      </c>
      <c r="L3216" s="10" t="str">
        <f t="shared" si="839"/>
        <v/>
      </c>
      <c r="M3216" s="9" t="str">
        <f t="shared" si="839"/>
        <v/>
      </c>
      <c r="N3216" s="8" t="str">
        <f t="shared" si="839"/>
        <v/>
      </c>
      <c r="O3216" s="2" t="str">
        <f t="shared" si="835"/>
        <v>-</v>
      </c>
      <c r="P3216" s="2" t="str">
        <f t="shared" si="836"/>
        <v>-</v>
      </c>
      <c r="Q3216" s="2" t="str">
        <f t="shared" si="837"/>
        <v>-</v>
      </c>
      <c r="R3216" s="2" t="str">
        <f t="shared" si="838"/>
        <v>-</v>
      </c>
      <c r="AR3216" t="s">
        <v>2324</v>
      </c>
      <c r="AS3216" t="s">
        <v>81</v>
      </c>
      <c r="AV3216" s="38">
        <v>55</v>
      </c>
      <c r="AW3216" s="40">
        <v>113</v>
      </c>
      <c r="AX3216" s="43">
        <f t="shared" si="832"/>
        <v>55113</v>
      </c>
      <c r="AZ3216" s="7" t="s">
        <v>319</v>
      </c>
    </row>
    <row r="3217" spans="1:52" hidden="1" outlineLevel="1">
      <c r="A3217" t="s">
        <v>2325</v>
      </c>
      <c r="B3217" t="s">
        <v>81</v>
      </c>
      <c r="C3217" s="24">
        <v>41949</v>
      </c>
      <c r="F3217" s="1">
        <v>24698</v>
      </c>
      <c r="H3217" s="30"/>
      <c r="I3217" s="1">
        <v>14408</v>
      </c>
      <c r="J3217" s="2" t="str">
        <f t="shared" si="833"/>
        <v/>
      </c>
      <c r="K3217" s="2">
        <f t="shared" si="834"/>
        <v>0.58336707425702483</v>
      </c>
      <c r="L3217" s="10" t="str">
        <f t="shared" si="839"/>
        <v/>
      </c>
      <c r="M3217" s="9" t="str">
        <f t="shared" si="839"/>
        <v/>
      </c>
      <c r="N3217" s="8" t="str">
        <f t="shared" si="839"/>
        <v/>
      </c>
      <c r="O3217" s="2" t="str">
        <f t="shared" si="835"/>
        <v>-</v>
      </c>
      <c r="P3217" s="2" t="str">
        <f t="shared" si="836"/>
        <v>-</v>
      </c>
      <c r="Q3217" s="2" t="str">
        <f t="shared" si="837"/>
        <v>-</v>
      </c>
      <c r="R3217" s="2" t="str">
        <f t="shared" si="838"/>
        <v>-</v>
      </c>
      <c r="AR3217" t="s">
        <v>2325</v>
      </c>
      <c r="AS3217" t="s">
        <v>81</v>
      </c>
      <c r="AV3217" s="38">
        <v>55</v>
      </c>
      <c r="AW3217" s="40">
        <v>115</v>
      </c>
      <c r="AX3217" s="43">
        <f t="shared" si="832"/>
        <v>55115</v>
      </c>
      <c r="AZ3217" s="7" t="s">
        <v>319</v>
      </c>
    </row>
    <row r="3218" spans="1:52" hidden="1" outlineLevel="1">
      <c r="A3218" t="s">
        <v>2823</v>
      </c>
      <c r="B3218" t="s">
        <v>81</v>
      </c>
      <c r="C3218" s="24">
        <v>115507</v>
      </c>
      <c r="F3218" s="1">
        <v>69186</v>
      </c>
      <c r="H3218" s="30"/>
      <c r="I3218" s="1">
        <v>46127</v>
      </c>
      <c r="J3218" s="2" t="str">
        <f t="shared" si="833"/>
        <v/>
      </c>
      <c r="K3218" s="2">
        <f t="shared" si="834"/>
        <v>0.66671002804035495</v>
      </c>
      <c r="L3218" s="10" t="str">
        <f t="shared" si="839"/>
        <v/>
      </c>
      <c r="M3218" s="9" t="str">
        <f t="shared" si="839"/>
        <v/>
      </c>
      <c r="N3218" s="8" t="str">
        <f t="shared" si="839"/>
        <v/>
      </c>
      <c r="O3218" s="2" t="str">
        <f t="shared" si="835"/>
        <v>-</v>
      </c>
      <c r="P3218" s="2" t="str">
        <f t="shared" si="836"/>
        <v>-</v>
      </c>
      <c r="Q3218" s="2" t="str">
        <f t="shared" si="837"/>
        <v>-</v>
      </c>
      <c r="R3218" s="2" t="str">
        <f t="shared" si="838"/>
        <v>-</v>
      </c>
      <c r="AR3218" t="s">
        <v>2823</v>
      </c>
      <c r="AS3218" t="s">
        <v>81</v>
      </c>
      <c r="AV3218" s="38">
        <v>55</v>
      </c>
      <c r="AW3218" s="40">
        <v>117</v>
      </c>
      <c r="AX3218" s="43">
        <f t="shared" si="832"/>
        <v>55117</v>
      </c>
      <c r="AZ3218" s="7" t="s">
        <v>319</v>
      </c>
    </row>
    <row r="3219" spans="1:52" hidden="1" outlineLevel="1">
      <c r="A3219" t="s">
        <v>2793</v>
      </c>
      <c r="B3219" t="s">
        <v>81</v>
      </c>
      <c r="C3219" s="24">
        <v>20689</v>
      </c>
      <c r="F3219" s="1">
        <v>11062</v>
      </c>
      <c r="H3219" s="30"/>
      <c r="I3219" s="1">
        <v>6782</v>
      </c>
      <c r="J3219" s="2" t="str">
        <f t="shared" si="833"/>
        <v/>
      </c>
      <c r="K3219" s="2">
        <f t="shared" si="834"/>
        <v>0.61308985716868558</v>
      </c>
      <c r="L3219" s="10" t="str">
        <f t="shared" si="839"/>
        <v/>
      </c>
      <c r="M3219" s="9" t="str">
        <f t="shared" si="839"/>
        <v/>
      </c>
      <c r="N3219" s="8" t="str">
        <f t="shared" si="839"/>
        <v/>
      </c>
      <c r="O3219" s="2" t="str">
        <f t="shared" si="835"/>
        <v>-</v>
      </c>
      <c r="P3219" s="2" t="str">
        <f t="shared" si="836"/>
        <v>-</v>
      </c>
      <c r="Q3219" s="2" t="str">
        <f t="shared" si="837"/>
        <v>-</v>
      </c>
      <c r="R3219" s="2" t="str">
        <f t="shared" si="838"/>
        <v>-</v>
      </c>
      <c r="AR3219" t="s">
        <v>2793</v>
      </c>
      <c r="AS3219" t="s">
        <v>81</v>
      </c>
      <c r="AV3219" s="38">
        <v>55</v>
      </c>
      <c r="AW3219" s="40">
        <v>119</v>
      </c>
      <c r="AX3219" s="43">
        <f t="shared" si="832"/>
        <v>55119</v>
      </c>
      <c r="AZ3219" s="7" t="s">
        <v>319</v>
      </c>
    </row>
    <row r="3220" spans="1:52" hidden="1" outlineLevel="1">
      <c r="A3220" t="s">
        <v>2397</v>
      </c>
      <c r="B3220" t="s">
        <v>81</v>
      </c>
      <c r="C3220" s="24">
        <v>28816</v>
      </c>
      <c r="F3220" s="1">
        <v>16307</v>
      </c>
      <c r="H3220" s="30"/>
      <c r="I3220" s="1">
        <v>10143</v>
      </c>
      <c r="J3220" s="2" t="str">
        <f t="shared" si="833"/>
        <v/>
      </c>
      <c r="K3220" s="2">
        <f t="shared" si="834"/>
        <v>0.62200282087447112</v>
      </c>
      <c r="L3220" s="10" t="str">
        <f t="shared" si="839"/>
        <v/>
      </c>
      <c r="M3220" s="9" t="str">
        <f t="shared" si="839"/>
        <v/>
      </c>
      <c r="N3220" s="8" t="str">
        <f t="shared" si="839"/>
        <v/>
      </c>
      <c r="O3220" s="2" t="str">
        <f t="shared" si="835"/>
        <v>-</v>
      </c>
      <c r="P3220" s="2" t="str">
        <f t="shared" si="836"/>
        <v>-</v>
      </c>
      <c r="Q3220" s="2" t="str">
        <f t="shared" si="837"/>
        <v>-</v>
      </c>
      <c r="R3220" s="2" t="str">
        <f t="shared" si="838"/>
        <v>-</v>
      </c>
      <c r="AR3220" t="s">
        <v>2397</v>
      </c>
      <c r="AS3220" t="s">
        <v>81</v>
      </c>
      <c r="AV3220" s="38">
        <v>55</v>
      </c>
      <c r="AW3220" s="40">
        <v>121</v>
      </c>
      <c r="AX3220" s="43">
        <f t="shared" si="832"/>
        <v>55121</v>
      </c>
      <c r="AZ3220" s="7" t="s">
        <v>319</v>
      </c>
    </row>
    <row r="3221" spans="1:52" hidden="1" outlineLevel="1">
      <c r="A3221" t="s">
        <v>1842</v>
      </c>
      <c r="B3221" t="s">
        <v>81</v>
      </c>
      <c r="C3221" s="24">
        <v>29773</v>
      </c>
      <c r="F3221" s="1">
        <v>16526</v>
      </c>
      <c r="H3221" s="30"/>
      <c r="I3221" s="1">
        <v>10942</v>
      </c>
      <c r="J3221" s="2" t="str">
        <f t="shared" si="833"/>
        <v/>
      </c>
      <c r="K3221" s="2">
        <f t="shared" si="834"/>
        <v>0.66210819315018754</v>
      </c>
      <c r="L3221" s="10" t="str">
        <f t="shared" si="839"/>
        <v/>
      </c>
      <c r="M3221" s="9" t="str">
        <f t="shared" si="839"/>
        <v/>
      </c>
      <c r="N3221" s="8" t="str">
        <f t="shared" si="839"/>
        <v/>
      </c>
      <c r="O3221" s="2" t="str">
        <f t="shared" si="835"/>
        <v>-</v>
      </c>
      <c r="P3221" s="2" t="str">
        <f t="shared" si="836"/>
        <v>-</v>
      </c>
      <c r="Q3221" s="2" t="str">
        <f t="shared" si="837"/>
        <v>-</v>
      </c>
      <c r="R3221" s="2" t="str">
        <f t="shared" si="838"/>
        <v>-</v>
      </c>
      <c r="AR3221" t="s">
        <v>1842</v>
      </c>
      <c r="AS3221" t="s">
        <v>81</v>
      </c>
      <c r="AV3221" s="38">
        <v>55</v>
      </c>
      <c r="AW3221" s="40">
        <v>123</v>
      </c>
      <c r="AX3221" s="43">
        <f t="shared" si="832"/>
        <v>55123</v>
      </c>
      <c r="AZ3221" s="7" t="s">
        <v>319</v>
      </c>
    </row>
    <row r="3222" spans="1:52" hidden="1" outlineLevel="1">
      <c r="A3222" t="s">
        <v>1888</v>
      </c>
      <c r="B3222" t="s">
        <v>81</v>
      </c>
      <c r="C3222" s="24">
        <v>21430</v>
      </c>
      <c r="F3222" s="1">
        <v>15824</v>
      </c>
      <c r="H3222" s="30"/>
      <c r="I3222" s="1">
        <v>10514</v>
      </c>
      <c r="J3222" s="2" t="str">
        <f t="shared" si="833"/>
        <v/>
      </c>
      <c r="K3222" s="2">
        <f t="shared" si="834"/>
        <v>0.66443377148634986</v>
      </c>
      <c r="L3222" s="10" t="str">
        <f t="shared" si="839"/>
        <v/>
      </c>
      <c r="M3222" s="9" t="str">
        <f t="shared" si="839"/>
        <v/>
      </c>
      <c r="N3222" s="8" t="str">
        <f t="shared" si="839"/>
        <v/>
      </c>
      <c r="O3222" s="2" t="str">
        <f t="shared" si="835"/>
        <v>-</v>
      </c>
      <c r="P3222" s="2" t="str">
        <f t="shared" si="836"/>
        <v>-</v>
      </c>
      <c r="Q3222" s="2" t="str">
        <f t="shared" si="837"/>
        <v>-</v>
      </c>
      <c r="R3222" s="2" t="str">
        <f t="shared" si="838"/>
        <v>-</v>
      </c>
      <c r="AR3222" t="s">
        <v>1888</v>
      </c>
      <c r="AS3222" t="s">
        <v>81</v>
      </c>
      <c r="AV3222" s="38">
        <v>55</v>
      </c>
      <c r="AW3222" s="40">
        <v>125</v>
      </c>
      <c r="AX3222" s="43">
        <f t="shared" si="832"/>
        <v>55125</v>
      </c>
      <c r="AZ3222" s="7" t="s">
        <v>319</v>
      </c>
    </row>
    <row r="3223" spans="1:52" hidden="1" outlineLevel="1">
      <c r="A3223" t="s">
        <v>2110</v>
      </c>
      <c r="B3223" t="s">
        <v>81</v>
      </c>
      <c r="C3223" s="24">
        <v>102228</v>
      </c>
      <c r="F3223" s="1">
        <v>63580</v>
      </c>
      <c r="H3223" s="30"/>
      <c r="I3223" s="1">
        <v>34905</v>
      </c>
      <c r="J3223" s="2" t="str">
        <f t="shared" ref="J3223:J3231" si="840">IF(D3223&gt;0,I3223/D3223,"")</f>
        <v/>
      </c>
      <c r="K3223" s="2">
        <f t="shared" ref="K3223:K3231" si="841">IF(F3223&gt;0,I3223/F3223,"")</f>
        <v>0.54899339414910353</v>
      </c>
      <c r="L3223" s="10" t="str">
        <f t="shared" si="839"/>
        <v/>
      </c>
      <c r="M3223" s="9" t="str">
        <f t="shared" si="839"/>
        <v/>
      </c>
      <c r="N3223" s="8" t="str">
        <f t="shared" si="839"/>
        <v/>
      </c>
      <c r="O3223" s="2" t="str">
        <f t="shared" ref="O3223:O3231" si="842">IF(SUM($S3223:$AN3223)=0,"-",S3223/SUM($S3223:$AN3223))</f>
        <v>-</v>
      </c>
      <c r="P3223" s="2" t="str">
        <f t="shared" ref="P3223:P3231" si="843">IF(SUM($S3223:$AN3223)=0,"-",T3223/SUM($S3223:$AN3223))</f>
        <v>-</v>
      </c>
      <c r="Q3223" s="2" t="str">
        <f t="shared" ref="Q3223:Q3231" si="844">IF(SUM($S3223:$AN3223)=0,"-",U3223/SUM($S3223:$AN3223))</f>
        <v>-</v>
      </c>
      <c r="R3223" s="2" t="str">
        <f t="shared" ref="R3223:R3231" si="845">IF(SUM($S3223:$AN3223)=0,"-",(1-O3223-P3223-Q3223))</f>
        <v>-</v>
      </c>
      <c r="AR3223" t="s">
        <v>2110</v>
      </c>
      <c r="AS3223" t="s">
        <v>81</v>
      </c>
      <c r="AV3223" s="38">
        <v>55</v>
      </c>
      <c r="AW3223" s="40">
        <v>127</v>
      </c>
      <c r="AX3223" s="43">
        <f t="shared" si="832"/>
        <v>55127</v>
      </c>
      <c r="AZ3223" s="7" t="s">
        <v>319</v>
      </c>
    </row>
    <row r="3224" spans="1:52" hidden="1" outlineLevel="1">
      <c r="A3224" t="s">
        <v>2915</v>
      </c>
      <c r="B3224" t="s">
        <v>81</v>
      </c>
      <c r="C3224" s="24">
        <v>15911</v>
      </c>
      <c r="F3224" s="1">
        <v>10565</v>
      </c>
      <c r="H3224" s="30"/>
      <c r="I3224" s="1">
        <v>6572</v>
      </c>
      <c r="J3224" s="2" t="str">
        <f t="shared" si="840"/>
        <v/>
      </c>
      <c r="K3224" s="2">
        <f t="shared" si="841"/>
        <v>0.62205395172740174</v>
      </c>
      <c r="L3224" s="10" t="str">
        <f t="shared" si="839"/>
        <v/>
      </c>
      <c r="M3224" s="9" t="str">
        <f t="shared" si="839"/>
        <v/>
      </c>
      <c r="N3224" s="8" t="str">
        <f t="shared" si="839"/>
        <v/>
      </c>
      <c r="O3224" s="2" t="str">
        <f t="shared" si="842"/>
        <v>-</v>
      </c>
      <c r="P3224" s="2" t="str">
        <f t="shared" si="843"/>
        <v>-</v>
      </c>
      <c r="Q3224" s="2" t="str">
        <f t="shared" si="844"/>
        <v>-</v>
      </c>
      <c r="R3224" s="2" t="str">
        <f t="shared" si="845"/>
        <v>-</v>
      </c>
      <c r="AR3224" t="s">
        <v>2915</v>
      </c>
      <c r="AS3224" t="s">
        <v>81</v>
      </c>
      <c r="AV3224" s="38">
        <v>55</v>
      </c>
      <c r="AW3224" s="40">
        <v>129</v>
      </c>
      <c r="AX3224" s="43">
        <f t="shared" si="832"/>
        <v>55129</v>
      </c>
      <c r="AZ3224" s="7" t="s">
        <v>319</v>
      </c>
    </row>
    <row r="3225" spans="1:52" hidden="1" outlineLevel="1">
      <c r="A3225" t="s">
        <v>2104</v>
      </c>
      <c r="B3225" t="s">
        <v>81</v>
      </c>
      <c r="C3225" s="24">
        <v>131887</v>
      </c>
      <c r="F3225" s="1">
        <v>89191</v>
      </c>
      <c r="H3225" s="30"/>
      <c r="I3225" s="1">
        <v>58235</v>
      </c>
      <c r="J3225" s="2" t="str">
        <f t="shared" si="840"/>
        <v/>
      </c>
      <c r="K3225" s="2">
        <f t="shared" si="841"/>
        <v>0.65292462243948379</v>
      </c>
      <c r="L3225" s="10" t="str">
        <f t="shared" si="839"/>
        <v/>
      </c>
      <c r="M3225" s="9" t="str">
        <f t="shared" si="839"/>
        <v/>
      </c>
      <c r="N3225" s="8" t="str">
        <f t="shared" si="839"/>
        <v/>
      </c>
      <c r="O3225" s="2" t="str">
        <f t="shared" si="842"/>
        <v>-</v>
      </c>
      <c r="P3225" s="2" t="str">
        <f t="shared" si="843"/>
        <v>-</v>
      </c>
      <c r="Q3225" s="2" t="str">
        <f t="shared" si="844"/>
        <v>-</v>
      </c>
      <c r="R3225" s="2" t="str">
        <f t="shared" si="845"/>
        <v>-</v>
      </c>
      <c r="AR3225" t="s">
        <v>2104</v>
      </c>
      <c r="AS3225" t="s">
        <v>81</v>
      </c>
      <c r="AV3225" s="38">
        <v>55</v>
      </c>
      <c r="AW3225" s="40">
        <v>131</v>
      </c>
      <c r="AX3225" s="43">
        <f t="shared" si="832"/>
        <v>55131</v>
      </c>
      <c r="AZ3225" s="7" t="s">
        <v>319</v>
      </c>
    </row>
    <row r="3226" spans="1:52" hidden="1" outlineLevel="1">
      <c r="A3226" t="s">
        <v>2075</v>
      </c>
      <c r="B3226" t="s">
        <v>81</v>
      </c>
      <c r="C3226" s="24">
        <v>389891</v>
      </c>
      <c r="F3226" s="1">
        <v>264939</v>
      </c>
      <c r="H3226" s="30"/>
      <c r="I3226" s="1">
        <v>185061</v>
      </c>
      <c r="J3226" s="2" t="str">
        <f t="shared" si="840"/>
        <v/>
      </c>
      <c r="K3226" s="2">
        <f t="shared" si="841"/>
        <v>0.69850418398197323</v>
      </c>
      <c r="L3226" s="10" t="str">
        <f t="shared" si="839"/>
        <v/>
      </c>
      <c r="M3226" s="9" t="str">
        <f t="shared" si="839"/>
        <v/>
      </c>
      <c r="N3226" s="8" t="str">
        <f t="shared" si="839"/>
        <v/>
      </c>
      <c r="O3226" s="2" t="str">
        <f t="shared" si="842"/>
        <v>-</v>
      </c>
      <c r="P3226" s="2" t="str">
        <f t="shared" si="843"/>
        <v>-</v>
      </c>
      <c r="Q3226" s="2" t="str">
        <f t="shared" si="844"/>
        <v>-</v>
      </c>
      <c r="R3226" s="2" t="str">
        <f t="shared" si="845"/>
        <v>-</v>
      </c>
      <c r="AR3226" t="s">
        <v>2075</v>
      </c>
      <c r="AS3226" t="s">
        <v>81</v>
      </c>
      <c r="AV3226" s="38">
        <v>55</v>
      </c>
      <c r="AW3226" s="40">
        <v>133</v>
      </c>
      <c r="AX3226" s="43">
        <f t="shared" si="832"/>
        <v>55133</v>
      </c>
      <c r="AZ3226" s="7" t="s">
        <v>319</v>
      </c>
    </row>
    <row r="3227" spans="1:52" hidden="1" outlineLevel="1">
      <c r="A3227" t="s">
        <v>2663</v>
      </c>
      <c r="B3227" t="s">
        <v>81</v>
      </c>
      <c r="C3227" s="24">
        <v>52410</v>
      </c>
      <c r="F3227" s="1">
        <v>30208</v>
      </c>
      <c r="H3227" s="30"/>
      <c r="I3227" s="1">
        <v>17941</v>
      </c>
      <c r="J3227" s="2" t="str">
        <f t="shared" si="840"/>
        <v/>
      </c>
      <c r="K3227" s="2">
        <f t="shared" si="841"/>
        <v>0.5939155190677966</v>
      </c>
      <c r="L3227" s="10" t="str">
        <f t="shared" si="839"/>
        <v/>
      </c>
      <c r="M3227" s="9" t="str">
        <f t="shared" si="839"/>
        <v/>
      </c>
      <c r="N3227" s="8" t="str">
        <f t="shared" si="839"/>
        <v/>
      </c>
      <c r="O3227" s="2" t="str">
        <f t="shared" si="842"/>
        <v>-</v>
      </c>
      <c r="P3227" s="2" t="str">
        <f t="shared" si="843"/>
        <v>-</v>
      </c>
      <c r="Q3227" s="2" t="str">
        <f t="shared" si="844"/>
        <v>-</v>
      </c>
      <c r="R3227" s="2" t="str">
        <f t="shared" si="845"/>
        <v>-</v>
      </c>
      <c r="AR3227" t="s">
        <v>2663</v>
      </c>
      <c r="AS3227" t="s">
        <v>81</v>
      </c>
      <c r="AV3227" s="38">
        <v>55</v>
      </c>
      <c r="AW3227" s="40">
        <v>135</v>
      </c>
      <c r="AX3227" s="43">
        <f t="shared" si="832"/>
        <v>55135</v>
      </c>
      <c r="AZ3227" s="7" t="s">
        <v>319</v>
      </c>
    </row>
    <row r="3228" spans="1:52" hidden="1" outlineLevel="1">
      <c r="A3228" t="s">
        <v>1895</v>
      </c>
      <c r="B3228" t="s">
        <v>81</v>
      </c>
      <c r="C3228" s="24">
        <v>24496</v>
      </c>
      <c r="F3228" s="1">
        <v>13798</v>
      </c>
      <c r="H3228" s="30"/>
      <c r="I3228" s="1">
        <v>8570</v>
      </c>
      <c r="J3228" s="2" t="str">
        <f t="shared" si="840"/>
        <v/>
      </c>
      <c r="K3228" s="2">
        <f t="shared" si="841"/>
        <v>0.62110450789969562</v>
      </c>
      <c r="L3228" s="10" t="str">
        <f t="shared" si="839"/>
        <v/>
      </c>
      <c r="M3228" s="9" t="str">
        <f t="shared" si="839"/>
        <v/>
      </c>
      <c r="N3228" s="8" t="str">
        <f t="shared" si="839"/>
        <v/>
      </c>
      <c r="O3228" s="2" t="str">
        <f t="shared" si="842"/>
        <v>-</v>
      </c>
      <c r="P3228" s="2" t="str">
        <f t="shared" si="843"/>
        <v>-</v>
      </c>
      <c r="Q3228" s="2" t="str">
        <f t="shared" si="844"/>
        <v>-</v>
      </c>
      <c r="R3228" s="2" t="str">
        <f t="shared" si="845"/>
        <v>-</v>
      </c>
      <c r="AR3228" t="s">
        <v>1895</v>
      </c>
      <c r="AS3228" t="s">
        <v>81</v>
      </c>
      <c r="AV3228" s="38">
        <v>55</v>
      </c>
      <c r="AW3228" s="40">
        <v>137</v>
      </c>
      <c r="AX3228" s="43">
        <f t="shared" si="832"/>
        <v>55137</v>
      </c>
      <c r="AZ3228" s="7" t="s">
        <v>319</v>
      </c>
    </row>
    <row r="3229" spans="1:52" hidden="1" outlineLevel="1">
      <c r="A3229" t="s">
        <v>1929</v>
      </c>
      <c r="B3229" t="s">
        <v>81</v>
      </c>
      <c r="C3229" s="24">
        <v>166994</v>
      </c>
      <c r="F3229" s="1">
        <v>100928</v>
      </c>
      <c r="H3229" s="30"/>
      <c r="I3229" s="1">
        <v>60562</v>
      </c>
      <c r="J3229" s="2" t="str">
        <f t="shared" si="840"/>
        <v/>
      </c>
      <c r="K3229" s="2">
        <f t="shared" si="841"/>
        <v>0.60005152187698163</v>
      </c>
      <c r="L3229" s="10" t="str">
        <f t="shared" si="839"/>
        <v/>
      </c>
      <c r="M3229" s="9" t="str">
        <f t="shared" si="839"/>
        <v/>
      </c>
      <c r="N3229" s="8" t="str">
        <f t="shared" si="839"/>
        <v/>
      </c>
      <c r="O3229" s="2" t="str">
        <f t="shared" si="842"/>
        <v>-</v>
      </c>
      <c r="P3229" s="2" t="str">
        <f t="shared" si="843"/>
        <v>-</v>
      </c>
      <c r="Q3229" s="2" t="str">
        <f t="shared" si="844"/>
        <v>-</v>
      </c>
      <c r="R3229" s="2" t="str">
        <f t="shared" si="845"/>
        <v>-</v>
      </c>
      <c r="AR3229" t="s">
        <v>1929</v>
      </c>
      <c r="AS3229" t="s">
        <v>81</v>
      </c>
      <c r="AV3229" s="38">
        <v>55</v>
      </c>
      <c r="AW3229" s="40">
        <v>139</v>
      </c>
      <c r="AX3229" s="43">
        <f t="shared" si="832"/>
        <v>55139</v>
      </c>
      <c r="AZ3229" s="7" t="s">
        <v>319</v>
      </c>
    </row>
    <row r="3230" spans="1:52" hidden="1" outlineLevel="1">
      <c r="A3230" t="s">
        <v>1632</v>
      </c>
      <c r="B3230" t="s">
        <v>81</v>
      </c>
      <c r="C3230" s="24">
        <v>74749</v>
      </c>
      <c r="F3230" s="1">
        <v>44380</v>
      </c>
      <c r="H3230" s="30"/>
      <c r="I3230" s="1">
        <v>28382</v>
      </c>
      <c r="J3230" s="2" t="str">
        <f t="shared" si="840"/>
        <v/>
      </c>
      <c r="K3230" s="2">
        <f t="shared" si="841"/>
        <v>0.63952230734565119</v>
      </c>
      <c r="L3230" s="10" t="str">
        <f t="shared" si="839"/>
        <v/>
      </c>
      <c r="M3230" s="9" t="str">
        <f t="shared" si="839"/>
        <v/>
      </c>
      <c r="N3230" s="8" t="str">
        <f t="shared" si="839"/>
        <v/>
      </c>
      <c r="O3230" s="2" t="str">
        <f t="shared" si="842"/>
        <v>-</v>
      </c>
      <c r="P3230" s="2" t="str">
        <f t="shared" si="843"/>
        <v>-</v>
      </c>
      <c r="Q3230" s="2" t="str">
        <f t="shared" si="844"/>
        <v>-</v>
      </c>
      <c r="R3230" s="2" t="str">
        <f t="shared" si="845"/>
        <v>-</v>
      </c>
      <c r="AR3230" t="s">
        <v>1632</v>
      </c>
      <c r="AS3230" t="s">
        <v>81</v>
      </c>
      <c r="AV3230" s="38">
        <v>55</v>
      </c>
      <c r="AW3230" s="40">
        <v>141</v>
      </c>
      <c r="AX3230" s="43">
        <f t="shared" si="832"/>
        <v>55141</v>
      </c>
      <c r="AZ3230" s="7" t="s">
        <v>319</v>
      </c>
    </row>
    <row r="3231" spans="1:52" collapsed="1">
      <c r="A3231" t="s">
        <v>1500</v>
      </c>
      <c r="B3231" t="s">
        <v>2470</v>
      </c>
      <c r="C3231" s="1">
        <f>SUM(C3159:C3230)</f>
        <v>5686986</v>
      </c>
      <c r="D3231" s="64">
        <v>4291000</v>
      </c>
      <c r="E3231" s="64">
        <v>4156000</v>
      </c>
      <c r="F3231" s="1">
        <f>SUM(F3159:F3230)</f>
        <v>3493927</v>
      </c>
      <c r="I3231" s="1">
        <v>2140482</v>
      </c>
      <c r="J3231" s="2">
        <f t="shared" si="840"/>
        <v>0.49883057562339783</v>
      </c>
      <c r="K3231" s="2">
        <f t="shared" si="841"/>
        <v>0.61262928504230341</v>
      </c>
      <c r="L3231" s="10" t="str">
        <f t="shared" si="839"/>
        <v/>
      </c>
      <c r="M3231" s="9" t="str">
        <f t="shared" si="839"/>
        <v/>
      </c>
      <c r="N3231" s="8" t="str">
        <f t="shared" si="839"/>
        <v/>
      </c>
      <c r="O3231" s="2" t="str">
        <f t="shared" si="842"/>
        <v>-</v>
      </c>
      <c r="P3231" s="2" t="str">
        <f t="shared" si="843"/>
        <v>-</v>
      </c>
      <c r="Q3231" s="2" t="str">
        <f t="shared" si="844"/>
        <v>-</v>
      </c>
      <c r="R3231" s="2" t="str">
        <f t="shared" si="845"/>
        <v>-</v>
      </c>
      <c r="AR3231" t="s">
        <v>1500</v>
      </c>
      <c r="AS3231" t="s">
        <v>2470</v>
      </c>
      <c r="AV3231" s="38">
        <v>55</v>
      </c>
      <c r="AW3231" s="40"/>
      <c r="AX3231" s="38">
        <v>55</v>
      </c>
      <c r="AZ3231" s="7" t="s">
        <v>2225</v>
      </c>
    </row>
    <row r="3232" spans="1:52">
      <c r="C3232" s="24"/>
      <c r="J3232" s="2"/>
      <c r="K3232" s="2"/>
      <c r="N3232" s="8"/>
      <c r="V3232" s="24"/>
      <c r="W3232" s="24"/>
      <c r="AC3232" s="24"/>
      <c r="AV3232" s="38"/>
      <c r="AW3232" s="40"/>
      <c r="AX3232" s="43"/>
    </row>
    <row r="3233" spans="1:52" hidden="1" outlineLevel="1">
      <c r="A3233" t="s">
        <v>2449</v>
      </c>
      <c r="B3233" t="s">
        <v>495</v>
      </c>
      <c r="C3233" s="24">
        <v>36299</v>
      </c>
      <c r="F3233" s="1">
        <f t="shared" ref="F3233:F3255" si="846">SUM(S3233:AM3233)</f>
        <v>17955</v>
      </c>
      <c r="H3233" s="1">
        <v>11578</v>
      </c>
      <c r="I3233" s="1">
        <v>11356</v>
      </c>
      <c r="J3233" s="2" t="str">
        <f t="shared" ref="J3233:J3256" si="847">IF(D3233&gt;0,I3233/D3233,"")</f>
        <v/>
      </c>
      <c r="K3233" s="2">
        <f t="shared" ref="K3233:K3256" si="848">IF(F3233&gt;0,I3233/F3233,"")</f>
        <v>0.6324700640490114</v>
      </c>
      <c r="L3233" s="10">
        <f t="shared" si="839"/>
        <v>2</v>
      </c>
      <c r="M3233" s="9">
        <f t="shared" si="839"/>
        <v>1</v>
      </c>
      <c r="N3233" s="8">
        <f t="shared" si="839"/>
        <v>3</v>
      </c>
      <c r="O3233" s="2">
        <f t="shared" ref="O3233:O3256" si="849">IF(SUM($S3233:$AN3233)=0,"-",S3233/SUM($S3233:$AN3233))</f>
        <v>0.36569200779727096</v>
      </c>
      <c r="P3233" s="2">
        <f t="shared" ref="P3233:P3256" si="850">IF(SUM($S3233:$AN3233)=0,"-",T3233/SUM($S3233:$AN3233))</f>
        <v>0.42868281815650239</v>
      </c>
      <c r="Q3233" s="2">
        <f t="shared" ref="Q3233:Q3256" si="851">IF(SUM($S3233:$AN3233)=0,"-",U3233/SUM($S3233:$AN3233))</f>
        <v>0.19710387078808131</v>
      </c>
      <c r="R3233" s="2">
        <f t="shared" ref="R3233:R3256" si="852">IF(SUM($S3233:$AN3233)=0,"-",(1-O3233-P3233-Q3233))</f>
        <v>8.5213032581453463E-3</v>
      </c>
      <c r="S3233" s="1">
        <v>6566</v>
      </c>
      <c r="T3233" s="1">
        <v>7697</v>
      </c>
      <c r="U3233" s="1">
        <v>3539</v>
      </c>
      <c r="V3233" s="24">
        <v>153</v>
      </c>
      <c r="W3233" s="24"/>
      <c r="AC3233" s="24">
        <v>0</v>
      </c>
      <c r="AR3233" t="s">
        <v>2449</v>
      </c>
      <c r="AS3233" t="s">
        <v>495</v>
      </c>
      <c r="AV3233" s="38">
        <v>56</v>
      </c>
      <c r="AW3233" s="40">
        <v>1</v>
      </c>
      <c r="AX3233" s="43">
        <f t="shared" si="832"/>
        <v>56001</v>
      </c>
      <c r="AZ3233" s="7" t="s">
        <v>319</v>
      </c>
    </row>
    <row r="3234" spans="1:52" hidden="1" outlineLevel="1">
      <c r="A3234" t="s">
        <v>487</v>
      </c>
      <c r="B3234" t="s">
        <v>495</v>
      </c>
      <c r="C3234" s="24">
        <v>11668</v>
      </c>
      <c r="F3234" s="1">
        <f t="shared" si="846"/>
        <v>5912</v>
      </c>
      <c r="H3234" s="1">
        <v>4407</v>
      </c>
      <c r="I3234" s="1">
        <v>4318</v>
      </c>
      <c r="J3234" s="2" t="str">
        <f t="shared" si="847"/>
        <v/>
      </c>
      <c r="K3234" s="2">
        <f t="shared" si="848"/>
        <v>0.73037889039242221</v>
      </c>
      <c r="L3234" s="10">
        <f t="shared" si="839"/>
        <v>2</v>
      </c>
      <c r="M3234" s="9">
        <f t="shared" si="839"/>
        <v>1</v>
      </c>
      <c r="N3234" s="8">
        <f t="shared" si="839"/>
        <v>3</v>
      </c>
      <c r="O3234" s="2">
        <f t="shared" si="849"/>
        <v>0.10825439783491204</v>
      </c>
      <c r="P3234" s="2">
        <f t="shared" si="850"/>
        <v>0.81613667117726663</v>
      </c>
      <c r="Q3234" s="2">
        <f t="shared" si="851"/>
        <v>7.2395128552097426E-2</v>
      </c>
      <c r="R3234" s="2">
        <f t="shared" si="852"/>
        <v>3.2138024357238615E-3</v>
      </c>
      <c r="S3234" s="1">
        <v>640</v>
      </c>
      <c r="T3234" s="1">
        <v>4825</v>
      </c>
      <c r="U3234" s="1">
        <v>428</v>
      </c>
      <c r="V3234" s="24">
        <v>19</v>
      </c>
      <c r="W3234" s="24"/>
      <c r="AC3234" s="24">
        <v>0</v>
      </c>
      <c r="AR3234" t="s">
        <v>487</v>
      </c>
      <c r="AS3234" t="s">
        <v>495</v>
      </c>
      <c r="AV3234" s="38">
        <v>56</v>
      </c>
      <c r="AW3234" s="40">
        <v>3</v>
      </c>
      <c r="AX3234" s="43">
        <f t="shared" si="832"/>
        <v>56003</v>
      </c>
      <c r="AZ3234" s="7" t="s">
        <v>319</v>
      </c>
    </row>
    <row r="3235" spans="1:52" hidden="1" outlineLevel="1">
      <c r="A3235" t="s">
        <v>2714</v>
      </c>
      <c r="B3235" t="s">
        <v>495</v>
      </c>
      <c r="C3235" s="24">
        <v>46133</v>
      </c>
      <c r="F3235" s="1">
        <f t="shared" si="846"/>
        <v>17602</v>
      </c>
      <c r="H3235" s="1">
        <v>11464</v>
      </c>
      <c r="I3235" s="1">
        <v>11231</v>
      </c>
      <c r="J3235" s="2" t="str">
        <f t="shared" si="847"/>
        <v/>
      </c>
      <c r="K3235" s="2">
        <f t="shared" si="848"/>
        <v>0.63805249403476882</v>
      </c>
      <c r="L3235" s="10">
        <f t="shared" si="839"/>
        <v>3</v>
      </c>
      <c r="M3235" s="9">
        <f t="shared" si="839"/>
        <v>1</v>
      </c>
      <c r="N3235" s="8">
        <f t="shared" si="839"/>
        <v>2</v>
      </c>
      <c r="O3235" s="2">
        <f t="shared" si="849"/>
        <v>0.10174980115895921</v>
      </c>
      <c r="P3235" s="2">
        <f t="shared" si="850"/>
        <v>0.79025110782865582</v>
      </c>
      <c r="Q3235" s="2">
        <f t="shared" si="851"/>
        <v>0.10402227019656857</v>
      </c>
      <c r="R3235" s="2">
        <f t="shared" si="852"/>
        <v>3.9768208158163509E-3</v>
      </c>
      <c r="S3235" s="1">
        <v>1791</v>
      </c>
      <c r="T3235" s="1">
        <v>13910</v>
      </c>
      <c r="U3235" s="1">
        <v>1831</v>
      </c>
      <c r="V3235" s="24">
        <v>70</v>
      </c>
      <c r="W3235" s="24"/>
      <c r="AC3235" s="24">
        <v>0</v>
      </c>
      <c r="AR3235" t="s">
        <v>2714</v>
      </c>
      <c r="AS3235" t="s">
        <v>495</v>
      </c>
      <c r="AV3235" s="38">
        <v>56</v>
      </c>
      <c r="AW3235" s="40">
        <v>5</v>
      </c>
      <c r="AX3235" s="43">
        <f t="shared" si="832"/>
        <v>56005</v>
      </c>
      <c r="AZ3235" s="7" t="s">
        <v>319</v>
      </c>
    </row>
    <row r="3236" spans="1:52" hidden="1" outlineLevel="1">
      <c r="A3236" t="s">
        <v>2871</v>
      </c>
      <c r="B3236" t="s">
        <v>495</v>
      </c>
      <c r="C3236" s="24">
        <v>15885</v>
      </c>
      <c r="F3236" s="1">
        <f t="shared" si="846"/>
        <v>7412</v>
      </c>
      <c r="H3236" s="1">
        <v>5258</v>
      </c>
      <c r="I3236" s="1">
        <v>5161</v>
      </c>
      <c r="J3236" s="2" t="str">
        <f t="shared" si="847"/>
        <v/>
      </c>
      <c r="K3236" s="2">
        <f t="shared" si="848"/>
        <v>0.69630329195898544</v>
      </c>
      <c r="L3236" s="10">
        <f t="shared" si="839"/>
        <v>2</v>
      </c>
      <c r="M3236" s="9">
        <f t="shared" si="839"/>
        <v>1</v>
      </c>
      <c r="N3236" s="8">
        <f t="shared" si="839"/>
        <v>3</v>
      </c>
      <c r="O3236" s="2">
        <f t="shared" si="849"/>
        <v>0.29087965461413923</v>
      </c>
      <c r="P3236" s="2">
        <f t="shared" si="850"/>
        <v>0.55410145709660008</v>
      </c>
      <c r="Q3236" s="2">
        <f t="shared" si="851"/>
        <v>0.14908256880733944</v>
      </c>
      <c r="R3236" s="2">
        <f t="shared" si="852"/>
        <v>5.9363194819212484E-3</v>
      </c>
      <c r="S3236" s="1">
        <v>2156</v>
      </c>
      <c r="T3236" s="1">
        <v>4107</v>
      </c>
      <c r="U3236" s="1">
        <v>1105</v>
      </c>
      <c r="V3236" s="24">
        <v>44</v>
      </c>
      <c r="W3236" s="24"/>
      <c r="AC3236" s="24">
        <v>0</v>
      </c>
      <c r="AR3236" t="s">
        <v>2871</v>
      </c>
      <c r="AS3236" t="s">
        <v>495</v>
      </c>
      <c r="AV3236" s="38">
        <v>56</v>
      </c>
      <c r="AW3236" s="40">
        <v>7</v>
      </c>
      <c r="AX3236" s="43">
        <f t="shared" si="832"/>
        <v>56007</v>
      </c>
      <c r="AZ3236" s="7" t="s">
        <v>319</v>
      </c>
    </row>
    <row r="3237" spans="1:52" hidden="1" outlineLevel="1">
      <c r="A3237" t="s">
        <v>2291</v>
      </c>
      <c r="B3237" t="s">
        <v>495</v>
      </c>
      <c r="C3237" s="24">
        <v>13833</v>
      </c>
      <c r="F3237" s="1">
        <f t="shared" si="846"/>
        <v>6887</v>
      </c>
      <c r="H3237" s="1">
        <v>5011</v>
      </c>
      <c r="I3237" s="1">
        <v>4919</v>
      </c>
      <c r="J3237" s="2" t="str">
        <f t="shared" si="847"/>
        <v/>
      </c>
      <c r="K3237" s="2">
        <f t="shared" si="848"/>
        <v>0.71424422825613476</v>
      </c>
      <c r="L3237" s="10">
        <f t="shared" si="839"/>
        <v>2</v>
      </c>
      <c r="M3237" s="9">
        <f t="shared" si="839"/>
        <v>1</v>
      </c>
      <c r="N3237" s="8">
        <f t="shared" si="839"/>
        <v>3</v>
      </c>
      <c r="O3237" s="2">
        <f t="shared" si="849"/>
        <v>0.14186147814723393</v>
      </c>
      <c r="P3237" s="2">
        <f t="shared" si="850"/>
        <v>0.77653550166981267</v>
      </c>
      <c r="Q3237" s="2">
        <f t="shared" si="851"/>
        <v>7.913460142297081E-2</v>
      </c>
      <c r="R3237" s="2">
        <f t="shared" si="852"/>
        <v>2.4684187599825907E-3</v>
      </c>
      <c r="S3237" s="1">
        <v>977</v>
      </c>
      <c r="T3237" s="1">
        <v>5348</v>
      </c>
      <c r="U3237" s="1">
        <v>545</v>
      </c>
      <c r="V3237" s="24">
        <v>17</v>
      </c>
      <c r="W3237" s="24"/>
      <c r="AC3237" s="24">
        <v>0</v>
      </c>
      <c r="AR3237" t="s">
        <v>2291</v>
      </c>
      <c r="AS3237" t="s">
        <v>495</v>
      </c>
      <c r="AV3237" s="38">
        <v>56</v>
      </c>
      <c r="AW3237" s="40">
        <v>9</v>
      </c>
      <c r="AX3237" s="43">
        <f t="shared" si="832"/>
        <v>56009</v>
      </c>
      <c r="AZ3237" s="7" t="s">
        <v>319</v>
      </c>
    </row>
    <row r="3238" spans="1:52" hidden="1" outlineLevel="1">
      <c r="A3238" t="s">
        <v>1571</v>
      </c>
      <c r="B3238" t="s">
        <v>495</v>
      </c>
      <c r="C3238" s="24">
        <v>7083</v>
      </c>
      <c r="F3238" s="1">
        <f t="shared" si="846"/>
        <v>3986</v>
      </c>
      <c r="H3238" s="1">
        <v>3195</v>
      </c>
      <c r="I3238" s="1">
        <v>3132</v>
      </c>
      <c r="J3238" s="2" t="str">
        <f t="shared" si="847"/>
        <v/>
      </c>
      <c r="K3238" s="2">
        <f t="shared" si="848"/>
        <v>0.78575012543903666</v>
      </c>
      <c r="L3238" s="10">
        <f t="shared" si="839"/>
        <v>2</v>
      </c>
      <c r="M3238" s="9">
        <f t="shared" si="839"/>
        <v>1</v>
      </c>
      <c r="N3238" s="8">
        <f t="shared" si="839"/>
        <v>3</v>
      </c>
      <c r="O3238" s="2">
        <f t="shared" si="849"/>
        <v>0.10637230306071249</v>
      </c>
      <c r="P3238" s="2">
        <f t="shared" si="850"/>
        <v>0.81485198193677877</v>
      </c>
      <c r="Q3238" s="2">
        <f t="shared" si="851"/>
        <v>7.551430005017562E-2</v>
      </c>
      <c r="R3238" s="2">
        <f t="shared" si="852"/>
        <v>3.2614149523331748E-3</v>
      </c>
      <c r="S3238" s="1">
        <v>424</v>
      </c>
      <c r="T3238" s="1">
        <v>3248</v>
      </c>
      <c r="U3238" s="1">
        <v>301</v>
      </c>
      <c r="V3238" s="24">
        <v>13</v>
      </c>
      <c r="W3238" s="24"/>
      <c r="AC3238" s="24">
        <v>0</v>
      </c>
      <c r="AR3238" t="s">
        <v>1571</v>
      </c>
      <c r="AS3238" t="s">
        <v>495</v>
      </c>
      <c r="AV3238" s="38">
        <v>56</v>
      </c>
      <c r="AW3238" s="40">
        <v>11</v>
      </c>
      <c r="AX3238" s="43">
        <f t="shared" si="832"/>
        <v>56011</v>
      </c>
      <c r="AZ3238" s="7" t="s">
        <v>319</v>
      </c>
    </row>
    <row r="3239" spans="1:52" hidden="1" outlineLevel="1">
      <c r="A3239" t="s">
        <v>2949</v>
      </c>
      <c r="B3239" t="s">
        <v>495</v>
      </c>
      <c r="C3239" s="24">
        <v>40123</v>
      </c>
      <c r="F3239" s="1">
        <f t="shared" si="846"/>
        <v>18319</v>
      </c>
      <c r="H3239" s="1">
        <v>13888</v>
      </c>
      <c r="I3239" s="1">
        <v>13507</v>
      </c>
      <c r="J3239" s="2" t="str">
        <f t="shared" si="847"/>
        <v/>
      </c>
      <c r="K3239" s="2">
        <f t="shared" si="848"/>
        <v>0.73732190621758831</v>
      </c>
      <c r="L3239" s="10">
        <f t="shared" si="839"/>
        <v>2</v>
      </c>
      <c r="M3239" s="9">
        <f t="shared" si="839"/>
        <v>1</v>
      </c>
      <c r="N3239" s="8">
        <f t="shared" si="839"/>
        <v>3</v>
      </c>
      <c r="O3239" s="2">
        <f t="shared" si="849"/>
        <v>0.24810306239423549</v>
      </c>
      <c r="P3239" s="2">
        <f t="shared" si="850"/>
        <v>0.64452208089961238</v>
      </c>
      <c r="Q3239" s="2">
        <f t="shared" si="851"/>
        <v>0.10349909929581309</v>
      </c>
      <c r="R3239" s="2">
        <f t="shared" si="852"/>
        <v>3.8757574103390063E-3</v>
      </c>
      <c r="S3239" s="1">
        <v>4545</v>
      </c>
      <c r="T3239" s="1">
        <v>11807</v>
      </c>
      <c r="U3239" s="1">
        <v>1896</v>
      </c>
      <c r="V3239" s="24">
        <v>71</v>
      </c>
      <c r="W3239" s="24"/>
      <c r="AC3239" s="24">
        <v>0</v>
      </c>
      <c r="AR3239" t="s">
        <v>2949</v>
      </c>
      <c r="AS3239" t="s">
        <v>495</v>
      </c>
      <c r="AV3239" s="38">
        <v>56</v>
      </c>
      <c r="AW3239" s="40">
        <v>13</v>
      </c>
      <c r="AX3239" s="43">
        <f t="shared" si="832"/>
        <v>56013</v>
      </c>
      <c r="AZ3239" s="7" t="s">
        <v>319</v>
      </c>
    </row>
    <row r="3240" spans="1:52" hidden="1" outlineLevel="1">
      <c r="A3240" t="s">
        <v>2185</v>
      </c>
      <c r="B3240" t="s">
        <v>495</v>
      </c>
      <c r="C3240" s="24">
        <v>13249</v>
      </c>
      <c r="F3240" s="1">
        <f t="shared" si="846"/>
        <v>6445</v>
      </c>
      <c r="H3240" s="1">
        <v>4926</v>
      </c>
      <c r="I3240" s="1">
        <v>4836</v>
      </c>
      <c r="J3240" s="2" t="str">
        <f t="shared" si="847"/>
        <v/>
      </c>
      <c r="K3240" s="2">
        <f t="shared" si="848"/>
        <v>0.75034910783553144</v>
      </c>
      <c r="L3240" s="10">
        <f t="shared" si="839"/>
        <v>2</v>
      </c>
      <c r="M3240" s="9">
        <f t="shared" si="839"/>
        <v>1</v>
      </c>
      <c r="N3240" s="8">
        <f t="shared" si="839"/>
        <v>3</v>
      </c>
      <c r="O3240" s="2">
        <f t="shared" si="849"/>
        <v>0.21939487975174554</v>
      </c>
      <c r="P3240" s="2">
        <f t="shared" si="850"/>
        <v>0.69247478665632278</v>
      </c>
      <c r="Q3240" s="2">
        <f t="shared" si="851"/>
        <v>8.6889061287820021E-2</v>
      </c>
      <c r="R3240" s="2">
        <f t="shared" si="852"/>
        <v>1.2412723041116541E-3</v>
      </c>
      <c r="S3240" s="1">
        <v>1414</v>
      </c>
      <c r="T3240" s="1">
        <v>4463</v>
      </c>
      <c r="U3240" s="1">
        <v>560</v>
      </c>
      <c r="V3240" s="24">
        <v>8</v>
      </c>
      <c r="W3240" s="24"/>
      <c r="AC3240" s="24">
        <v>0</v>
      </c>
      <c r="AR3240" t="s">
        <v>2185</v>
      </c>
      <c r="AS3240" t="s">
        <v>495</v>
      </c>
      <c r="AV3240" s="38">
        <v>56</v>
      </c>
      <c r="AW3240" s="40">
        <v>15</v>
      </c>
      <c r="AX3240" s="43">
        <f t="shared" si="832"/>
        <v>56015</v>
      </c>
      <c r="AZ3240" s="7" t="s">
        <v>319</v>
      </c>
    </row>
    <row r="3241" spans="1:52" hidden="1" outlineLevel="1">
      <c r="A3241" t="s">
        <v>1883</v>
      </c>
      <c r="B3241" t="s">
        <v>495</v>
      </c>
      <c r="C3241" s="24">
        <v>4812</v>
      </c>
      <c r="F3241" s="1">
        <f t="shared" si="846"/>
        <v>2765</v>
      </c>
      <c r="H3241" s="1">
        <v>2244</v>
      </c>
      <c r="I3241" s="1">
        <v>2186</v>
      </c>
      <c r="J3241" s="2" t="str">
        <f t="shared" si="847"/>
        <v/>
      </c>
      <c r="K3241" s="2">
        <f t="shared" si="848"/>
        <v>0.79059674502712474</v>
      </c>
      <c r="L3241" s="10">
        <f t="shared" si="839"/>
        <v>2</v>
      </c>
      <c r="M3241" s="9">
        <f t="shared" si="839"/>
        <v>1</v>
      </c>
      <c r="N3241" s="8">
        <f t="shared" si="839"/>
        <v>3</v>
      </c>
      <c r="O3241" s="2">
        <f t="shared" si="849"/>
        <v>0.14683544303797469</v>
      </c>
      <c r="P3241" s="2">
        <f t="shared" si="850"/>
        <v>0.77287522603978298</v>
      </c>
      <c r="Q3241" s="2">
        <f t="shared" si="851"/>
        <v>7.3779385171790238E-2</v>
      </c>
      <c r="R3241" s="2">
        <f t="shared" si="852"/>
        <v>6.5099457504520925E-3</v>
      </c>
      <c r="S3241" s="1">
        <v>406</v>
      </c>
      <c r="T3241" s="1">
        <v>2137</v>
      </c>
      <c r="U3241" s="1">
        <v>204</v>
      </c>
      <c r="V3241" s="24">
        <v>17</v>
      </c>
      <c r="W3241" s="24"/>
      <c r="AC3241" s="24">
        <v>1</v>
      </c>
      <c r="AR3241" t="s">
        <v>1883</v>
      </c>
      <c r="AS3241" t="s">
        <v>495</v>
      </c>
      <c r="AV3241" s="38">
        <v>56</v>
      </c>
      <c r="AW3241" s="40">
        <v>17</v>
      </c>
      <c r="AX3241" s="43">
        <f t="shared" ref="AX3241:AX3255" si="853">1000*AV3241+AW3241</f>
        <v>56017</v>
      </c>
      <c r="AZ3241" s="7" t="s">
        <v>319</v>
      </c>
    </row>
    <row r="3242" spans="1:52" hidden="1" outlineLevel="1">
      <c r="A3242" t="s">
        <v>1556</v>
      </c>
      <c r="B3242" t="s">
        <v>495</v>
      </c>
      <c r="C3242" s="24">
        <v>8569</v>
      </c>
      <c r="F3242" s="1">
        <f t="shared" si="846"/>
        <v>4857</v>
      </c>
      <c r="H3242" s="1">
        <v>3856</v>
      </c>
      <c r="I3242" s="1">
        <v>3751</v>
      </c>
      <c r="J3242" s="2" t="str">
        <f t="shared" si="847"/>
        <v/>
      </c>
      <c r="K3242" s="2">
        <f t="shared" si="848"/>
        <v>0.7722874202182417</v>
      </c>
      <c r="L3242" s="10">
        <f t="shared" si="839"/>
        <v>2</v>
      </c>
      <c r="M3242" s="9">
        <f t="shared" si="839"/>
        <v>1</v>
      </c>
      <c r="N3242" s="8">
        <f t="shared" si="839"/>
        <v>3</v>
      </c>
      <c r="O3242" s="2">
        <f t="shared" si="849"/>
        <v>7.7208153180975916E-2</v>
      </c>
      <c r="P3242" s="2">
        <f t="shared" si="850"/>
        <v>0.84928968499073498</v>
      </c>
      <c r="Q3242" s="2">
        <f t="shared" si="851"/>
        <v>7.0825612518015238E-2</v>
      </c>
      <c r="R3242" s="2">
        <f t="shared" si="852"/>
        <v>2.6765493102738208E-3</v>
      </c>
      <c r="S3242" s="1">
        <v>375</v>
      </c>
      <c r="T3242" s="1">
        <v>4125</v>
      </c>
      <c r="U3242" s="1">
        <v>344</v>
      </c>
      <c r="V3242" s="24">
        <v>13</v>
      </c>
      <c r="W3242" s="24"/>
      <c r="AC3242" s="24">
        <v>0</v>
      </c>
      <c r="AR3242" t="s">
        <v>1556</v>
      </c>
      <c r="AS3242" t="s">
        <v>495</v>
      </c>
      <c r="AV3242" s="38">
        <v>56</v>
      </c>
      <c r="AW3242" s="40">
        <v>19</v>
      </c>
      <c r="AX3242" s="43">
        <f t="shared" si="853"/>
        <v>56019</v>
      </c>
      <c r="AZ3242" s="7" t="s">
        <v>319</v>
      </c>
    </row>
    <row r="3243" spans="1:52" hidden="1" outlineLevel="1">
      <c r="A3243" t="s">
        <v>1884</v>
      </c>
      <c r="B3243" t="s">
        <v>495</v>
      </c>
      <c r="C3243" s="24">
        <v>91738</v>
      </c>
      <c r="F3243" s="1">
        <f t="shared" si="846"/>
        <v>43716</v>
      </c>
      <c r="H3243" s="1">
        <v>30148</v>
      </c>
      <c r="I3243" s="1">
        <v>29666</v>
      </c>
      <c r="J3243" s="2" t="str">
        <f t="shared" si="847"/>
        <v/>
      </c>
      <c r="K3243" s="2">
        <f t="shared" si="848"/>
        <v>0.67860737487418799</v>
      </c>
      <c r="L3243" s="10">
        <f t="shared" si="839"/>
        <v>2</v>
      </c>
      <c r="M3243" s="9">
        <f t="shared" si="839"/>
        <v>1</v>
      </c>
      <c r="N3243" s="8">
        <f t="shared" si="839"/>
        <v>3</v>
      </c>
      <c r="O3243" s="2">
        <f t="shared" si="849"/>
        <v>0.29940982706560526</v>
      </c>
      <c r="P3243" s="2">
        <f t="shared" si="850"/>
        <v>0.55604355384756154</v>
      </c>
      <c r="Q3243" s="2">
        <f t="shared" si="851"/>
        <v>0.13953701162045934</v>
      </c>
      <c r="R3243" s="2">
        <f t="shared" si="852"/>
        <v>5.0096074663738555E-3</v>
      </c>
      <c r="S3243" s="1">
        <v>13089</v>
      </c>
      <c r="T3243" s="1">
        <v>24308</v>
      </c>
      <c r="U3243" s="1">
        <v>6100</v>
      </c>
      <c r="V3243" s="24">
        <v>207</v>
      </c>
      <c r="W3243" s="24"/>
      <c r="AC3243" s="24">
        <v>12</v>
      </c>
      <c r="AR3243" t="s">
        <v>1884</v>
      </c>
      <c r="AS3243" t="s">
        <v>495</v>
      </c>
      <c r="AV3243" s="38">
        <v>56</v>
      </c>
      <c r="AW3243" s="40">
        <v>21</v>
      </c>
      <c r="AX3243" s="43">
        <f t="shared" si="853"/>
        <v>56021</v>
      </c>
      <c r="AZ3243" s="7" t="s">
        <v>319</v>
      </c>
    </row>
    <row r="3244" spans="1:52" hidden="1" outlineLevel="1">
      <c r="A3244" t="s">
        <v>1585</v>
      </c>
      <c r="B3244" t="s">
        <v>495</v>
      </c>
      <c r="C3244" s="24">
        <v>18106</v>
      </c>
      <c r="F3244" s="1">
        <f t="shared" si="846"/>
        <v>9210</v>
      </c>
      <c r="H3244" s="1">
        <v>6675</v>
      </c>
      <c r="I3244" s="1">
        <v>6519</v>
      </c>
      <c r="J3244" s="2" t="str">
        <f t="shared" si="847"/>
        <v/>
      </c>
      <c r="K3244" s="2">
        <f t="shared" si="848"/>
        <v>0.70781758957654728</v>
      </c>
      <c r="L3244" s="10">
        <f t="shared" si="839"/>
        <v>2</v>
      </c>
      <c r="M3244" s="9">
        <f t="shared" si="839"/>
        <v>1</v>
      </c>
      <c r="N3244" s="8">
        <f t="shared" si="839"/>
        <v>3</v>
      </c>
      <c r="O3244" s="2">
        <f t="shared" si="849"/>
        <v>0.14180238870792616</v>
      </c>
      <c r="P3244" s="2">
        <f t="shared" si="850"/>
        <v>0.72931596091205209</v>
      </c>
      <c r="Q3244" s="2">
        <f t="shared" si="851"/>
        <v>0.12508143322475571</v>
      </c>
      <c r="R3244" s="2">
        <f t="shared" si="852"/>
        <v>3.8002171552660446E-3</v>
      </c>
      <c r="S3244" s="1">
        <v>1306</v>
      </c>
      <c r="T3244" s="1">
        <v>6717</v>
      </c>
      <c r="U3244" s="1">
        <v>1152</v>
      </c>
      <c r="V3244" s="24">
        <v>35</v>
      </c>
      <c r="W3244" s="24"/>
      <c r="AC3244" s="24">
        <v>0</v>
      </c>
      <c r="AR3244" t="s">
        <v>1585</v>
      </c>
      <c r="AS3244" t="s">
        <v>495</v>
      </c>
      <c r="AV3244" s="38">
        <v>56</v>
      </c>
      <c r="AW3244" s="40">
        <v>23</v>
      </c>
      <c r="AX3244" s="43">
        <f t="shared" si="853"/>
        <v>56023</v>
      </c>
      <c r="AZ3244" s="7" t="s">
        <v>319</v>
      </c>
    </row>
    <row r="3245" spans="1:52" hidden="1" outlineLevel="1">
      <c r="A3245" t="s">
        <v>2479</v>
      </c>
      <c r="B3245" t="s">
        <v>495</v>
      </c>
      <c r="C3245" s="24">
        <v>75450</v>
      </c>
      <c r="F3245" s="1">
        <f t="shared" si="846"/>
        <v>34524</v>
      </c>
      <c r="H3245" s="1">
        <v>23317</v>
      </c>
      <c r="I3245" s="1">
        <v>22909</v>
      </c>
      <c r="J3245" s="2" t="str">
        <f t="shared" si="847"/>
        <v/>
      </c>
      <c r="K3245" s="2">
        <f t="shared" si="848"/>
        <v>0.66356737342138805</v>
      </c>
      <c r="L3245" s="10">
        <f t="shared" si="839"/>
        <v>2</v>
      </c>
      <c r="M3245" s="9">
        <f t="shared" si="839"/>
        <v>1</v>
      </c>
      <c r="N3245" s="8">
        <f t="shared" si="839"/>
        <v>3</v>
      </c>
      <c r="O3245" s="2">
        <f t="shared" si="849"/>
        <v>0.23954350596686363</v>
      </c>
      <c r="P3245" s="2">
        <f t="shared" si="850"/>
        <v>0.61229869076584409</v>
      </c>
      <c r="Q3245" s="2">
        <f t="shared" si="851"/>
        <v>0.14277024678484532</v>
      </c>
      <c r="R3245" s="2">
        <f t="shared" si="852"/>
        <v>5.3875564824470146E-3</v>
      </c>
      <c r="S3245" s="1">
        <v>8270</v>
      </c>
      <c r="T3245" s="1">
        <v>21139</v>
      </c>
      <c r="U3245" s="1">
        <v>4929</v>
      </c>
      <c r="V3245" s="24">
        <v>181</v>
      </c>
      <c r="W3245" s="24"/>
      <c r="AC3245" s="24">
        <v>5</v>
      </c>
      <c r="AR3245" t="s">
        <v>2479</v>
      </c>
      <c r="AS3245" t="s">
        <v>495</v>
      </c>
      <c r="AV3245" s="38">
        <v>56</v>
      </c>
      <c r="AW3245" s="40">
        <v>25</v>
      </c>
      <c r="AX3245" s="43">
        <f t="shared" si="853"/>
        <v>56025</v>
      </c>
      <c r="AZ3245" s="7" t="s">
        <v>319</v>
      </c>
    </row>
    <row r="3246" spans="1:52" hidden="1" outlineLevel="1">
      <c r="A3246" t="s">
        <v>512</v>
      </c>
      <c r="B3246" t="s">
        <v>495</v>
      </c>
      <c r="C3246" s="24">
        <v>2484</v>
      </c>
      <c r="F3246" s="1">
        <f t="shared" si="846"/>
        <v>1452</v>
      </c>
      <c r="H3246" s="1">
        <v>1176</v>
      </c>
      <c r="I3246" s="1">
        <v>1140</v>
      </c>
      <c r="J3246" s="2" t="str">
        <f t="shared" si="847"/>
        <v/>
      </c>
      <c r="K3246" s="2">
        <f t="shared" si="848"/>
        <v>0.78512396694214881</v>
      </c>
      <c r="L3246" s="10">
        <f t="shared" si="839"/>
        <v>2</v>
      </c>
      <c r="M3246" s="9">
        <f t="shared" si="839"/>
        <v>1</v>
      </c>
      <c r="N3246" s="8">
        <f t="shared" si="839"/>
        <v>3</v>
      </c>
      <c r="O3246" s="2">
        <f t="shared" si="849"/>
        <v>6.9559228650137736E-2</v>
      </c>
      <c r="P3246" s="2">
        <f t="shared" si="850"/>
        <v>0.88223140495867769</v>
      </c>
      <c r="Q3246" s="2">
        <f t="shared" si="851"/>
        <v>4.7520661157024795E-2</v>
      </c>
      <c r="R3246" s="2">
        <f t="shared" si="852"/>
        <v>6.8870523415976576E-4</v>
      </c>
      <c r="S3246" s="1">
        <v>101</v>
      </c>
      <c r="T3246" s="1">
        <v>1281</v>
      </c>
      <c r="U3246" s="1">
        <v>69</v>
      </c>
      <c r="V3246" s="24">
        <v>1</v>
      </c>
      <c r="W3246" s="24"/>
      <c r="AC3246" s="24">
        <v>0</v>
      </c>
      <c r="AR3246" t="s">
        <v>512</v>
      </c>
      <c r="AS3246" t="s">
        <v>495</v>
      </c>
      <c r="AV3246" s="38">
        <v>56</v>
      </c>
      <c r="AW3246" s="40">
        <v>27</v>
      </c>
      <c r="AX3246" s="43">
        <f t="shared" si="853"/>
        <v>56027</v>
      </c>
      <c r="AZ3246" s="7" t="s">
        <v>319</v>
      </c>
    </row>
    <row r="3247" spans="1:52" hidden="1" outlineLevel="1">
      <c r="A3247" t="s">
        <v>921</v>
      </c>
      <c r="B3247" t="s">
        <v>495</v>
      </c>
      <c r="C3247" s="24">
        <v>28205</v>
      </c>
      <c r="F3247" s="1">
        <f t="shared" si="846"/>
        <v>16091</v>
      </c>
      <c r="H3247" s="1">
        <v>11585</v>
      </c>
      <c r="I3247" s="1">
        <v>11425</v>
      </c>
      <c r="J3247" s="2" t="str">
        <f t="shared" si="847"/>
        <v/>
      </c>
      <c r="K3247" s="2">
        <f t="shared" si="848"/>
        <v>0.71002423715120255</v>
      </c>
      <c r="L3247" s="10">
        <f t="shared" si="839"/>
        <v>2</v>
      </c>
      <c r="M3247" s="9">
        <f t="shared" si="839"/>
        <v>1</v>
      </c>
      <c r="N3247" s="8">
        <f t="shared" si="839"/>
        <v>3</v>
      </c>
      <c r="O3247" s="2">
        <f t="shared" si="849"/>
        <v>0.12460381579765085</v>
      </c>
      <c r="P3247" s="2">
        <f t="shared" si="850"/>
        <v>0.76670188304020881</v>
      </c>
      <c r="Q3247" s="2">
        <f t="shared" si="851"/>
        <v>0.10254179354918899</v>
      </c>
      <c r="R3247" s="2">
        <f t="shared" si="852"/>
        <v>6.1525076129513023E-3</v>
      </c>
      <c r="S3247" s="1">
        <v>2005</v>
      </c>
      <c r="T3247" s="1">
        <v>12337</v>
      </c>
      <c r="U3247" s="1">
        <v>1650</v>
      </c>
      <c r="V3247" s="24">
        <v>99</v>
      </c>
      <c r="W3247" s="24"/>
      <c r="AC3247" s="24">
        <v>0</v>
      </c>
      <c r="AR3247" t="s">
        <v>921</v>
      </c>
      <c r="AS3247" t="s">
        <v>495</v>
      </c>
      <c r="AV3247" s="38">
        <v>56</v>
      </c>
      <c r="AW3247" s="40">
        <v>29</v>
      </c>
      <c r="AX3247" s="43">
        <f t="shared" si="853"/>
        <v>56029</v>
      </c>
      <c r="AZ3247" s="7" t="s">
        <v>319</v>
      </c>
    </row>
    <row r="3248" spans="1:52" hidden="1" outlineLevel="1">
      <c r="A3248" t="s">
        <v>1516</v>
      </c>
      <c r="B3248" t="s">
        <v>495</v>
      </c>
      <c r="C3248" s="24">
        <v>8667</v>
      </c>
      <c r="F3248" s="1">
        <f t="shared" si="846"/>
        <v>4917</v>
      </c>
      <c r="H3248" s="1">
        <v>3893</v>
      </c>
      <c r="I3248" s="1">
        <v>3816</v>
      </c>
      <c r="J3248" s="2" t="str">
        <f t="shared" si="847"/>
        <v/>
      </c>
      <c r="K3248" s="2">
        <f t="shared" si="848"/>
        <v>0.77608297742525933</v>
      </c>
      <c r="L3248" s="10">
        <f t="shared" si="839"/>
        <v>2</v>
      </c>
      <c r="M3248" s="9">
        <f t="shared" si="839"/>
        <v>1</v>
      </c>
      <c r="N3248" s="8">
        <f t="shared" si="839"/>
        <v>3</v>
      </c>
      <c r="O3248" s="2">
        <f t="shared" si="849"/>
        <v>0.22839129550538947</v>
      </c>
      <c r="P3248" s="2">
        <f t="shared" si="850"/>
        <v>0.67846247712019525</v>
      </c>
      <c r="Q3248" s="2">
        <f t="shared" si="851"/>
        <v>9.0502338824486481E-2</v>
      </c>
      <c r="R3248" s="2">
        <f t="shared" si="852"/>
        <v>2.6438885499287662E-3</v>
      </c>
      <c r="S3248" s="1">
        <v>1123</v>
      </c>
      <c r="T3248" s="1">
        <v>3336</v>
      </c>
      <c r="U3248" s="1">
        <v>445</v>
      </c>
      <c r="V3248" s="24">
        <v>13</v>
      </c>
      <c r="W3248" s="24"/>
      <c r="AC3248" s="24">
        <v>0</v>
      </c>
      <c r="AR3248" t="s">
        <v>1516</v>
      </c>
      <c r="AS3248" t="s">
        <v>495</v>
      </c>
      <c r="AV3248" s="38">
        <v>56</v>
      </c>
      <c r="AW3248" s="40">
        <v>31</v>
      </c>
      <c r="AX3248" s="43">
        <f t="shared" si="853"/>
        <v>56031</v>
      </c>
      <c r="AZ3248" s="7" t="s">
        <v>319</v>
      </c>
    </row>
    <row r="3249" spans="1:52" hidden="1" outlineLevel="1">
      <c r="A3249" t="s">
        <v>1368</v>
      </c>
      <c r="B3249" t="s">
        <v>495</v>
      </c>
      <c r="C3249" s="24">
        <v>29116</v>
      </c>
      <c r="F3249" s="1">
        <f t="shared" si="846"/>
        <v>15438</v>
      </c>
      <c r="H3249" s="1">
        <v>10778</v>
      </c>
      <c r="I3249" s="1">
        <v>10619</v>
      </c>
      <c r="J3249" s="2" t="str">
        <f t="shared" si="847"/>
        <v/>
      </c>
      <c r="K3249" s="2">
        <f t="shared" si="848"/>
        <v>0.68784816686099237</v>
      </c>
      <c r="L3249" s="10">
        <f t="shared" si="839"/>
        <v>2</v>
      </c>
      <c r="M3249" s="9">
        <f t="shared" si="839"/>
        <v>1</v>
      </c>
      <c r="N3249" s="8">
        <f t="shared" si="839"/>
        <v>3</v>
      </c>
      <c r="O3249" s="2">
        <f t="shared" si="849"/>
        <v>0.21324005700220236</v>
      </c>
      <c r="P3249" s="2">
        <f t="shared" si="850"/>
        <v>0.65584920326467155</v>
      </c>
      <c r="Q3249" s="2">
        <f t="shared" si="851"/>
        <v>0.12592304702681695</v>
      </c>
      <c r="R3249" s="2">
        <f t="shared" si="852"/>
        <v>4.9876927063091103E-3</v>
      </c>
      <c r="S3249" s="1">
        <v>3292</v>
      </c>
      <c r="T3249" s="1">
        <v>10125</v>
      </c>
      <c r="U3249" s="1">
        <v>1944</v>
      </c>
      <c r="V3249" s="24">
        <v>77</v>
      </c>
      <c r="W3249" s="24"/>
      <c r="AC3249" s="24">
        <v>0</v>
      </c>
      <c r="AR3249" t="s">
        <v>1368</v>
      </c>
      <c r="AS3249" t="s">
        <v>495</v>
      </c>
      <c r="AV3249" s="38">
        <v>56</v>
      </c>
      <c r="AW3249" s="40">
        <v>33</v>
      </c>
      <c r="AX3249" s="43">
        <f t="shared" si="853"/>
        <v>56033</v>
      </c>
      <c r="AZ3249" s="7" t="s">
        <v>319</v>
      </c>
    </row>
    <row r="3250" spans="1:52" hidden="1" outlineLevel="1">
      <c r="A3250" t="s">
        <v>1117</v>
      </c>
      <c r="B3250" t="s">
        <v>495</v>
      </c>
      <c r="C3250" s="24">
        <v>10247</v>
      </c>
      <c r="F3250" s="1">
        <f t="shared" si="846"/>
        <v>4828</v>
      </c>
      <c r="H3250" s="1">
        <v>3514</v>
      </c>
      <c r="I3250" s="1">
        <v>3417</v>
      </c>
      <c r="J3250" s="2" t="str">
        <f t="shared" si="847"/>
        <v/>
      </c>
      <c r="K3250" s="2">
        <f t="shared" si="848"/>
        <v>0.70774647887323938</v>
      </c>
      <c r="L3250" s="10">
        <f t="shared" si="839"/>
        <v>3</v>
      </c>
      <c r="M3250" s="9">
        <f t="shared" si="839"/>
        <v>1</v>
      </c>
      <c r="N3250" s="8">
        <f t="shared" si="839"/>
        <v>2</v>
      </c>
      <c r="O3250" s="2">
        <f t="shared" si="849"/>
        <v>9.6934548467274229E-2</v>
      </c>
      <c r="P3250" s="2">
        <f t="shared" si="850"/>
        <v>0.78997514498757249</v>
      </c>
      <c r="Q3250" s="2">
        <f t="shared" si="851"/>
        <v>0.10874067937033968</v>
      </c>
      <c r="R3250" s="2">
        <f t="shared" si="852"/>
        <v>4.3496271748136028E-3</v>
      </c>
      <c r="S3250" s="1">
        <v>468</v>
      </c>
      <c r="T3250" s="1">
        <v>3814</v>
      </c>
      <c r="U3250" s="1">
        <v>525</v>
      </c>
      <c r="V3250" s="24">
        <v>21</v>
      </c>
      <c r="W3250" s="24"/>
      <c r="AC3250" s="24">
        <v>0</v>
      </c>
      <c r="AR3250" t="s">
        <v>1117</v>
      </c>
      <c r="AS3250" t="s">
        <v>495</v>
      </c>
      <c r="AV3250" s="38">
        <v>56</v>
      </c>
      <c r="AW3250" s="40">
        <v>35</v>
      </c>
      <c r="AX3250" s="43">
        <f t="shared" si="853"/>
        <v>56035</v>
      </c>
      <c r="AZ3250" s="7" t="s">
        <v>319</v>
      </c>
    </row>
    <row r="3251" spans="1:52" hidden="1" outlineLevel="1">
      <c r="A3251" t="s">
        <v>2347</v>
      </c>
      <c r="B3251" t="s">
        <v>495</v>
      </c>
      <c r="C3251" s="24">
        <v>43806</v>
      </c>
      <c r="F3251" s="1">
        <f t="shared" si="846"/>
        <v>17721</v>
      </c>
      <c r="H3251" s="1">
        <v>12790</v>
      </c>
      <c r="I3251" s="1">
        <v>12443</v>
      </c>
      <c r="J3251" s="2" t="str">
        <f t="shared" si="847"/>
        <v/>
      </c>
      <c r="K3251" s="2">
        <f t="shared" si="848"/>
        <v>0.70216127758027203</v>
      </c>
      <c r="L3251" s="10">
        <f t="shared" si="839"/>
        <v>2</v>
      </c>
      <c r="M3251" s="9">
        <f t="shared" si="839"/>
        <v>1</v>
      </c>
      <c r="N3251" s="8">
        <f t="shared" si="839"/>
        <v>3</v>
      </c>
      <c r="O3251" s="2">
        <f t="shared" si="849"/>
        <v>0.42046159923254894</v>
      </c>
      <c r="P3251" s="2">
        <f t="shared" si="850"/>
        <v>0.4506517690875233</v>
      </c>
      <c r="Q3251" s="2">
        <f t="shared" si="851"/>
        <v>0.12459793465380058</v>
      </c>
      <c r="R3251" s="2">
        <f t="shared" si="852"/>
        <v>4.2886970261272334E-3</v>
      </c>
      <c r="S3251" s="1">
        <v>7451</v>
      </c>
      <c r="T3251" s="1">
        <v>7986</v>
      </c>
      <c r="U3251" s="1">
        <v>2208</v>
      </c>
      <c r="V3251" s="24">
        <v>76</v>
      </c>
      <c r="W3251" s="24"/>
      <c r="AC3251" s="24">
        <v>0</v>
      </c>
      <c r="AR3251" t="s">
        <v>2347</v>
      </c>
      <c r="AS3251" t="s">
        <v>495</v>
      </c>
      <c r="AV3251" s="38">
        <v>56</v>
      </c>
      <c r="AW3251" s="40">
        <v>37</v>
      </c>
      <c r="AX3251" s="43">
        <f t="shared" si="853"/>
        <v>56037</v>
      </c>
      <c r="AZ3251" s="7" t="s">
        <v>319</v>
      </c>
    </row>
    <row r="3252" spans="1:52" hidden="1" outlineLevel="1">
      <c r="A3252" t="s">
        <v>792</v>
      </c>
      <c r="B3252" t="s">
        <v>495</v>
      </c>
      <c r="C3252" s="24">
        <v>21294</v>
      </c>
      <c r="F3252" s="1">
        <f t="shared" si="846"/>
        <v>12983</v>
      </c>
      <c r="H3252" s="1">
        <v>8634</v>
      </c>
      <c r="I3252" s="1">
        <v>8434</v>
      </c>
      <c r="J3252" s="2" t="str">
        <f t="shared" si="847"/>
        <v/>
      </c>
      <c r="K3252" s="2">
        <f t="shared" si="848"/>
        <v>0.64961873218824617</v>
      </c>
      <c r="L3252" s="10">
        <f t="shared" si="839"/>
        <v>2</v>
      </c>
      <c r="M3252" s="9">
        <f t="shared" si="839"/>
        <v>1</v>
      </c>
      <c r="N3252" s="8">
        <f t="shared" si="839"/>
        <v>3</v>
      </c>
      <c r="O3252" s="2">
        <f t="shared" si="849"/>
        <v>0.32088115227605329</v>
      </c>
      <c r="P3252" s="2">
        <f t="shared" si="850"/>
        <v>0.44689208965570359</v>
      </c>
      <c r="Q3252" s="2">
        <f t="shared" si="851"/>
        <v>0.2266040206423785</v>
      </c>
      <c r="R3252" s="2">
        <f t="shared" si="852"/>
        <v>5.6227374258646101E-3</v>
      </c>
      <c r="S3252" s="1">
        <v>4166</v>
      </c>
      <c r="T3252" s="1">
        <v>5802</v>
      </c>
      <c r="U3252" s="1">
        <v>2942</v>
      </c>
      <c r="V3252" s="24">
        <v>69</v>
      </c>
      <c r="W3252" s="24"/>
      <c r="AC3252" s="24">
        <v>4</v>
      </c>
      <c r="AR3252" t="s">
        <v>792</v>
      </c>
      <c r="AS3252" t="s">
        <v>495</v>
      </c>
      <c r="AV3252" s="38">
        <v>56</v>
      </c>
      <c r="AW3252" s="40">
        <v>39</v>
      </c>
      <c r="AX3252" s="43">
        <f t="shared" si="853"/>
        <v>56039</v>
      </c>
      <c r="AZ3252" s="7" t="s">
        <v>319</v>
      </c>
    </row>
    <row r="3253" spans="1:52" hidden="1" outlineLevel="1">
      <c r="A3253" t="s">
        <v>2709</v>
      </c>
      <c r="B3253" t="s">
        <v>495</v>
      </c>
      <c r="C3253" s="24">
        <v>21118</v>
      </c>
      <c r="F3253" s="1">
        <f t="shared" si="846"/>
        <v>9045</v>
      </c>
      <c r="H3253" s="1">
        <v>6142</v>
      </c>
      <c r="I3253" s="1">
        <v>5989</v>
      </c>
      <c r="J3253" s="2" t="str">
        <f t="shared" si="847"/>
        <v/>
      </c>
      <c r="K3253" s="2">
        <f t="shared" si="848"/>
        <v>0.66213377556661135</v>
      </c>
      <c r="L3253" s="10">
        <f t="shared" si="839"/>
        <v>2</v>
      </c>
      <c r="M3253" s="9">
        <f t="shared" si="839"/>
        <v>1</v>
      </c>
      <c r="N3253" s="8">
        <f t="shared" si="839"/>
        <v>3</v>
      </c>
      <c r="O3253" s="2">
        <f t="shared" si="849"/>
        <v>0.21072415699281372</v>
      </c>
      <c r="P3253" s="2">
        <f t="shared" si="850"/>
        <v>0.6578220011055832</v>
      </c>
      <c r="Q3253" s="2">
        <f t="shared" si="851"/>
        <v>0.12636815920398009</v>
      </c>
      <c r="R3253" s="2">
        <f t="shared" si="852"/>
        <v>5.0856826976229397E-3</v>
      </c>
      <c r="S3253" s="1">
        <v>1906</v>
      </c>
      <c r="T3253" s="1">
        <v>5950</v>
      </c>
      <c r="U3253" s="1">
        <v>1143</v>
      </c>
      <c r="V3253" s="24">
        <v>46</v>
      </c>
      <c r="W3253" s="24"/>
      <c r="AC3253" s="24">
        <v>0</v>
      </c>
      <c r="AR3253" t="s">
        <v>2709</v>
      </c>
      <c r="AS3253" t="s">
        <v>495</v>
      </c>
      <c r="AV3253" s="38">
        <v>56</v>
      </c>
      <c r="AW3253" s="40">
        <v>41</v>
      </c>
      <c r="AX3253" s="43">
        <f t="shared" si="853"/>
        <v>56041</v>
      </c>
      <c r="AZ3253" s="7" t="s">
        <v>319</v>
      </c>
    </row>
    <row r="3254" spans="1:52" hidden="1" outlineLevel="1">
      <c r="A3254" t="s">
        <v>1577</v>
      </c>
      <c r="B3254" t="s">
        <v>495</v>
      </c>
      <c r="C3254" s="24">
        <v>8533</v>
      </c>
      <c r="F3254" s="1">
        <f t="shared" si="846"/>
        <v>4327</v>
      </c>
      <c r="H3254" s="1">
        <v>3474</v>
      </c>
      <c r="I3254" s="1">
        <v>3386</v>
      </c>
      <c r="J3254" s="2" t="str">
        <f t="shared" si="847"/>
        <v/>
      </c>
      <c r="K3254" s="2">
        <f t="shared" si="848"/>
        <v>0.78252831060781136</v>
      </c>
      <c r="L3254" s="10">
        <f t="shared" si="839"/>
        <v>2</v>
      </c>
      <c r="M3254" s="9">
        <f t="shared" si="839"/>
        <v>1</v>
      </c>
      <c r="N3254" s="8">
        <f t="shared" si="839"/>
        <v>3</v>
      </c>
      <c r="O3254" s="2">
        <f t="shared" si="849"/>
        <v>0.16154379477698175</v>
      </c>
      <c r="P3254" s="2">
        <f t="shared" si="850"/>
        <v>0.75964871735613593</v>
      </c>
      <c r="Q3254" s="2">
        <f t="shared" si="851"/>
        <v>7.5109775826207537E-2</v>
      </c>
      <c r="R3254" s="2">
        <f t="shared" si="852"/>
        <v>3.697712040674761E-3</v>
      </c>
      <c r="S3254" s="1">
        <v>699</v>
      </c>
      <c r="T3254" s="1">
        <v>3287</v>
      </c>
      <c r="U3254" s="1">
        <v>325</v>
      </c>
      <c r="V3254" s="24">
        <v>16</v>
      </c>
      <c r="W3254" s="24"/>
      <c r="AC3254" s="24">
        <v>0</v>
      </c>
      <c r="AR3254" t="s">
        <v>1577</v>
      </c>
      <c r="AS3254" t="s">
        <v>495</v>
      </c>
      <c r="AV3254" s="38">
        <v>56</v>
      </c>
      <c r="AW3254" s="40">
        <v>43</v>
      </c>
      <c r="AX3254" s="43">
        <f t="shared" si="853"/>
        <v>56043</v>
      </c>
      <c r="AZ3254" s="7" t="s">
        <v>319</v>
      </c>
    </row>
    <row r="3255" spans="1:52" hidden="1" outlineLevel="1">
      <c r="A3255" t="s">
        <v>1589</v>
      </c>
      <c r="B3255" t="s">
        <v>495</v>
      </c>
      <c r="C3255" s="24">
        <v>7208</v>
      </c>
      <c r="F3255" s="1">
        <f t="shared" si="846"/>
        <v>3691</v>
      </c>
      <c r="H3255" s="1">
        <v>2869</v>
      </c>
      <c r="I3255" s="1">
        <v>2809</v>
      </c>
      <c r="J3255" s="2" t="str">
        <f t="shared" si="847"/>
        <v/>
      </c>
      <c r="K3255" s="2">
        <f t="shared" si="848"/>
        <v>0.76104036846383094</v>
      </c>
      <c r="L3255" s="10">
        <f t="shared" si="839"/>
        <v>2</v>
      </c>
      <c r="M3255" s="9">
        <f t="shared" si="839"/>
        <v>1</v>
      </c>
      <c r="N3255" s="8">
        <f t="shared" si="839"/>
        <v>3</v>
      </c>
      <c r="O3255" s="2">
        <f t="shared" si="849"/>
        <v>0.11487401788133297</v>
      </c>
      <c r="P3255" s="2">
        <f t="shared" si="850"/>
        <v>0.80465998374424275</v>
      </c>
      <c r="Q3255" s="2">
        <f t="shared" si="851"/>
        <v>7.4505554050392844E-2</v>
      </c>
      <c r="R3255" s="2">
        <f t="shared" si="852"/>
        <v>5.9604443240314081E-3</v>
      </c>
      <c r="S3255" s="1">
        <v>424</v>
      </c>
      <c r="T3255" s="1">
        <v>2970</v>
      </c>
      <c r="U3255" s="1">
        <v>275</v>
      </c>
      <c r="V3255" s="24">
        <v>22</v>
      </c>
      <c r="W3255" s="24"/>
      <c r="AC3255" s="24">
        <v>0</v>
      </c>
      <c r="AR3255" t="s">
        <v>1589</v>
      </c>
      <c r="AS3255" t="s">
        <v>495</v>
      </c>
      <c r="AV3255" s="38">
        <v>56</v>
      </c>
      <c r="AW3255" s="40">
        <v>45</v>
      </c>
      <c r="AX3255" s="43">
        <f t="shared" si="853"/>
        <v>56045</v>
      </c>
      <c r="AZ3255" s="7" t="s">
        <v>319</v>
      </c>
    </row>
    <row r="3256" spans="1:52" collapsed="1">
      <c r="A3256" t="s">
        <v>2223</v>
      </c>
      <c r="B3256" t="s">
        <v>2470</v>
      </c>
      <c r="C3256" s="1">
        <f>SUM(C3233:C3255)</f>
        <v>563626</v>
      </c>
      <c r="D3256" s="64">
        <v>411000</v>
      </c>
      <c r="E3256" s="64">
        <v>402000</v>
      </c>
      <c r="F3256" s="1">
        <f>SUM(F3233:F3255)</f>
        <v>270083</v>
      </c>
      <c r="H3256" s="24">
        <f>SUM(H3233:H3255)</f>
        <v>190822</v>
      </c>
      <c r="I3256" s="1">
        <v>186969</v>
      </c>
      <c r="J3256" s="2">
        <f t="shared" si="847"/>
        <v>0.45491240875912409</v>
      </c>
      <c r="K3256" s="2">
        <f t="shared" si="848"/>
        <v>0.69226497039798873</v>
      </c>
      <c r="L3256" s="10">
        <f t="shared" si="839"/>
        <v>2</v>
      </c>
      <c r="M3256" s="9">
        <f t="shared" si="839"/>
        <v>1</v>
      </c>
      <c r="N3256" s="8">
        <f t="shared" si="839"/>
        <v>3</v>
      </c>
      <c r="O3256" s="2">
        <f t="shared" si="849"/>
        <v>0.23546095089287367</v>
      </c>
      <c r="P3256" s="2">
        <f t="shared" si="850"/>
        <v>0.6320982808988348</v>
      </c>
      <c r="Q3256" s="2">
        <f t="shared" si="851"/>
        <v>0.12759040739328281</v>
      </c>
      <c r="R3256" s="2">
        <f t="shared" si="852"/>
        <v>4.8503608150087252E-3</v>
      </c>
      <c r="S3256" s="1">
        <f>SUM(S3233:S3255)</f>
        <v>63594</v>
      </c>
      <c r="T3256" s="1">
        <f>SUM(T3233:T3255)</f>
        <v>170719</v>
      </c>
      <c r="U3256" s="1">
        <f>SUM(U3233:U3255)</f>
        <v>34460</v>
      </c>
      <c r="V3256" s="1">
        <f>SUM(V3233:V3255)</f>
        <v>1288</v>
      </c>
      <c r="W3256" s="24"/>
      <c r="AC3256" s="1">
        <f>SUM(AC3233:AC3255)</f>
        <v>22</v>
      </c>
      <c r="AE3256" s="1">
        <f>SUM(AE3233:AE3255)</f>
        <v>0</v>
      </c>
      <c r="AR3256" t="s">
        <v>2223</v>
      </c>
      <c r="AS3256" t="s">
        <v>2470</v>
      </c>
      <c r="AV3256" s="38">
        <v>56</v>
      </c>
      <c r="AW3256" s="40"/>
      <c r="AX3256" s="38">
        <v>56</v>
      </c>
      <c r="AZ3256" s="7" t="s">
        <v>2225</v>
      </c>
    </row>
    <row r="3257" spans="1:52">
      <c r="J3257" s="2"/>
      <c r="K3257" s="2"/>
      <c r="AV3257" s="38"/>
      <c r="AW3257" s="40"/>
      <c r="AX3257" s="43"/>
    </row>
    <row r="3258" spans="1:52">
      <c r="AV3258" s="38"/>
      <c r="AW3258" s="40"/>
      <c r="AX3258" s="43"/>
    </row>
    <row r="3259" spans="1:52">
      <c r="AV3259" s="38"/>
      <c r="AW3259" s="40"/>
      <c r="AX3259" s="43"/>
    </row>
    <row r="3260" spans="1:52">
      <c r="AV3260" s="38"/>
      <c r="AW3260" s="40"/>
      <c r="AX3260" s="43"/>
    </row>
    <row r="3261" spans="1:52">
      <c r="J3261" s="68"/>
      <c r="AV3261" s="38"/>
      <c r="AW3261" s="40"/>
      <c r="AX3261" s="43"/>
    </row>
    <row r="3262" spans="1:52">
      <c r="AV3262" s="38"/>
      <c r="AW3262" s="40"/>
      <c r="AX3262" s="43"/>
    </row>
    <row r="3263" spans="1:52">
      <c r="AV3263" s="38"/>
      <c r="AW3263" s="40"/>
      <c r="AX3263" s="43"/>
    </row>
    <row r="3264" spans="1:52">
      <c r="AV3264" s="38"/>
      <c r="AW3264" s="40"/>
      <c r="AX3264" s="43"/>
    </row>
    <row r="3265" spans="48:50">
      <c r="AV3265" s="38"/>
      <c r="AW3265" s="40"/>
      <c r="AX3265" s="43"/>
    </row>
    <row r="3266" spans="48:50">
      <c r="AV3266" s="38"/>
      <c r="AW3266" s="40"/>
      <c r="AX3266" s="43"/>
    </row>
    <row r="3267" spans="48:50">
      <c r="AV3267" s="38"/>
      <c r="AW3267" s="40"/>
      <c r="AX3267" s="43"/>
    </row>
    <row r="3268" spans="48:50">
      <c r="AV3268" s="38"/>
      <c r="AW3268" s="40"/>
      <c r="AX3268" s="43"/>
    </row>
    <row r="3269" spans="48:50">
      <c r="AV3269" s="38"/>
      <c r="AW3269" s="40"/>
      <c r="AX3269" s="43"/>
    </row>
    <row r="3270" spans="48:50">
      <c r="AV3270" s="38"/>
      <c r="AW3270" s="40"/>
      <c r="AX3270" s="43"/>
    </row>
    <row r="3271" spans="48:50">
      <c r="AV3271" s="38"/>
      <c r="AW3271" s="40"/>
      <c r="AX3271" s="43"/>
    </row>
    <row r="3272" spans="48:50">
      <c r="AV3272" s="38"/>
      <c r="AW3272" s="40"/>
      <c r="AX3272" s="43"/>
    </row>
    <row r="3273" spans="48:50">
      <c r="AV3273" s="38"/>
      <c r="AW3273" s="40"/>
      <c r="AX3273" s="43"/>
    </row>
    <row r="3274" spans="48:50">
      <c r="AV3274" s="38"/>
      <c r="AW3274" s="40"/>
      <c r="AX3274" s="43"/>
    </row>
    <row r="3275" spans="48:50">
      <c r="AV3275" s="38"/>
      <c r="AW3275" s="40"/>
      <c r="AX3275" s="43"/>
    </row>
    <row r="3276" spans="48:50">
      <c r="AV3276" s="38"/>
      <c r="AW3276" s="40"/>
      <c r="AX3276" s="43"/>
    </row>
    <row r="3277" spans="48:50">
      <c r="AV3277" s="38"/>
      <c r="AW3277" s="40"/>
      <c r="AX3277" s="43"/>
    </row>
    <row r="3278" spans="48:50">
      <c r="AV3278" s="38"/>
      <c r="AW3278" s="40"/>
      <c r="AX3278" s="43"/>
    </row>
    <row r="3279" spans="48:50">
      <c r="AV3279" s="38"/>
      <c r="AW3279" s="40"/>
      <c r="AX3279" s="43"/>
    </row>
    <row r="3280" spans="48:50">
      <c r="AV3280" s="38"/>
      <c r="AW3280" s="40"/>
      <c r="AX3280" s="43"/>
    </row>
    <row r="3281" spans="48:50">
      <c r="AV3281" s="38"/>
      <c r="AW3281" s="40"/>
      <c r="AX3281" s="43"/>
    </row>
    <row r="3282" spans="48:50">
      <c r="AV3282" s="38"/>
      <c r="AW3282" s="40"/>
      <c r="AX3282" s="43"/>
    </row>
    <row r="3283" spans="48:50">
      <c r="AV3283" s="38"/>
      <c r="AW3283" s="40"/>
      <c r="AX3283" s="43"/>
    </row>
    <row r="3284" spans="48:50">
      <c r="AV3284" s="38"/>
      <c r="AW3284" s="40"/>
      <c r="AX3284" s="43"/>
    </row>
    <row r="3285" spans="48:50">
      <c r="AV3285" s="38"/>
      <c r="AW3285" s="40"/>
      <c r="AX3285" s="43"/>
    </row>
    <row r="3286" spans="48:50">
      <c r="AV3286" s="38"/>
      <c r="AW3286" s="40"/>
      <c r="AX3286" s="43"/>
    </row>
    <row r="3287" spans="48:50">
      <c r="AV3287" s="38"/>
      <c r="AW3287" s="40"/>
      <c r="AX3287" s="43"/>
    </row>
    <row r="3288" spans="48:50">
      <c r="AV3288" s="38"/>
      <c r="AW3288" s="40"/>
      <c r="AX3288" s="43"/>
    </row>
    <row r="3289" spans="48:50">
      <c r="AV3289" s="38"/>
      <c r="AW3289" s="40"/>
      <c r="AX3289" s="43"/>
    </row>
    <row r="3290" spans="48:50">
      <c r="AV3290" s="38"/>
      <c r="AW3290" s="40"/>
      <c r="AX3290" s="43"/>
    </row>
    <row r="3291" spans="48:50">
      <c r="AV3291" s="38"/>
      <c r="AW3291" s="40"/>
      <c r="AX3291" s="43"/>
    </row>
    <row r="3292" spans="48:50">
      <c r="AV3292" s="38"/>
      <c r="AW3292" s="40"/>
      <c r="AX3292" s="43"/>
    </row>
    <row r="3293" spans="48:50">
      <c r="AV3293" s="38"/>
      <c r="AW3293" s="40"/>
      <c r="AX3293" s="43"/>
    </row>
    <row r="3294" spans="48:50">
      <c r="AV3294" s="38"/>
      <c r="AW3294" s="40"/>
      <c r="AX3294" s="43"/>
    </row>
    <row r="3295" spans="48:50">
      <c r="AV3295" s="38"/>
      <c r="AW3295" s="40"/>
      <c r="AX3295" s="43"/>
    </row>
    <row r="3296" spans="48:50">
      <c r="AV3296" s="38"/>
      <c r="AW3296" s="40"/>
      <c r="AX3296" s="43"/>
    </row>
    <row r="3297" spans="48:50">
      <c r="AV3297" s="38"/>
      <c r="AW3297" s="40"/>
      <c r="AX3297" s="43"/>
    </row>
    <row r="3298" spans="48:50">
      <c r="AV3298" s="38"/>
      <c r="AW3298" s="40"/>
      <c r="AX3298" s="43"/>
    </row>
    <row r="3299" spans="48:50">
      <c r="AV3299" s="38"/>
      <c r="AW3299" s="40"/>
      <c r="AX3299" s="43"/>
    </row>
    <row r="3300" spans="48:50">
      <c r="AV3300" s="38"/>
      <c r="AW3300" s="40"/>
      <c r="AX3300" s="43"/>
    </row>
    <row r="3301" spans="48:50">
      <c r="AV3301" s="38"/>
      <c r="AW3301" s="40"/>
      <c r="AX3301" s="43"/>
    </row>
    <row r="3302" spans="48:50">
      <c r="AV3302" s="38"/>
      <c r="AW3302" s="40"/>
      <c r="AX3302" s="43"/>
    </row>
    <row r="3303" spans="48:50">
      <c r="AV3303" s="38"/>
      <c r="AW3303" s="40"/>
      <c r="AX3303" s="43"/>
    </row>
    <row r="3304" spans="48:50">
      <c r="AV3304" s="38"/>
      <c r="AW3304" s="40"/>
      <c r="AX3304" s="43"/>
    </row>
    <row r="3305" spans="48:50">
      <c r="AV3305" s="38"/>
      <c r="AW3305" s="40"/>
      <c r="AX3305" s="43"/>
    </row>
    <row r="3306" spans="48:50">
      <c r="AV3306" s="38"/>
      <c r="AW3306" s="40"/>
      <c r="AX3306" s="43"/>
    </row>
    <row r="3307" spans="48:50">
      <c r="AV3307" s="38"/>
      <c r="AW3307" s="40"/>
      <c r="AX3307" s="43"/>
    </row>
    <row r="3308" spans="48:50">
      <c r="AV3308" s="38"/>
      <c r="AW3308" s="40"/>
      <c r="AX3308" s="43"/>
    </row>
    <row r="3309" spans="48:50">
      <c r="AV3309" s="38"/>
      <c r="AW3309" s="40"/>
      <c r="AX3309" s="43"/>
    </row>
    <row r="3310" spans="48:50">
      <c r="AV3310" s="38"/>
      <c r="AW3310" s="40"/>
      <c r="AX3310" s="43"/>
    </row>
    <row r="3311" spans="48:50">
      <c r="AV3311" s="38"/>
      <c r="AW3311" s="40"/>
      <c r="AX3311" s="43"/>
    </row>
    <row r="3312" spans="48:50">
      <c r="AV3312" s="38"/>
      <c r="AW3312" s="40"/>
      <c r="AX3312" s="43"/>
    </row>
    <row r="3313" spans="48:50">
      <c r="AV3313" s="38"/>
      <c r="AW3313" s="40"/>
      <c r="AX3313" s="43"/>
    </row>
    <row r="3314" spans="48:50">
      <c r="AV3314" s="38"/>
      <c r="AW3314" s="40"/>
      <c r="AX3314" s="43"/>
    </row>
    <row r="3315" spans="48:50">
      <c r="AV3315" s="38"/>
      <c r="AW3315" s="40"/>
      <c r="AX3315" s="43"/>
    </row>
    <row r="3316" spans="48:50">
      <c r="AV3316" s="38"/>
      <c r="AW3316" s="40"/>
      <c r="AX3316" s="43"/>
    </row>
    <row r="3317" spans="48:50">
      <c r="AV3317" s="38"/>
      <c r="AW3317" s="40"/>
      <c r="AX3317" s="43"/>
    </row>
    <row r="3318" spans="48:50">
      <c r="AV3318" s="38"/>
      <c r="AW3318" s="40"/>
      <c r="AX3318" s="43"/>
    </row>
    <row r="3319" spans="48:50">
      <c r="AV3319" s="38"/>
      <c r="AW3319" s="40"/>
      <c r="AX3319" s="43"/>
    </row>
    <row r="3320" spans="48:50">
      <c r="AV3320" s="38"/>
      <c r="AW3320" s="40"/>
      <c r="AX3320" s="43"/>
    </row>
    <row r="3321" spans="48:50">
      <c r="AV3321" s="38"/>
      <c r="AW3321" s="40"/>
      <c r="AX3321" s="43"/>
    </row>
    <row r="3322" spans="48:50">
      <c r="AV3322" s="38"/>
      <c r="AW3322" s="40"/>
      <c r="AX3322" s="43"/>
    </row>
    <row r="3323" spans="48:50">
      <c r="AV3323" s="38"/>
      <c r="AW3323" s="40"/>
      <c r="AX3323" s="43"/>
    </row>
    <row r="3324" spans="48:50">
      <c r="AV3324" s="38"/>
      <c r="AW3324" s="40"/>
      <c r="AX3324" s="43"/>
    </row>
    <row r="3325" spans="48:50">
      <c r="AV3325" s="38"/>
      <c r="AW3325" s="40"/>
      <c r="AX3325" s="43"/>
    </row>
    <row r="3326" spans="48:50">
      <c r="AV3326" s="38"/>
      <c r="AW3326" s="40"/>
      <c r="AX3326" s="43"/>
    </row>
    <row r="3327" spans="48:50">
      <c r="AV3327" s="38"/>
      <c r="AW3327" s="40"/>
      <c r="AX3327" s="43"/>
    </row>
    <row r="3328" spans="48:50">
      <c r="AV3328" s="38"/>
      <c r="AW3328" s="40"/>
      <c r="AX3328" s="43"/>
    </row>
    <row r="3329" spans="48:50">
      <c r="AV3329" s="38"/>
      <c r="AW3329" s="40"/>
      <c r="AX3329" s="43"/>
    </row>
    <row r="3330" spans="48:50">
      <c r="AV3330" s="38"/>
      <c r="AW3330" s="40"/>
      <c r="AX3330" s="43"/>
    </row>
    <row r="3331" spans="48:50">
      <c r="AV3331" s="38"/>
      <c r="AW3331" s="40"/>
      <c r="AX3331" s="43"/>
    </row>
    <row r="3332" spans="48:50">
      <c r="AV3332" s="38"/>
      <c r="AW3332" s="40"/>
      <c r="AX3332" s="43"/>
    </row>
    <row r="3333" spans="48:50">
      <c r="AV3333" s="38"/>
      <c r="AW3333" s="40"/>
      <c r="AX3333" s="43"/>
    </row>
    <row r="3334" spans="48:50">
      <c r="AV3334" s="38"/>
      <c r="AW3334" s="40"/>
      <c r="AX3334" s="43"/>
    </row>
    <row r="3335" spans="48:50">
      <c r="AV3335" s="38"/>
      <c r="AW3335" s="40"/>
      <c r="AX3335" s="43"/>
    </row>
    <row r="3336" spans="48:50">
      <c r="AV3336" s="38"/>
      <c r="AW3336" s="40"/>
      <c r="AX3336" s="43"/>
    </row>
    <row r="3337" spans="48:50">
      <c r="AV3337" s="38"/>
      <c r="AW3337" s="40"/>
      <c r="AX3337" s="43"/>
    </row>
    <row r="3338" spans="48:50">
      <c r="AV3338" s="38"/>
      <c r="AW3338" s="40"/>
      <c r="AX3338" s="43"/>
    </row>
    <row r="3339" spans="48:50">
      <c r="AV3339" s="38"/>
      <c r="AW3339" s="40"/>
      <c r="AX3339" s="43"/>
    </row>
    <row r="3340" spans="48:50">
      <c r="AV3340" s="38"/>
      <c r="AW3340" s="40"/>
      <c r="AX3340" s="43"/>
    </row>
    <row r="3341" spans="48:50">
      <c r="AV3341" s="38"/>
      <c r="AW3341" s="40"/>
      <c r="AX3341" s="43"/>
    </row>
    <row r="3342" spans="48:50">
      <c r="AV3342" s="38"/>
      <c r="AW3342" s="40"/>
      <c r="AX3342" s="43"/>
    </row>
    <row r="3343" spans="48:50">
      <c r="AV3343" s="38"/>
      <c r="AW3343" s="40"/>
      <c r="AX3343" s="43"/>
    </row>
    <row r="3344" spans="48:50">
      <c r="AV3344" s="38"/>
      <c r="AW3344" s="40"/>
      <c r="AX3344" s="43"/>
    </row>
    <row r="3345" spans="48:50">
      <c r="AV3345" s="38"/>
      <c r="AW3345" s="40"/>
      <c r="AX3345" s="43"/>
    </row>
    <row r="3346" spans="48:50">
      <c r="AV3346" s="38"/>
      <c r="AW3346" s="40"/>
      <c r="AX3346" s="43"/>
    </row>
    <row r="3347" spans="48:50">
      <c r="AV3347" s="38"/>
      <c r="AW3347" s="40"/>
      <c r="AX3347" s="43"/>
    </row>
    <row r="3348" spans="48:50">
      <c r="AV3348" s="38"/>
      <c r="AW3348" s="40"/>
      <c r="AX3348" s="43"/>
    </row>
    <row r="3349" spans="48:50">
      <c r="AV3349" s="38"/>
      <c r="AW3349" s="40"/>
      <c r="AX3349" s="43"/>
    </row>
    <row r="3350" spans="48:50">
      <c r="AV3350" s="38"/>
      <c r="AW3350" s="40"/>
      <c r="AX3350" s="43"/>
    </row>
    <row r="3351" spans="48:50">
      <c r="AV3351" s="38"/>
      <c r="AW3351" s="40"/>
      <c r="AX3351" s="43"/>
    </row>
    <row r="3352" spans="48:50">
      <c r="AV3352" s="38"/>
      <c r="AW3352" s="40"/>
      <c r="AX3352" s="43"/>
    </row>
    <row r="3353" spans="48:50">
      <c r="AV3353" s="38"/>
      <c r="AW3353" s="40"/>
      <c r="AX3353" s="43"/>
    </row>
    <row r="3354" spans="48:50">
      <c r="AV3354" s="38"/>
      <c r="AW3354" s="40"/>
      <c r="AX3354" s="43"/>
    </row>
    <row r="3355" spans="48:50">
      <c r="AV3355" s="38"/>
      <c r="AW3355" s="40"/>
      <c r="AX3355" s="43"/>
    </row>
    <row r="3356" spans="48:50">
      <c r="AV3356" s="38"/>
      <c r="AW3356" s="40"/>
      <c r="AX3356" s="43"/>
    </row>
    <row r="3357" spans="48:50">
      <c r="AV3357" s="38"/>
      <c r="AW3357" s="40"/>
      <c r="AX3357" s="43"/>
    </row>
    <row r="3358" spans="48:50">
      <c r="AV3358" s="38"/>
      <c r="AW3358" s="40"/>
      <c r="AX3358" s="43"/>
    </row>
    <row r="3359" spans="48:50">
      <c r="AV3359" s="38"/>
      <c r="AW3359" s="40"/>
      <c r="AX3359" s="43"/>
    </row>
    <row r="3360" spans="48:50">
      <c r="AV3360" s="38"/>
      <c r="AW3360" s="40"/>
      <c r="AX3360" s="43"/>
    </row>
    <row r="3361" spans="48:50">
      <c r="AV3361" s="38"/>
      <c r="AW3361" s="40"/>
      <c r="AX3361" s="43"/>
    </row>
    <row r="3362" spans="48:50">
      <c r="AV3362" s="38"/>
      <c r="AW3362" s="40"/>
      <c r="AX3362" s="43"/>
    </row>
    <row r="3363" spans="48:50">
      <c r="AV3363" s="38"/>
      <c r="AW3363" s="40"/>
      <c r="AX3363" s="43"/>
    </row>
    <row r="3364" spans="48:50">
      <c r="AV3364" s="38"/>
      <c r="AW3364" s="40"/>
      <c r="AX3364" s="43"/>
    </row>
    <row r="3365" spans="48:50">
      <c r="AV3365" s="38"/>
      <c r="AW3365" s="40"/>
      <c r="AX3365" s="43"/>
    </row>
    <row r="3366" spans="48:50">
      <c r="AV3366" s="38"/>
      <c r="AW3366" s="40"/>
      <c r="AX3366" s="43"/>
    </row>
    <row r="3367" spans="48:50">
      <c r="AV3367" s="38"/>
      <c r="AW3367" s="40"/>
      <c r="AX3367" s="43"/>
    </row>
    <row r="3368" spans="48:50">
      <c r="AV3368" s="38"/>
      <c r="AW3368" s="40"/>
      <c r="AX3368" s="43"/>
    </row>
    <row r="3369" spans="48:50">
      <c r="AV3369" s="38"/>
      <c r="AW3369" s="40"/>
      <c r="AX3369" s="43"/>
    </row>
    <row r="3370" spans="48:50">
      <c r="AV3370" s="38"/>
      <c r="AW3370" s="40"/>
      <c r="AX3370" s="43"/>
    </row>
    <row r="3371" spans="48:50">
      <c r="AV3371" s="38"/>
      <c r="AW3371" s="40"/>
      <c r="AX3371" s="43"/>
    </row>
    <row r="3372" spans="48:50">
      <c r="AV3372" s="38"/>
      <c r="AW3372" s="40"/>
      <c r="AX3372" s="43"/>
    </row>
    <row r="3373" spans="48:50">
      <c r="AV3373" s="38"/>
      <c r="AW3373" s="40"/>
      <c r="AX3373" s="43"/>
    </row>
    <row r="3374" spans="48:50">
      <c r="AV3374" s="38"/>
      <c r="AW3374" s="40"/>
      <c r="AX3374" s="43"/>
    </row>
    <row r="3375" spans="48:50">
      <c r="AV3375" s="38"/>
      <c r="AW3375" s="40"/>
      <c r="AX3375" s="43"/>
    </row>
    <row r="3376" spans="48:50">
      <c r="AV3376" s="38"/>
      <c r="AW3376" s="40"/>
      <c r="AX3376" s="43"/>
    </row>
    <row r="3377" spans="48:50">
      <c r="AV3377" s="38"/>
      <c r="AW3377" s="40"/>
      <c r="AX3377" s="43"/>
    </row>
    <row r="3378" spans="48:50">
      <c r="AV3378" s="38"/>
      <c r="AW3378" s="40"/>
      <c r="AX3378" s="43"/>
    </row>
    <row r="3379" spans="48:50">
      <c r="AV3379" s="38"/>
      <c r="AW3379" s="40"/>
      <c r="AX3379" s="43"/>
    </row>
    <row r="3380" spans="48:50">
      <c r="AV3380" s="38"/>
      <c r="AW3380" s="40"/>
      <c r="AX3380" s="43"/>
    </row>
    <row r="3381" spans="48:50">
      <c r="AV3381" s="38"/>
      <c r="AW3381" s="40"/>
      <c r="AX3381" s="43"/>
    </row>
    <row r="3382" spans="48:50">
      <c r="AV3382" s="38"/>
      <c r="AW3382" s="40"/>
      <c r="AX3382" s="43"/>
    </row>
    <row r="3383" spans="48:50">
      <c r="AV3383" s="38"/>
      <c r="AW3383" s="40"/>
      <c r="AX3383" s="43"/>
    </row>
    <row r="3384" spans="48:50">
      <c r="AV3384" s="38"/>
      <c r="AW3384" s="40"/>
      <c r="AX3384" s="43"/>
    </row>
    <row r="3385" spans="48:50">
      <c r="AV3385" s="38"/>
      <c r="AW3385" s="40"/>
      <c r="AX3385" s="43"/>
    </row>
    <row r="3386" spans="48:50">
      <c r="AV3386" s="38"/>
      <c r="AW3386" s="40"/>
      <c r="AX3386" s="43"/>
    </row>
    <row r="3387" spans="48:50">
      <c r="AV3387" s="38"/>
      <c r="AW3387" s="40"/>
      <c r="AX3387" s="43"/>
    </row>
    <row r="3388" spans="48:50">
      <c r="AV3388" s="38"/>
      <c r="AW3388" s="40"/>
      <c r="AX3388" s="43"/>
    </row>
    <row r="3389" spans="48:50">
      <c r="AV3389" s="38"/>
      <c r="AW3389" s="40"/>
      <c r="AX3389" s="43"/>
    </row>
    <row r="3390" spans="48:50">
      <c r="AV3390" s="38"/>
      <c r="AW3390" s="40"/>
      <c r="AX3390" s="43"/>
    </row>
    <row r="3391" spans="48:50">
      <c r="AV3391" s="38"/>
      <c r="AW3391" s="40"/>
      <c r="AX3391" s="43"/>
    </row>
    <row r="3392" spans="48:50">
      <c r="AV3392" s="38"/>
      <c r="AW3392" s="40"/>
      <c r="AX3392" s="43"/>
    </row>
    <row r="3393" spans="48:50">
      <c r="AV3393" s="38"/>
      <c r="AW3393" s="40"/>
      <c r="AX3393" s="43"/>
    </row>
    <row r="3394" spans="48:50">
      <c r="AV3394" s="38"/>
      <c r="AW3394" s="40"/>
      <c r="AX3394" s="43"/>
    </row>
    <row r="3395" spans="48:50">
      <c r="AV3395" s="38"/>
      <c r="AW3395" s="40"/>
      <c r="AX3395" s="43"/>
    </row>
    <row r="3396" spans="48:50">
      <c r="AV3396" s="38"/>
      <c r="AW3396" s="40"/>
      <c r="AX3396" s="43"/>
    </row>
    <row r="3397" spans="48:50">
      <c r="AV3397" s="38"/>
      <c r="AW3397" s="40"/>
      <c r="AX3397" s="43"/>
    </row>
    <row r="3398" spans="48:50">
      <c r="AV3398" s="38"/>
      <c r="AW3398" s="40"/>
      <c r="AX3398" s="43"/>
    </row>
    <row r="3399" spans="48:50">
      <c r="AV3399" s="38"/>
      <c r="AW3399" s="40"/>
      <c r="AX3399" s="43"/>
    </row>
    <row r="3400" spans="48:50">
      <c r="AV3400" s="38"/>
      <c r="AW3400" s="40"/>
      <c r="AX3400" s="43"/>
    </row>
    <row r="3401" spans="48:50">
      <c r="AV3401" s="38"/>
      <c r="AW3401" s="40"/>
      <c r="AX3401" s="43"/>
    </row>
    <row r="3402" spans="48:50">
      <c r="AV3402" s="38"/>
      <c r="AW3402" s="40"/>
      <c r="AX3402" s="43"/>
    </row>
    <row r="3403" spans="48:50">
      <c r="AV3403" s="38"/>
      <c r="AW3403" s="40"/>
      <c r="AX3403" s="43"/>
    </row>
    <row r="3404" spans="48:50">
      <c r="AV3404" s="38"/>
      <c r="AW3404" s="40"/>
      <c r="AX3404" s="43"/>
    </row>
    <row r="3405" spans="48:50">
      <c r="AV3405" s="38"/>
      <c r="AW3405" s="40"/>
      <c r="AX3405" s="43"/>
    </row>
    <row r="3406" spans="48:50">
      <c r="AV3406" s="38"/>
      <c r="AW3406" s="40"/>
      <c r="AX3406" s="43"/>
    </row>
    <row r="3407" spans="48:50">
      <c r="AV3407" s="38"/>
      <c r="AW3407" s="40"/>
      <c r="AX3407" s="43"/>
    </row>
    <row r="3408" spans="48:50">
      <c r="AV3408" s="38"/>
      <c r="AW3408" s="40"/>
      <c r="AX3408" s="43"/>
    </row>
    <row r="3409" spans="48:50">
      <c r="AV3409" s="38"/>
      <c r="AW3409" s="40"/>
      <c r="AX3409" s="43"/>
    </row>
    <row r="3410" spans="48:50">
      <c r="AV3410" s="38"/>
      <c r="AW3410" s="40"/>
      <c r="AX3410" s="43"/>
    </row>
    <row r="3411" spans="48:50">
      <c r="AV3411" s="38"/>
      <c r="AW3411" s="40"/>
      <c r="AX3411" s="43"/>
    </row>
    <row r="3412" spans="48:50">
      <c r="AV3412" s="38"/>
      <c r="AW3412" s="40"/>
      <c r="AX3412" s="43"/>
    </row>
    <row r="3413" spans="48:50">
      <c r="AV3413" s="38"/>
      <c r="AW3413" s="40"/>
      <c r="AX3413" s="43"/>
    </row>
    <row r="3414" spans="48:50">
      <c r="AV3414" s="38"/>
      <c r="AW3414" s="40"/>
      <c r="AX3414" s="43"/>
    </row>
    <row r="3415" spans="48:50">
      <c r="AV3415" s="38"/>
      <c r="AW3415" s="40"/>
      <c r="AX3415" s="43"/>
    </row>
    <row r="3416" spans="48:50">
      <c r="AV3416" s="38"/>
      <c r="AW3416" s="40"/>
      <c r="AX3416" s="43"/>
    </row>
    <row r="3417" spans="48:50">
      <c r="AV3417" s="38"/>
      <c r="AW3417" s="40"/>
      <c r="AX3417" s="43"/>
    </row>
    <row r="3418" spans="48:50">
      <c r="AV3418" s="38"/>
      <c r="AW3418" s="40"/>
      <c r="AX3418" s="43"/>
    </row>
    <row r="3419" spans="48:50">
      <c r="AV3419" s="38"/>
      <c r="AW3419" s="40"/>
      <c r="AX3419" s="43"/>
    </row>
    <row r="3420" spans="48:50">
      <c r="AV3420" s="38"/>
      <c r="AW3420" s="40"/>
      <c r="AX3420" s="43"/>
    </row>
    <row r="3421" spans="48:50">
      <c r="AV3421" s="38"/>
      <c r="AW3421" s="40"/>
      <c r="AX3421" s="43"/>
    </row>
    <row r="3422" spans="48:50">
      <c r="AV3422" s="38"/>
      <c r="AW3422" s="40"/>
      <c r="AX3422" s="43"/>
    </row>
    <row r="3423" spans="48:50">
      <c r="AV3423" s="38"/>
      <c r="AW3423" s="40"/>
      <c r="AX3423" s="43"/>
    </row>
    <row r="3424" spans="48:50">
      <c r="AV3424" s="38"/>
      <c r="AW3424" s="40"/>
      <c r="AX3424" s="43"/>
    </row>
    <row r="3425" spans="48:50">
      <c r="AV3425" s="38"/>
      <c r="AW3425" s="40"/>
      <c r="AX3425" s="43"/>
    </row>
    <row r="3426" spans="48:50">
      <c r="AV3426" s="38"/>
      <c r="AW3426" s="40"/>
      <c r="AX3426" s="43"/>
    </row>
    <row r="3427" spans="48:50">
      <c r="AV3427" s="38"/>
      <c r="AW3427" s="40"/>
      <c r="AX3427" s="43"/>
    </row>
    <row r="3428" spans="48:50">
      <c r="AV3428" s="38"/>
      <c r="AW3428" s="40"/>
      <c r="AX3428" s="43"/>
    </row>
    <row r="3429" spans="48:50">
      <c r="AV3429" s="38"/>
      <c r="AW3429" s="40"/>
      <c r="AX3429" s="43"/>
    </row>
    <row r="3430" spans="48:50">
      <c r="AV3430" s="38"/>
      <c r="AW3430" s="40"/>
      <c r="AX3430" s="43"/>
    </row>
    <row r="3431" spans="48:50">
      <c r="AV3431" s="38"/>
      <c r="AW3431" s="40"/>
      <c r="AX3431" s="43"/>
    </row>
    <row r="3432" spans="48:50">
      <c r="AV3432" s="38"/>
      <c r="AW3432" s="40"/>
      <c r="AX3432" s="43"/>
    </row>
    <row r="3433" spans="48:50">
      <c r="AV3433" s="38"/>
      <c r="AW3433" s="40"/>
      <c r="AX3433" s="43"/>
    </row>
    <row r="3434" spans="48:50">
      <c r="AV3434" s="38"/>
      <c r="AW3434" s="40"/>
      <c r="AX3434" s="43"/>
    </row>
    <row r="3435" spans="48:50">
      <c r="AV3435" s="38"/>
      <c r="AW3435" s="40"/>
      <c r="AX3435" s="43"/>
    </row>
    <row r="3436" spans="48:50">
      <c r="AV3436" s="38"/>
      <c r="AW3436" s="40"/>
      <c r="AX3436" s="43"/>
    </row>
    <row r="3437" spans="48:50">
      <c r="AV3437" s="38"/>
      <c r="AW3437" s="40"/>
      <c r="AX3437" s="43"/>
    </row>
    <row r="3438" spans="48:50">
      <c r="AV3438" s="38"/>
      <c r="AW3438" s="40"/>
      <c r="AX3438" s="43"/>
    </row>
    <row r="3439" spans="48:50">
      <c r="AV3439" s="38"/>
      <c r="AW3439" s="40"/>
      <c r="AX3439" s="43"/>
    </row>
    <row r="3440" spans="48:50">
      <c r="AV3440" s="38"/>
      <c r="AW3440" s="40"/>
      <c r="AX3440" s="43"/>
    </row>
    <row r="3441" spans="48:50">
      <c r="AV3441" s="38"/>
      <c r="AW3441" s="40"/>
      <c r="AX3441" s="43"/>
    </row>
    <row r="3442" spans="48:50">
      <c r="AV3442" s="38"/>
      <c r="AW3442" s="40"/>
      <c r="AX3442" s="43"/>
    </row>
    <row r="3443" spans="48:50">
      <c r="AV3443" s="38"/>
      <c r="AW3443" s="40"/>
      <c r="AX3443" s="43"/>
    </row>
    <row r="3444" spans="48:50">
      <c r="AV3444" s="38"/>
      <c r="AW3444" s="40"/>
      <c r="AX3444" s="43"/>
    </row>
    <row r="3445" spans="48:50">
      <c r="AV3445" s="38"/>
      <c r="AW3445" s="40"/>
      <c r="AX3445" s="43"/>
    </row>
    <row r="3446" spans="48:50">
      <c r="AV3446" s="38"/>
      <c r="AW3446" s="40"/>
      <c r="AX3446" s="43"/>
    </row>
    <row r="3447" spans="48:50">
      <c r="AV3447" s="38"/>
      <c r="AW3447" s="40"/>
      <c r="AX3447" s="43"/>
    </row>
    <row r="3448" spans="48:50">
      <c r="AV3448" s="38"/>
      <c r="AW3448" s="40"/>
      <c r="AX3448" s="43"/>
    </row>
    <row r="3449" spans="48:50">
      <c r="AV3449" s="38"/>
      <c r="AW3449" s="40"/>
      <c r="AX3449" s="43"/>
    </row>
    <row r="3450" spans="48:50">
      <c r="AV3450" s="38"/>
      <c r="AW3450" s="40"/>
      <c r="AX3450" s="43"/>
    </row>
    <row r="3451" spans="48:50">
      <c r="AV3451" s="38"/>
      <c r="AW3451" s="40"/>
      <c r="AX3451" s="43"/>
    </row>
    <row r="3452" spans="48:50">
      <c r="AV3452" s="38"/>
      <c r="AW3452" s="40"/>
      <c r="AX3452" s="43"/>
    </row>
    <row r="3453" spans="48:50">
      <c r="AV3453" s="38"/>
      <c r="AW3453" s="40"/>
      <c r="AX3453" s="43"/>
    </row>
    <row r="3454" spans="48:50">
      <c r="AV3454" s="38"/>
      <c r="AW3454" s="40"/>
      <c r="AX3454" s="43"/>
    </row>
    <row r="3455" spans="48:50">
      <c r="AV3455" s="38"/>
      <c r="AW3455" s="40"/>
      <c r="AX3455" s="43"/>
    </row>
  </sheetData>
  <phoneticPr fontId="7"/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AT1673"/>
  <sheetViews>
    <sheetView workbookViewId="0">
      <pane xSplit="2" ySplit="1" topLeftCell="C2" activePane="bottomRight" state="frozenSplit"/>
      <selection pane="topRight" activeCell="C1" sqref="C1"/>
      <selection pane="bottomLeft"/>
      <selection pane="bottomRight" activeCell="W1311" sqref="W1311"/>
    </sheetView>
  </sheetViews>
  <sheetFormatPr baseColWidth="10" defaultRowHeight="13" outlineLevelRow="1" x14ac:dyDescent="0"/>
  <cols>
    <col min="1" max="1" width="16.28515625" customWidth="1"/>
    <col min="2" max="2" width="3.140625" style="22" bestFit="1" customWidth="1"/>
    <col min="3" max="7" width="10.7109375" style="1"/>
    <col min="11" max="13" width="2" customWidth="1"/>
    <col min="14" max="17" width="7.5703125" customWidth="1"/>
    <col min="18" max="23" width="9.7109375" style="1" customWidth="1"/>
    <col min="27" max="27" width="14.28515625" customWidth="1"/>
    <col min="28" max="28" width="3" bestFit="1" customWidth="1"/>
    <col min="29" max="29" width="6.28515625" customWidth="1"/>
    <col min="31" max="31" width="3" style="38" customWidth="1"/>
    <col min="32" max="32" width="4" style="40" customWidth="1"/>
    <col min="33" max="33" width="4.140625" style="40" customWidth="1"/>
    <col min="34" max="34" width="7.140625" style="43" customWidth="1"/>
    <col min="35" max="35" width="6" style="43" customWidth="1"/>
    <col min="40" max="42" width="9.7109375" style="1" customWidth="1"/>
    <col min="43" max="43" width="10.7109375" style="1"/>
    <col min="44" max="46" width="9.7109375" style="1" customWidth="1"/>
  </cols>
  <sheetData>
    <row r="1" spans="1:46">
      <c r="A1" s="22" t="s">
        <v>1956</v>
      </c>
      <c r="C1" s="1" t="s">
        <v>282</v>
      </c>
      <c r="D1" s="1" t="s">
        <v>283</v>
      </c>
      <c r="E1" s="1" t="s">
        <v>2014</v>
      </c>
      <c r="F1" s="1" t="s">
        <v>3187</v>
      </c>
      <c r="G1" s="1" t="s">
        <v>2771</v>
      </c>
      <c r="H1" s="1" t="s">
        <v>2316</v>
      </c>
      <c r="I1" s="1" t="s">
        <v>156</v>
      </c>
      <c r="J1" s="1" t="s">
        <v>442</v>
      </c>
      <c r="K1" s="17" t="str">
        <f>LEFT(R1)</f>
        <v>D</v>
      </c>
      <c r="L1" s="14" t="str">
        <f>LEFT(S1)</f>
        <v>R</v>
      </c>
      <c r="M1" s="15" t="str">
        <f>LEFT(T1)</f>
        <v>I</v>
      </c>
      <c r="N1" s="13" t="str">
        <f>R1</f>
        <v>Democrat</v>
      </c>
      <c r="O1" s="14" t="str">
        <f>S1</f>
        <v>Republican</v>
      </c>
      <c r="P1" s="15" t="str">
        <f>T1</f>
        <v>Independent/Unenrolled</v>
      </c>
      <c r="Q1" s="2" t="s">
        <v>1355</v>
      </c>
      <c r="R1" s="3" t="s">
        <v>2342</v>
      </c>
      <c r="S1" s="4" t="s">
        <v>2561</v>
      </c>
      <c r="T1" s="16" t="s">
        <v>765</v>
      </c>
      <c r="U1" s="1" t="s">
        <v>2326</v>
      </c>
      <c r="V1" s="1" t="s">
        <v>2382</v>
      </c>
      <c r="W1" s="1" t="s">
        <v>1355</v>
      </c>
      <c r="X1" s="1"/>
      <c r="AA1" t="s">
        <v>319</v>
      </c>
      <c r="AE1" s="42" t="s">
        <v>377</v>
      </c>
      <c r="AF1" s="40" t="s">
        <v>261</v>
      </c>
      <c r="AG1" s="40" t="s">
        <v>210</v>
      </c>
      <c r="AH1" s="43" t="s">
        <v>1037</v>
      </c>
      <c r="AI1" s="43" t="s">
        <v>2006</v>
      </c>
      <c r="AN1" s="1" t="s">
        <v>50</v>
      </c>
      <c r="AO1" s="1" t="s">
        <v>920</v>
      </c>
      <c r="AP1" s="1" t="s">
        <v>2669</v>
      </c>
      <c r="AR1" s="1" t="s">
        <v>3017</v>
      </c>
      <c r="AS1" s="1" t="s">
        <v>95</v>
      </c>
      <c r="AT1" s="1" t="s">
        <v>479</v>
      </c>
    </row>
    <row r="2" spans="1:46">
      <c r="A2" s="11"/>
      <c r="B2" s="11"/>
    </row>
    <row r="3" spans="1:46" hidden="1" outlineLevel="1">
      <c r="A3" t="s">
        <v>1721</v>
      </c>
      <c r="B3" s="11" t="s">
        <v>494</v>
      </c>
      <c r="E3" s="1">
        <f>AP3</f>
        <v>2282</v>
      </c>
      <c r="F3" s="1">
        <v>2206</v>
      </c>
      <c r="G3" s="1">
        <v>1448</v>
      </c>
      <c r="H3" s="1">
        <v>1421</v>
      </c>
      <c r="I3" s="2"/>
      <c r="J3" s="2">
        <f>H3/E3</f>
        <v>0.62269938650306744</v>
      </c>
      <c r="K3" s="10">
        <f t="shared" ref="K3:M66" si="0">IF(R3&gt;0,RANK(R3,$R3:$W3),"")</f>
        <v>2</v>
      </c>
      <c r="L3" s="9">
        <f t="shared" si="0"/>
        <v>3</v>
      </c>
      <c r="M3" s="8">
        <f t="shared" si="0"/>
        <v>1</v>
      </c>
      <c r="N3" s="2">
        <f t="shared" ref="N3:N34" si="1">IF(SUM($R3:$W3)=0,"-",R3/SUM($R3:$W3))</f>
        <v>0.3239819004524887</v>
      </c>
      <c r="O3" s="2">
        <f t="shared" ref="O3:O34" si="2">IF(SUM($R3:$W3)=0,"-",S3/SUM($R3:$W3))</f>
        <v>0.23619909502262443</v>
      </c>
      <c r="P3" s="2">
        <f t="shared" ref="P3:P34" si="3">IF(SUM($R3:$W3)=0,"-",T3/SUM($R3:$W3))</f>
        <v>0.43348416289592762</v>
      </c>
      <c r="Q3" s="2">
        <f t="shared" ref="Q3:Q34" si="4">IF(SUM($R3:$W3)=0,"-",(1-N3-O3-P3))</f>
        <v>6.334841628959309E-3</v>
      </c>
      <c r="R3" s="1">
        <v>716</v>
      </c>
      <c r="S3" s="1">
        <v>522</v>
      </c>
      <c r="T3" s="1">
        <v>958</v>
      </c>
      <c r="W3" s="1">
        <v>14</v>
      </c>
      <c r="AA3" t="s">
        <v>2573</v>
      </c>
      <c r="AE3" s="38">
        <v>9</v>
      </c>
      <c r="AF3" s="40">
        <v>13</v>
      </c>
      <c r="AG3" s="40">
        <v>5</v>
      </c>
      <c r="AH3" s="43">
        <v>1080</v>
      </c>
      <c r="AI3" s="43">
        <f>AE3*1000+AF3</f>
        <v>9013</v>
      </c>
      <c r="AJ3" t="s">
        <v>1956</v>
      </c>
      <c r="AN3" s="1">
        <v>2210</v>
      </c>
      <c r="AO3" s="1">
        <v>72</v>
      </c>
      <c r="AP3" s="1">
        <f>AO3+AN3</f>
        <v>2282</v>
      </c>
      <c r="AR3" s="1">
        <v>1448</v>
      </c>
      <c r="AS3" s="1">
        <f>AR3-AT3</f>
        <v>1392</v>
      </c>
      <c r="AT3" s="1">
        <v>56</v>
      </c>
    </row>
    <row r="4" spans="1:46" hidden="1" outlineLevel="1">
      <c r="A4" t="s">
        <v>1028</v>
      </c>
      <c r="B4" s="11" t="s">
        <v>494</v>
      </c>
      <c r="E4" s="1">
        <f t="shared" ref="E4:E67" si="5">AP4</f>
        <v>10246</v>
      </c>
      <c r="F4" s="1">
        <v>9653</v>
      </c>
      <c r="G4" s="1">
        <v>5116</v>
      </c>
      <c r="H4" s="1">
        <v>4959</v>
      </c>
      <c r="I4" s="2"/>
      <c r="J4" s="2">
        <f t="shared" ref="J4:J67" si="6">H4/E4</f>
        <v>0.48399375365996489</v>
      </c>
      <c r="K4" s="10">
        <f t="shared" si="0"/>
        <v>2</v>
      </c>
      <c r="L4" s="9">
        <f t="shared" si="0"/>
        <v>3</v>
      </c>
      <c r="M4" s="8">
        <f t="shared" si="0"/>
        <v>1</v>
      </c>
      <c r="N4" s="2">
        <f t="shared" si="1"/>
        <v>0.38365364744781982</v>
      </c>
      <c r="O4" s="2">
        <f t="shared" si="2"/>
        <v>0.13442860095060963</v>
      </c>
      <c r="P4" s="2">
        <f t="shared" si="3"/>
        <v>0.48109113453192809</v>
      </c>
      <c r="Q4" s="2">
        <f t="shared" si="4"/>
        <v>8.2661706964248793E-4</v>
      </c>
      <c r="R4" s="1">
        <v>3713</v>
      </c>
      <c r="S4" s="1">
        <v>1301</v>
      </c>
      <c r="T4" s="1">
        <v>4656</v>
      </c>
      <c r="W4" s="1">
        <v>8</v>
      </c>
      <c r="AA4" t="s">
        <v>1316</v>
      </c>
      <c r="AE4" s="38">
        <v>9</v>
      </c>
      <c r="AF4" s="40">
        <v>9</v>
      </c>
      <c r="AG4" s="40">
        <v>5</v>
      </c>
      <c r="AH4" s="43">
        <v>1220</v>
      </c>
      <c r="AI4" s="43">
        <f t="shared" ref="AI4:AI67" si="7">AE4*1000+AF4</f>
        <v>9009</v>
      </c>
      <c r="AJ4" t="s">
        <v>1956</v>
      </c>
      <c r="AN4" s="1">
        <v>9678</v>
      </c>
      <c r="AO4" s="1">
        <v>568</v>
      </c>
      <c r="AP4" s="1">
        <f t="shared" ref="AP4:AP67" si="8">AO4+AN4</f>
        <v>10246</v>
      </c>
      <c r="AR4" s="1">
        <v>5116</v>
      </c>
      <c r="AS4" s="1">
        <f t="shared" ref="AS4:AS67" si="9">AR4-AT4</f>
        <v>4902</v>
      </c>
      <c r="AT4" s="1">
        <v>214</v>
      </c>
    </row>
    <row r="5" spans="1:46" hidden="1" outlineLevel="1">
      <c r="A5" t="s">
        <v>1258</v>
      </c>
      <c r="B5" s="11" t="s">
        <v>494</v>
      </c>
      <c r="E5" s="1">
        <f t="shared" si="5"/>
        <v>2982</v>
      </c>
      <c r="F5" s="1">
        <v>2814</v>
      </c>
      <c r="G5" s="1">
        <v>1766</v>
      </c>
      <c r="H5" s="1">
        <v>1728</v>
      </c>
      <c r="I5" s="2"/>
      <c r="J5" s="2">
        <f t="shared" si="6"/>
        <v>0.57947686116700203</v>
      </c>
      <c r="K5" s="10">
        <f t="shared" si="0"/>
        <v>2</v>
      </c>
      <c r="L5" s="9">
        <f t="shared" si="0"/>
        <v>3</v>
      </c>
      <c r="M5" s="8">
        <f t="shared" si="0"/>
        <v>1</v>
      </c>
      <c r="N5" s="2">
        <f t="shared" si="1"/>
        <v>0.35866477272727271</v>
      </c>
      <c r="O5" s="2">
        <f t="shared" si="2"/>
        <v>0.18075284090909091</v>
      </c>
      <c r="P5" s="2">
        <f t="shared" si="3"/>
        <v>0.45454545454545453</v>
      </c>
      <c r="Q5" s="2">
        <f t="shared" si="4"/>
        <v>6.0369318181818232E-3</v>
      </c>
      <c r="R5" s="1">
        <v>1010</v>
      </c>
      <c r="S5" s="1">
        <v>509</v>
      </c>
      <c r="T5" s="1">
        <v>1280</v>
      </c>
      <c r="W5" s="1">
        <v>17</v>
      </c>
      <c r="AA5" t="s">
        <v>960</v>
      </c>
      <c r="AE5" s="38">
        <v>9</v>
      </c>
      <c r="AF5" s="40">
        <v>15</v>
      </c>
      <c r="AG5" s="40">
        <v>5</v>
      </c>
      <c r="AH5" s="43">
        <v>1430</v>
      </c>
      <c r="AI5" s="43">
        <f t="shared" si="7"/>
        <v>9015</v>
      </c>
      <c r="AJ5" t="s">
        <v>1956</v>
      </c>
      <c r="AN5" s="1">
        <v>2816</v>
      </c>
      <c r="AO5" s="1">
        <v>166</v>
      </c>
      <c r="AP5" s="1">
        <f t="shared" si="8"/>
        <v>2982</v>
      </c>
      <c r="AR5" s="1">
        <v>1766</v>
      </c>
      <c r="AS5" s="1">
        <f t="shared" si="9"/>
        <v>1690</v>
      </c>
      <c r="AT5" s="1">
        <v>76</v>
      </c>
    </row>
    <row r="6" spans="1:46" hidden="1" outlineLevel="1">
      <c r="A6" t="s">
        <v>2218</v>
      </c>
      <c r="B6" s="11" t="s">
        <v>494</v>
      </c>
      <c r="E6" s="1">
        <f t="shared" si="5"/>
        <v>12817</v>
      </c>
      <c r="F6" s="1">
        <v>12099</v>
      </c>
      <c r="G6" s="1">
        <v>8528</v>
      </c>
      <c r="H6" s="1">
        <v>8409</v>
      </c>
      <c r="I6" s="2"/>
      <c r="J6" s="2">
        <f t="shared" si="6"/>
        <v>0.65608176640399474</v>
      </c>
      <c r="K6" s="10">
        <f t="shared" si="0"/>
        <v>3</v>
      </c>
      <c r="L6" s="9">
        <f t="shared" si="0"/>
        <v>2</v>
      </c>
      <c r="M6" s="8">
        <f t="shared" si="0"/>
        <v>1</v>
      </c>
      <c r="N6" s="2">
        <f t="shared" si="1"/>
        <v>0.28327560613557645</v>
      </c>
      <c r="O6" s="2">
        <f t="shared" si="2"/>
        <v>0.32459178624443347</v>
      </c>
      <c r="P6" s="2">
        <f t="shared" si="3"/>
        <v>0.39097806366485238</v>
      </c>
      <c r="Q6" s="2">
        <f t="shared" si="4"/>
        <v>1.154543955137699E-3</v>
      </c>
      <c r="R6" s="1">
        <v>3435</v>
      </c>
      <c r="S6" s="1">
        <v>3936</v>
      </c>
      <c r="T6" s="1">
        <v>4741</v>
      </c>
      <c r="W6" s="1">
        <v>14</v>
      </c>
      <c r="AA6" t="s">
        <v>2152</v>
      </c>
      <c r="AE6" s="38">
        <v>9</v>
      </c>
      <c r="AF6" s="40">
        <v>3</v>
      </c>
      <c r="AG6" s="40">
        <v>5</v>
      </c>
      <c r="AH6" s="43">
        <v>2060</v>
      </c>
      <c r="AI6" s="43">
        <f t="shared" si="7"/>
        <v>9003</v>
      </c>
      <c r="AJ6" t="s">
        <v>1956</v>
      </c>
      <c r="AN6" s="1">
        <v>12126</v>
      </c>
      <c r="AO6" s="1">
        <v>691</v>
      </c>
      <c r="AP6" s="1">
        <f t="shared" si="8"/>
        <v>12817</v>
      </c>
      <c r="AR6" s="1">
        <v>8528</v>
      </c>
      <c r="AS6" s="1">
        <f t="shared" si="9"/>
        <v>7803</v>
      </c>
      <c r="AT6" s="1">
        <v>725</v>
      </c>
    </row>
    <row r="7" spans="1:46" hidden="1" outlineLevel="1">
      <c r="A7" t="s">
        <v>2509</v>
      </c>
      <c r="B7" s="11" t="s">
        <v>494</v>
      </c>
      <c r="E7" s="1">
        <f t="shared" si="5"/>
        <v>2678</v>
      </c>
      <c r="F7" s="1">
        <v>2602</v>
      </c>
      <c r="G7" s="1">
        <v>1664</v>
      </c>
      <c r="H7" s="1">
        <v>1640</v>
      </c>
      <c r="I7" s="2"/>
      <c r="J7" s="2">
        <f t="shared" si="6"/>
        <v>0.61239731142643761</v>
      </c>
      <c r="K7" s="10">
        <f t="shared" si="0"/>
        <v>3</v>
      </c>
      <c r="L7" s="9">
        <f t="shared" si="0"/>
        <v>2</v>
      </c>
      <c r="M7" s="8">
        <f t="shared" si="0"/>
        <v>1</v>
      </c>
      <c r="N7" s="2">
        <f t="shared" si="1"/>
        <v>0.26279338207002695</v>
      </c>
      <c r="O7" s="2">
        <f t="shared" si="2"/>
        <v>0.27895344363216623</v>
      </c>
      <c r="P7" s="2">
        <f t="shared" si="3"/>
        <v>0.44863409003462873</v>
      </c>
      <c r="Q7" s="2">
        <f t="shared" si="4"/>
        <v>9.6190842631780349E-3</v>
      </c>
      <c r="R7" s="1">
        <v>683</v>
      </c>
      <c r="S7" s="1">
        <v>725</v>
      </c>
      <c r="T7" s="1">
        <v>1166</v>
      </c>
      <c r="W7" s="1">
        <v>25</v>
      </c>
      <c r="AA7" t="s">
        <v>1395</v>
      </c>
      <c r="AE7" s="38">
        <v>9</v>
      </c>
      <c r="AF7" s="40">
        <v>5</v>
      </c>
      <c r="AG7" s="40">
        <v>5</v>
      </c>
      <c r="AH7" s="43">
        <v>2760</v>
      </c>
      <c r="AI7" s="43">
        <f t="shared" si="7"/>
        <v>9005</v>
      </c>
      <c r="AJ7" t="s">
        <v>1956</v>
      </c>
      <c r="AN7" s="1">
        <v>2599</v>
      </c>
      <c r="AO7" s="1">
        <v>79</v>
      </c>
      <c r="AP7" s="1">
        <f t="shared" si="8"/>
        <v>2678</v>
      </c>
      <c r="AR7" s="1">
        <v>1664</v>
      </c>
      <c r="AS7" s="1">
        <f t="shared" si="9"/>
        <v>1597</v>
      </c>
      <c r="AT7" s="1">
        <v>67</v>
      </c>
    </row>
    <row r="8" spans="1:46" hidden="1" outlineLevel="1">
      <c r="A8" t="s">
        <v>599</v>
      </c>
      <c r="B8" s="11" t="s">
        <v>494</v>
      </c>
      <c r="E8" s="1">
        <f t="shared" si="5"/>
        <v>3882</v>
      </c>
      <c r="F8" s="1">
        <v>3760</v>
      </c>
      <c r="G8" s="1">
        <v>2354</v>
      </c>
      <c r="H8" s="1">
        <v>2302</v>
      </c>
      <c r="I8" s="2"/>
      <c r="J8" s="2">
        <f t="shared" si="6"/>
        <v>0.59299330242143222</v>
      </c>
      <c r="K8" s="10">
        <f t="shared" si="0"/>
        <v>2</v>
      </c>
      <c r="L8" s="9">
        <f t="shared" si="0"/>
        <v>3</v>
      </c>
      <c r="M8" s="8">
        <f t="shared" si="0"/>
        <v>1</v>
      </c>
      <c r="N8" s="2">
        <f t="shared" si="1"/>
        <v>0.27749667110519305</v>
      </c>
      <c r="O8" s="2">
        <f t="shared" si="2"/>
        <v>0.22689747003994673</v>
      </c>
      <c r="P8" s="2">
        <f t="shared" si="3"/>
        <v>0.48868175765645805</v>
      </c>
      <c r="Q8" s="2">
        <f t="shared" si="4"/>
        <v>6.9241011984021439E-3</v>
      </c>
      <c r="R8" s="1">
        <v>1042</v>
      </c>
      <c r="S8" s="1">
        <v>852</v>
      </c>
      <c r="T8" s="1">
        <v>1835</v>
      </c>
      <c r="W8" s="1">
        <v>26</v>
      </c>
      <c r="AA8" t="s">
        <v>1316</v>
      </c>
      <c r="AE8" s="38">
        <v>9</v>
      </c>
      <c r="AF8" s="40">
        <v>9</v>
      </c>
      <c r="AG8" s="40">
        <v>10</v>
      </c>
      <c r="AH8" s="43">
        <v>3250</v>
      </c>
      <c r="AI8" s="43">
        <f t="shared" si="7"/>
        <v>9009</v>
      </c>
      <c r="AJ8" t="s">
        <v>1956</v>
      </c>
      <c r="AN8" s="1">
        <v>3755</v>
      </c>
      <c r="AO8" s="1">
        <v>127</v>
      </c>
      <c r="AP8" s="1">
        <f t="shared" si="8"/>
        <v>3882</v>
      </c>
      <c r="AR8" s="1">
        <v>2354</v>
      </c>
      <c r="AS8" s="1">
        <f t="shared" si="9"/>
        <v>2257</v>
      </c>
      <c r="AT8" s="1">
        <v>97</v>
      </c>
    </row>
    <row r="9" spans="1:46" hidden="1" outlineLevel="1">
      <c r="A9" t="s">
        <v>2715</v>
      </c>
      <c r="B9" s="11" t="s">
        <v>494</v>
      </c>
      <c r="E9" s="1">
        <f t="shared" si="5"/>
        <v>13474</v>
      </c>
      <c r="F9" s="1">
        <v>13197</v>
      </c>
      <c r="G9" s="1">
        <v>8667</v>
      </c>
      <c r="H9" s="1">
        <v>8270</v>
      </c>
      <c r="I9" s="2"/>
      <c r="J9" s="2">
        <f t="shared" si="6"/>
        <v>0.6137746771560042</v>
      </c>
      <c r="K9" s="10">
        <f t="shared" si="0"/>
        <v>1</v>
      </c>
      <c r="L9" s="9">
        <f t="shared" si="0"/>
        <v>3</v>
      </c>
      <c r="M9" s="8">
        <f t="shared" si="0"/>
        <v>2</v>
      </c>
      <c r="N9" s="2">
        <f t="shared" si="1"/>
        <v>0.39565019702940285</v>
      </c>
      <c r="O9" s="2">
        <f t="shared" si="2"/>
        <v>0.22802364352834192</v>
      </c>
      <c r="P9" s="2">
        <f t="shared" si="3"/>
        <v>0.37215822976659596</v>
      </c>
      <c r="Q9" s="2">
        <f t="shared" si="4"/>
        <v>4.1679296756592654E-3</v>
      </c>
      <c r="R9" s="1">
        <v>5221</v>
      </c>
      <c r="S9" s="1">
        <v>3009</v>
      </c>
      <c r="T9" s="1">
        <v>4911</v>
      </c>
      <c r="W9" s="1">
        <v>55</v>
      </c>
      <c r="AA9" t="s">
        <v>2152</v>
      </c>
      <c r="AE9" s="38">
        <v>9</v>
      </c>
      <c r="AF9" s="40">
        <v>3</v>
      </c>
      <c r="AG9" s="40">
        <v>10</v>
      </c>
      <c r="AH9" s="43">
        <v>4300</v>
      </c>
      <c r="AI9" s="43">
        <f t="shared" si="7"/>
        <v>9003</v>
      </c>
      <c r="AJ9" t="s">
        <v>1956</v>
      </c>
      <c r="AN9" s="1">
        <v>13196</v>
      </c>
      <c r="AO9" s="1">
        <v>278</v>
      </c>
      <c r="AP9" s="1">
        <f t="shared" si="8"/>
        <v>13474</v>
      </c>
      <c r="AR9" s="1">
        <v>8667</v>
      </c>
      <c r="AS9" s="1">
        <f t="shared" si="9"/>
        <v>8246</v>
      </c>
      <c r="AT9" s="1">
        <v>421</v>
      </c>
    </row>
    <row r="10" spans="1:46" hidden="1" outlineLevel="1">
      <c r="A10" t="s">
        <v>1018</v>
      </c>
      <c r="B10" s="11" t="s">
        <v>494</v>
      </c>
      <c r="E10" s="1">
        <f t="shared" si="5"/>
        <v>4037</v>
      </c>
      <c r="F10" s="1">
        <v>3873</v>
      </c>
      <c r="G10" s="1">
        <v>2613</v>
      </c>
      <c r="H10" s="1">
        <v>2570</v>
      </c>
      <c r="I10" s="2"/>
      <c r="J10" s="2">
        <f t="shared" si="6"/>
        <v>0.6366113450582116</v>
      </c>
      <c r="K10" s="10">
        <f t="shared" si="0"/>
        <v>2</v>
      </c>
      <c r="L10" s="9">
        <f t="shared" si="0"/>
        <v>3</v>
      </c>
      <c r="M10" s="8">
        <f t="shared" si="0"/>
        <v>1</v>
      </c>
      <c r="N10" s="2">
        <f t="shared" si="1"/>
        <v>0.26481195260175167</v>
      </c>
      <c r="O10" s="2">
        <f t="shared" si="2"/>
        <v>0.26069036579082949</v>
      </c>
      <c r="P10" s="2">
        <f t="shared" si="3"/>
        <v>0.46367851622874806</v>
      </c>
      <c r="Q10" s="2">
        <f t="shared" si="4"/>
        <v>1.0819165378670836E-2</v>
      </c>
      <c r="R10" s="1">
        <v>1028</v>
      </c>
      <c r="S10" s="1">
        <v>1012</v>
      </c>
      <c r="T10" s="1">
        <v>1800</v>
      </c>
      <c r="W10" s="1">
        <v>42</v>
      </c>
      <c r="AA10" t="s">
        <v>1316</v>
      </c>
      <c r="AE10" s="38">
        <v>9</v>
      </c>
      <c r="AF10" s="40">
        <v>9</v>
      </c>
      <c r="AG10" s="40">
        <v>15</v>
      </c>
      <c r="AH10" s="43">
        <v>4580</v>
      </c>
      <c r="AI10" s="43">
        <f t="shared" si="7"/>
        <v>9009</v>
      </c>
      <c r="AJ10" t="s">
        <v>1956</v>
      </c>
      <c r="AN10" s="1">
        <v>3882</v>
      </c>
      <c r="AO10" s="1">
        <v>155</v>
      </c>
      <c r="AP10" s="1">
        <f t="shared" si="8"/>
        <v>4037</v>
      </c>
      <c r="AR10" s="1">
        <v>2613</v>
      </c>
      <c r="AS10" s="1">
        <f t="shared" si="9"/>
        <v>2478</v>
      </c>
      <c r="AT10" s="1">
        <v>135</v>
      </c>
    </row>
    <row r="11" spans="1:46" hidden="1" outlineLevel="1">
      <c r="A11" t="s">
        <v>2716</v>
      </c>
      <c r="B11" s="11" t="s">
        <v>494</v>
      </c>
      <c r="E11" s="1">
        <f t="shared" si="5"/>
        <v>11586</v>
      </c>
      <c r="F11" s="1">
        <v>11242</v>
      </c>
      <c r="G11" s="1">
        <v>6818</v>
      </c>
      <c r="H11" s="1">
        <v>6684</v>
      </c>
      <c r="I11" s="2"/>
      <c r="J11" s="2">
        <f t="shared" si="6"/>
        <v>0.5769031589849819</v>
      </c>
      <c r="K11" s="10">
        <f t="shared" si="0"/>
        <v>3</v>
      </c>
      <c r="L11" s="9">
        <f t="shared" si="0"/>
        <v>2</v>
      </c>
      <c r="M11" s="8">
        <f t="shared" si="0"/>
        <v>1</v>
      </c>
      <c r="N11" s="2">
        <f t="shared" si="1"/>
        <v>0.25922304204818208</v>
      </c>
      <c r="O11" s="2">
        <f t="shared" si="2"/>
        <v>0.26944617299315493</v>
      </c>
      <c r="P11" s="2">
        <f t="shared" si="3"/>
        <v>0.45852964707974042</v>
      </c>
      <c r="Q11" s="2">
        <f t="shared" si="4"/>
        <v>1.2801137878922619E-2</v>
      </c>
      <c r="R11" s="1">
        <v>2916</v>
      </c>
      <c r="S11" s="1">
        <v>3031</v>
      </c>
      <c r="T11" s="1">
        <v>5158</v>
      </c>
      <c r="W11" s="1">
        <v>144</v>
      </c>
      <c r="AA11" t="s">
        <v>2183</v>
      </c>
      <c r="AE11" s="38">
        <v>9</v>
      </c>
      <c r="AF11" s="40">
        <v>1</v>
      </c>
      <c r="AG11" s="40">
        <v>5</v>
      </c>
      <c r="AH11" s="43">
        <v>4720</v>
      </c>
      <c r="AI11" s="43">
        <f t="shared" si="7"/>
        <v>9001</v>
      </c>
      <c r="AJ11" t="s">
        <v>1956</v>
      </c>
      <c r="AN11" s="1">
        <v>11249</v>
      </c>
      <c r="AO11" s="1">
        <v>337</v>
      </c>
      <c r="AP11" s="1">
        <f t="shared" si="8"/>
        <v>11586</v>
      </c>
      <c r="AR11" s="1">
        <v>6818</v>
      </c>
      <c r="AS11" s="1">
        <f t="shared" si="9"/>
        <v>6492</v>
      </c>
      <c r="AT11" s="1">
        <v>326</v>
      </c>
    </row>
    <row r="12" spans="1:46" hidden="1" outlineLevel="1">
      <c r="A12" t="s">
        <v>1284</v>
      </c>
      <c r="B12" s="11" t="s">
        <v>494</v>
      </c>
      <c r="E12" s="1">
        <f t="shared" si="5"/>
        <v>2832</v>
      </c>
      <c r="F12" s="1">
        <v>2790</v>
      </c>
      <c r="G12" s="1">
        <v>1819</v>
      </c>
      <c r="H12" s="1">
        <v>1794</v>
      </c>
      <c r="I12" s="2"/>
      <c r="J12" s="2">
        <f t="shared" si="6"/>
        <v>0.63347457627118642</v>
      </c>
      <c r="K12" s="10">
        <f t="shared" si="0"/>
        <v>3</v>
      </c>
      <c r="L12" s="9">
        <f t="shared" si="0"/>
        <v>2</v>
      </c>
      <c r="M12" s="8">
        <f t="shared" si="0"/>
        <v>1</v>
      </c>
      <c r="N12" s="2">
        <f t="shared" si="1"/>
        <v>0.24214285714285713</v>
      </c>
      <c r="O12" s="2">
        <f t="shared" si="2"/>
        <v>0.2985714285714286</v>
      </c>
      <c r="P12" s="2">
        <f t="shared" si="3"/>
        <v>0.45428571428571429</v>
      </c>
      <c r="Q12" s="2">
        <f t="shared" si="4"/>
        <v>5.0000000000000044E-3</v>
      </c>
      <c r="R12" s="1">
        <v>678</v>
      </c>
      <c r="S12" s="1">
        <v>836</v>
      </c>
      <c r="T12" s="1">
        <v>1272</v>
      </c>
      <c r="W12" s="1">
        <v>14</v>
      </c>
      <c r="AA12" t="s">
        <v>1395</v>
      </c>
      <c r="AE12" s="38">
        <v>9</v>
      </c>
      <c r="AF12" s="40">
        <v>5</v>
      </c>
      <c r="AG12" s="40">
        <v>10</v>
      </c>
      <c r="AH12" s="43">
        <v>4930</v>
      </c>
      <c r="AI12" s="43">
        <f t="shared" si="7"/>
        <v>9005</v>
      </c>
      <c r="AJ12" t="s">
        <v>1956</v>
      </c>
      <c r="AN12" s="1">
        <v>2800</v>
      </c>
      <c r="AO12" s="1">
        <v>32</v>
      </c>
      <c r="AP12" s="1">
        <f t="shared" si="8"/>
        <v>2832</v>
      </c>
      <c r="AR12" s="1">
        <v>1819</v>
      </c>
      <c r="AS12" s="1">
        <f t="shared" si="9"/>
        <v>1704</v>
      </c>
      <c r="AT12" s="1">
        <v>115</v>
      </c>
    </row>
    <row r="13" spans="1:46" hidden="1" outlineLevel="1">
      <c r="A13" t="s">
        <v>2327</v>
      </c>
      <c r="B13" s="11" t="s">
        <v>494</v>
      </c>
      <c r="E13" s="1">
        <f t="shared" si="5"/>
        <v>15376</v>
      </c>
      <c r="F13" s="1">
        <v>14636</v>
      </c>
      <c r="G13" s="1">
        <v>8990</v>
      </c>
      <c r="H13" s="1">
        <v>8644</v>
      </c>
      <c r="I13" s="2"/>
      <c r="J13" s="2">
        <f t="shared" si="6"/>
        <v>0.56217481789802293</v>
      </c>
      <c r="K13" s="10">
        <f t="shared" si="0"/>
        <v>1</v>
      </c>
      <c r="L13" s="9">
        <f t="shared" si="0"/>
        <v>3</v>
      </c>
      <c r="M13" s="8">
        <f t="shared" si="0"/>
        <v>2</v>
      </c>
      <c r="N13" s="2">
        <f t="shared" si="1"/>
        <v>0.5923549488054608</v>
      </c>
      <c r="O13" s="2">
        <f t="shared" si="2"/>
        <v>0.10901023890784983</v>
      </c>
      <c r="P13" s="2">
        <f t="shared" si="3"/>
        <v>0.29692832764505117</v>
      </c>
      <c r="Q13" s="2">
        <f t="shared" si="4"/>
        <v>1.7064846416381951E-3</v>
      </c>
      <c r="R13" s="1">
        <v>8678</v>
      </c>
      <c r="S13" s="1">
        <v>1597</v>
      </c>
      <c r="T13" s="1">
        <v>4350</v>
      </c>
      <c r="W13" s="1">
        <v>25</v>
      </c>
      <c r="AA13" t="s">
        <v>2152</v>
      </c>
      <c r="AE13" s="38">
        <v>9</v>
      </c>
      <c r="AF13" s="40">
        <v>3</v>
      </c>
      <c r="AG13" s="40">
        <v>15</v>
      </c>
      <c r="AH13" s="43">
        <v>5910</v>
      </c>
      <c r="AI13" s="43">
        <f t="shared" si="7"/>
        <v>9003</v>
      </c>
      <c r="AJ13" t="s">
        <v>1956</v>
      </c>
      <c r="AN13" s="1">
        <v>14650</v>
      </c>
      <c r="AO13" s="1">
        <v>726</v>
      </c>
      <c r="AP13" s="1">
        <f t="shared" si="8"/>
        <v>15376</v>
      </c>
      <c r="AR13" s="1">
        <v>8990</v>
      </c>
      <c r="AS13" s="1">
        <f t="shared" si="9"/>
        <v>8279</v>
      </c>
      <c r="AT13" s="1">
        <v>711</v>
      </c>
    </row>
    <row r="14" spans="1:46" hidden="1" outlineLevel="1">
      <c r="A14" t="s">
        <v>2328</v>
      </c>
      <c r="B14" s="11" t="s">
        <v>494</v>
      </c>
      <c r="E14" s="1">
        <f t="shared" si="5"/>
        <v>3660</v>
      </c>
      <c r="F14" s="1">
        <v>3429</v>
      </c>
      <c r="G14" s="1">
        <v>2393</v>
      </c>
      <c r="H14" s="1">
        <v>2339</v>
      </c>
      <c r="I14" s="2"/>
      <c r="J14" s="2">
        <f t="shared" si="6"/>
        <v>0.63907103825136613</v>
      </c>
      <c r="K14" s="10">
        <f t="shared" si="0"/>
        <v>2</v>
      </c>
      <c r="L14" s="9">
        <f t="shared" si="0"/>
        <v>3</v>
      </c>
      <c r="M14" s="8">
        <f t="shared" si="0"/>
        <v>1</v>
      </c>
      <c r="N14" s="2">
        <f t="shared" si="1"/>
        <v>0.312372634643377</v>
      </c>
      <c r="O14" s="2">
        <f t="shared" si="2"/>
        <v>0.27278020378457057</v>
      </c>
      <c r="P14" s="2">
        <f t="shared" si="3"/>
        <v>0.40611353711790393</v>
      </c>
      <c r="Q14" s="2">
        <f t="shared" si="4"/>
        <v>8.7336244541484365E-3</v>
      </c>
      <c r="R14" s="1">
        <v>1073</v>
      </c>
      <c r="S14" s="1">
        <v>937</v>
      </c>
      <c r="T14" s="1">
        <v>1395</v>
      </c>
      <c r="W14" s="1">
        <v>30</v>
      </c>
      <c r="AA14" t="s">
        <v>2573</v>
      </c>
      <c r="AE14" s="38">
        <v>9</v>
      </c>
      <c r="AF14" s="40">
        <v>13</v>
      </c>
      <c r="AG14" s="40">
        <v>10</v>
      </c>
      <c r="AH14" s="43">
        <v>6260</v>
      </c>
      <c r="AI14" s="43">
        <f t="shared" si="7"/>
        <v>9013</v>
      </c>
      <c r="AJ14" t="s">
        <v>1956</v>
      </c>
      <c r="AN14" s="1">
        <v>3435</v>
      </c>
      <c r="AO14" s="1">
        <v>225</v>
      </c>
      <c r="AP14" s="1">
        <f t="shared" si="8"/>
        <v>3660</v>
      </c>
      <c r="AR14" s="1">
        <v>2393</v>
      </c>
      <c r="AS14" s="1">
        <f t="shared" si="9"/>
        <v>2306</v>
      </c>
      <c r="AT14" s="1">
        <v>87</v>
      </c>
    </row>
    <row r="15" spans="1:46" hidden="1" outlineLevel="1">
      <c r="A15" t="s">
        <v>344</v>
      </c>
      <c r="B15" s="11" t="s">
        <v>494</v>
      </c>
      <c r="E15" s="1">
        <f t="shared" si="5"/>
        <v>1724</v>
      </c>
      <c r="F15" s="1">
        <v>1706</v>
      </c>
      <c r="G15" s="1">
        <v>1037</v>
      </c>
      <c r="H15" s="1">
        <v>1120</v>
      </c>
      <c r="I15" s="2"/>
      <c r="J15" s="2">
        <f t="shared" si="6"/>
        <v>0.64965197215777259</v>
      </c>
      <c r="K15" s="10">
        <f t="shared" si="0"/>
        <v>2</v>
      </c>
      <c r="L15" s="9">
        <f t="shared" si="0"/>
        <v>3</v>
      </c>
      <c r="M15" s="8">
        <f t="shared" si="0"/>
        <v>1</v>
      </c>
      <c r="N15" s="2">
        <f t="shared" si="1"/>
        <v>0.36737089201877932</v>
      </c>
      <c r="O15" s="2">
        <f t="shared" si="2"/>
        <v>0.19424882629107981</v>
      </c>
      <c r="P15" s="2">
        <f t="shared" si="3"/>
        <v>0.43544600938967137</v>
      </c>
      <c r="Q15" s="2">
        <f t="shared" si="4"/>
        <v>2.9342723004695537E-3</v>
      </c>
      <c r="R15" s="1">
        <v>626</v>
      </c>
      <c r="S15" s="1">
        <v>331</v>
      </c>
      <c r="T15" s="1">
        <v>742</v>
      </c>
      <c r="W15" s="1">
        <v>5</v>
      </c>
      <c r="AA15" t="s">
        <v>2572</v>
      </c>
      <c r="AE15" s="38">
        <v>9</v>
      </c>
      <c r="AF15" s="40">
        <v>11</v>
      </c>
      <c r="AG15" s="40">
        <v>5</v>
      </c>
      <c r="AH15" s="43">
        <v>6820</v>
      </c>
      <c r="AI15" s="43">
        <f t="shared" si="7"/>
        <v>9011</v>
      </c>
      <c r="AJ15" t="s">
        <v>1956</v>
      </c>
      <c r="AN15" s="1">
        <v>1704</v>
      </c>
      <c r="AO15" s="1">
        <v>20</v>
      </c>
      <c r="AP15" s="1">
        <f t="shared" si="8"/>
        <v>1724</v>
      </c>
      <c r="AR15" s="1">
        <v>1037</v>
      </c>
      <c r="AS15" s="1">
        <f t="shared" si="9"/>
        <v>990</v>
      </c>
      <c r="AT15" s="1">
        <v>47</v>
      </c>
    </row>
    <row r="16" spans="1:46" hidden="1" outlineLevel="1">
      <c r="A16" t="s">
        <v>222</v>
      </c>
      <c r="B16" s="11" t="s">
        <v>494</v>
      </c>
      <c r="E16" s="1">
        <f t="shared" si="5"/>
        <v>19580</v>
      </c>
      <c r="F16" s="1">
        <v>18590</v>
      </c>
      <c r="G16" s="1">
        <v>11175</v>
      </c>
      <c r="H16" s="1">
        <v>11035</v>
      </c>
      <c r="I16" s="2"/>
      <c r="J16" s="2">
        <f t="shared" si="6"/>
        <v>0.56358529111338096</v>
      </c>
      <c r="K16" s="10">
        <f t="shared" si="0"/>
        <v>2</v>
      </c>
      <c r="L16" s="9">
        <f t="shared" si="0"/>
        <v>3</v>
      </c>
      <c r="M16" s="8">
        <f t="shared" si="0"/>
        <v>1</v>
      </c>
      <c r="N16" s="2">
        <f t="shared" si="1"/>
        <v>0.3380712293499249</v>
      </c>
      <c r="O16" s="2">
        <f t="shared" si="2"/>
        <v>0.15490238146320531</v>
      </c>
      <c r="P16" s="2">
        <f t="shared" si="3"/>
        <v>0.50525638275048268</v>
      </c>
      <c r="Q16" s="2">
        <f t="shared" si="4"/>
        <v>1.7700064363871393E-3</v>
      </c>
      <c r="R16" s="1">
        <v>6303</v>
      </c>
      <c r="S16" s="1">
        <v>2888</v>
      </c>
      <c r="T16" s="1">
        <v>9420</v>
      </c>
      <c r="W16" s="1">
        <v>33</v>
      </c>
      <c r="AA16" t="s">
        <v>1316</v>
      </c>
      <c r="AE16" s="38">
        <v>9</v>
      </c>
      <c r="AF16" s="40">
        <v>9</v>
      </c>
      <c r="AG16" s="40">
        <v>20</v>
      </c>
      <c r="AH16" s="43">
        <v>7310</v>
      </c>
      <c r="AI16" s="43">
        <f t="shared" si="7"/>
        <v>9009</v>
      </c>
      <c r="AJ16" t="s">
        <v>1956</v>
      </c>
      <c r="AN16" s="1">
        <v>18644</v>
      </c>
      <c r="AO16" s="1">
        <v>936</v>
      </c>
      <c r="AP16" s="1">
        <f t="shared" si="8"/>
        <v>19580</v>
      </c>
      <c r="AR16" s="1">
        <v>11175</v>
      </c>
      <c r="AS16" s="1">
        <f t="shared" si="9"/>
        <v>10476</v>
      </c>
      <c r="AT16" s="1">
        <v>699</v>
      </c>
    </row>
    <row r="17" spans="1:46" hidden="1" outlineLevel="1">
      <c r="A17" t="s">
        <v>323</v>
      </c>
      <c r="B17" s="11" t="s">
        <v>494</v>
      </c>
      <c r="E17" s="1">
        <f t="shared" si="5"/>
        <v>72117</v>
      </c>
      <c r="F17" s="1">
        <v>68256</v>
      </c>
      <c r="G17" s="1">
        <v>23158</v>
      </c>
      <c r="H17" s="1">
        <v>21091</v>
      </c>
      <c r="I17" s="2"/>
      <c r="J17" s="2">
        <f t="shared" si="6"/>
        <v>0.29245531566759569</v>
      </c>
      <c r="K17" s="10">
        <f t="shared" si="0"/>
        <v>1</v>
      </c>
      <c r="L17" s="9">
        <f t="shared" si="0"/>
        <v>3</v>
      </c>
      <c r="M17" s="8">
        <f t="shared" si="0"/>
        <v>2</v>
      </c>
      <c r="N17" s="2">
        <f t="shared" si="1"/>
        <v>0.63347594209693492</v>
      </c>
      <c r="O17" s="2">
        <f t="shared" si="2"/>
        <v>6.965363652347184E-2</v>
      </c>
      <c r="P17" s="2">
        <f t="shared" si="3"/>
        <v>0.29452616773134854</v>
      </c>
      <c r="Q17" s="2">
        <f t="shared" si="4"/>
        <v>2.3442536482446985E-3</v>
      </c>
      <c r="R17" s="1">
        <v>43236</v>
      </c>
      <c r="S17" s="1">
        <v>4754</v>
      </c>
      <c r="T17" s="1">
        <v>20102</v>
      </c>
      <c r="W17" s="1">
        <v>160</v>
      </c>
      <c r="AA17" t="s">
        <v>2183</v>
      </c>
      <c r="AE17" s="38">
        <v>9</v>
      </c>
      <c r="AF17" s="40">
        <v>1</v>
      </c>
      <c r="AG17" s="40">
        <v>10</v>
      </c>
      <c r="AH17" s="43">
        <v>8070</v>
      </c>
      <c r="AI17" s="43">
        <f t="shared" si="7"/>
        <v>9001</v>
      </c>
      <c r="AJ17" t="s">
        <v>1956</v>
      </c>
      <c r="AN17" s="1">
        <v>68252</v>
      </c>
      <c r="AO17" s="1">
        <v>3865</v>
      </c>
      <c r="AP17" s="1">
        <f t="shared" si="8"/>
        <v>72117</v>
      </c>
      <c r="AR17" s="1">
        <v>23158</v>
      </c>
      <c r="AS17" s="1">
        <f t="shared" si="9"/>
        <v>21897</v>
      </c>
      <c r="AT17" s="1">
        <v>1261</v>
      </c>
    </row>
    <row r="18" spans="1:46" hidden="1" outlineLevel="1">
      <c r="A18" t="s">
        <v>2259</v>
      </c>
      <c r="B18" s="11" t="s">
        <v>494</v>
      </c>
      <c r="E18" s="1">
        <f t="shared" si="5"/>
        <v>1309</v>
      </c>
      <c r="F18" s="1">
        <v>1287</v>
      </c>
      <c r="G18" s="1">
        <v>940</v>
      </c>
      <c r="H18" s="1">
        <v>917</v>
      </c>
      <c r="I18" s="2"/>
      <c r="J18" s="2">
        <f t="shared" si="6"/>
        <v>0.70053475935828879</v>
      </c>
      <c r="K18" s="10">
        <f t="shared" si="0"/>
        <v>3</v>
      </c>
      <c r="L18" s="9">
        <f t="shared" si="0"/>
        <v>2</v>
      </c>
      <c r="M18" s="8">
        <f t="shared" si="0"/>
        <v>1</v>
      </c>
      <c r="N18" s="2">
        <f t="shared" si="1"/>
        <v>0.32579890880748247</v>
      </c>
      <c r="O18" s="2">
        <f t="shared" si="2"/>
        <v>0.32735775526110678</v>
      </c>
      <c r="P18" s="2">
        <f t="shared" si="3"/>
        <v>0.34216679657053778</v>
      </c>
      <c r="Q18" s="2">
        <f t="shared" si="4"/>
        <v>4.6765393608730332E-3</v>
      </c>
      <c r="R18" s="1">
        <v>418</v>
      </c>
      <c r="S18" s="1">
        <v>420</v>
      </c>
      <c r="T18" s="1">
        <v>439</v>
      </c>
      <c r="W18" s="1">
        <v>6</v>
      </c>
      <c r="AA18" t="s">
        <v>1395</v>
      </c>
      <c r="AE18" s="38">
        <v>9</v>
      </c>
      <c r="AF18" s="40">
        <v>5</v>
      </c>
      <c r="AG18" s="40">
        <v>15</v>
      </c>
      <c r="AH18" s="43">
        <v>8210</v>
      </c>
      <c r="AI18" s="43">
        <f t="shared" si="7"/>
        <v>9005</v>
      </c>
      <c r="AJ18" t="s">
        <v>1956</v>
      </c>
      <c r="AN18" s="1">
        <v>1283</v>
      </c>
      <c r="AO18" s="1">
        <v>26</v>
      </c>
      <c r="AP18" s="1">
        <f t="shared" si="8"/>
        <v>1309</v>
      </c>
      <c r="AR18" s="1">
        <v>940</v>
      </c>
      <c r="AS18" s="1">
        <f t="shared" si="9"/>
        <v>876</v>
      </c>
      <c r="AT18" s="1">
        <v>64</v>
      </c>
    </row>
    <row r="19" spans="1:46" hidden="1" outlineLevel="1">
      <c r="A19" t="s">
        <v>1988</v>
      </c>
      <c r="B19" s="11" t="s">
        <v>494</v>
      </c>
      <c r="E19" s="1">
        <f t="shared" si="5"/>
        <v>35115</v>
      </c>
      <c r="F19" s="1">
        <v>33708</v>
      </c>
      <c r="G19" s="1">
        <v>17930</v>
      </c>
      <c r="H19" s="1">
        <v>17509</v>
      </c>
      <c r="I19" s="2"/>
      <c r="J19" s="2">
        <f t="shared" si="6"/>
        <v>0.49861882386444539</v>
      </c>
      <c r="K19" s="10">
        <f t="shared" si="0"/>
        <v>2</v>
      </c>
      <c r="L19" s="9">
        <f t="shared" si="0"/>
        <v>3</v>
      </c>
      <c r="M19" s="8">
        <f t="shared" si="0"/>
        <v>1</v>
      </c>
      <c r="N19" s="2">
        <f t="shared" si="1"/>
        <v>0.41043669158656698</v>
      </c>
      <c r="O19" s="2">
        <f t="shared" si="2"/>
        <v>0.16696333214667142</v>
      </c>
      <c r="P19" s="2">
        <f t="shared" si="3"/>
        <v>0.41886199121870177</v>
      </c>
      <c r="Q19" s="2">
        <f t="shared" si="4"/>
        <v>3.7379850480598886E-3</v>
      </c>
      <c r="R19" s="1">
        <v>13835</v>
      </c>
      <c r="S19" s="1">
        <v>5628</v>
      </c>
      <c r="T19" s="1">
        <v>14119</v>
      </c>
      <c r="W19" s="1">
        <v>126</v>
      </c>
      <c r="AA19" t="s">
        <v>2152</v>
      </c>
      <c r="AE19" s="38">
        <v>9</v>
      </c>
      <c r="AF19" s="40">
        <v>3</v>
      </c>
      <c r="AG19" s="40">
        <v>20</v>
      </c>
      <c r="AH19" s="43">
        <v>8490</v>
      </c>
      <c r="AI19" s="43">
        <f t="shared" si="7"/>
        <v>9003</v>
      </c>
      <c r="AJ19" t="s">
        <v>1956</v>
      </c>
      <c r="AN19" s="1">
        <v>33708</v>
      </c>
      <c r="AO19" s="1">
        <v>1407</v>
      </c>
      <c r="AP19" s="1">
        <f t="shared" si="8"/>
        <v>35115</v>
      </c>
      <c r="AR19" s="1">
        <v>17930</v>
      </c>
      <c r="AS19" s="1">
        <f t="shared" si="9"/>
        <v>17121</v>
      </c>
      <c r="AT19" s="1">
        <v>809</v>
      </c>
    </row>
    <row r="20" spans="1:46" hidden="1" outlineLevel="1">
      <c r="A20" t="s">
        <v>2169</v>
      </c>
      <c r="B20" s="11" t="s">
        <v>494</v>
      </c>
      <c r="E20" s="1">
        <f t="shared" si="5"/>
        <v>10827</v>
      </c>
      <c r="F20" s="1">
        <v>9910</v>
      </c>
      <c r="G20" s="1">
        <v>6640</v>
      </c>
      <c r="H20" s="1">
        <v>6511</v>
      </c>
      <c r="I20" s="2"/>
      <c r="J20" s="2">
        <f t="shared" si="6"/>
        <v>0.60136695298790066</v>
      </c>
      <c r="K20" s="10">
        <f t="shared" si="0"/>
        <v>3</v>
      </c>
      <c r="L20" s="9">
        <f t="shared" si="0"/>
        <v>2</v>
      </c>
      <c r="M20" s="8">
        <f t="shared" si="0"/>
        <v>1</v>
      </c>
      <c r="N20" s="2">
        <f t="shared" si="1"/>
        <v>0.21424254633360193</v>
      </c>
      <c r="O20" s="2">
        <f t="shared" si="2"/>
        <v>0.3579774375503626</v>
      </c>
      <c r="P20" s="2">
        <f t="shared" si="3"/>
        <v>0.41599516518936341</v>
      </c>
      <c r="Q20" s="2">
        <f t="shared" si="4"/>
        <v>1.178485092667203E-2</v>
      </c>
      <c r="R20" s="1">
        <v>2127</v>
      </c>
      <c r="S20" s="1">
        <v>3554</v>
      </c>
      <c r="T20" s="1">
        <v>4130</v>
      </c>
      <c r="W20" s="1">
        <v>117</v>
      </c>
      <c r="AA20" t="s">
        <v>2183</v>
      </c>
      <c r="AE20" s="38">
        <v>9</v>
      </c>
      <c r="AF20" s="40">
        <v>1</v>
      </c>
      <c r="AG20" s="40">
        <v>15</v>
      </c>
      <c r="AH20" s="43">
        <v>8980</v>
      </c>
      <c r="AI20" s="43">
        <f t="shared" si="7"/>
        <v>9001</v>
      </c>
      <c r="AJ20" t="s">
        <v>1956</v>
      </c>
      <c r="AN20" s="1">
        <v>9928</v>
      </c>
      <c r="AO20" s="1">
        <v>899</v>
      </c>
      <c r="AP20" s="1">
        <f t="shared" si="8"/>
        <v>10827</v>
      </c>
      <c r="AR20" s="1">
        <v>6640</v>
      </c>
      <c r="AS20" s="1">
        <f t="shared" si="9"/>
        <v>6327</v>
      </c>
      <c r="AT20" s="1">
        <v>313</v>
      </c>
    </row>
    <row r="21" spans="1:46" hidden="1" outlineLevel="1">
      <c r="A21" t="s">
        <v>246</v>
      </c>
      <c r="B21" s="11" t="s">
        <v>494</v>
      </c>
      <c r="E21" s="1">
        <f t="shared" si="5"/>
        <v>4974</v>
      </c>
      <c r="F21" s="1">
        <v>4762</v>
      </c>
      <c r="G21" s="1">
        <v>2632</v>
      </c>
      <c r="H21" s="1">
        <v>2563</v>
      </c>
      <c r="I21" s="2"/>
      <c r="J21" s="2">
        <f t="shared" si="6"/>
        <v>0.51527945315641333</v>
      </c>
      <c r="K21" s="10">
        <f t="shared" si="0"/>
        <v>2</v>
      </c>
      <c r="L21" s="9">
        <f t="shared" si="0"/>
        <v>3</v>
      </c>
      <c r="M21" s="8">
        <f t="shared" si="0"/>
        <v>1</v>
      </c>
      <c r="N21" s="2">
        <f t="shared" si="1"/>
        <v>0.29680940386230059</v>
      </c>
      <c r="O21" s="2">
        <f t="shared" si="2"/>
        <v>0.19479429051217464</v>
      </c>
      <c r="P21" s="2">
        <f t="shared" si="3"/>
        <v>0.49643157010915195</v>
      </c>
      <c r="Q21" s="2">
        <f t="shared" si="4"/>
        <v>1.1964735516372782E-2</v>
      </c>
      <c r="R21" s="1">
        <v>1414</v>
      </c>
      <c r="S21" s="1">
        <v>928</v>
      </c>
      <c r="T21" s="1">
        <v>2365</v>
      </c>
      <c r="W21" s="1">
        <v>57</v>
      </c>
      <c r="AA21" t="s">
        <v>960</v>
      </c>
      <c r="AE21" s="38">
        <v>9</v>
      </c>
      <c r="AF21" s="40">
        <v>15</v>
      </c>
      <c r="AG21" s="40">
        <v>10</v>
      </c>
      <c r="AH21" s="43">
        <v>9190</v>
      </c>
      <c r="AI21" s="43">
        <f t="shared" si="7"/>
        <v>9015</v>
      </c>
      <c r="AJ21" t="s">
        <v>1956</v>
      </c>
      <c r="AN21" s="1">
        <v>4764</v>
      </c>
      <c r="AO21" s="1">
        <v>210</v>
      </c>
      <c r="AP21" s="1">
        <f t="shared" si="8"/>
        <v>4974</v>
      </c>
      <c r="AR21" s="1">
        <v>2632</v>
      </c>
      <c r="AS21" s="1">
        <f t="shared" si="9"/>
        <v>2539</v>
      </c>
      <c r="AT21" s="1">
        <v>93</v>
      </c>
    </row>
    <row r="22" spans="1:46" hidden="1" outlineLevel="1">
      <c r="A22" t="s">
        <v>1780</v>
      </c>
      <c r="B22" s="11" t="s">
        <v>494</v>
      </c>
      <c r="E22" s="1">
        <f t="shared" si="5"/>
        <v>6136</v>
      </c>
      <c r="F22" s="1">
        <v>6126</v>
      </c>
      <c r="G22" s="1">
        <v>4038</v>
      </c>
      <c r="H22" s="1">
        <v>3988</v>
      </c>
      <c r="I22" s="2"/>
      <c r="J22" s="2">
        <f t="shared" si="6"/>
        <v>0.64993481095176009</v>
      </c>
      <c r="K22" s="10">
        <f t="shared" si="0"/>
        <v>2</v>
      </c>
      <c r="L22" s="9">
        <f t="shared" si="0"/>
        <v>3</v>
      </c>
      <c r="M22" s="8">
        <f t="shared" si="0"/>
        <v>1</v>
      </c>
      <c r="N22" s="2">
        <f t="shared" si="1"/>
        <v>0.28426229508196721</v>
      </c>
      <c r="O22" s="2">
        <f t="shared" si="2"/>
        <v>0.26737704918032784</v>
      </c>
      <c r="P22" s="2">
        <f t="shared" si="3"/>
        <v>0.44459016393442624</v>
      </c>
      <c r="Q22" s="2">
        <f t="shared" si="4"/>
        <v>3.7704918032787083E-3</v>
      </c>
      <c r="R22" s="1">
        <v>1734</v>
      </c>
      <c r="S22" s="1">
        <v>1631</v>
      </c>
      <c r="T22" s="1">
        <v>2712</v>
      </c>
      <c r="W22" s="1">
        <v>23</v>
      </c>
      <c r="AA22" t="s">
        <v>2152</v>
      </c>
      <c r="AE22" s="38">
        <v>9</v>
      </c>
      <c r="AF22" s="40">
        <v>3</v>
      </c>
      <c r="AG22" s="40">
        <v>25</v>
      </c>
      <c r="AH22" s="43">
        <v>10100</v>
      </c>
      <c r="AI22" s="43">
        <f t="shared" si="7"/>
        <v>9003</v>
      </c>
      <c r="AJ22" t="s">
        <v>1956</v>
      </c>
      <c r="AN22" s="1">
        <v>6100</v>
      </c>
      <c r="AO22" s="1">
        <v>36</v>
      </c>
      <c r="AP22" s="1">
        <f t="shared" si="8"/>
        <v>6136</v>
      </c>
      <c r="AR22" s="1">
        <v>4038</v>
      </c>
      <c r="AS22" s="1">
        <f t="shared" si="9"/>
        <v>3866</v>
      </c>
      <c r="AT22" s="1">
        <v>172</v>
      </c>
    </row>
    <row r="23" spans="1:46" hidden="1" outlineLevel="1">
      <c r="A23" t="s">
        <v>1244</v>
      </c>
      <c r="B23" s="11" t="s">
        <v>494</v>
      </c>
      <c r="E23" s="1">
        <f t="shared" si="5"/>
        <v>745</v>
      </c>
      <c r="F23" s="1">
        <v>731</v>
      </c>
      <c r="G23" s="1">
        <v>463</v>
      </c>
      <c r="H23" s="1">
        <v>446</v>
      </c>
      <c r="I23" s="2"/>
      <c r="J23" s="2">
        <f t="shared" si="6"/>
        <v>0.59865771812080537</v>
      </c>
      <c r="K23" s="10">
        <f t="shared" si="0"/>
        <v>2</v>
      </c>
      <c r="L23" s="9">
        <f t="shared" si="0"/>
        <v>3</v>
      </c>
      <c r="M23" s="8">
        <f t="shared" si="0"/>
        <v>1</v>
      </c>
      <c r="N23" s="2">
        <f t="shared" si="1"/>
        <v>0.35665294924554186</v>
      </c>
      <c r="O23" s="2">
        <f t="shared" si="2"/>
        <v>0.27297668038408779</v>
      </c>
      <c r="P23" s="2">
        <f t="shared" si="3"/>
        <v>0.36762688614540467</v>
      </c>
      <c r="Q23" s="2">
        <f t="shared" si="4"/>
        <v>2.7434842249656199E-3</v>
      </c>
      <c r="R23" s="1">
        <v>260</v>
      </c>
      <c r="S23" s="1">
        <v>199</v>
      </c>
      <c r="T23" s="1">
        <v>268</v>
      </c>
      <c r="W23" s="1">
        <v>2</v>
      </c>
      <c r="AA23" t="s">
        <v>1395</v>
      </c>
      <c r="AE23" s="38">
        <v>9</v>
      </c>
      <c r="AF23" s="40">
        <v>5</v>
      </c>
      <c r="AG23" s="40">
        <v>20</v>
      </c>
      <c r="AH23" s="43">
        <v>10940</v>
      </c>
      <c r="AI23" s="43">
        <f t="shared" si="7"/>
        <v>9005</v>
      </c>
      <c r="AJ23" t="s">
        <v>1956</v>
      </c>
      <c r="AN23" s="1">
        <v>729</v>
      </c>
      <c r="AO23" s="1">
        <v>16</v>
      </c>
      <c r="AP23" s="1">
        <f t="shared" si="8"/>
        <v>745</v>
      </c>
      <c r="AR23" s="1">
        <v>463</v>
      </c>
      <c r="AS23" s="1">
        <f t="shared" si="9"/>
        <v>431</v>
      </c>
      <c r="AT23" s="1">
        <v>32</v>
      </c>
    </row>
    <row r="24" spans="1:46" hidden="1" outlineLevel="1">
      <c r="A24" t="s">
        <v>2045</v>
      </c>
      <c r="B24" s="11" t="s">
        <v>494</v>
      </c>
      <c r="E24" s="1">
        <f t="shared" si="5"/>
        <v>3565</v>
      </c>
      <c r="F24" s="1">
        <v>3363</v>
      </c>
      <c r="G24" s="1">
        <v>2056</v>
      </c>
      <c r="H24" s="1">
        <v>2012</v>
      </c>
      <c r="I24" s="2"/>
      <c r="J24" s="2">
        <f t="shared" si="6"/>
        <v>0.56437587657784016</v>
      </c>
      <c r="K24" s="10">
        <f t="shared" si="0"/>
        <v>3</v>
      </c>
      <c r="L24" s="9">
        <f t="shared" si="0"/>
        <v>2</v>
      </c>
      <c r="M24" s="8">
        <f t="shared" si="0"/>
        <v>1</v>
      </c>
      <c r="N24" s="2">
        <f t="shared" si="1"/>
        <v>0.23639607493309545</v>
      </c>
      <c r="O24" s="2">
        <f t="shared" si="2"/>
        <v>0.28664882545346415</v>
      </c>
      <c r="P24" s="2">
        <f t="shared" si="3"/>
        <v>0.47130538209931611</v>
      </c>
      <c r="Q24" s="2">
        <f t="shared" si="4"/>
        <v>5.6497175141242972E-3</v>
      </c>
      <c r="R24" s="1">
        <v>795</v>
      </c>
      <c r="S24" s="1">
        <v>964</v>
      </c>
      <c r="T24" s="1">
        <v>1585</v>
      </c>
      <c r="W24" s="1">
        <v>19</v>
      </c>
      <c r="AA24" t="s">
        <v>960</v>
      </c>
      <c r="AE24" s="38">
        <v>9</v>
      </c>
      <c r="AF24" s="40">
        <v>15</v>
      </c>
      <c r="AG24" s="40">
        <v>15</v>
      </c>
      <c r="AH24" s="43">
        <v>12130</v>
      </c>
      <c r="AI24" s="43">
        <f t="shared" si="7"/>
        <v>9015</v>
      </c>
      <c r="AJ24" t="s">
        <v>1956</v>
      </c>
      <c r="AN24" s="1">
        <v>3363</v>
      </c>
      <c r="AO24" s="1">
        <v>202</v>
      </c>
      <c r="AP24" s="1">
        <f t="shared" si="8"/>
        <v>3565</v>
      </c>
      <c r="AR24" s="1">
        <v>2056</v>
      </c>
      <c r="AS24" s="1">
        <f t="shared" si="9"/>
        <v>1997</v>
      </c>
      <c r="AT24" s="1">
        <v>59</v>
      </c>
    </row>
    <row r="25" spans="1:46" hidden="1" outlineLevel="1">
      <c r="A25" t="s">
        <v>593</v>
      </c>
      <c r="B25" s="11" t="s">
        <v>494</v>
      </c>
      <c r="E25" s="1">
        <f t="shared" si="5"/>
        <v>7092</v>
      </c>
      <c r="F25" s="1">
        <v>6868</v>
      </c>
      <c r="G25" s="1">
        <v>4706</v>
      </c>
      <c r="H25" s="1">
        <v>4542</v>
      </c>
      <c r="I25" s="2"/>
      <c r="J25" s="2">
        <f t="shared" si="6"/>
        <v>0.64043993231810492</v>
      </c>
      <c r="K25" s="10">
        <f t="shared" si="0"/>
        <v>2</v>
      </c>
      <c r="L25" s="9">
        <f t="shared" si="0"/>
        <v>3</v>
      </c>
      <c r="M25" s="8">
        <f t="shared" si="0"/>
        <v>1</v>
      </c>
      <c r="N25" s="2">
        <f t="shared" si="1"/>
        <v>0.31198949824970829</v>
      </c>
      <c r="O25" s="2">
        <f t="shared" si="2"/>
        <v>0.29084014002333725</v>
      </c>
      <c r="P25" s="2">
        <f t="shared" si="3"/>
        <v>0.39133605600933491</v>
      </c>
      <c r="Q25" s="2">
        <f t="shared" si="4"/>
        <v>5.8343057176196145E-3</v>
      </c>
      <c r="R25" s="1">
        <v>2139</v>
      </c>
      <c r="S25" s="1">
        <v>1994</v>
      </c>
      <c r="T25" s="1">
        <v>2683</v>
      </c>
      <c r="W25" s="1">
        <v>40</v>
      </c>
      <c r="AA25" t="s">
        <v>2152</v>
      </c>
      <c r="AE25" s="38">
        <v>9</v>
      </c>
      <c r="AF25" s="40">
        <v>3</v>
      </c>
      <c r="AG25" s="40">
        <v>30</v>
      </c>
      <c r="AH25" s="43">
        <v>12270</v>
      </c>
      <c r="AI25" s="43">
        <f t="shared" si="7"/>
        <v>9003</v>
      </c>
      <c r="AJ25" t="s">
        <v>1956</v>
      </c>
      <c r="AN25" s="1">
        <v>6856</v>
      </c>
      <c r="AO25" s="1">
        <v>236</v>
      </c>
      <c r="AP25" s="1">
        <f t="shared" si="8"/>
        <v>7092</v>
      </c>
      <c r="AR25" s="1">
        <v>4706</v>
      </c>
      <c r="AS25" s="1">
        <f t="shared" si="9"/>
        <v>4454</v>
      </c>
      <c r="AT25" s="1">
        <v>252</v>
      </c>
    </row>
    <row r="26" spans="1:46" hidden="1" outlineLevel="1">
      <c r="A26" t="s">
        <v>112</v>
      </c>
      <c r="B26" s="11" t="s">
        <v>494</v>
      </c>
      <c r="E26" s="1">
        <f t="shared" si="5"/>
        <v>1420</v>
      </c>
      <c r="F26" s="1">
        <v>1342</v>
      </c>
      <c r="G26" s="1">
        <v>860</v>
      </c>
      <c r="H26" s="1">
        <v>812</v>
      </c>
      <c r="I26" s="2"/>
      <c r="J26" s="2">
        <f t="shared" si="6"/>
        <v>0.57183098591549297</v>
      </c>
      <c r="K26" s="10">
        <f t="shared" si="0"/>
        <v>2</v>
      </c>
      <c r="L26" s="9">
        <f t="shared" si="0"/>
        <v>3</v>
      </c>
      <c r="M26" s="8">
        <f t="shared" si="0"/>
        <v>1</v>
      </c>
      <c r="N26" s="2">
        <f t="shared" si="1"/>
        <v>0.30493273542600896</v>
      </c>
      <c r="O26" s="2">
        <f t="shared" si="2"/>
        <v>0.30044843049327352</v>
      </c>
      <c r="P26" s="2">
        <f t="shared" si="3"/>
        <v>0.39312406576980569</v>
      </c>
      <c r="Q26" s="2">
        <f t="shared" si="4"/>
        <v>1.4947683109118315E-3</v>
      </c>
      <c r="R26" s="1">
        <v>408</v>
      </c>
      <c r="S26" s="1">
        <v>402</v>
      </c>
      <c r="T26" s="1">
        <v>526</v>
      </c>
      <c r="W26" s="1">
        <v>2</v>
      </c>
      <c r="AA26" t="s">
        <v>960</v>
      </c>
      <c r="AE26" s="38">
        <v>9</v>
      </c>
      <c r="AF26" s="40">
        <v>15</v>
      </c>
      <c r="AG26" s="40">
        <v>20</v>
      </c>
      <c r="AH26" s="43">
        <v>13810</v>
      </c>
      <c r="AI26" s="43">
        <f t="shared" si="7"/>
        <v>9015</v>
      </c>
      <c r="AJ26" t="s">
        <v>1956</v>
      </c>
      <c r="AN26" s="1">
        <v>1338</v>
      </c>
      <c r="AO26" s="1">
        <v>82</v>
      </c>
      <c r="AP26" s="1">
        <f t="shared" si="8"/>
        <v>1420</v>
      </c>
      <c r="AR26" s="1">
        <v>860</v>
      </c>
      <c r="AS26" s="1">
        <f t="shared" si="9"/>
        <v>843</v>
      </c>
      <c r="AT26" s="1">
        <v>17</v>
      </c>
    </row>
    <row r="27" spans="1:46" hidden="1" outlineLevel="1">
      <c r="A27" t="s">
        <v>453</v>
      </c>
      <c r="B27" s="11" t="s">
        <v>494</v>
      </c>
      <c r="E27" s="1">
        <f t="shared" si="5"/>
        <v>19019</v>
      </c>
      <c r="F27" s="1">
        <v>18281</v>
      </c>
      <c r="G27" s="1">
        <v>12053</v>
      </c>
      <c r="H27" s="1">
        <v>11878</v>
      </c>
      <c r="I27" s="2"/>
      <c r="J27" s="2">
        <f t="shared" si="6"/>
        <v>0.62453336137546667</v>
      </c>
      <c r="K27" s="10">
        <f t="shared" si="0"/>
        <v>2</v>
      </c>
      <c r="L27" s="9">
        <f t="shared" si="0"/>
        <v>3</v>
      </c>
      <c r="M27" s="8">
        <f t="shared" si="0"/>
        <v>1</v>
      </c>
      <c r="N27" s="2">
        <f t="shared" si="1"/>
        <v>0.25945739396255252</v>
      </c>
      <c r="O27" s="2">
        <f t="shared" si="2"/>
        <v>0.24171625088705714</v>
      </c>
      <c r="P27" s="2">
        <f t="shared" si="3"/>
        <v>0.49249413177575196</v>
      </c>
      <c r="Q27" s="2">
        <f t="shared" si="4"/>
        <v>6.3322233746383461E-3</v>
      </c>
      <c r="R27" s="1">
        <v>4753</v>
      </c>
      <c r="S27" s="1">
        <v>4428</v>
      </c>
      <c r="T27" s="1">
        <v>9022</v>
      </c>
      <c r="W27" s="1">
        <v>116</v>
      </c>
      <c r="AA27" t="s">
        <v>1316</v>
      </c>
      <c r="AE27" s="38">
        <v>9</v>
      </c>
      <c r="AF27" s="40">
        <v>9</v>
      </c>
      <c r="AG27" s="40">
        <v>25</v>
      </c>
      <c r="AH27" s="43">
        <v>14160</v>
      </c>
      <c r="AI27" s="43">
        <f t="shared" si="7"/>
        <v>9009</v>
      </c>
      <c r="AJ27" t="s">
        <v>1956</v>
      </c>
      <c r="AN27" s="1">
        <v>18319</v>
      </c>
      <c r="AO27" s="1">
        <v>700</v>
      </c>
      <c r="AP27" s="1">
        <f t="shared" si="8"/>
        <v>19019</v>
      </c>
      <c r="AR27" s="1">
        <v>12053</v>
      </c>
      <c r="AS27" s="1">
        <f t="shared" si="9"/>
        <v>11332</v>
      </c>
      <c r="AT27" s="1">
        <v>721</v>
      </c>
    </row>
    <row r="28" spans="1:46" hidden="1" outlineLevel="1">
      <c r="A28" t="s">
        <v>2621</v>
      </c>
      <c r="B28" s="11" t="s">
        <v>494</v>
      </c>
      <c r="E28" s="1">
        <f t="shared" si="5"/>
        <v>2674</v>
      </c>
      <c r="F28" s="1">
        <v>2503</v>
      </c>
      <c r="G28" s="1">
        <v>1687</v>
      </c>
      <c r="H28" s="1">
        <v>1669</v>
      </c>
      <c r="I28" s="2"/>
      <c r="J28" s="2">
        <f t="shared" si="6"/>
        <v>0.62415856394913982</v>
      </c>
      <c r="K28" s="10">
        <f t="shared" si="0"/>
        <v>2</v>
      </c>
      <c r="L28" s="9">
        <f t="shared" si="0"/>
        <v>3</v>
      </c>
      <c r="M28" s="8">
        <f t="shared" si="0"/>
        <v>1</v>
      </c>
      <c r="N28" s="2">
        <f t="shared" si="1"/>
        <v>0.36992840095465396</v>
      </c>
      <c r="O28" s="2">
        <f t="shared" si="2"/>
        <v>0.20167064439140811</v>
      </c>
      <c r="P28" s="2">
        <f t="shared" si="3"/>
        <v>0.42084327764518698</v>
      </c>
      <c r="Q28" s="2">
        <f t="shared" si="4"/>
        <v>7.5576770087509293E-3</v>
      </c>
      <c r="R28" s="1">
        <v>930</v>
      </c>
      <c r="S28" s="1">
        <v>507</v>
      </c>
      <c r="T28" s="1">
        <v>1058</v>
      </c>
      <c r="W28" s="1">
        <v>19</v>
      </c>
      <c r="AA28" t="s">
        <v>2795</v>
      </c>
      <c r="AE28" s="38">
        <v>9</v>
      </c>
      <c r="AF28" s="40">
        <v>7</v>
      </c>
      <c r="AG28" s="40">
        <v>5</v>
      </c>
      <c r="AH28" s="43">
        <v>14300</v>
      </c>
      <c r="AI28" s="43">
        <f t="shared" si="7"/>
        <v>9007</v>
      </c>
      <c r="AJ28" t="s">
        <v>1956</v>
      </c>
      <c r="AN28" s="1">
        <v>2514</v>
      </c>
      <c r="AO28" s="1">
        <v>160</v>
      </c>
      <c r="AP28" s="1">
        <f t="shared" si="8"/>
        <v>2674</v>
      </c>
      <c r="AR28" s="1">
        <v>1687</v>
      </c>
      <c r="AS28" s="1">
        <f t="shared" si="9"/>
        <v>1584</v>
      </c>
      <c r="AT28" s="1">
        <v>103</v>
      </c>
    </row>
    <row r="29" spans="1:46" hidden="1" outlineLevel="1">
      <c r="A29" t="s">
        <v>1387</v>
      </c>
      <c r="B29" s="11" t="s">
        <v>494</v>
      </c>
      <c r="E29" s="1">
        <f t="shared" si="5"/>
        <v>9363</v>
      </c>
      <c r="F29" s="1">
        <v>9110</v>
      </c>
      <c r="G29" s="1">
        <v>5208</v>
      </c>
      <c r="H29" s="1">
        <v>5125</v>
      </c>
      <c r="I29" s="2"/>
      <c r="J29" s="2">
        <f t="shared" si="6"/>
        <v>0.54736729680657914</v>
      </c>
      <c r="K29" s="10">
        <f t="shared" si="0"/>
        <v>2</v>
      </c>
      <c r="L29" s="9">
        <f t="shared" si="0"/>
        <v>3</v>
      </c>
      <c r="M29" s="8">
        <f t="shared" si="0"/>
        <v>1</v>
      </c>
      <c r="N29" s="2">
        <f t="shared" si="1"/>
        <v>0.28188803512623489</v>
      </c>
      <c r="O29" s="2">
        <f t="shared" si="2"/>
        <v>0.25378704720087814</v>
      </c>
      <c r="P29" s="2">
        <f t="shared" si="3"/>
        <v>0.45455543358946215</v>
      </c>
      <c r="Q29" s="2">
        <f t="shared" si="4"/>
        <v>9.769484083424762E-3</v>
      </c>
      <c r="R29" s="1">
        <v>2568</v>
      </c>
      <c r="S29" s="1">
        <v>2312</v>
      </c>
      <c r="T29" s="1">
        <v>4141</v>
      </c>
      <c r="W29" s="1">
        <v>89</v>
      </c>
      <c r="AA29" t="s">
        <v>2795</v>
      </c>
      <c r="AE29" s="38">
        <v>9</v>
      </c>
      <c r="AF29" s="40">
        <v>7</v>
      </c>
      <c r="AG29" s="40">
        <v>10</v>
      </c>
      <c r="AH29" s="43">
        <v>15350</v>
      </c>
      <c r="AI29" s="43">
        <f t="shared" si="7"/>
        <v>9007</v>
      </c>
      <c r="AJ29" t="s">
        <v>1956</v>
      </c>
      <c r="AN29" s="1">
        <v>9110</v>
      </c>
      <c r="AO29" s="1">
        <v>253</v>
      </c>
      <c r="AP29" s="1">
        <f t="shared" si="8"/>
        <v>9363</v>
      </c>
      <c r="AR29" s="1">
        <v>5208</v>
      </c>
      <c r="AS29" s="1">
        <f t="shared" si="9"/>
        <v>4983</v>
      </c>
      <c r="AT29" s="1">
        <v>225</v>
      </c>
    </row>
    <row r="30" spans="1:46" hidden="1" outlineLevel="1">
      <c r="A30" t="s">
        <v>47</v>
      </c>
      <c r="B30" s="11" t="s">
        <v>494</v>
      </c>
      <c r="E30" s="1">
        <f t="shared" si="5"/>
        <v>10277</v>
      </c>
      <c r="F30" s="1">
        <v>9824</v>
      </c>
      <c r="G30" s="1">
        <v>6009</v>
      </c>
      <c r="H30" s="1">
        <v>6015</v>
      </c>
      <c r="I30" s="2"/>
      <c r="J30" s="2">
        <f t="shared" si="6"/>
        <v>0.58528753527293953</v>
      </c>
      <c r="K30" s="10">
        <f t="shared" si="0"/>
        <v>2</v>
      </c>
      <c r="L30" s="9">
        <f t="shared" si="0"/>
        <v>3</v>
      </c>
      <c r="M30" s="8">
        <f t="shared" si="0"/>
        <v>1</v>
      </c>
      <c r="N30" s="2">
        <f t="shared" si="1"/>
        <v>0.30757514216084486</v>
      </c>
      <c r="O30" s="2">
        <f t="shared" si="2"/>
        <v>0.2143582453290008</v>
      </c>
      <c r="P30" s="2">
        <f t="shared" si="3"/>
        <v>0.4749187652315191</v>
      </c>
      <c r="Q30" s="2">
        <f t="shared" si="4"/>
        <v>3.1478472786352629E-3</v>
      </c>
      <c r="R30" s="1">
        <v>3029</v>
      </c>
      <c r="S30" s="1">
        <v>2111</v>
      </c>
      <c r="T30" s="1">
        <v>4677</v>
      </c>
      <c r="W30" s="1">
        <v>31</v>
      </c>
      <c r="AA30" t="s">
        <v>2572</v>
      </c>
      <c r="AE30" s="38">
        <v>9</v>
      </c>
      <c r="AF30" s="40">
        <v>11</v>
      </c>
      <c r="AG30" s="40">
        <v>10</v>
      </c>
      <c r="AH30" s="43">
        <v>15910</v>
      </c>
      <c r="AI30" s="43">
        <f t="shared" si="7"/>
        <v>9011</v>
      </c>
      <c r="AJ30" t="s">
        <v>1956</v>
      </c>
      <c r="AN30" s="1">
        <v>9848</v>
      </c>
      <c r="AO30" s="1">
        <v>429</v>
      </c>
      <c r="AP30" s="1">
        <f t="shared" si="8"/>
        <v>10277</v>
      </c>
      <c r="AR30" s="1">
        <v>6009</v>
      </c>
      <c r="AS30" s="1">
        <f t="shared" si="9"/>
        <v>5737</v>
      </c>
      <c r="AT30" s="1">
        <v>272</v>
      </c>
    </row>
    <row r="31" spans="1:46" hidden="1" outlineLevel="1">
      <c r="A31" t="s">
        <v>2467</v>
      </c>
      <c r="B31" s="11" t="s">
        <v>494</v>
      </c>
      <c r="E31" s="1">
        <f t="shared" si="5"/>
        <v>1145</v>
      </c>
      <c r="F31" s="1">
        <v>1102</v>
      </c>
      <c r="G31" s="1">
        <v>706</v>
      </c>
      <c r="H31" s="1">
        <v>680</v>
      </c>
      <c r="I31" s="2"/>
      <c r="J31" s="2">
        <f t="shared" si="6"/>
        <v>0.59388646288209612</v>
      </c>
      <c r="K31" s="10">
        <f t="shared" si="0"/>
        <v>2</v>
      </c>
      <c r="L31" s="9">
        <f t="shared" si="0"/>
        <v>3</v>
      </c>
      <c r="M31" s="8">
        <f t="shared" si="0"/>
        <v>1</v>
      </c>
      <c r="N31" s="2">
        <f t="shared" si="1"/>
        <v>0.28779599271402551</v>
      </c>
      <c r="O31" s="2">
        <f t="shared" si="2"/>
        <v>0.24681238615664844</v>
      </c>
      <c r="P31" s="2">
        <f t="shared" si="3"/>
        <v>0.45446265938069219</v>
      </c>
      <c r="Q31" s="2">
        <f t="shared" si="4"/>
        <v>1.0928961748633892E-2</v>
      </c>
      <c r="R31" s="1">
        <v>316</v>
      </c>
      <c r="S31" s="1">
        <v>271</v>
      </c>
      <c r="T31" s="1">
        <v>499</v>
      </c>
      <c r="W31" s="1">
        <v>12</v>
      </c>
      <c r="AA31" t="s">
        <v>1395</v>
      </c>
      <c r="AE31" s="38">
        <v>9</v>
      </c>
      <c r="AF31" s="40">
        <v>5</v>
      </c>
      <c r="AG31" s="40">
        <v>25</v>
      </c>
      <c r="AH31" s="43">
        <v>16050</v>
      </c>
      <c r="AI31" s="43">
        <f t="shared" si="7"/>
        <v>9005</v>
      </c>
      <c r="AJ31" t="s">
        <v>1956</v>
      </c>
      <c r="AN31" s="1">
        <v>1098</v>
      </c>
      <c r="AO31" s="1">
        <v>47</v>
      </c>
      <c r="AP31" s="1">
        <f t="shared" si="8"/>
        <v>1145</v>
      </c>
      <c r="AR31" s="1">
        <v>706</v>
      </c>
      <c r="AS31" s="1">
        <f t="shared" si="9"/>
        <v>660</v>
      </c>
      <c r="AT31" s="1">
        <v>46</v>
      </c>
    </row>
    <row r="32" spans="1:46" hidden="1" outlineLevel="1">
      <c r="A32" t="s">
        <v>240</v>
      </c>
      <c r="B32" s="11" t="s">
        <v>494</v>
      </c>
      <c r="E32" s="1">
        <f t="shared" si="5"/>
        <v>3735</v>
      </c>
      <c r="F32" s="1">
        <v>3523</v>
      </c>
      <c r="G32" s="1">
        <v>2515</v>
      </c>
      <c r="H32" s="1">
        <v>2479</v>
      </c>
      <c r="I32" s="2"/>
      <c r="J32" s="2">
        <f t="shared" si="6"/>
        <v>0.66372155287817935</v>
      </c>
      <c r="K32" s="10">
        <f t="shared" si="0"/>
        <v>2</v>
      </c>
      <c r="L32" s="9">
        <f t="shared" si="0"/>
        <v>3</v>
      </c>
      <c r="M32" s="8">
        <f t="shared" si="0"/>
        <v>1</v>
      </c>
      <c r="N32" s="2">
        <f t="shared" si="1"/>
        <v>0.35380696292103031</v>
      </c>
      <c r="O32" s="2">
        <f t="shared" si="2"/>
        <v>0.22728559298046985</v>
      </c>
      <c r="P32" s="2">
        <f t="shared" si="3"/>
        <v>0.41437871497311068</v>
      </c>
      <c r="Q32" s="2">
        <f t="shared" si="4"/>
        <v>4.5287291253891526E-3</v>
      </c>
      <c r="R32" s="1">
        <v>1250</v>
      </c>
      <c r="S32" s="1">
        <v>803</v>
      </c>
      <c r="T32" s="1">
        <v>1464</v>
      </c>
      <c r="W32" s="1">
        <v>16</v>
      </c>
      <c r="AA32" t="s">
        <v>2573</v>
      </c>
      <c r="AE32" s="38">
        <v>9</v>
      </c>
      <c r="AF32" s="40">
        <v>13</v>
      </c>
      <c r="AG32" s="40">
        <v>15</v>
      </c>
      <c r="AH32" s="43">
        <v>16400</v>
      </c>
      <c r="AI32" s="43">
        <f t="shared" si="7"/>
        <v>9013</v>
      </c>
      <c r="AJ32" t="s">
        <v>1956</v>
      </c>
      <c r="AN32" s="1">
        <v>3533</v>
      </c>
      <c r="AO32" s="1">
        <v>202</v>
      </c>
      <c r="AP32" s="1">
        <f t="shared" si="8"/>
        <v>3735</v>
      </c>
      <c r="AR32" s="1">
        <v>2515</v>
      </c>
      <c r="AS32" s="1">
        <f t="shared" si="9"/>
        <v>2388</v>
      </c>
      <c r="AT32" s="1">
        <v>127</v>
      </c>
    </row>
    <row r="33" spans="1:46" hidden="1" outlineLevel="1">
      <c r="A33" t="s">
        <v>1301</v>
      </c>
      <c r="B33" s="11" t="s">
        <v>494</v>
      </c>
      <c r="E33" s="1">
        <f t="shared" si="5"/>
        <v>1089</v>
      </c>
      <c r="F33" s="1">
        <v>1034</v>
      </c>
      <c r="G33" s="1">
        <v>765</v>
      </c>
      <c r="H33" s="1">
        <v>751</v>
      </c>
      <c r="I33" s="2"/>
      <c r="J33" s="2">
        <f t="shared" si="6"/>
        <v>0.689623507805326</v>
      </c>
      <c r="K33" s="10">
        <f t="shared" si="0"/>
        <v>2</v>
      </c>
      <c r="L33" s="9">
        <f t="shared" si="0"/>
        <v>3</v>
      </c>
      <c r="M33" s="8">
        <f t="shared" si="0"/>
        <v>1</v>
      </c>
      <c r="N33" s="2">
        <f t="shared" si="1"/>
        <v>0.39478764478764478</v>
      </c>
      <c r="O33" s="2">
        <f t="shared" si="2"/>
        <v>0.20173745173745175</v>
      </c>
      <c r="P33" s="2">
        <f t="shared" si="3"/>
        <v>0.39575289575289574</v>
      </c>
      <c r="Q33" s="2">
        <f t="shared" si="4"/>
        <v>7.7220077220077066E-3</v>
      </c>
      <c r="R33" s="1">
        <v>409</v>
      </c>
      <c r="S33" s="1">
        <v>209</v>
      </c>
      <c r="T33" s="1">
        <v>410</v>
      </c>
      <c r="W33" s="1">
        <v>8</v>
      </c>
      <c r="AA33" t="s">
        <v>1395</v>
      </c>
      <c r="AE33" s="38">
        <v>9</v>
      </c>
      <c r="AF33" s="40">
        <v>5</v>
      </c>
      <c r="AG33" s="40">
        <v>30</v>
      </c>
      <c r="AH33" s="43">
        <v>17240</v>
      </c>
      <c r="AI33" s="43">
        <f t="shared" si="7"/>
        <v>9005</v>
      </c>
      <c r="AJ33" t="s">
        <v>1956</v>
      </c>
      <c r="AN33" s="1">
        <v>1036</v>
      </c>
      <c r="AO33" s="1">
        <v>53</v>
      </c>
      <c r="AP33" s="1">
        <f t="shared" si="8"/>
        <v>1089</v>
      </c>
      <c r="AR33" s="1">
        <v>765</v>
      </c>
      <c r="AS33" s="1">
        <f t="shared" si="9"/>
        <v>678</v>
      </c>
      <c r="AT33" s="1">
        <v>87</v>
      </c>
    </row>
    <row r="34" spans="1:46" hidden="1" outlineLevel="1">
      <c r="A34" t="s">
        <v>1704</v>
      </c>
      <c r="B34" s="11" t="s">
        <v>494</v>
      </c>
      <c r="E34" s="1">
        <f t="shared" si="5"/>
        <v>8243</v>
      </c>
      <c r="F34" s="1">
        <v>7381</v>
      </c>
      <c r="G34" s="1">
        <v>4979</v>
      </c>
      <c r="H34" s="1">
        <v>4873</v>
      </c>
      <c r="I34" s="2"/>
      <c r="J34" s="2">
        <f t="shared" si="6"/>
        <v>0.59116826398156008</v>
      </c>
      <c r="K34" s="10">
        <f t="shared" si="0"/>
        <v>2</v>
      </c>
      <c r="L34" s="9">
        <f t="shared" si="0"/>
        <v>3</v>
      </c>
      <c r="M34" s="8">
        <f t="shared" si="0"/>
        <v>1</v>
      </c>
      <c r="N34" s="2">
        <f t="shared" si="1"/>
        <v>0.30771308928812646</v>
      </c>
      <c r="O34" s="2">
        <f t="shared" si="2"/>
        <v>0.20383628258813993</v>
      </c>
      <c r="P34" s="2">
        <f t="shared" si="3"/>
        <v>0.48385789544779145</v>
      </c>
      <c r="Q34" s="2">
        <f t="shared" si="4"/>
        <v>4.5927326759421794E-3</v>
      </c>
      <c r="R34" s="1">
        <v>2278</v>
      </c>
      <c r="S34" s="1">
        <v>1509</v>
      </c>
      <c r="T34" s="1">
        <v>3582</v>
      </c>
      <c r="W34" s="1">
        <v>34</v>
      </c>
      <c r="AA34" t="s">
        <v>2573</v>
      </c>
      <c r="AE34" s="38">
        <v>9</v>
      </c>
      <c r="AF34" s="40">
        <v>13</v>
      </c>
      <c r="AG34" s="40">
        <v>20</v>
      </c>
      <c r="AH34" s="43">
        <v>17800</v>
      </c>
      <c r="AI34" s="43">
        <f t="shared" si="7"/>
        <v>9013</v>
      </c>
      <c r="AJ34" t="s">
        <v>1956</v>
      </c>
      <c r="AN34" s="1">
        <v>7403</v>
      </c>
      <c r="AO34" s="1">
        <v>840</v>
      </c>
      <c r="AP34" s="1">
        <f t="shared" si="8"/>
        <v>8243</v>
      </c>
      <c r="AR34" s="1">
        <v>4979</v>
      </c>
      <c r="AS34" s="1">
        <f t="shared" si="9"/>
        <v>4790</v>
      </c>
      <c r="AT34" s="1">
        <v>189</v>
      </c>
    </row>
    <row r="35" spans="1:46" hidden="1" outlineLevel="1">
      <c r="A35" t="s">
        <v>846</v>
      </c>
      <c r="B35" s="11" t="s">
        <v>494</v>
      </c>
      <c r="E35" s="1">
        <f t="shared" si="5"/>
        <v>9615</v>
      </c>
      <c r="F35" s="1">
        <v>9231</v>
      </c>
      <c r="G35" s="1">
        <v>5746</v>
      </c>
      <c r="H35" s="1">
        <v>5535</v>
      </c>
      <c r="I35" s="2"/>
      <c r="J35" s="2">
        <f t="shared" si="6"/>
        <v>0.57566302652106083</v>
      </c>
      <c r="K35" s="10">
        <f t="shared" si="0"/>
        <v>2</v>
      </c>
      <c r="L35" s="9">
        <f t="shared" si="0"/>
        <v>3</v>
      </c>
      <c r="M35" s="8">
        <f t="shared" si="0"/>
        <v>1</v>
      </c>
      <c r="N35" s="2">
        <f t="shared" ref="N35:N66" si="10">IF(SUM($R35:$W35)=0,"-",R35/SUM($R35:$W35))</f>
        <v>0.35101555747623164</v>
      </c>
      <c r="O35" s="2">
        <f t="shared" ref="O35:O66" si="11">IF(SUM($R35:$W35)=0,"-",S35/SUM($R35:$W35))</f>
        <v>0.21110630942091616</v>
      </c>
      <c r="P35" s="2">
        <f t="shared" ref="P35:P66" si="12">IF(SUM($R35:$W35)=0,"-",T35/SUM($R35:$W35))</f>
        <v>0.42793863439930857</v>
      </c>
      <c r="Q35" s="2">
        <f t="shared" ref="Q35:Q66" si="13">IF(SUM($R35:$W35)=0,"-",(1-N35-O35-P35))</f>
        <v>9.9394987035436033E-3</v>
      </c>
      <c r="R35" s="1">
        <v>3249</v>
      </c>
      <c r="S35" s="1">
        <v>1954</v>
      </c>
      <c r="T35" s="1">
        <v>3961</v>
      </c>
      <c r="W35" s="1">
        <v>92</v>
      </c>
      <c r="AA35" t="s">
        <v>2795</v>
      </c>
      <c r="AE35" s="38">
        <v>9</v>
      </c>
      <c r="AF35" s="40">
        <v>7</v>
      </c>
      <c r="AG35" s="40">
        <v>15</v>
      </c>
      <c r="AH35" s="43">
        <v>18080</v>
      </c>
      <c r="AI35" s="43">
        <f t="shared" si="7"/>
        <v>9007</v>
      </c>
      <c r="AJ35" t="s">
        <v>1956</v>
      </c>
      <c r="AN35" s="1">
        <v>9256</v>
      </c>
      <c r="AO35" s="1">
        <v>359</v>
      </c>
      <c r="AP35" s="1">
        <f t="shared" si="8"/>
        <v>9615</v>
      </c>
      <c r="AR35" s="1">
        <v>5746</v>
      </c>
      <c r="AS35" s="1">
        <f t="shared" si="9"/>
        <v>5359</v>
      </c>
      <c r="AT35" s="1">
        <v>387</v>
      </c>
    </row>
    <row r="36" spans="1:46" hidden="1" outlineLevel="1">
      <c r="A36" t="s">
        <v>2116</v>
      </c>
      <c r="B36" s="11" t="s">
        <v>494</v>
      </c>
      <c r="E36" s="1">
        <f t="shared" si="5"/>
        <v>35400</v>
      </c>
      <c r="F36" s="1">
        <v>32850</v>
      </c>
      <c r="G36" s="1">
        <v>19347</v>
      </c>
      <c r="H36" s="1">
        <v>17782</v>
      </c>
      <c r="I36" s="2"/>
      <c r="J36" s="2">
        <f t="shared" si="6"/>
        <v>0.50231638418079094</v>
      </c>
      <c r="K36" s="10">
        <f t="shared" si="0"/>
        <v>2</v>
      </c>
      <c r="L36" s="9">
        <f t="shared" si="0"/>
        <v>3</v>
      </c>
      <c r="M36" s="8">
        <f t="shared" si="0"/>
        <v>1</v>
      </c>
      <c r="N36" s="2">
        <f t="shared" si="10"/>
        <v>0.32179238418627215</v>
      </c>
      <c r="O36" s="2">
        <f t="shared" si="11"/>
        <v>0.19964225078826098</v>
      </c>
      <c r="P36" s="2">
        <f t="shared" si="12"/>
        <v>0.46689303904923601</v>
      </c>
      <c r="Q36" s="2">
        <f t="shared" si="13"/>
        <v>1.1672325976230802E-2</v>
      </c>
      <c r="R36" s="1">
        <v>10614</v>
      </c>
      <c r="S36" s="1">
        <v>6585</v>
      </c>
      <c r="T36" s="1">
        <v>15400</v>
      </c>
      <c r="W36" s="1">
        <v>385</v>
      </c>
      <c r="AA36" t="s">
        <v>2183</v>
      </c>
      <c r="AE36" s="38">
        <v>9</v>
      </c>
      <c r="AF36" s="40">
        <v>1</v>
      </c>
      <c r="AG36" s="40">
        <v>20</v>
      </c>
      <c r="AH36" s="43">
        <v>18500</v>
      </c>
      <c r="AI36" s="43">
        <f t="shared" si="7"/>
        <v>9001</v>
      </c>
      <c r="AJ36" t="s">
        <v>1956</v>
      </c>
      <c r="AN36" s="1">
        <v>32984</v>
      </c>
      <c r="AO36" s="1">
        <v>2416</v>
      </c>
      <c r="AP36" s="1">
        <f t="shared" si="8"/>
        <v>35400</v>
      </c>
      <c r="AR36" s="1">
        <v>19347</v>
      </c>
      <c r="AS36" s="1">
        <f t="shared" si="9"/>
        <v>18332</v>
      </c>
      <c r="AT36" s="1">
        <v>1015</v>
      </c>
    </row>
    <row r="37" spans="1:46" hidden="1" outlineLevel="1">
      <c r="A37" t="s">
        <v>6</v>
      </c>
      <c r="B37" s="11" t="s">
        <v>494</v>
      </c>
      <c r="E37" s="1">
        <f t="shared" si="5"/>
        <v>12975</v>
      </c>
      <c r="F37" s="1">
        <v>12543</v>
      </c>
      <c r="G37" s="1">
        <v>8304</v>
      </c>
      <c r="H37" s="1">
        <v>8180</v>
      </c>
      <c r="I37" s="2"/>
      <c r="J37" s="2">
        <f t="shared" si="6"/>
        <v>0.63044315992292876</v>
      </c>
      <c r="K37" s="10">
        <f t="shared" si="0"/>
        <v>3</v>
      </c>
      <c r="L37" s="9">
        <f t="shared" si="0"/>
        <v>1</v>
      </c>
      <c r="M37" s="8">
        <f t="shared" si="0"/>
        <v>2</v>
      </c>
      <c r="N37" s="2">
        <f t="shared" si="10"/>
        <v>0.19088660122895221</v>
      </c>
      <c r="O37" s="2">
        <f t="shared" si="11"/>
        <v>0.49102226478333733</v>
      </c>
      <c r="P37" s="2">
        <f t="shared" si="12"/>
        <v>0.31689410262548878</v>
      </c>
      <c r="Q37" s="2">
        <f t="shared" si="13"/>
        <v>1.1970313622217121E-3</v>
      </c>
      <c r="R37" s="1">
        <v>2392</v>
      </c>
      <c r="S37" s="1">
        <v>6153</v>
      </c>
      <c r="T37" s="1">
        <v>3971</v>
      </c>
      <c r="W37" s="1">
        <v>15</v>
      </c>
      <c r="AA37" t="s">
        <v>2183</v>
      </c>
      <c r="AE37" s="38">
        <v>9</v>
      </c>
      <c r="AF37" s="40">
        <v>1</v>
      </c>
      <c r="AG37" s="40">
        <v>25</v>
      </c>
      <c r="AH37" s="43">
        <v>18850</v>
      </c>
      <c r="AI37" s="43">
        <f t="shared" si="7"/>
        <v>9001</v>
      </c>
      <c r="AJ37" t="s">
        <v>1956</v>
      </c>
      <c r="AN37" s="1">
        <v>12531</v>
      </c>
      <c r="AO37" s="1">
        <v>444</v>
      </c>
      <c r="AP37" s="1">
        <f t="shared" si="8"/>
        <v>12975</v>
      </c>
      <c r="AR37" s="1">
        <v>8304</v>
      </c>
      <c r="AS37" s="1">
        <f t="shared" si="9"/>
        <v>7612</v>
      </c>
      <c r="AT37" s="1">
        <v>692</v>
      </c>
    </row>
    <row r="38" spans="1:46" hidden="1" outlineLevel="1">
      <c r="A38" t="s">
        <v>591</v>
      </c>
      <c r="B38" s="11" t="s">
        <v>494</v>
      </c>
      <c r="E38" s="1">
        <f t="shared" si="5"/>
        <v>3283</v>
      </c>
      <c r="F38" s="1">
        <v>3168</v>
      </c>
      <c r="G38" s="1">
        <v>2005</v>
      </c>
      <c r="H38" s="1">
        <v>1974</v>
      </c>
      <c r="I38" s="2"/>
      <c r="J38" s="2">
        <f t="shared" si="6"/>
        <v>0.6012793176972282</v>
      </c>
      <c r="K38" s="10">
        <f t="shared" si="0"/>
        <v>2</v>
      </c>
      <c r="L38" s="9">
        <f t="shared" si="0"/>
        <v>3</v>
      </c>
      <c r="M38" s="8">
        <f t="shared" si="0"/>
        <v>1</v>
      </c>
      <c r="N38" s="2">
        <f t="shared" si="10"/>
        <v>0.3400886637112096</v>
      </c>
      <c r="O38" s="2">
        <f t="shared" si="11"/>
        <v>0.19506016466117795</v>
      </c>
      <c r="P38" s="2">
        <f t="shared" si="12"/>
        <v>0.46168461051298287</v>
      </c>
      <c r="Q38" s="2">
        <f t="shared" si="13"/>
        <v>3.1665611146295958E-3</v>
      </c>
      <c r="R38" s="1">
        <v>1074</v>
      </c>
      <c r="S38" s="1">
        <v>616</v>
      </c>
      <c r="T38" s="1">
        <v>1458</v>
      </c>
      <c r="W38" s="1">
        <v>10</v>
      </c>
      <c r="AA38" t="s">
        <v>2795</v>
      </c>
      <c r="AE38" s="38">
        <v>9</v>
      </c>
      <c r="AF38" s="40">
        <v>7</v>
      </c>
      <c r="AG38" s="40">
        <v>20</v>
      </c>
      <c r="AH38" s="43">
        <v>19130</v>
      </c>
      <c r="AI38" s="43">
        <f t="shared" si="7"/>
        <v>9007</v>
      </c>
      <c r="AJ38" t="s">
        <v>1956</v>
      </c>
      <c r="AN38" s="1">
        <v>3158</v>
      </c>
      <c r="AO38" s="1">
        <v>125</v>
      </c>
      <c r="AP38" s="1">
        <f t="shared" si="8"/>
        <v>3283</v>
      </c>
      <c r="AR38" s="1">
        <v>2005</v>
      </c>
      <c r="AS38" s="1">
        <f t="shared" si="9"/>
        <v>1877</v>
      </c>
      <c r="AT38" s="1">
        <v>128</v>
      </c>
    </row>
    <row r="39" spans="1:46" hidden="1" outlineLevel="1">
      <c r="A39" t="s">
        <v>266</v>
      </c>
      <c r="B39" s="11" t="s">
        <v>494</v>
      </c>
      <c r="E39" s="1">
        <f t="shared" si="5"/>
        <v>6901</v>
      </c>
      <c r="F39" s="1">
        <v>6610</v>
      </c>
      <c r="G39" s="1">
        <v>3482</v>
      </c>
      <c r="H39" s="1">
        <v>3476</v>
      </c>
      <c r="I39" s="2"/>
      <c r="J39" s="2">
        <f t="shared" si="6"/>
        <v>0.50369511664976085</v>
      </c>
      <c r="K39" s="10">
        <f t="shared" si="0"/>
        <v>2</v>
      </c>
      <c r="L39" s="9">
        <f t="shared" si="0"/>
        <v>3</v>
      </c>
      <c r="M39" s="8">
        <f t="shared" si="0"/>
        <v>1</v>
      </c>
      <c r="N39" s="2">
        <f t="shared" si="10"/>
        <v>0.41222760290556903</v>
      </c>
      <c r="O39" s="2">
        <f t="shared" si="11"/>
        <v>0.14194915254237289</v>
      </c>
      <c r="P39" s="2">
        <f t="shared" si="12"/>
        <v>0.4441585956416465</v>
      </c>
      <c r="Q39" s="2">
        <f t="shared" si="13"/>
        <v>1.6646489104115703E-3</v>
      </c>
      <c r="R39" s="1">
        <v>2724</v>
      </c>
      <c r="S39" s="1">
        <v>938</v>
      </c>
      <c r="T39" s="1">
        <v>2935</v>
      </c>
      <c r="W39" s="1">
        <v>11</v>
      </c>
      <c r="AA39" t="s">
        <v>1316</v>
      </c>
      <c r="AE39" s="38">
        <v>9</v>
      </c>
      <c r="AF39" s="40">
        <v>9</v>
      </c>
      <c r="AG39" s="40">
        <v>30</v>
      </c>
      <c r="AH39" s="43">
        <v>19550</v>
      </c>
      <c r="AI39" s="43">
        <f t="shared" si="7"/>
        <v>9009</v>
      </c>
      <c r="AJ39" t="s">
        <v>1956</v>
      </c>
      <c r="AN39" s="1">
        <v>6608</v>
      </c>
      <c r="AO39" s="1">
        <v>293</v>
      </c>
      <c r="AP39" s="1">
        <f t="shared" si="8"/>
        <v>6901</v>
      </c>
      <c r="AR39" s="1">
        <v>3482</v>
      </c>
      <c r="AS39" s="1">
        <f t="shared" si="9"/>
        <v>3320</v>
      </c>
      <c r="AT39" s="1">
        <v>162</v>
      </c>
    </row>
    <row r="40" spans="1:46" hidden="1" outlineLevel="1">
      <c r="A40" t="s">
        <v>1534</v>
      </c>
      <c r="B40" s="11" t="s">
        <v>494</v>
      </c>
      <c r="E40" s="1">
        <f t="shared" si="5"/>
        <v>5184</v>
      </c>
      <c r="F40" s="1">
        <f>3623+1387</f>
        <v>5010</v>
      </c>
      <c r="G40" s="1">
        <f>2549+936</f>
        <v>3485</v>
      </c>
      <c r="H40" s="1">
        <v>3383</v>
      </c>
      <c r="I40" s="2"/>
      <c r="J40" s="2">
        <f t="shared" si="6"/>
        <v>0.65258487654320985</v>
      </c>
      <c r="K40" s="10">
        <f t="shared" si="0"/>
        <v>3</v>
      </c>
      <c r="L40" s="9">
        <f t="shared" si="0"/>
        <v>2</v>
      </c>
      <c r="M40" s="8">
        <f t="shared" si="0"/>
        <v>1</v>
      </c>
      <c r="N40" s="2">
        <f t="shared" si="10"/>
        <v>0.24820859872611464</v>
      </c>
      <c r="O40" s="2">
        <f t="shared" si="11"/>
        <v>0.26910828025477707</v>
      </c>
      <c r="P40" s="2">
        <f t="shared" si="12"/>
        <v>0.47890127388535031</v>
      </c>
      <c r="Q40" s="2">
        <f t="shared" si="13"/>
        <v>3.781847133757954E-3</v>
      </c>
      <c r="R40" s="1">
        <v>1247</v>
      </c>
      <c r="S40" s="1">
        <v>1352</v>
      </c>
      <c r="T40" s="1">
        <v>2406</v>
      </c>
      <c r="W40" s="1">
        <v>19</v>
      </c>
      <c r="AA40" t="s">
        <v>2795</v>
      </c>
      <c r="AE40" s="38">
        <v>9</v>
      </c>
      <c r="AF40" s="40">
        <v>7</v>
      </c>
      <c r="AG40" s="40">
        <v>25</v>
      </c>
      <c r="AH40" s="43">
        <v>20810</v>
      </c>
      <c r="AI40" s="43">
        <f t="shared" si="7"/>
        <v>9007</v>
      </c>
      <c r="AJ40" t="s">
        <v>1956</v>
      </c>
      <c r="AN40" s="1">
        <v>5024</v>
      </c>
      <c r="AO40" s="1">
        <v>160</v>
      </c>
      <c r="AP40" s="1">
        <f t="shared" si="8"/>
        <v>5184</v>
      </c>
      <c r="AR40" s="1">
        <f>2549+936</f>
        <v>3485</v>
      </c>
      <c r="AS40" s="1">
        <f t="shared" si="9"/>
        <v>3279</v>
      </c>
      <c r="AT40" s="1">
        <v>206</v>
      </c>
    </row>
    <row r="41" spans="1:46" hidden="1" outlineLevel="1">
      <c r="A41" t="s">
        <v>338</v>
      </c>
      <c r="B41" s="11" t="s">
        <v>494</v>
      </c>
      <c r="E41" s="1">
        <f t="shared" si="5"/>
        <v>3427</v>
      </c>
      <c r="F41" s="1">
        <v>3398</v>
      </c>
      <c r="G41" s="1">
        <v>2242</v>
      </c>
      <c r="H41" s="1">
        <v>2191</v>
      </c>
      <c r="I41" s="2"/>
      <c r="J41" s="2">
        <f t="shared" si="6"/>
        <v>0.6393346950685731</v>
      </c>
      <c r="K41" s="10">
        <f t="shared" si="0"/>
        <v>2</v>
      </c>
      <c r="L41" s="9">
        <f t="shared" si="0"/>
        <v>3</v>
      </c>
      <c r="M41" s="8">
        <f t="shared" si="0"/>
        <v>1</v>
      </c>
      <c r="N41" s="2">
        <f t="shared" si="10"/>
        <v>0.28537874339401059</v>
      </c>
      <c r="O41" s="2">
        <f t="shared" si="11"/>
        <v>0.28156194950088081</v>
      </c>
      <c r="P41" s="2">
        <f t="shared" si="12"/>
        <v>0.42806811509101583</v>
      </c>
      <c r="Q41" s="2">
        <f t="shared" si="13"/>
        <v>4.9911920140927601E-3</v>
      </c>
      <c r="R41" s="1">
        <v>972</v>
      </c>
      <c r="S41" s="1">
        <v>959</v>
      </c>
      <c r="T41" s="1">
        <v>1458</v>
      </c>
      <c r="W41" s="1">
        <v>17</v>
      </c>
      <c r="AA41" t="s">
        <v>2152</v>
      </c>
      <c r="AE41" s="38">
        <v>9</v>
      </c>
      <c r="AF41" s="40">
        <v>3</v>
      </c>
      <c r="AG41" s="40">
        <v>35</v>
      </c>
      <c r="AH41" s="43">
        <v>22070</v>
      </c>
      <c r="AI41" s="43">
        <f t="shared" si="7"/>
        <v>9003</v>
      </c>
      <c r="AJ41" t="s">
        <v>1956</v>
      </c>
      <c r="AN41" s="1">
        <v>3406</v>
      </c>
      <c r="AO41" s="1">
        <v>21</v>
      </c>
      <c r="AP41" s="1">
        <f t="shared" si="8"/>
        <v>3427</v>
      </c>
      <c r="AR41" s="1">
        <v>2242</v>
      </c>
      <c r="AS41" s="1">
        <f t="shared" si="9"/>
        <v>2143</v>
      </c>
      <c r="AT41" s="1">
        <v>99</v>
      </c>
    </row>
    <row r="42" spans="1:46" hidden="1" outlineLevel="1">
      <c r="A42" t="s">
        <v>179</v>
      </c>
      <c r="B42" s="11" t="s">
        <v>494</v>
      </c>
      <c r="E42" s="1">
        <f t="shared" si="5"/>
        <v>5956</v>
      </c>
      <c r="F42" s="1">
        <v>5764</v>
      </c>
      <c r="G42" s="1">
        <v>3770</v>
      </c>
      <c r="H42" s="1">
        <v>3705</v>
      </c>
      <c r="I42" s="2"/>
      <c r="J42" s="2">
        <f t="shared" si="6"/>
        <v>0.62206178643384824</v>
      </c>
      <c r="K42" s="10">
        <f t="shared" si="0"/>
        <v>2</v>
      </c>
      <c r="L42" s="9">
        <f t="shared" si="0"/>
        <v>3</v>
      </c>
      <c r="M42" s="8">
        <f t="shared" si="0"/>
        <v>1</v>
      </c>
      <c r="N42" s="2">
        <f t="shared" si="10"/>
        <v>0.322122052704577</v>
      </c>
      <c r="O42" s="2">
        <f t="shared" si="11"/>
        <v>0.21549930651872398</v>
      </c>
      <c r="P42" s="2">
        <f t="shared" si="12"/>
        <v>0.45319001386962554</v>
      </c>
      <c r="Q42" s="2">
        <f t="shared" si="13"/>
        <v>9.1886269070735604E-3</v>
      </c>
      <c r="R42" s="1">
        <v>1858</v>
      </c>
      <c r="S42" s="1">
        <v>1243</v>
      </c>
      <c r="T42" s="1">
        <v>2614</v>
      </c>
      <c r="W42" s="1">
        <v>53</v>
      </c>
      <c r="AA42" t="s">
        <v>2795</v>
      </c>
      <c r="AE42" s="38">
        <v>9</v>
      </c>
      <c r="AF42" s="40">
        <v>7</v>
      </c>
      <c r="AG42" s="40">
        <v>30</v>
      </c>
      <c r="AH42" s="43">
        <v>22280</v>
      </c>
      <c r="AI42" s="43">
        <f t="shared" si="7"/>
        <v>9007</v>
      </c>
      <c r="AJ42" t="s">
        <v>1956</v>
      </c>
      <c r="AN42" s="1">
        <v>5768</v>
      </c>
      <c r="AO42" s="1">
        <v>188</v>
      </c>
      <c r="AP42" s="1">
        <f t="shared" si="8"/>
        <v>5956</v>
      </c>
      <c r="AR42" s="1">
        <v>3770</v>
      </c>
      <c r="AS42" s="1">
        <f t="shared" si="9"/>
        <v>3574</v>
      </c>
      <c r="AT42" s="1">
        <v>196</v>
      </c>
    </row>
    <row r="43" spans="1:46" hidden="1" outlineLevel="1">
      <c r="A43" t="s">
        <v>1613</v>
      </c>
      <c r="B43" s="11" t="s">
        <v>494</v>
      </c>
      <c r="E43" s="1">
        <f t="shared" si="5"/>
        <v>8690</v>
      </c>
      <c r="F43" s="1">
        <v>8283</v>
      </c>
      <c r="G43" s="1">
        <v>5724</v>
      </c>
      <c r="H43" s="1">
        <v>5581</v>
      </c>
      <c r="I43" s="2"/>
      <c r="J43" s="2">
        <f t="shared" si="6"/>
        <v>0.64223245109321059</v>
      </c>
      <c r="K43" s="10">
        <f t="shared" si="0"/>
        <v>2</v>
      </c>
      <c r="L43" s="9">
        <f t="shared" si="0"/>
        <v>3</v>
      </c>
      <c r="M43" s="8">
        <f t="shared" si="0"/>
        <v>1</v>
      </c>
      <c r="N43" s="2">
        <f t="shared" si="10"/>
        <v>0.3109748767880755</v>
      </c>
      <c r="O43" s="2">
        <f t="shared" si="11"/>
        <v>0.20639499939896622</v>
      </c>
      <c r="P43" s="2">
        <f t="shared" si="12"/>
        <v>0.47565813198701767</v>
      </c>
      <c r="Q43" s="2">
        <f t="shared" si="13"/>
        <v>6.9719918259405489E-3</v>
      </c>
      <c r="R43" s="1">
        <v>2587</v>
      </c>
      <c r="S43" s="1">
        <v>1717</v>
      </c>
      <c r="T43" s="1">
        <v>3957</v>
      </c>
      <c r="W43" s="1">
        <v>58</v>
      </c>
      <c r="AA43" t="s">
        <v>2795</v>
      </c>
      <c r="AE43" s="38">
        <v>9</v>
      </c>
      <c r="AF43" s="40">
        <v>7</v>
      </c>
      <c r="AG43" s="40">
        <v>35</v>
      </c>
      <c r="AH43" s="43">
        <v>22490</v>
      </c>
      <c r="AI43" s="43">
        <f t="shared" si="7"/>
        <v>9007</v>
      </c>
      <c r="AJ43" t="s">
        <v>1956</v>
      </c>
      <c r="AN43" s="1">
        <v>8319</v>
      </c>
      <c r="AO43" s="1">
        <v>371</v>
      </c>
      <c r="AP43" s="1">
        <f t="shared" si="8"/>
        <v>8690</v>
      </c>
      <c r="AR43" s="1">
        <v>5724</v>
      </c>
      <c r="AS43" s="1">
        <f t="shared" si="9"/>
        <v>5516</v>
      </c>
      <c r="AT43" s="1">
        <v>208</v>
      </c>
    </row>
    <row r="44" spans="1:46" hidden="1" outlineLevel="1">
      <c r="A44" t="s">
        <v>401</v>
      </c>
      <c r="B44" s="11" t="s">
        <v>494</v>
      </c>
      <c r="E44" s="1">
        <f t="shared" si="5"/>
        <v>28327</v>
      </c>
      <c r="F44" s="1">
        <v>26593</v>
      </c>
      <c r="G44" s="1">
        <v>12265</v>
      </c>
      <c r="H44" s="1">
        <v>11823</v>
      </c>
      <c r="I44" s="2"/>
      <c r="J44" s="2">
        <f t="shared" si="6"/>
        <v>0.41737564867440957</v>
      </c>
      <c r="K44" s="10">
        <f t="shared" si="0"/>
        <v>1</v>
      </c>
      <c r="L44" s="9">
        <f t="shared" si="0"/>
        <v>3</v>
      </c>
      <c r="M44" s="8">
        <f t="shared" si="0"/>
        <v>2</v>
      </c>
      <c r="N44" s="2">
        <f t="shared" si="10"/>
        <v>0.49340894580688777</v>
      </c>
      <c r="O44" s="2">
        <f t="shared" si="11"/>
        <v>0.10511886431066211</v>
      </c>
      <c r="P44" s="2">
        <f t="shared" si="12"/>
        <v>0.39790438276936946</v>
      </c>
      <c r="Q44" s="2">
        <f t="shared" si="13"/>
        <v>3.5678071130806899E-3</v>
      </c>
      <c r="R44" s="1">
        <v>13138</v>
      </c>
      <c r="S44" s="1">
        <v>2799</v>
      </c>
      <c r="T44" s="1">
        <v>10595</v>
      </c>
      <c r="W44" s="1">
        <v>95</v>
      </c>
      <c r="AA44" t="s">
        <v>2152</v>
      </c>
      <c r="AE44" s="38">
        <v>9</v>
      </c>
      <c r="AF44" s="40">
        <v>3</v>
      </c>
      <c r="AG44" s="40">
        <v>40</v>
      </c>
      <c r="AH44" s="43">
        <v>22630</v>
      </c>
      <c r="AI44" s="43">
        <f t="shared" si="7"/>
        <v>9003</v>
      </c>
      <c r="AJ44" t="s">
        <v>1956</v>
      </c>
      <c r="AN44" s="1">
        <v>26627</v>
      </c>
      <c r="AO44" s="1">
        <v>1700</v>
      </c>
      <c r="AP44" s="1">
        <f t="shared" si="8"/>
        <v>28327</v>
      </c>
      <c r="AR44" s="1">
        <v>12265</v>
      </c>
      <c r="AS44" s="1">
        <f t="shared" si="9"/>
        <v>11845</v>
      </c>
      <c r="AT44" s="1">
        <v>420</v>
      </c>
    </row>
    <row r="45" spans="1:46" hidden="1" outlineLevel="1">
      <c r="A45" t="s">
        <v>1184</v>
      </c>
      <c r="B45" s="11" t="s">
        <v>494</v>
      </c>
      <c r="E45" s="1">
        <f t="shared" si="5"/>
        <v>16631</v>
      </c>
      <c r="F45" s="1">
        <v>15738</v>
      </c>
      <c r="G45" s="1">
        <v>8547</v>
      </c>
      <c r="H45" s="1">
        <v>9342</v>
      </c>
      <c r="I45" s="2"/>
      <c r="J45" s="2">
        <f t="shared" si="6"/>
        <v>0.5617220852624617</v>
      </c>
      <c r="K45" s="10">
        <f t="shared" si="0"/>
        <v>2</v>
      </c>
      <c r="L45" s="9">
        <f t="shared" si="0"/>
        <v>3</v>
      </c>
      <c r="M45" s="8">
        <f t="shared" si="0"/>
        <v>1</v>
      </c>
      <c r="N45" s="2">
        <f t="shared" si="10"/>
        <v>0.36766573533147068</v>
      </c>
      <c r="O45" s="2">
        <f t="shared" si="11"/>
        <v>0.15671831343662687</v>
      </c>
      <c r="P45" s="2">
        <f t="shared" si="12"/>
        <v>0.47383794767589538</v>
      </c>
      <c r="Q45" s="2">
        <f t="shared" si="13"/>
        <v>1.7780035560069907E-3</v>
      </c>
      <c r="R45" s="1">
        <v>5790</v>
      </c>
      <c r="S45" s="1">
        <v>2468</v>
      </c>
      <c r="T45" s="1">
        <v>7462</v>
      </c>
      <c r="W45" s="1">
        <v>28</v>
      </c>
      <c r="AA45" t="s">
        <v>1316</v>
      </c>
      <c r="AE45" s="38">
        <v>9</v>
      </c>
      <c r="AF45" s="40">
        <v>9</v>
      </c>
      <c r="AG45" s="40">
        <v>35</v>
      </c>
      <c r="AH45" s="43">
        <v>22910</v>
      </c>
      <c r="AI45" s="43">
        <f t="shared" si="7"/>
        <v>9009</v>
      </c>
      <c r="AJ45" t="s">
        <v>1956</v>
      </c>
      <c r="AN45" s="1">
        <v>15748</v>
      </c>
      <c r="AO45" s="1">
        <v>883</v>
      </c>
      <c r="AP45" s="1">
        <f t="shared" si="8"/>
        <v>16631</v>
      </c>
      <c r="AR45" s="1">
        <v>8547</v>
      </c>
      <c r="AS45" s="1">
        <f t="shared" si="9"/>
        <v>8022</v>
      </c>
      <c r="AT45" s="1">
        <v>525</v>
      </c>
    </row>
    <row r="46" spans="1:46" hidden="1" outlineLevel="1">
      <c r="A46" t="s">
        <v>2024</v>
      </c>
      <c r="B46" s="11" t="s">
        <v>494</v>
      </c>
      <c r="E46" s="1">
        <f t="shared" si="5"/>
        <v>12380</v>
      </c>
      <c r="F46" s="1">
        <v>11804</v>
      </c>
      <c r="G46" s="1">
        <v>7545</v>
      </c>
      <c r="H46" s="1">
        <v>7457</v>
      </c>
      <c r="I46" s="2"/>
      <c r="J46" s="2">
        <f t="shared" si="6"/>
        <v>0.60234248788368339</v>
      </c>
      <c r="K46" s="10">
        <f t="shared" si="0"/>
        <v>2</v>
      </c>
      <c r="L46" s="9">
        <f t="shared" si="0"/>
        <v>3</v>
      </c>
      <c r="M46" s="8">
        <f t="shared" si="0"/>
        <v>1</v>
      </c>
      <c r="N46" s="2">
        <f t="shared" si="10"/>
        <v>0.30500296283755185</v>
      </c>
      <c r="O46" s="2">
        <f t="shared" si="11"/>
        <v>0.23304833657834589</v>
      </c>
      <c r="P46" s="2">
        <f t="shared" si="12"/>
        <v>0.46017099805299244</v>
      </c>
      <c r="Q46" s="2">
        <f t="shared" si="13"/>
        <v>1.7777025311097594E-3</v>
      </c>
      <c r="R46" s="1">
        <v>3603</v>
      </c>
      <c r="S46" s="1">
        <v>2753</v>
      </c>
      <c r="T46" s="1">
        <v>5436</v>
      </c>
      <c r="W46" s="1">
        <v>21</v>
      </c>
      <c r="AA46" t="s">
        <v>2572</v>
      </c>
      <c r="AE46" s="38">
        <v>9</v>
      </c>
      <c r="AF46" s="40">
        <v>11</v>
      </c>
      <c r="AG46" s="40">
        <v>15</v>
      </c>
      <c r="AH46" s="43">
        <v>23400</v>
      </c>
      <c r="AI46" s="43">
        <f t="shared" si="7"/>
        <v>9011</v>
      </c>
      <c r="AJ46" t="s">
        <v>1956</v>
      </c>
      <c r="AN46" s="1">
        <v>11813</v>
      </c>
      <c r="AO46" s="1">
        <v>567</v>
      </c>
      <c r="AP46" s="1">
        <f t="shared" si="8"/>
        <v>12380</v>
      </c>
      <c r="AR46" s="1">
        <v>7545</v>
      </c>
      <c r="AS46" s="1">
        <f t="shared" si="9"/>
        <v>7006</v>
      </c>
      <c r="AT46" s="1">
        <v>539</v>
      </c>
    </row>
    <row r="47" spans="1:46" hidden="1" outlineLevel="1">
      <c r="A47" t="s">
        <v>857</v>
      </c>
      <c r="B47" s="11" t="s">
        <v>494</v>
      </c>
      <c r="E47" s="1">
        <f t="shared" si="5"/>
        <v>7700</v>
      </c>
      <c r="F47" s="1">
        <v>7319</v>
      </c>
      <c r="G47" s="1">
        <v>3855</v>
      </c>
      <c r="H47" s="1">
        <v>3753</v>
      </c>
      <c r="I47" s="2"/>
      <c r="J47" s="2">
        <f t="shared" si="6"/>
        <v>0.48740259740259739</v>
      </c>
      <c r="K47" s="10">
        <f t="shared" si="0"/>
        <v>2</v>
      </c>
      <c r="L47" s="9">
        <f t="shared" si="0"/>
        <v>3</v>
      </c>
      <c r="M47" s="8">
        <f t="shared" si="0"/>
        <v>1</v>
      </c>
      <c r="N47" s="2">
        <f t="shared" si="10"/>
        <v>0.32666483968210469</v>
      </c>
      <c r="O47" s="2">
        <f t="shared" si="11"/>
        <v>0.19608111811455192</v>
      </c>
      <c r="P47" s="2">
        <f t="shared" si="12"/>
        <v>0.4745135653603727</v>
      </c>
      <c r="Q47" s="2">
        <f t="shared" si="13"/>
        <v>2.7404768429706849E-3</v>
      </c>
      <c r="R47" s="1">
        <v>2384</v>
      </c>
      <c r="S47" s="1">
        <v>1431</v>
      </c>
      <c r="T47" s="1">
        <v>3463</v>
      </c>
      <c r="W47" s="1">
        <v>20</v>
      </c>
      <c r="AA47" t="s">
        <v>2152</v>
      </c>
      <c r="AE47" s="38">
        <v>9</v>
      </c>
      <c r="AF47" s="40">
        <v>3</v>
      </c>
      <c r="AG47" s="40">
        <v>45</v>
      </c>
      <c r="AH47" s="43">
        <v>24800</v>
      </c>
      <c r="AI47" s="43">
        <f t="shared" si="7"/>
        <v>9003</v>
      </c>
      <c r="AJ47" t="s">
        <v>1956</v>
      </c>
      <c r="AN47" s="1">
        <v>7298</v>
      </c>
      <c r="AO47" s="1">
        <v>402</v>
      </c>
      <c r="AP47" s="1">
        <f t="shared" si="8"/>
        <v>7700</v>
      </c>
      <c r="AR47" s="1">
        <v>3855</v>
      </c>
      <c r="AS47" s="1">
        <f t="shared" si="9"/>
        <v>3692</v>
      </c>
      <c r="AT47" s="1">
        <v>163</v>
      </c>
    </row>
    <row r="48" spans="1:46" hidden="1" outlineLevel="1">
      <c r="A48" t="s">
        <v>858</v>
      </c>
      <c r="B48" s="11" t="s">
        <v>494</v>
      </c>
      <c r="E48" s="1">
        <f t="shared" si="5"/>
        <v>1208</v>
      </c>
      <c r="F48" s="1">
        <v>1135</v>
      </c>
      <c r="G48" s="1">
        <v>793</v>
      </c>
      <c r="H48" s="1">
        <v>755</v>
      </c>
      <c r="I48" s="2"/>
      <c r="J48" s="2">
        <f t="shared" si="6"/>
        <v>0.625</v>
      </c>
      <c r="K48" s="10">
        <f t="shared" si="0"/>
        <v>3</v>
      </c>
      <c r="L48" s="9">
        <f t="shared" si="0"/>
        <v>2</v>
      </c>
      <c r="M48" s="8">
        <f t="shared" si="0"/>
        <v>1</v>
      </c>
      <c r="N48" s="2">
        <f t="shared" si="10"/>
        <v>0.25264084507042256</v>
      </c>
      <c r="O48" s="2">
        <f t="shared" si="11"/>
        <v>0.35915492957746481</v>
      </c>
      <c r="P48" s="2">
        <f t="shared" si="12"/>
        <v>0.38380281690140844</v>
      </c>
      <c r="Q48" s="2">
        <f t="shared" si="13"/>
        <v>4.4014084507042472E-3</v>
      </c>
      <c r="R48" s="1">
        <v>287</v>
      </c>
      <c r="S48" s="1">
        <v>408</v>
      </c>
      <c r="T48" s="1">
        <v>436</v>
      </c>
      <c r="W48" s="1">
        <v>5</v>
      </c>
      <c r="AA48" t="s">
        <v>960</v>
      </c>
      <c r="AE48" s="38">
        <v>9</v>
      </c>
      <c r="AF48" s="40">
        <v>15</v>
      </c>
      <c r="AG48" s="40">
        <v>25</v>
      </c>
      <c r="AH48" s="43">
        <v>21860</v>
      </c>
      <c r="AI48" s="43">
        <f t="shared" si="7"/>
        <v>9015</v>
      </c>
      <c r="AJ48" t="s">
        <v>1956</v>
      </c>
      <c r="AN48" s="1">
        <v>1136</v>
      </c>
      <c r="AO48" s="1">
        <v>72</v>
      </c>
      <c r="AP48" s="1">
        <f t="shared" si="8"/>
        <v>1208</v>
      </c>
      <c r="AR48" s="1">
        <v>793</v>
      </c>
      <c r="AS48" s="1">
        <f t="shared" si="9"/>
        <v>768</v>
      </c>
      <c r="AT48" s="1">
        <v>25</v>
      </c>
    </row>
    <row r="49" spans="1:46" hidden="1" outlineLevel="1">
      <c r="A49" t="s">
        <v>970</v>
      </c>
      <c r="B49" s="11" t="s">
        <v>494</v>
      </c>
      <c r="E49" s="1">
        <f t="shared" si="5"/>
        <v>5312</v>
      </c>
      <c r="F49" s="1">
        <v>5171</v>
      </c>
      <c r="G49" s="1">
        <v>3366</v>
      </c>
      <c r="H49" s="1">
        <v>3321</v>
      </c>
      <c r="I49" s="2"/>
      <c r="J49" s="2">
        <f t="shared" si="6"/>
        <v>0.62518825301204817</v>
      </c>
      <c r="K49" s="10">
        <f t="shared" si="0"/>
        <v>3</v>
      </c>
      <c r="L49" s="9">
        <f t="shared" si="0"/>
        <v>2</v>
      </c>
      <c r="M49" s="8">
        <f t="shared" si="0"/>
        <v>1</v>
      </c>
      <c r="N49" s="2">
        <f t="shared" si="10"/>
        <v>0.22284499420177811</v>
      </c>
      <c r="O49" s="2">
        <f t="shared" si="11"/>
        <v>0.33049864708156168</v>
      </c>
      <c r="P49" s="2">
        <f t="shared" si="12"/>
        <v>0.43969849246231157</v>
      </c>
      <c r="Q49" s="2">
        <f t="shared" si="13"/>
        <v>6.957866254348688E-3</v>
      </c>
      <c r="R49" s="1">
        <v>1153</v>
      </c>
      <c r="S49" s="1">
        <v>1710</v>
      </c>
      <c r="T49" s="1">
        <v>2275</v>
      </c>
      <c r="W49" s="1">
        <v>36</v>
      </c>
      <c r="AA49" t="s">
        <v>2183</v>
      </c>
      <c r="AE49" s="38">
        <v>9</v>
      </c>
      <c r="AF49" s="40">
        <v>1</v>
      </c>
      <c r="AG49" s="40">
        <v>30</v>
      </c>
      <c r="AH49" s="43">
        <v>23890</v>
      </c>
      <c r="AI49" s="43">
        <f t="shared" si="7"/>
        <v>9001</v>
      </c>
      <c r="AJ49" t="s">
        <v>1956</v>
      </c>
      <c r="AN49" s="1">
        <v>5174</v>
      </c>
      <c r="AO49" s="1">
        <v>138</v>
      </c>
      <c r="AP49" s="1">
        <f t="shared" si="8"/>
        <v>5312</v>
      </c>
      <c r="AR49" s="1">
        <v>3366</v>
      </c>
      <c r="AS49" s="1">
        <f t="shared" si="9"/>
        <v>3156</v>
      </c>
      <c r="AT49" s="1">
        <v>210</v>
      </c>
    </row>
    <row r="50" spans="1:46" hidden="1" outlineLevel="1">
      <c r="A50" t="s">
        <v>465</v>
      </c>
      <c r="B50" s="11" t="s">
        <v>494</v>
      </c>
      <c r="E50" s="1">
        <f t="shared" si="5"/>
        <v>9694</v>
      </c>
      <c r="F50" s="1">
        <v>9367</v>
      </c>
      <c r="G50" s="1">
        <v>5769</v>
      </c>
      <c r="H50" s="1">
        <v>5666</v>
      </c>
      <c r="I50" s="2"/>
      <c r="J50" s="2">
        <f t="shared" si="6"/>
        <v>0.58448524860738604</v>
      </c>
      <c r="K50" s="10">
        <f t="shared" si="0"/>
        <v>2</v>
      </c>
      <c r="L50" s="9">
        <f t="shared" si="0"/>
        <v>3</v>
      </c>
      <c r="M50" s="8">
        <f t="shared" si="0"/>
        <v>1</v>
      </c>
      <c r="N50" s="2">
        <f t="shared" si="10"/>
        <v>0.25002665529374135</v>
      </c>
      <c r="O50" s="2">
        <f t="shared" si="11"/>
        <v>0.22752958737605289</v>
      </c>
      <c r="P50" s="2">
        <f t="shared" si="12"/>
        <v>0.51167501865870557</v>
      </c>
      <c r="Q50" s="2">
        <f t="shared" si="13"/>
        <v>1.0768738671500189E-2</v>
      </c>
      <c r="R50" s="1">
        <v>2345</v>
      </c>
      <c r="S50" s="1">
        <v>2134</v>
      </c>
      <c r="T50" s="1">
        <v>4799</v>
      </c>
      <c r="W50" s="1">
        <v>101</v>
      </c>
      <c r="AA50" t="s">
        <v>2573</v>
      </c>
      <c r="AE50" s="38">
        <v>9</v>
      </c>
      <c r="AF50" s="40">
        <v>13</v>
      </c>
      <c r="AG50" s="40">
        <v>25</v>
      </c>
      <c r="AH50" s="43">
        <v>25360</v>
      </c>
      <c r="AI50" s="43">
        <f t="shared" si="7"/>
        <v>9013</v>
      </c>
      <c r="AJ50" t="s">
        <v>1956</v>
      </c>
      <c r="AN50" s="1">
        <v>9379</v>
      </c>
      <c r="AO50" s="1">
        <v>315</v>
      </c>
      <c r="AP50" s="1">
        <f t="shared" si="8"/>
        <v>9694</v>
      </c>
      <c r="AR50" s="1">
        <v>5769</v>
      </c>
      <c r="AS50" s="1">
        <f t="shared" si="9"/>
        <v>5541</v>
      </c>
      <c r="AT50" s="1">
        <v>228</v>
      </c>
    </row>
    <row r="51" spans="1:46" hidden="1" outlineLevel="1">
      <c r="A51" t="s">
        <v>1844</v>
      </c>
      <c r="B51" s="11" t="s">
        <v>494</v>
      </c>
      <c r="E51" s="1">
        <f t="shared" si="5"/>
        <v>26882</v>
      </c>
      <c r="F51" s="1">
        <v>25769</v>
      </c>
      <c r="G51" s="1">
        <v>13617</v>
      </c>
      <c r="H51" s="1">
        <v>13320</v>
      </c>
      <c r="I51" s="2"/>
      <c r="J51" s="2">
        <f t="shared" si="6"/>
        <v>0.49549884681199313</v>
      </c>
      <c r="K51" s="10">
        <f t="shared" si="0"/>
        <v>2</v>
      </c>
      <c r="L51" s="9">
        <f t="shared" si="0"/>
        <v>3</v>
      </c>
      <c r="M51" s="8">
        <f t="shared" si="0"/>
        <v>1</v>
      </c>
      <c r="N51" s="2">
        <f t="shared" si="10"/>
        <v>0.36184134112818922</v>
      </c>
      <c r="O51" s="2">
        <f t="shared" si="11"/>
        <v>0.18665066398234542</v>
      </c>
      <c r="P51" s="2">
        <f t="shared" si="12"/>
        <v>0.44024158891168841</v>
      </c>
      <c r="Q51" s="2">
        <f t="shared" si="13"/>
        <v>1.126640597777695E-2</v>
      </c>
      <c r="R51" s="1">
        <v>9346</v>
      </c>
      <c r="S51" s="1">
        <v>4821</v>
      </c>
      <c r="T51" s="1">
        <v>11371</v>
      </c>
      <c r="W51" s="1">
        <v>291</v>
      </c>
      <c r="AA51" t="s">
        <v>2152</v>
      </c>
      <c r="AE51" s="38">
        <v>9</v>
      </c>
      <c r="AF51" s="40">
        <v>3</v>
      </c>
      <c r="AG51" s="40">
        <v>50</v>
      </c>
      <c r="AH51" s="43">
        <v>25990</v>
      </c>
      <c r="AI51" s="43">
        <f t="shared" si="7"/>
        <v>9003</v>
      </c>
      <c r="AJ51" t="s">
        <v>1956</v>
      </c>
      <c r="AN51" s="1">
        <v>25829</v>
      </c>
      <c r="AO51" s="1">
        <v>1053</v>
      </c>
      <c r="AP51" s="1">
        <f t="shared" si="8"/>
        <v>26882</v>
      </c>
      <c r="AR51" s="1">
        <v>13617</v>
      </c>
      <c r="AS51" s="1">
        <f t="shared" si="9"/>
        <v>13039</v>
      </c>
      <c r="AT51" s="1">
        <v>578</v>
      </c>
    </row>
    <row r="52" spans="1:46" hidden="1" outlineLevel="1">
      <c r="A52" t="s">
        <v>2501</v>
      </c>
      <c r="B52" s="11" t="s">
        <v>494</v>
      </c>
      <c r="E52" s="1">
        <f t="shared" si="5"/>
        <v>4718</v>
      </c>
      <c r="F52" s="1">
        <v>4590</v>
      </c>
      <c r="G52" s="1">
        <v>3417</v>
      </c>
      <c r="H52" s="1">
        <v>3303</v>
      </c>
      <c r="I52" s="2"/>
      <c r="J52" s="2">
        <f t="shared" si="6"/>
        <v>0.7000847816871556</v>
      </c>
      <c r="K52" s="10">
        <f t="shared" si="0"/>
        <v>2</v>
      </c>
      <c r="L52" s="9">
        <f t="shared" si="0"/>
        <v>3</v>
      </c>
      <c r="M52" s="8">
        <f t="shared" si="0"/>
        <v>1</v>
      </c>
      <c r="N52" s="2">
        <f t="shared" si="10"/>
        <v>0.31833078435656542</v>
      </c>
      <c r="O52" s="2">
        <f t="shared" si="11"/>
        <v>0.29123880270919816</v>
      </c>
      <c r="P52" s="2">
        <f t="shared" si="12"/>
        <v>0.38802709198164737</v>
      </c>
      <c r="Q52" s="2">
        <f t="shared" si="13"/>
        <v>2.4033209525889943E-3</v>
      </c>
      <c r="R52" s="1">
        <v>1457</v>
      </c>
      <c r="S52" s="1">
        <v>1333</v>
      </c>
      <c r="T52" s="1">
        <v>1776</v>
      </c>
      <c r="W52" s="1">
        <v>11</v>
      </c>
      <c r="AA52" t="s">
        <v>2795</v>
      </c>
      <c r="AE52" s="38">
        <v>9</v>
      </c>
      <c r="AF52" s="40">
        <v>7</v>
      </c>
      <c r="AG52" s="40">
        <v>40</v>
      </c>
      <c r="AH52" s="43">
        <v>26270</v>
      </c>
      <c r="AI52" s="43">
        <f t="shared" si="7"/>
        <v>9007</v>
      </c>
      <c r="AJ52" t="s">
        <v>1956</v>
      </c>
      <c r="AN52" s="1">
        <v>4577</v>
      </c>
      <c r="AO52" s="1">
        <v>141</v>
      </c>
      <c r="AP52" s="1">
        <f t="shared" si="8"/>
        <v>4718</v>
      </c>
      <c r="AR52" s="1">
        <v>3417</v>
      </c>
      <c r="AS52" s="1">
        <f t="shared" si="9"/>
        <v>3177</v>
      </c>
      <c r="AT52" s="1">
        <v>240</v>
      </c>
    </row>
    <row r="53" spans="1:46" hidden="1" outlineLevel="1">
      <c r="A53" t="s">
        <v>2183</v>
      </c>
      <c r="B53" s="11" t="s">
        <v>494</v>
      </c>
      <c r="E53" s="1">
        <f t="shared" si="5"/>
        <v>37561</v>
      </c>
      <c r="F53" s="1">
        <v>35934</v>
      </c>
      <c r="G53" s="1">
        <v>22474</v>
      </c>
      <c r="H53" s="1">
        <v>22029</v>
      </c>
      <c r="I53" s="2"/>
      <c r="J53" s="2">
        <f t="shared" si="6"/>
        <v>0.58648598280130992</v>
      </c>
      <c r="K53" s="10">
        <f t="shared" si="0"/>
        <v>3</v>
      </c>
      <c r="L53" s="9">
        <f t="shared" si="0"/>
        <v>2</v>
      </c>
      <c r="M53" s="8">
        <f t="shared" si="0"/>
        <v>1</v>
      </c>
      <c r="N53" s="2">
        <f t="shared" si="10"/>
        <v>0.28667167208920774</v>
      </c>
      <c r="O53" s="2">
        <f t="shared" si="11"/>
        <v>0.29615416701426545</v>
      </c>
      <c r="P53" s="2">
        <f t="shared" si="12"/>
        <v>0.41405967575985098</v>
      </c>
      <c r="Q53" s="2">
        <f t="shared" si="13"/>
        <v>3.1144851366758375E-3</v>
      </c>
      <c r="R53" s="1">
        <v>10309</v>
      </c>
      <c r="S53" s="1">
        <v>10650</v>
      </c>
      <c r="T53" s="1">
        <v>14890</v>
      </c>
      <c r="W53" s="1">
        <v>112</v>
      </c>
      <c r="AA53" t="s">
        <v>2183</v>
      </c>
      <c r="AE53" s="38">
        <v>9</v>
      </c>
      <c r="AF53" s="40">
        <v>1</v>
      </c>
      <c r="AG53" s="40">
        <v>35</v>
      </c>
      <c r="AH53" s="43">
        <v>26620</v>
      </c>
      <c r="AI53" s="43">
        <f t="shared" si="7"/>
        <v>9001</v>
      </c>
      <c r="AJ53" t="s">
        <v>1956</v>
      </c>
      <c r="AN53" s="1">
        <v>35961</v>
      </c>
      <c r="AO53" s="1">
        <v>1600</v>
      </c>
      <c r="AP53" s="1">
        <f t="shared" si="8"/>
        <v>37561</v>
      </c>
      <c r="AR53" s="1">
        <v>22474</v>
      </c>
      <c r="AS53" s="1">
        <f t="shared" si="9"/>
        <v>21189</v>
      </c>
      <c r="AT53" s="1">
        <v>1285</v>
      </c>
    </row>
    <row r="54" spans="1:46" hidden="1" outlineLevel="1">
      <c r="A54" t="s">
        <v>2383</v>
      </c>
      <c r="B54" s="11" t="s">
        <v>494</v>
      </c>
      <c r="E54" s="1">
        <f t="shared" si="5"/>
        <v>17925</v>
      </c>
      <c r="F54" s="1">
        <v>16854</v>
      </c>
      <c r="G54" s="1">
        <v>11064</v>
      </c>
      <c r="H54" s="1">
        <v>10822</v>
      </c>
      <c r="I54" s="2"/>
      <c r="J54" s="2">
        <f t="shared" si="6"/>
        <v>0.60373779637377967</v>
      </c>
      <c r="K54" s="10">
        <f t="shared" si="0"/>
        <v>2</v>
      </c>
      <c r="L54" s="9">
        <f t="shared" si="0"/>
        <v>3</v>
      </c>
      <c r="M54" s="8">
        <f t="shared" si="0"/>
        <v>1</v>
      </c>
      <c r="N54" s="2">
        <f t="shared" si="10"/>
        <v>0.31863063915331402</v>
      </c>
      <c r="O54" s="2">
        <f t="shared" si="11"/>
        <v>0.26222432448412464</v>
      </c>
      <c r="P54" s="2">
        <f t="shared" si="12"/>
        <v>0.41565659551824041</v>
      </c>
      <c r="Q54" s="2">
        <f t="shared" si="13"/>
        <v>3.488440844320928E-3</v>
      </c>
      <c r="R54" s="1">
        <v>5389</v>
      </c>
      <c r="S54" s="1">
        <v>4435</v>
      </c>
      <c r="T54" s="1">
        <v>7030</v>
      </c>
      <c r="W54" s="1">
        <v>59</v>
      </c>
      <c r="AA54" t="s">
        <v>2152</v>
      </c>
      <c r="AE54" s="38">
        <v>9</v>
      </c>
      <c r="AF54" s="40">
        <v>3</v>
      </c>
      <c r="AG54" s="40">
        <v>55</v>
      </c>
      <c r="AH54" s="43">
        <v>27600</v>
      </c>
      <c r="AI54" s="43">
        <f t="shared" si="7"/>
        <v>9003</v>
      </c>
      <c r="AJ54" t="s">
        <v>1956</v>
      </c>
      <c r="AN54" s="1">
        <v>16913</v>
      </c>
      <c r="AO54" s="1">
        <v>1012</v>
      </c>
      <c r="AP54" s="1">
        <f t="shared" si="8"/>
        <v>17925</v>
      </c>
      <c r="AR54" s="1">
        <v>11064</v>
      </c>
      <c r="AS54" s="1">
        <f t="shared" si="9"/>
        <v>10348</v>
      </c>
      <c r="AT54" s="1">
        <v>716</v>
      </c>
    </row>
    <row r="55" spans="1:46" hidden="1" outlineLevel="1">
      <c r="A55" t="s">
        <v>1480</v>
      </c>
      <c r="B55" s="11" t="s">
        <v>494</v>
      </c>
      <c r="E55" s="1">
        <f t="shared" si="5"/>
        <v>1287</v>
      </c>
      <c r="F55" s="1">
        <v>1254</v>
      </c>
      <c r="G55" s="1">
        <v>826</v>
      </c>
      <c r="H55" s="1">
        <v>811</v>
      </c>
      <c r="I55" s="2"/>
      <c r="J55" s="2">
        <f t="shared" si="6"/>
        <v>0.6301476301476302</v>
      </c>
      <c r="K55" s="10">
        <f t="shared" si="0"/>
        <v>2</v>
      </c>
      <c r="L55" s="9">
        <f t="shared" si="0"/>
        <v>3</v>
      </c>
      <c r="M55" s="8">
        <f t="shared" si="0"/>
        <v>1</v>
      </c>
      <c r="N55" s="2">
        <f t="shared" si="10"/>
        <v>0.27980922098569155</v>
      </c>
      <c r="O55" s="2">
        <f t="shared" si="11"/>
        <v>0.24721780604133545</v>
      </c>
      <c r="P55" s="2">
        <f t="shared" si="12"/>
        <v>0.46740858505564387</v>
      </c>
      <c r="Q55" s="2">
        <f t="shared" si="13"/>
        <v>5.564387917329161E-3</v>
      </c>
      <c r="R55" s="1">
        <v>352</v>
      </c>
      <c r="S55" s="1">
        <v>311</v>
      </c>
      <c r="T55" s="1">
        <v>588</v>
      </c>
      <c r="W55" s="1">
        <v>7</v>
      </c>
      <c r="AA55" t="s">
        <v>2572</v>
      </c>
      <c r="AE55" s="38">
        <v>9</v>
      </c>
      <c r="AF55" s="40">
        <v>11</v>
      </c>
      <c r="AG55" s="40">
        <v>20</v>
      </c>
      <c r="AH55" s="43">
        <v>29910</v>
      </c>
      <c r="AI55" s="43">
        <f t="shared" si="7"/>
        <v>9011</v>
      </c>
      <c r="AJ55" t="s">
        <v>1956</v>
      </c>
      <c r="AN55" s="1">
        <v>1258</v>
      </c>
      <c r="AO55" s="1">
        <v>29</v>
      </c>
      <c r="AP55" s="1">
        <f t="shared" si="8"/>
        <v>1287</v>
      </c>
      <c r="AR55" s="1">
        <v>826</v>
      </c>
      <c r="AS55" s="1">
        <f t="shared" si="9"/>
        <v>807</v>
      </c>
      <c r="AT55" s="1">
        <v>19</v>
      </c>
    </row>
    <row r="56" spans="1:46" hidden="1" outlineLevel="1">
      <c r="A56" t="s">
        <v>1787</v>
      </c>
      <c r="B56" s="11" t="s">
        <v>494</v>
      </c>
      <c r="E56" s="1">
        <f t="shared" si="5"/>
        <v>23698</v>
      </c>
      <c r="F56" s="1">
        <f>14109+7487</f>
        <v>21596</v>
      </c>
      <c r="G56" s="1">
        <f>9219+5075</f>
        <v>14294</v>
      </c>
      <c r="H56" s="1">
        <v>14926</v>
      </c>
      <c r="I56" s="2"/>
      <c r="J56" s="2">
        <f t="shared" si="6"/>
        <v>0.62984218077474896</v>
      </c>
      <c r="K56" s="10">
        <f t="shared" si="0"/>
        <v>2</v>
      </c>
      <c r="L56" s="9">
        <f t="shared" si="0"/>
        <v>3</v>
      </c>
      <c r="M56" s="8">
        <f t="shared" si="0"/>
        <v>1</v>
      </c>
      <c r="N56" s="2">
        <f t="shared" si="10"/>
        <v>0.33447351391328467</v>
      </c>
      <c r="O56" s="2">
        <f t="shared" si="11"/>
        <v>0.2663400203383563</v>
      </c>
      <c r="P56" s="2">
        <f t="shared" si="12"/>
        <v>0.39682906536008133</v>
      </c>
      <c r="Q56" s="2">
        <f t="shared" si="13"/>
        <v>2.3574003882777528E-3</v>
      </c>
      <c r="R56" s="1">
        <v>7236</v>
      </c>
      <c r="S56" s="1">
        <v>5762</v>
      </c>
      <c r="T56" s="1">
        <v>8585</v>
      </c>
      <c r="W56" s="1">
        <v>51</v>
      </c>
      <c r="AA56" t="s">
        <v>2152</v>
      </c>
      <c r="AE56" s="38">
        <v>9</v>
      </c>
      <c r="AF56" s="40">
        <v>3</v>
      </c>
      <c r="AG56" s="40">
        <v>60</v>
      </c>
      <c r="AH56" s="43">
        <v>31240</v>
      </c>
      <c r="AI56" s="43">
        <f t="shared" si="7"/>
        <v>9003</v>
      </c>
      <c r="AJ56" t="s">
        <v>1956</v>
      </c>
      <c r="AN56" s="1">
        <v>21634</v>
      </c>
      <c r="AO56" s="1">
        <v>2064</v>
      </c>
      <c r="AP56" s="1">
        <f t="shared" si="8"/>
        <v>23698</v>
      </c>
      <c r="AR56" s="1">
        <f>9219+5075</f>
        <v>14294</v>
      </c>
      <c r="AS56" s="1">
        <f t="shared" si="9"/>
        <v>13365</v>
      </c>
      <c r="AT56" s="1">
        <v>929</v>
      </c>
    </row>
    <row r="57" spans="1:46" hidden="1" outlineLevel="1">
      <c r="A57" t="s">
        <v>2185</v>
      </c>
      <c r="B57" s="11" t="s">
        <v>494</v>
      </c>
      <c r="E57" s="1">
        <f t="shared" si="5"/>
        <v>2174</v>
      </c>
      <c r="F57" s="1">
        <v>2127</v>
      </c>
      <c r="G57" s="1">
        <v>1485</v>
      </c>
      <c r="H57" s="1">
        <v>1451</v>
      </c>
      <c r="I57" s="2"/>
      <c r="J57" s="2">
        <f t="shared" si="6"/>
        <v>0.66743330266789325</v>
      </c>
      <c r="K57" s="10">
        <f t="shared" si="0"/>
        <v>3</v>
      </c>
      <c r="L57" s="9">
        <f t="shared" si="0"/>
        <v>2</v>
      </c>
      <c r="M57" s="8">
        <f t="shared" si="0"/>
        <v>1</v>
      </c>
      <c r="N57" s="2">
        <f t="shared" si="10"/>
        <v>0.25316455696202533</v>
      </c>
      <c r="O57" s="2">
        <f t="shared" si="11"/>
        <v>0.35489920300046884</v>
      </c>
      <c r="P57" s="2">
        <f t="shared" si="12"/>
        <v>0.38631036099390531</v>
      </c>
      <c r="Q57" s="2">
        <f t="shared" si="13"/>
        <v>5.6258790436005124E-3</v>
      </c>
      <c r="R57" s="1">
        <v>540</v>
      </c>
      <c r="S57" s="1">
        <v>757</v>
      </c>
      <c r="T57" s="1">
        <v>824</v>
      </c>
      <c r="W57" s="1">
        <v>12</v>
      </c>
      <c r="AA57" t="s">
        <v>1395</v>
      </c>
      <c r="AE57" s="38">
        <v>9</v>
      </c>
      <c r="AF57" s="40">
        <v>5</v>
      </c>
      <c r="AG57" s="40">
        <v>35</v>
      </c>
      <c r="AH57" s="43">
        <v>32290</v>
      </c>
      <c r="AI57" s="43">
        <f t="shared" si="7"/>
        <v>9005</v>
      </c>
      <c r="AJ57" t="s">
        <v>1956</v>
      </c>
      <c r="AN57" s="1">
        <v>2133</v>
      </c>
      <c r="AO57" s="1">
        <v>41</v>
      </c>
      <c r="AP57" s="1">
        <f t="shared" si="8"/>
        <v>2174</v>
      </c>
      <c r="AR57" s="1">
        <v>1485</v>
      </c>
      <c r="AS57" s="1">
        <f t="shared" si="9"/>
        <v>1383</v>
      </c>
      <c r="AT57" s="1">
        <v>102</v>
      </c>
    </row>
    <row r="58" spans="1:46" hidden="1" outlineLevel="1">
      <c r="A58" t="s">
        <v>398</v>
      </c>
      <c r="B58" s="11" t="s">
        <v>494</v>
      </c>
      <c r="E58" s="1">
        <f t="shared" si="5"/>
        <v>7636</v>
      </c>
      <c r="F58" s="1">
        <v>7100</v>
      </c>
      <c r="G58" s="1">
        <v>5118</v>
      </c>
      <c r="H58" s="1">
        <v>4959</v>
      </c>
      <c r="I58" s="2"/>
      <c r="J58" s="2">
        <f t="shared" si="6"/>
        <v>0.64942378208486118</v>
      </c>
      <c r="K58" s="10">
        <f t="shared" si="0"/>
        <v>3</v>
      </c>
      <c r="L58" s="9">
        <f t="shared" si="0"/>
        <v>2</v>
      </c>
      <c r="M58" s="8">
        <f t="shared" si="0"/>
        <v>1</v>
      </c>
      <c r="N58" s="2">
        <f t="shared" si="10"/>
        <v>0.27479629109300363</v>
      </c>
      <c r="O58" s="2">
        <f t="shared" si="11"/>
        <v>0.31905029502669291</v>
      </c>
      <c r="P58" s="2">
        <f t="shared" si="12"/>
        <v>0.39828603540320312</v>
      </c>
      <c r="Q58" s="2">
        <f t="shared" si="13"/>
        <v>7.8673784771003397E-3</v>
      </c>
      <c r="R58" s="1">
        <v>1956</v>
      </c>
      <c r="S58" s="1">
        <v>2271</v>
      </c>
      <c r="T58" s="1">
        <v>2835</v>
      </c>
      <c r="W58" s="1">
        <v>56</v>
      </c>
      <c r="AA58" t="s">
        <v>2152</v>
      </c>
      <c r="AE58" s="38">
        <v>9</v>
      </c>
      <c r="AF58" s="40">
        <v>3</v>
      </c>
      <c r="AG58" s="40">
        <v>65</v>
      </c>
      <c r="AH58" s="43">
        <v>32640</v>
      </c>
      <c r="AI58" s="43">
        <f t="shared" si="7"/>
        <v>9003</v>
      </c>
      <c r="AJ58" t="s">
        <v>1956</v>
      </c>
      <c r="AN58" s="1">
        <v>7118</v>
      </c>
      <c r="AO58" s="1">
        <v>518</v>
      </c>
      <c r="AP58" s="1">
        <f t="shared" si="8"/>
        <v>7636</v>
      </c>
      <c r="AR58" s="1">
        <v>5118</v>
      </c>
      <c r="AS58" s="1">
        <f t="shared" si="9"/>
        <v>4860</v>
      </c>
      <c r="AT58" s="1">
        <v>258</v>
      </c>
    </row>
    <row r="59" spans="1:46" hidden="1" outlineLevel="1">
      <c r="A59" t="s">
        <v>393</v>
      </c>
      <c r="B59" s="11" t="s">
        <v>494</v>
      </c>
      <c r="E59" s="1">
        <f t="shared" si="5"/>
        <v>36341</v>
      </c>
      <c r="F59" s="1">
        <v>34586</v>
      </c>
      <c r="G59" s="1">
        <v>22132</v>
      </c>
      <c r="H59" s="1">
        <v>21706</v>
      </c>
      <c r="I59" s="2"/>
      <c r="J59" s="2">
        <f t="shared" si="6"/>
        <v>0.59728681103987236</v>
      </c>
      <c r="K59" s="10">
        <f t="shared" si="0"/>
        <v>3</v>
      </c>
      <c r="L59" s="9">
        <f t="shared" si="0"/>
        <v>1</v>
      </c>
      <c r="M59" s="8">
        <f t="shared" si="0"/>
        <v>2</v>
      </c>
      <c r="N59" s="2">
        <f t="shared" si="10"/>
        <v>0.25570618541864548</v>
      </c>
      <c r="O59" s="2">
        <f t="shared" si="11"/>
        <v>0.38065221771292057</v>
      </c>
      <c r="P59" s="2">
        <f t="shared" si="12"/>
        <v>0.35428719454278562</v>
      </c>
      <c r="Q59" s="2">
        <f t="shared" si="13"/>
        <v>9.35440232564827E-3</v>
      </c>
      <c r="R59" s="1">
        <v>8884</v>
      </c>
      <c r="S59" s="1">
        <v>13225</v>
      </c>
      <c r="T59" s="1">
        <v>12309</v>
      </c>
      <c r="W59" s="1">
        <v>325</v>
      </c>
      <c r="AA59" t="s">
        <v>2183</v>
      </c>
      <c r="AE59" s="38">
        <v>9</v>
      </c>
      <c r="AF59" s="40">
        <v>1</v>
      </c>
      <c r="AG59" s="40">
        <v>40</v>
      </c>
      <c r="AH59" s="43">
        <v>33620</v>
      </c>
      <c r="AI59" s="43">
        <f t="shared" si="7"/>
        <v>9001</v>
      </c>
      <c r="AJ59" t="s">
        <v>1956</v>
      </c>
      <c r="AN59" s="1">
        <v>34743</v>
      </c>
      <c r="AO59" s="1">
        <v>1598</v>
      </c>
      <c r="AP59" s="1">
        <f t="shared" si="8"/>
        <v>36341</v>
      </c>
      <c r="AR59" s="1">
        <v>22132</v>
      </c>
      <c r="AS59" s="1">
        <f t="shared" si="9"/>
        <v>20091</v>
      </c>
      <c r="AT59" s="1">
        <v>2041</v>
      </c>
    </row>
    <row r="60" spans="1:46" hidden="1" outlineLevel="1">
      <c r="A60" t="s">
        <v>53</v>
      </c>
      <c r="B60" s="11" t="s">
        <v>494</v>
      </c>
      <c r="E60" s="1">
        <f t="shared" si="5"/>
        <v>6948</v>
      </c>
      <c r="F60" s="1">
        <v>6259</v>
      </c>
      <c r="G60" s="1">
        <v>3619</v>
      </c>
      <c r="H60" s="1">
        <v>3517</v>
      </c>
      <c r="I60" s="2"/>
      <c r="J60" s="2">
        <f t="shared" si="6"/>
        <v>0.50618883131836501</v>
      </c>
      <c r="K60" s="10">
        <f t="shared" si="0"/>
        <v>2</v>
      </c>
      <c r="L60" s="9">
        <f t="shared" si="0"/>
        <v>3</v>
      </c>
      <c r="M60" s="8">
        <f t="shared" si="0"/>
        <v>1</v>
      </c>
      <c r="N60" s="2">
        <f t="shared" si="10"/>
        <v>0.37380344607530314</v>
      </c>
      <c r="O60" s="2">
        <f t="shared" si="11"/>
        <v>0.19272495213784302</v>
      </c>
      <c r="P60" s="2">
        <f t="shared" si="12"/>
        <v>0.42118698149329931</v>
      </c>
      <c r="Q60" s="2">
        <f t="shared" si="13"/>
        <v>1.2284620293554538E-2</v>
      </c>
      <c r="R60" s="1">
        <v>2343</v>
      </c>
      <c r="S60" s="1">
        <v>1208</v>
      </c>
      <c r="T60" s="1">
        <v>2640</v>
      </c>
      <c r="W60" s="1">
        <v>77</v>
      </c>
      <c r="AA60" t="s">
        <v>2572</v>
      </c>
      <c r="AE60" s="38">
        <v>9</v>
      </c>
      <c r="AF60" s="40">
        <v>11</v>
      </c>
      <c r="AG60" s="40">
        <v>25</v>
      </c>
      <c r="AH60" s="43">
        <v>33900</v>
      </c>
      <c r="AI60" s="43">
        <f t="shared" si="7"/>
        <v>9011</v>
      </c>
      <c r="AJ60" t="s">
        <v>1956</v>
      </c>
      <c r="AN60" s="1">
        <v>6268</v>
      </c>
      <c r="AO60" s="1">
        <v>680</v>
      </c>
      <c r="AP60" s="1">
        <f t="shared" si="8"/>
        <v>6948</v>
      </c>
      <c r="AR60" s="1">
        <v>3619</v>
      </c>
      <c r="AS60" s="1">
        <f t="shared" si="9"/>
        <v>3526</v>
      </c>
      <c r="AT60" s="1">
        <v>93</v>
      </c>
    </row>
    <row r="61" spans="1:46" hidden="1" outlineLevel="1">
      <c r="A61" t="s">
        <v>622</v>
      </c>
      <c r="B61" s="11" t="s">
        <v>494</v>
      </c>
      <c r="E61" s="1">
        <f t="shared" si="5"/>
        <v>20637</v>
      </c>
      <c r="F61" s="1">
        <v>19591</v>
      </c>
      <c r="G61" s="1">
        <v>10109</v>
      </c>
      <c r="H61" s="1">
        <v>9959</v>
      </c>
      <c r="I61" s="2"/>
      <c r="J61" s="2">
        <f t="shared" si="6"/>
        <v>0.48257983233997187</v>
      </c>
      <c r="K61" s="10">
        <f t="shared" si="0"/>
        <v>2</v>
      </c>
      <c r="L61" s="9">
        <f t="shared" si="0"/>
        <v>3</v>
      </c>
      <c r="M61" s="8">
        <f t="shared" si="0"/>
        <v>1</v>
      </c>
      <c r="N61" s="2">
        <f t="shared" si="10"/>
        <v>0.29838257053931322</v>
      </c>
      <c r="O61" s="2">
        <f t="shared" si="11"/>
        <v>0.19597938670340323</v>
      </c>
      <c r="P61" s="2">
        <f t="shared" si="12"/>
        <v>0.50303586917699883</v>
      </c>
      <c r="Q61" s="2">
        <f t="shared" si="13"/>
        <v>2.6021735802846946E-3</v>
      </c>
      <c r="R61" s="1">
        <v>5848</v>
      </c>
      <c r="S61" s="1">
        <v>3841</v>
      </c>
      <c r="T61" s="1">
        <v>9859</v>
      </c>
      <c r="W61" s="1">
        <v>51</v>
      </c>
      <c r="AA61" t="s">
        <v>2572</v>
      </c>
      <c r="AE61" s="38">
        <v>9</v>
      </c>
      <c r="AF61" s="40">
        <v>11</v>
      </c>
      <c r="AG61" s="40">
        <v>30</v>
      </c>
      <c r="AH61" s="43">
        <v>34250</v>
      </c>
      <c r="AI61" s="43">
        <f t="shared" si="7"/>
        <v>9011</v>
      </c>
      <c r="AJ61" t="s">
        <v>1956</v>
      </c>
      <c r="AN61" s="1">
        <v>19599</v>
      </c>
      <c r="AO61" s="1">
        <v>1038</v>
      </c>
      <c r="AP61" s="1">
        <f t="shared" si="8"/>
        <v>20637</v>
      </c>
      <c r="AR61" s="1">
        <v>10109</v>
      </c>
      <c r="AS61" s="1">
        <f t="shared" si="9"/>
        <v>9426</v>
      </c>
      <c r="AT61" s="1">
        <v>683</v>
      </c>
    </row>
    <row r="62" spans="1:46" hidden="1" outlineLevel="1">
      <c r="A62" t="s">
        <v>2020</v>
      </c>
      <c r="B62" s="11" t="s">
        <v>494</v>
      </c>
      <c r="E62" s="1">
        <f t="shared" si="5"/>
        <v>16408</v>
      </c>
      <c r="F62" s="1">
        <v>15613</v>
      </c>
      <c r="G62" s="1">
        <v>10384</v>
      </c>
      <c r="H62" s="1">
        <v>10214</v>
      </c>
      <c r="I62" s="2"/>
      <c r="J62" s="2">
        <f t="shared" si="6"/>
        <v>0.62250121891760113</v>
      </c>
      <c r="K62" s="10">
        <f t="shared" si="0"/>
        <v>2</v>
      </c>
      <c r="L62" s="9">
        <f t="shared" si="0"/>
        <v>3</v>
      </c>
      <c r="M62" s="8">
        <f t="shared" si="0"/>
        <v>1</v>
      </c>
      <c r="N62" s="2">
        <f t="shared" si="10"/>
        <v>0.32991737654518671</v>
      </c>
      <c r="O62" s="2">
        <f t="shared" si="11"/>
        <v>0.2284634599372318</v>
      </c>
      <c r="P62" s="2">
        <f t="shared" si="12"/>
        <v>0.43918529430602704</v>
      </c>
      <c r="Q62" s="2">
        <f t="shared" si="13"/>
        <v>2.433869211554418E-3</v>
      </c>
      <c r="R62" s="1">
        <v>5151</v>
      </c>
      <c r="S62" s="1">
        <v>3567</v>
      </c>
      <c r="T62" s="1">
        <v>6857</v>
      </c>
      <c r="W62" s="1">
        <v>38</v>
      </c>
      <c r="AA62" t="s">
        <v>1316</v>
      </c>
      <c r="AE62" s="38">
        <v>9</v>
      </c>
      <c r="AF62" s="40">
        <v>9</v>
      </c>
      <c r="AG62" s="40">
        <v>40</v>
      </c>
      <c r="AH62" s="43">
        <v>34950</v>
      </c>
      <c r="AI62" s="43">
        <f t="shared" si="7"/>
        <v>9009</v>
      </c>
      <c r="AJ62" t="s">
        <v>1956</v>
      </c>
      <c r="AN62" s="1">
        <v>15613</v>
      </c>
      <c r="AO62" s="1">
        <v>795</v>
      </c>
      <c r="AP62" s="1">
        <f t="shared" si="8"/>
        <v>16408</v>
      </c>
      <c r="AR62" s="1">
        <v>10384</v>
      </c>
      <c r="AS62" s="1">
        <f t="shared" si="9"/>
        <v>9630</v>
      </c>
      <c r="AT62" s="1">
        <v>754</v>
      </c>
    </row>
    <row r="63" spans="1:46" hidden="1" outlineLevel="1">
      <c r="A63" t="s">
        <v>814</v>
      </c>
      <c r="B63" s="11" t="s">
        <v>494</v>
      </c>
      <c r="E63" s="1">
        <f t="shared" si="5"/>
        <v>6044</v>
      </c>
      <c r="F63" s="1">
        <v>5853</v>
      </c>
      <c r="G63" s="1">
        <v>3743</v>
      </c>
      <c r="H63" s="1">
        <v>3748</v>
      </c>
      <c r="I63" s="2"/>
      <c r="J63" s="2">
        <f t="shared" si="6"/>
        <v>0.62011912640635336</v>
      </c>
      <c r="K63" s="10">
        <f t="shared" si="0"/>
        <v>2</v>
      </c>
      <c r="L63" s="9">
        <f t="shared" si="0"/>
        <v>3</v>
      </c>
      <c r="M63" s="8">
        <f t="shared" si="0"/>
        <v>1</v>
      </c>
      <c r="N63" s="2">
        <f t="shared" si="10"/>
        <v>0.30697119481847623</v>
      </c>
      <c r="O63" s="2">
        <f t="shared" si="11"/>
        <v>0.2229418783023692</v>
      </c>
      <c r="P63" s="2">
        <f t="shared" si="12"/>
        <v>0.46190557354695755</v>
      </c>
      <c r="Q63" s="2">
        <f t="shared" si="13"/>
        <v>8.1813533321969945E-3</v>
      </c>
      <c r="R63" s="1">
        <v>1801</v>
      </c>
      <c r="S63" s="1">
        <v>1308</v>
      </c>
      <c r="T63" s="1">
        <v>2710</v>
      </c>
      <c r="W63" s="1">
        <v>48</v>
      </c>
      <c r="AA63" t="s">
        <v>2795</v>
      </c>
      <c r="AE63" s="38">
        <v>9</v>
      </c>
      <c r="AF63" s="40">
        <v>7</v>
      </c>
      <c r="AG63" s="40">
        <v>45</v>
      </c>
      <c r="AH63" s="43">
        <v>35230</v>
      </c>
      <c r="AI63" s="43">
        <f t="shared" si="7"/>
        <v>9007</v>
      </c>
      <c r="AJ63" t="s">
        <v>1956</v>
      </c>
      <c r="AN63" s="1">
        <v>5867</v>
      </c>
      <c r="AO63" s="1">
        <v>177</v>
      </c>
      <c r="AP63" s="1">
        <f t="shared" si="8"/>
        <v>6044</v>
      </c>
      <c r="AR63" s="1">
        <v>3743</v>
      </c>
      <c r="AS63" s="1">
        <f t="shared" si="9"/>
        <v>3551</v>
      </c>
      <c r="AT63" s="1">
        <v>192</v>
      </c>
    </row>
    <row r="64" spans="1:46" hidden="1" outlineLevel="1">
      <c r="A64" t="s">
        <v>815</v>
      </c>
      <c r="B64" s="11" t="s">
        <v>494</v>
      </c>
      <c r="E64" s="1">
        <f t="shared" si="5"/>
        <v>35565</v>
      </c>
      <c r="F64" s="1">
        <v>32872</v>
      </c>
      <c r="G64" s="1">
        <v>20080</v>
      </c>
      <c r="H64" s="1">
        <v>19737</v>
      </c>
      <c r="I64" s="2"/>
      <c r="J64" s="2">
        <f t="shared" si="6"/>
        <v>0.55495571488823281</v>
      </c>
      <c r="K64" s="10">
        <f t="shared" si="0"/>
        <v>1</v>
      </c>
      <c r="L64" s="9">
        <f t="shared" si="0"/>
        <v>3</v>
      </c>
      <c r="M64" s="8">
        <f t="shared" si="0"/>
        <v>2</v>
      </c>
      <c r="N64" s="2">
        <f t="shared" si="10"/>
        <v>0.47859095050106287</v>
      </c>
      <c r="O64" s="2">
        <f t="shared" si="11"/>
        <v>0.12608563619799576</v>
      </c>
      <c r="P64" s="2">
        <f t="shared" si="12"/>
        <v>0.39128454296993626</v>
      </c>
      <c r="Q64" s="2">
        <f t="shared" si="13"/>
        <v>4.0388703310051954E-3</v>
      </c>
      <c r="R64" s="1">
        <v>15760</v>
      </c>
      <c r="S64" s="1">
        <v>4152</v>
      </c>
      <c r="T64" s="1">
        <v>12885</v>
      </c>
      <c r="W64" s="1">
        <v>133</v>
      </c>
      <c r="AA64" t="s">
        <v>1316</v>
      </c>
      <c r="AE64" s="38">
        <v>9</v>
      </c>
      <c r="AF64" s="40">
        <v>9</v>
      </c>
      <c r="AG64" s="40">
        <v>45</v>
      </c>
      <c r="AH64" s="43">
        <v>35650</v>
      </c>
      <c r="AI64" s="43">
        <f t="shared" si="7"/>
        <v>9009</v>
      </c>
      <c r="AJ64" t="s">
        <v>1956</v>
      </c>
      <c r="AN64" s="1">
        <v>32930</v>
      </c>
      <c r="AO64" s="1">
        <v>2635</v>
      </c>
      <c r="AP64" s="1">
        <f t="shared" si="8"/>
        <v>35565</v>
      </c>
      <c r="AR64" s="1">
        <v>20080</v>
      </c>
      <c r="AS64" s="1">
        <f t="shared" si="9"/>
        <v>19081</v>
      </c>
      <c r="AT64" s="1">
        <v>999</v>
      </c>
    </row>
    <row r="65" spans="1:46" hidden="1" outlineLevel="1">
      <c r="A65" t="s">
        <v>2629</v>
      </c>
      <c r="B65" s="11" t="s">
        <v>494</v>
      </c>
      <c r="E65" s="1">
        <f t="shared" si="5"/>
        <v>1328</v>
      </c>
      <c r="F65" s="1">
        <v>1285</v>
      </c>
      <c r="G65" s="1">
        <v>866</v>
      </c>
      <c r="H65" s="1">
        <v>844</v>
      </c>
      <c r="I65" s="2"/>
      <c r="J65" s="2">
        <f t="shared" si="6"/>
        <v>0.63554216867469882</v>
      </c>
      <c r="K65" s="10">
        <f t="shared" si="0"/>
        <v>2</v>
      </c>
      <c r="L65" s="9">
        <f t="shared" si="0"/>
        <v>3</v>
      </c>
      <c r="M65" s="8">
        <f t="shared" si="0"/>
        <v>1</v>
      </c>
      <c r="N65" s="2">
        <f t="shared" si="10"/>
        <v>0.35280373831775702</v>
      </c>
      <c r="O65" s="2">
        <f t="shared" si="11"/>
        <v>0.26323987538940807</v>
      </c>
      <c r="P65" s="2">
        <f t="shared" si="12"/>
        <v>0.37305295950155765</v>
      </c>
      <c r="Q65" s="2">
        <f t="shared" si="13"/>
        <v>1.090342679127726E-2</v>
      </c>
      <c r="R65" s="1">
        <v>453</v>
      </c>
      <c r="S65" s="1">
        <v>338</v>
      </c>
      <c r="T65" s="1">
        <v>479</v>
      </c>
      <c r="W65" s="1">
        <v>14</v>
      </c>
      <c r="AA65" t="s">
        <v>960</v>
      </c>
      <c r="AE65" s="38">
        <v>9</v>
      </c>
      <c r="AF65" s="40">
        <v>15</v>
      </c>
      <c r="AG65" s="40">
        <v>30</v>
      </c>
      <c r="AH65" s="43">
        <v>36000</v>
      </c>
      <c r="AI65" s="43">
        <f t="shared" si="7"/>
        <v>9015</v>
      </c>
      <c r="AJ65" t="s">
        <v>1956</v>
      </c>
      <c r="AN65" s="1">
        <v>1284</v>
      </c>
      <c r="AO65" s="1">
        <v>44</v>
      </c>
      <c r="AP65" s="1">
        <f t="shared" si="8"/>
        <v>1328</v>
      </c>
      <c r="AR65" s="1">
        <v>866</v>
      </c>
      <c r="AS65" s="1">
        <f t="shared" si="9"/>
        <v>838</v>
      </c>
      <c r="AT65" s="1">
        <v>28</v>
      </c>
    </row>
    <row r="66" spans="1:46" hidden="1" outlineLevel="1">
      <c r="A66" t="s">
        <v>2152</v>
      </c>
      <c r="B66" s="11" t="s">
        <v>494</v>
      </c>
      <c r="E66" s="1">
        <f t="shared" si="5"/>
        <v>56884</v>
      </c>
      <c r="F66" s="1">
        <v>47472</v>
      </c>
      <c r="G66" s="1">
        <v>18685</v>
      </c>
      <c r="H66" s="1">
        <v>17249</v>
      </c>
      <c r="I66" s="2"/>
      <c r="J66" s="2">
        <f t="shared" si="6"/>
        <v>0.30323113705084032</v>
      </c>
      <c r="K66" s="10">
        <f t="shared" si="0"/>
        <v>1</v>
      </c>
      <c r="L66" s="9">
        <f t="shared" si="0"/>
        <v>3</v>
      </c>
      <c r="M66" s="8">
        <f t="shared" si="0"/>
        <v>2</v>
      </c>
      <c r="N66" s="2">
        <f t="shared" si="10"/>
        <v>0.73015102936213294</v>
      </c>
      <c r="O66" s="2">
        <f t="shared" si="11"/>
        <v>4.1174485318933515E-2</v>
      </c>
      <c r="P66" s="2">
        <f t="shared" si="12"/>
        <v>0.22578467769152885</v>
      </c>
      <c r="Q66" s="2">
        <f t="shared" si="13"/>
        <v>2.889807627404678E-3</v>
      </c>
      <c r="R66" s="1">
        <v>34615</v>
      </c>
      <c r="S66" s="1">
        <v>1952</v>
      </c>
      <c r="T66" s="1">
        <v>10704</v>
      </c>
      <c r="W66" s="1">
        <v>137</v>
      </c>
      <c r="AA66" t="s">
        <v>2152</v>
      </c>
      <c r="AE66" s="38">
        <v>9</v>
      </c>
      <c r="AF66" s="40">
        <v>3</v>
      </c>
      <c r="AG66" s="40">
        <v>70</v>
      </c>
      <c r="AH66" s="43">
        <v>37070</v>
      </c>
      <c r="AI66" s="43">
        <f t="shared" si="7"/>
        <v>9003</v>
      </c>
      <c r="AJ66" t="s">
        <v>1956</v>
      </c>
      <c r="AN66" s="1">
        <v>47408</v>
      </c>
      <c r="AO66" s="1">
        <v>9476</v>
      </c>
      <c r="AP66" s="1">
        <f t="shared" si="8"/>
        <v>56884</v>
      </c>
      <c r="AR66" s="1">
        <v>18685</v>
      </c>
      <c r="AS66" s="1">
        <f t="shared" si="9"/>
        <v>17616</v>
      </c>
      <c r="AT66" s="1">
        <v>1069</v>
      </c>
    </row>
    <row r="67" spans="1:46" hidden="1" outlineLevel="1">
      <c r="A67" t="s">
        <v>1538</v>
      </c>
      <c r="B67" s="11" t="s">
        <v>494</v>
      </c>
      <c r="E67" s="1">
        <f t="shared" si="5"/>
        <v>1567</v>
      </c>
      <c r="F67" s="1">
        <v>1528</v>
      </c>
      <c r="G67" s="1">
        <v>970</v>
      </c>
      <c r="H67" s="1">
        <v>946</v>
      </c>
      <c r="I67" s="2"/>
      <c r="J67" s="2">
        <f t="shared" si="6"/>
        <v>0.60370134014039567</v>
      </c>
      <c r="K67" s="10">
        <f t="shared" ref="K67:M130" si="14">IF(R67&gt;0,RANK(R67,$R67:$W67),"")</f>
        <v>3</v>
      </c>
      <c r="L67" s="9">
        <f t="shared" si="14"/>
        <v>1</v>
      </c>
      <c r="M67" s="8">
        <f t="shared" si="14"/>
        <v>2</v>
      </c>
      <c r="N67" s="2">
        <f t="shared" ref="N67:N98" si="15">IF(SUM($R67:$W67)=0,"-",R67/SUM($R67:$W67))</f>
        <v>0.22570123939986952</v>
      </c>
      <c r="O67" s="2">
        <f t="shared" ref="O67:O98" si="16">IF(SUM($R67:$W67)=0,"-",S67/SUM($R67:$W67))</f>
        <v>0.38747553816046965</v>
      </c>
      <c r="P67" s="2">
        <f t="shared" ref="P67:P98" si="17">IF(SUM($R67:$W67)=0,"-",T67/SUM($R67:$W67))</f>
        <v>0.36921069797782124</v>
      </c>
      <c r="Q67" s="2">
        <f t="shared" ref="Q67:Q98" si="18">IF(SUM($R67:$W67)=0,"-",(1-N67-O67-P67))</f>
        <v>1.7612524461839585E-2</v>
      </c>
      <c r="R67" s="1">
        <v>346</v>
      </c>
      <c r="S67" s="1">
        <v>594</v>
      </c>
      <c r="T67" s="1">
        <v>566</v>
      </c>
      <c r="W67" s="1">
        <v>27</v>
      </c>
      <c r="AA67" t="s">
        <v>2152</v>
      </c>
      <c r="AE67" s="38">
        <v>9</v>
      </c>
      <c r="AF67" s="40">
        <v>3</v>
      </c>
      <c r="AG67" s="40">
        <v>75</v>
      </c>
      <c r="AH67" s="43">
        <v>37140</v>
      </c>
      <c r="AI67" s="43">
        <f t="shared" si="7"/>
        <v>9003</v>
      </c>
      <c r="AJ67" t="s">
        <v>1956</v>
      </c>
      <c r="AN67" s="1">
        <v>1533</v>
      </c>
      <c r="AO67" s="1">
        <v>34</v>
      </c>
      <c r="AP67" s="1">
        <f t="shared" si="8"/>
        <v>1567</v>
      </c>
      <c r="AR67" s="1">
        <v>970</v>
      </c>
      <c r="AS67" s="1">
        <f t="shared" si="9"/>
        <v>933</v>
      </c>
      <c r="AT67" s="1">
        <v>37</v>
      </c>
    </row>
    <row r="68" spans="1:46" hidden="1" outlineLevel="1">
      <c r="A68" t="s">
        <v>2883</v>
      </c>
      <c r="B68" s="11" t="s">
        <v>494</v>
      </c>
      <c r="E68" s="1">
        <f t="shared" ref="E68:E131" si="19">AP68</f>
        <v>4133</v>
      </c>
      <c r="F68" s="1">
        <v>3974</v>
      </c>
      <c r="G68" s="1">
        <v>2639</v>
      </c>
      <c r="H68" s="1">
        <v>2603</v>
      </c>
      <c r="I68" s="2"/>
      <c r="J68" s="2">
        <f t="shared" ref="J68:J131" si="20">H68/E68</f>
        <v>0.62980885555286714</v>
      </c>
      <c r="K68" s="10">
        <f t="shared" si="14"/>
        <v>3</v>
      </c>
      <c r="L68" s="9">
        <f t="shared" si="14"/>
        <v>2</v>
      </c>
      <c r="M68" s="8">
        <f t="shared" si="14"/>
        <v>1</v>
      </c>
      <c r="N68" s="2">
        <f t="shared" si="15"/>
        <v>0.24974849094567406</v>
      </c>
      <c r="O68" s="2">
        <f t="shared" si="16"/>
        <v>0.27540241448692154</v>
      </c>
      <c r="P68" s="2">
        <f t="shared" si="17"/>
        <v>0.46705231388329982</v>
      </c>
      <c r="Q68" s="2">
        <f t="shared" si="18"/>
        <v>7.7967806841045539E-3</v>
      </c>
      <c r="R68" s="1">
        <v>993</v>
      </c>
      <c r="S68" s="1">
        <v>1095</v>
      </c>
      <c r="T68" s="1">
        <v>1857</v>
      </c>
      <c r="W68" s="1">
        <v>31</v>
      </c>
      <c r="AA68" t="s">
        <v>1395</v>
      </c>
      <c r="AE68" s="38">
        <v>9</v>
      </c>
      <c r="AF68" s="40">
        <v>5</v>
      </c>
      <c r="AG68" s="40">
        <v>40</v>
      </c>
      <c r="AH68" s="43">
        <v>37280</v>
      </c>
      <c r="AI68" s="43">
        <f t="shared" ref="AI68:AI131" si="21">AE68*1000+AF68</f>
        <v>9005</v>
      </c>
      <c r="AJ68" t="s">
        <v>1956</v>
      </c>
      <c r="AN68" s="1">
        <v>3976</v>
      </c>
      <c r="AO68" s="1">
        <v>157</v>
      </c>
      <c r="AP68" s="1">
        <f t="shared" ref="AP68:AP131" si="22">AO68+AN68</f>
        <v>4133</v>
      </c>
      <c r="AR68" s="1">
        <v>2639</v>
      </c>
      <c r="AS68" s="1">
        <f t="shared" ref="AS68:AS131" si="23">AR68-AT68</f>
        <v>2518</v>
      </c>
      <c r="AT68" s="1">
        <v>121</v>
      </c>
    </row>
    <row r="69" spans="1:46" hidden="1" outlineLevel="1">
      <c r="A69" t="s">
        <v>1476</v>
      </c>
      <c r="B69" s="11" t="s">
        <v>494</v>
      </c>
      <c r="E69" s="1">
        <f t="shared" si="19"/>
        <v>6579</v>
      </c>
      <c r="F69" s="1">
        <v>6389</v>
      </c>
      <c r="G69" s="1">
        <v>4193</v>
      </c>
      <c r="H69" s="1">
        <v>4122</v>
      </c>
      <c r="I69" s="2"/>
      <c r="J69" s="2">
        <f t="shared" si="20"/>
        <v>0.62653898768809846</v>
      </c>
      <c r="K69" s="10">
        <f t="shared" si="14"/>
        <v>2</v>
      </c>
      <c r="L69" s="9">
        <f t="shared" si="14"/>
        <v>3</v>
      </c>
      <c r="M69" s="8">
        <f t="shared" si="14"/>
        <v>1</v>
      </c>
      <c r="N69" s="2">
        <f t="shared" si="15"/>
        <v>0.28145022659790592</v>
      </c>
      <c r="O69" s="2">
        <f t="shared" si="16"/>
        <v>0.24957024535083608</v>
      </c>
      <c r="P69" s="2">
        <f t="shared" si="17"/>
        <v>0.46710423503672449</v>
      </c>
      <c r="Q69" s="2">
        <f t="shared" si="18"/>
        <v>1.8752930145334856E-3</v>
      </c>
      <c r="R69" s="1">
        <v>1801</v>
      </c>
      <c r="S69" s="1">
        <v>1597</v>
      </c>
      <c r="T69" s="1">
        <v>2989</v>
      </c>
      <c r="W69" s="1">
        <v>12</v>
      </c>
      <c r="AA69" t="s">
        <v>2573</v>
      </c>
      <c r="AE69" s="38">
        <v>9</v>
      </c>
      <c r="AF69" s="40">
        <v>13</v>
      </c>
      <c r="AG69" s="40">
        <v>30</v>
      </c>
      <c r="AH69" s="43">
        <v>37910</v>
      </c>
      <c r="AI69" s="43">
        <f t="shared" si="21"/>
        <v>9013</v>
      </c>
      <c r="AJ69" t="s">
        <v>1956</v>
      </c>
      <c r="AN69" s="1">
        <v>6399</v>
      </c>
      <c r="AO69" s="1">
        <v>180</v>
      </c>
      <c r="AP69" s="1">
        <f t="shared" si="22"/>
        <v>6579</v>
      </c>
      <c r="AR69" s="1">
        <v>4193</v>
      </c>
      <c r="AS69" s="1">
        <f t="shared" si="23"/>
        <v>4047</v>
      </c>
      <c r="AT69" s="1">
        <v>146</v>
      </c>
    </row>
    <row r="70" spans="1:46" hidden="1" outlineLevel="1">
      <c r="A70" t="s">
        <v>1588</v>
      </c>
      <c r="B70" s="11" t="s">
        <v>494</v>
      </c>
      <c r="E70" s="1">
        <f t="shared" si="19"/>
        <v>2014</v>
      </c>
      <c r="F70" s="1">
        <v>1948</v>
      </c>
      <c r="G70" s="1">
        <v>1384</v>
      </c>
      <c r="H70" s="1">
        <v>1364</v>
      </c>
      <c r="I70" s="2"/>
      <c r="J70" s="2">
        <f t="shared" si="20"/>
        <v>0.67725918570009935</v>
      </c>
      <c r="K70" s="10">
        <f t="shared" si="14"/>
        <v>1</v>
      </c>
      <c r="L70" s="9">
        <f t="shared" si="14"/>
        <v>3</v>
      </c>
      <c r="M70" s="8">
        <f t="shared" si="14"/>
        <v>2</v>
      </c>
      <c r="N70" s="2">
        <f t="shared" si="15"/>
        <v>0.37943444730077119</v>
      </c>
      <c r="O70" s="2">
        <f t="shared" si="16"/>
        <v>0.251413881748072</v>
      </c>
      <c r="P70" s="2">
        <f t="shared" si="17"/>
        <v>0.36863753213367612</v>
      </c>
      <c r="Q70" s="2">
        <f t="shared" si="18"/>
        <v>5.1413881748074708E-4</v>
      </c>
      <c r="R70" s="1">
        <v>738</v>
      </c>
      <c r="S70" s="1">
        <v>489</v>
      </c>
      <c r="T70" s="1">
        <v>717</v>
      </c>
      <c r="W70" s="1">
        <v>1</v>
      </c>
      <c r="AA70" t="s">
        <v>1395</v>
      </c>
      <c r="AE70" s="38">
        <v>9</v>
      </c>
      <c r="AF70" s="40">
        <v>5</v>
      </c>
      <c r="AG70" s="40">
        <v>45</v>
      </c>
      <c r="AH70" s="43">
        <v>40290</v>
      </c>
      <c r="AI70" s="43">
        <f t="shared" si="21"/>
        <v>9005</v>
      </c>
      <c r="AJ70" t="s">
        <v>1956</v>
      </c>
      <c r="AN70" s="1">
        <v>1945</v>
      </c>
      <c r="AO70" s="1">
        <v>69</v>
      </c>
      <c r="AP70" s="1">
        <f t="shared" si="22"/>
        <v>2014</v>
      </c>
      <c r="AR70" s="1">
        <v>1384</v>
      </c>
      <c r="AS70" s="1">
        <f t="shared" si="23"/>
        <v>1243</v>
      </c>
      <c r="AT70" s="1">
        <v>141</v>
      </c>
    </row>
    <row r="71" spans="1:46" hidden="1" outlineLevel="1">
      <c r="A71" t="s">
        <v>388</v>
      </c>
      <c r="B71" s="11" t="s">
        <v>494</v>
      </c>
      <c r="E71" s="1">
        <f t="shared" si="19"/>
        <v>9584</v>
      </c>
      <c r="F71" s="1">
        <v>9135</v>
      </c>
      <c r="G71" s="1">
        <v>4312</v>
      </c>
      <c r="H71" s="1">
        <v>4212</v>
      </c>
      <c r="I71" s="2"/>
      <c r="J71" s="2">
        <f t="shared" si="20"/>
        <v>0.43948247078464109</v>
      </c>
      <c r="K71" s="10">
        <f t="shared" si="14"/>
        <v>2</v>
      </c>
      <c r="L71" s="9">
        <f t="shared" si="14"/>
        <v>3</v>
      </c>
      <c r="M71" s="8">
        <f t="shared" si="14"/>
        <v>1</v>
      </c>
      <c r="N71" s="2">
        <f t="shared" si="15"/>
        <v>0.27677496991576411</v>
      </c>
      <c r="O71" s="2">
        <f t="shared" si="16"/>
        <v>0.1665025708347008</v>
      </c>
      <c r="P71" s="2">
        <f t="shared" si="17"/>
        <v>0.55278415928235425</v>
      </c>
      <c r="Q71" s="2">
        <f t="shared" si="18"/>
        <v>3.9382999671808694E-3</v>
      </c>
      <c r="R71" s="1">
        <v>2530</v>
      </c>
      <c r="S71" s="1">
        <v>1522</v>
      </c>
      <c r="T71" s="1">
        <v>5053</v>
      </c>
      <c r="W71" s="1">
        <v>36</v>
      </c>
      <c r="AA71" t="s">
        <v>960</v>
      </c>
      <c r="AE71" s="38">
        <v>9</v>
      </c>
      <c r="AF71" s="40">
        <v>15</v>
      </c>
      <c r="AG71" s="40">
        <v>35</v>
      </c>
      <c r="AH71" s="43">
        <v>40500</v>
      </c>
      <c r="AI71" s="43">
        <f t="shared" si="21"/>
        <v>9015</v>
      </c>
      <c r="AJ71" t="s">
        <v>1956</v>
      </c>
      <c r="AN71" s="1">
        <v>9141</v>
      </c>
      <c r="AO71" s="1">
        <v>443</v>
      </c>
      <c r="AP71" s="1">
        <f t="shared" si="22"/>
        <v>9584</v>
      </c>
      <c r="AR71" s="1">
        <v>4312</v>
      </c>
      <c r="AS71" s="1">
        <f t="shared" si="23"/>
        <v>4137</v>
      </c>
      <c r="AT71" s="1">
        <v>175</v>
      </c>
    </row>
    <row r="72" spans="1:46" hidden="1" outlineLevel="1">
      <c r="A72" t="s">
        <v>2585</v>
      </c>
      <c r="B72" s="11" t="s">
        <v>494</v>
      </c>
      <c r="E72" s="1">
        <f t="shared" si="19"/>
        <v>4673</v>
      </c>
      <c r="F72" s="1">
        <v>4276</v>
      </c>
      <c r="G72" s="1">
        <v>3039</v>
      </c>
      <c r="H72" s="1">
        <v>2968</v>
      </c>
      <c r="I72" s="2"/>
      <c r="J72" s="2">
        <f t="shared" si="20"/>
        <v>0.63513802696340682</v>
      </c>
      <c r="K72" s="10">
        <f t="shared" si="14"/>
        <v>3</v>
      </c>
      <c r="L72" s="9">
        <f t="shared" si="14"/>
        <v>2</v>
      </c>
      <c r="M72" s="8">
        <f t="shared" si="14"/>
        <v>1</v>
      </c>
      <c r="N72" s="2">
        <f t="shared" si="15"/>
        <v>0.25449451319168809</v>
      </c>
      <c r="O72" s="2">
        <f t="shared" si="16"/>
        <v>0.28391314499182818</v>
      </c>
      <c r="P72" s="2">
        <f t="shared" si="17"/>
        <v>0.45762316133551251</v>
      </c>
      <c r="Q72" s="2">
        <f t="shared" si="18"/>
        <v>3.9691804809712794E-3</v>
      </c>
      <c r="R72" s="1">
        <v>1090</v>
      </c>
      <c r="S72" s="1">
        <v>1216</v>
      </c>
      <c r="T72" s="1">
        <v>1960</v>
      </c>
      <c r="W72" s="1">
        <v>17</v>
      </c>
      <c r="AA72" t="s">
        <v>2795</v>
      </c>
      <c r="AE72" s="38">
        <v>9</v>
      </c>
      <c r="AF72" s="40">
        <v>7</v>
      </c>
      <c r="AG72" s="40">
        <v>50</v>
      </c>
      <c r="AH72" s="43">
        <v>40710</v>
      </c>
      <c r="AI72" s="43">
        <f t="shared" si="21"/>
        <v>9007</v>
      </c>
      <c r="AJ72" t="s">
        <v>1956</v>
      </c>
      <c r="AN72" s="1">
        <v>4283</v>
      </c>
      <c r="AO72" s="1">
        <v>390</v>
      </c>
      <c r="AP72" s="1">
        <f t="shared" si="22"/>
        <v>4673</v>
      </c>
      <c r="AR72" s="1">
        <v>3039</v>
      </c>
      <c r="AS72" s="1">
        <f t="shared" si="23"/>
        <v>2870</v>
      </c>
      <c r="AT72" s="1">
        <v>169</v>
      </c>
    </row>
    <row r="73" spans="1:46" hidden="1" outlineLevel="1">
      <c r="A73" t="s">
        <v>2205</v>
      </c>
      <c r="B73" s="11" t="s">
        <v>494</v>
      </c>
      <c r="E73" s="1">
        <f t="shared" si="19"/>
        <v>4878</v>
      </c>
      <c r="F73" s="1">
        <v>4680</v>
      </c>
      <c r="G73" s="1">
        <v>2956</v>
      </c>
      <c r="H73" s="1">
        <v>2917</v>
      </c>
      <c r="I73" s="2"/>
      <c r="J73" s="2">
        <f t="shared" si="20"/>
        <v>0.5979909799097991</v>
      </c>
      <c r="K73" s="10">
        <f t="shared" si="14"/>
        <v>2</v>
      </c>
      <c r="L73" s="9">
        <f t="shared" si="14"/>
        <v>3</v>
      </c>
      <c r="M73" s="8">
        <f t="shared" si="14"/>
        <v>1</v>
      </c>
      <c r="N73" s="2">
        <f t="shared" si="15"/>
        <v>0.27071352502662405</v>
      </c>
      <c r="O73" s="2">
        <f t="shared" si="16"/>
        <v>0.25388711395101171</v>
      </c>
      <c r="P73" s="2">
        <f t="shared" si="17"/>
        <v>0.46943556975505857</v>
      </c>
      <c r="Q73" s="2">
        <f t="shared" si="18"/>
        <v>5.9637912673056737E-3</v>
      </c>
      <c r="R73" s="1">
        <v>1271</v>
      </c>
      <c r="S73" s="1">
        <v>1192</v>
      </c>
      <c r="T73" s="1">
        <v>2204</v>
      </c>
      <c r="W73" s="1">
        <v>28</v>
      </c>
      <c r="AA73" t="s">
        <v>2572</v>
      </c>
      <c r="AE73" s="38">
        <v>9</v>
      </c>
      <c r="AF73" s="40">
        <v>11</v>
      </c>
      <c r="AG73" s="40">
        <v>35</v>
      </c>
      <c r="AH73" s="43">
        <v>42390</v>
      </c>
      <c r="AI73" s="43">
        <f t="shared" si="21"/>
        <v>9011</v>
      </c>
      <c r="AJ73" t="s">
        <v>1956</v>
      </c>
      <c r="AN73" s="1">
        <v>4695</v>
      </c>
      <c r="AO73" s="1">
        <v>183</v>
      </c>
      <c r="AP73" s="1">
        <f t="shared" si="22"/>
        <v>4878</v>
      </c>
      <c r="AR73" s="1">
        <v>2956</v>
      </c>
      <c r="AS73" s="1">
        <f t="shared" si="23"/>
        <v>2843</v>
      </c>
      <c r="AT73" s="1">
        <v>113</v>
      </c>
    </row>
    <row r="74" spans="1:46" hidden="1" outlineLevel="1">
      <c r="A74" t="s">
        <v>1041</v>
      </c>
      <c r="B74" s="11" t="s">
        <v>494</v>
      </c>
      <c r="E74" s="1">
        <f t="shared" si="19"/>
        <v>9456</v>
      </c>
      <c r="F74" s="1">
        <v>9189</v>
      </c>
      <c r="G74" s="1">
        <v>5295</v>
      </c>
      <c r="H74" s="1">
        <v>4924</v>
      </c>
      <c r="I74" s="2"/>
      <c r="J74" s="2">
        <f t="shared" si="20"/>
        <v>0.52072758037225042</v>
      </c>
      <c r="K74" s="10">
        <f t="shared" si="14"/>
        <v>3</v>
      </c>
      <c r="L74" s="9">
        <f t="shared" si="14"/>
        <v>2</v>
      </c>
      <c r="M74" s="8">
        <f t="shared" si="14"/>
        <v>1</v>
      </c>
      <c r="N74" s="2">
        <f t="shared" si="15"/>
        <v>0.26215738284703805</v>
      </c>
      <c r="O74" s="2">
        <f t="shared" si="16"/>
        <v>0.27110963748894784</v>
      </c>
      <c r="P74" s="2">
        <f t="shared" si="17"/>
        <v>0.43247126436781608</v>
      </c>
      <c r="Q74" s="2">
        <f t="shared" si="18"/>
        <v>3.4261715296198036E-2</v>
      </c>
      <c r="R74" s="1">
        <v>2372</v>
      </c>
      <c r="S74" s="1">
        <v>2453</v>
      </c>
      <c r="T74" s="1">
        <v>3913</v>
      </c>
      <c r="W74" s="1">
        <v>310</v>
      </c>
      <c r="AA74" t="s">
        <v>2572</v>
      </c>
      <c r="AE74" s="38">
        <v>9</v>
      </c>
      <c r="AF74" s="40">
        <v>11</v>
      </c>
      <c r="AG74" s="40">
        <v>40</v>
      </c>
      <c r="AH74" s="43">
        <v>42600</v>
      </c>
      <c r="AI74" s="43">
        <f t="shared" si="21"/>
        <v>9011</v>
      </c>
      <c r="AJ74" t="s">
        <v>1956</v>
      </c>
      <c r="AN74" s="1">
        <v>9048</v>
      </c>
      <c r="AO74" s="1">
        <v>408</v>
      </c>
      <c r="AP74" s="1">
        <f t="shared" si="22"/>
        <v>9456</v>
      </c>
      <c r="AR74" s="1">
        <v>5295</v>
      </c>
      <c r="AS74" s="1">
        <f t="shared" si="23"/>
        <v>5052</v>
      </c>
      <c r="AT74" s="1">
        <v>243</v>
      </c>
    </row>
    <row r="75" spans="1:46" hidden="1" outlineLevel="1">
      <c r="A75" t="s">
        <v>963</v>
      </c>
      <c r="B75" s="11" t="s">
        <v>494</v>
      </c>
      <c r="E75" s="1">
        <f t="shared" si="19"/>
        <v>2800</v>
      </c>
      <c r="F75" s="1">
        <v>2655</v>
      </c>
      <c r="G75" s="1">
        <v>1646</v>
      </c>
      <c r="H75" s="1">
        <v>1607</v>
      </c>
      <c r="I75" s="2"/>
      <c r="J75" s="2">
        <f t="shared" si="20"/>
        <v>0.57392857142857145</v>
      </c>
      <c r="K75" s="10">
        <f t="shared" si="14"/>
        <v>2</v>
      </c>
      <c r="L75" s="9">
        <f t="shared" si="14"/>
        <v>3</v>
      </c>
      <c r="M75" s="8">
        <f t="shared" si="14"/>
        <v>1</v>
      </c>
      <c r="N75" s="2">
        <f t="shared" si="15"/>
        <v>0.33647324792765637</v>
      </c>
      <c r="O75" s="2">
        <f t="shared" si="16"/>
        <v>0.18613413715146948</v>
      </c>
      <c r="P75" s="2">
        <f t="shared" si="17"/>
        <v>0.47437829691032402</v>
      </c>
      <c r="Q75" s="2">
        <f t="shared" si="18"/>
        <v>3.0143180105500766E-3</v>
      </c>
      <c r="R75" s="1">
        <v>893</v>
      </c>
      <c r="S75" s="1">
        <v>494</v>
      </c>
      <c r="T75" s="1">
        <v>1259</v>
      </c>
      <c r="W75" s="1">
        <v>8</v>
      </c>
      <c r="AA75" t="s">
        <v>2572</v>
      </c>
      <c r="AE75" s="38">
        <v>9</v>
      </c>
      <c r="AF75" s="40">
        <v>11</v>
      </c>
      <c r="AG75" s="40">
        <v>45</v>
      </c>
      <c r="AH75" s="43">
        <v>43230</v>
      </c>
      <c r="AI75" s="43">
        <f t="shared" si="21"/>
        <v>9011</v>
      </c>
      <c r="AJ75" t="s">
        <v>1956</v>
      </c>
      <c r="AN75" s="1">
        <v>2654</v>
      </c>
      <c r="AO75" s="1">
        <v>146</v>
      </c>
      <c r="AP75" s="1">
        <f t="shared" si="22"/>
        <v>2800</v>
      </c>
      <c r="AR75" s="1">
        <v>1646</v>
      </c>
      <c r="AS75" s="1">
        <f t="shared" si="23"/>
        <v>1592</v>
      </c>
      <c r="AT75" s="1">
        <v>54</v>
      </c>
    </row>
    <row r="76" spans="1:46" hidden="1" outlineLevel="1">
      <c r="A76" t="s">
        <v>1395</v>
      </c>
      <c r="B76" s="11" t="s">
        <v>494</v>
      </c>
      <c r="E76" s="1">
        <f t="shared" si="19"/>
        <v>6359</v>
      </c>
      <c r="F76" s="1">
        <v>6048</v>
      </c>
      <c r="G76" s="1">
        <v>3842</v>
      </c>
      <c r="H76" s="1">
        <v>3769</v>
      </c>
      <c r="I76" s="2"/>
      <c r="J76" s="2">
        <f t="shared" si="20"/>
        <v>0.59270325522880951</v>
      </c>
      <c r="K76" s="10">
        <f t="shared" si="14"/>
        <v>3</v>
      </c>
      <c r="L76" s="9">
        <f t="shared" si="14"/>
        <v>2</v>
      </c>
      <c r="M76" s="8">
        <f t="shared" si="14"/>
        <v>1</v>
      </c>
      <c r="N76" s="2">
        <f t="shared" si="15"/>
        <v>0.27290737989103514</v>
      </c>
      <c r="O76" s="2">
        <f t="shared" si="16"/>
        <v>0.32441802872709263</v>
      </c>
      <c r="P76" s="2">
        <f t="shared" si="17"/>
        <v>0.39887733201254749</v>
      </c>
      <c r="Q76" s="2">
        <f t="shared" si="18"/>
        <v>3.7972593693247902E-3</v>
      </c>
      <c r="R76" s="1">
        <v>1653</v>
      </c>
      <c r="S76" s="1">
        <v>1965</v>
      </c>
      <c r="T76" s="1">
        <v>2416</v>
      </c>
      <c r="W76" s="1">
        <v>23</v>
      </c>
      <c r="AA76" t="s">
        <v>1395</v>
      </c>
      <c r="AE76" s="38">
        <v>9</v>
      </c>
      <c r="AF76" s="40">
        <v>5</v>
      </c>
      <c r="AG76" s="40">
        <v>50</v>
      </c>
      <c r="AH76" s="43">
        <v>43370</v>
      </c>
      <c r="AI76" s="43">
        <f t="shared" si="21"/>
        <v>9005</v>
      </c>
      <c r="AJ76" t="s">
        <v>1956</v>
      </c>
      <c r="AN76" s="1">
        <v>6057</v>
      </c>
      <c r="AO76" s="1">
        <v>302</v>
      </c>
      <c r="AP76" s="1">
        <f t="shared" si="22"/>
        <v>6359</v>
      </c>
      <c r="AR76" s="1">
        <v>3842</v>
      </c>
      <c r="AS76" s="1">
        <f t="shared" si="23"/>
        <v>3533</v>
      </c>
      <c r="AT76" s="1">
        <v>309</v>
      </c>
    </row>
    <row r="77" spans="1:46" hidden="1" outlineLevel="1">
      <c r="A77" t="s">
        <v>501</v>
      </c>
      <c r="B77" s="11" t="s">
        <v>494</v>
      </c>
      <c r="E77" s="1">
        <f t="shared" si="19"/>
        <v>1860</v>
      </c>
      <c r="F77" s="1">
        <v>1795</v>
      </c>
      <c r="G77" s="1">
        <v>1227</v>
      </c>
      <c r="H77" s="1">
        <v>1214</v>
      </c>
      <c r="I77" s="2"/>
      <c r="J77" s="2">
        <f t="shared" si="20"/>
        <v>0.65268817204301077</v>
      </c>
      <c r="K77" s="10">
        <f t="shared" si="14"/>
        <v>3</v>
      </c>
      <c r="L77" s="9">
        <f t="shared" si="14"/>
        <v>2</v>
      </c>
      <c r="M77" s="8">
        <f t="shared" si="14"/>
        <v>1</v>
      </c>
      <c r="N77" s="2">
        <f t="shared" si="15"/>
        <v>0.2828729281767956</v>
      </c>
      <c r="O77" s="2">
        <f t="shared" si="16"/>
        <v>0.31657458563535912</v>
      </c>
      <c r="P77" s="2">
        <f t="shared" si="17"/>
        <v>0.39392265193370168</v>
      </c>
      <c r="Q77" s="2">
        <f t="shared" si="18"/>
        <v>6.6298342541435407E-3</v>
      </c>
      <c r="R77" s="1">
        <v>512</v>
      </c>
      <c r="S77" s="1">
        <v>573</v>
      </c>
      <c r="T77" s="1">
        <v>713</v>
      </c>
      <c r="W77" s="1">
        <v>12</v>
      </c>
      <c r="AA77" t="s">
        <v>2572</v>
      </c>
      <c r="AE77" s="38">
        <v>9</v>
      </c>
      <c r="AF77" s="40">
        <v>11</v>
      </c>
      <c r="AG77" s="40">
        <v>50</v>
      </c>
      <c r="AH77" s="43">
        <v>44210</v>
      </c>
      <c r="AI77" s="43">
        <f t="shared" si="21"/>
        <v>9011</v>
      </c>
      <c r="AJ77" t="s">
        <v>1956</v>
      </c>
      <c r="AN77" s="1">
        <v>1810</v>
      </c>
      <c r="AO77" s="1">
        <v>50</v>
      </c>
      <c r="AP77" s="1">
        <f t="shared" si="22"/>
        <v>1860</v>
      </c>
      <c r="AR77" s="1">
        <v>1227</v>
      </c>
      <c r="AS77" s="1">
        <f t="shared" si="23"/>
        <v>1137</v>
      </c>
      <c r="AT77" s="1">
        <v>90</v>
      </c>
    </row>
    <row r="78" spans="1:46" hidden="1" outlineLevel="1">
      <c r="A78" t="s">
        <v>1160</v>
      </c>
      <c r="B78" s="11" t="s">
        <v>494</v>
      </c>
      <c r="E78" s="1">
        <f t="shared" si="19"/>
        <v>13890</v>
      </c>
      <c r="F78" s="1">
        <v>13395</v>
      </c>
      <c r="G78" s="1">
        <v>8602</v>
      </c>
      <c r="H78" s="1">
        <v>8416</v>
      </c>
      <c r="I78" s="2"/>
      <c r="J78" s="2">
        <f t="shared" si="20"/>
        <v>0.60590352771778255</v>
      </c>
      <c r="K78" s="10">
        <f t="shared" si="14"/>
        <v>3</v>
      </c>
      <c r="L78" s="9">
        <f t="shared" si="14"/>
        <v>2</v>
      </c>
      <c r="M78" s="8">
        <f t="shared" si="14"/>
        <v>1</v>
      </c>
      <c r="N78" s="2">
        <f t="shared" si="15"/>
        <v>0.26716417910447759</v>
      </c>
      <c r="O78" s="2">
        <f t="shared" si="16"/>
        <v>0.31462686567164178</v>
      </c>
      <c r="P78" s="2">
        <f t="shared" si="17"/>
        <v>0.4133582089552239</v>
      </c>
      <c r="Q78" s="2">
        <f t="shared" si="18"/>
        <v>4.8507462686566694E-3</v>
      </c>
      <c r="R78" s="1">
        <v>3580</v>
      </c>
      <c r="S78" s="1">
        <v>4216</v>
      </c>
      <c r="T78" s="1">
        <v>5539</v>
      </c>
      <c r="W78" s="1">
        <v>65</v>
      </c>
      <c r="AA78" t="s">
        <v>1316</v>
      </c>
      <c r="AE78" s="38">
        <v>9</v>
      </c>
      <c r="AF78" s="40">
        <v>9</v>
      </c>
      <c r="AG78" s="40">
        <v>50</v>
      </c>
      <c r="AH78" s="43">
        <v>44560</v>
      </c>
      <c r="AI78" s="43">
        <f t="shared" si="21"/>
        <v>9009</v>
      </c>
      <c r="AJ78" t="s">
        <v>1956</v>
      </c>
      <c r="AN78" s="1">
        <v>13400</v>
      </c>
      <c r="AO78" s="1">
        <v>490</v>
      </c>
      <c r="AP78" s="1">
        <f t="shared" si="22"/>
        <v>13890</v>
      </c>
      <c r="AR78" s="1">
        <v>8602</v>
      </c>
      <c r="AS78" s="1">
        <f t="shared" si="23"/>
        <v>7827</v>
      </c>
      <c r="AT78" s="1">
        <v>775</v>
      </c>
    </row>
    <row r="79" spans="1:46" hidden="1" outlineLevel="1">
      <c r="A79" t="s">
        <v>145</v>
      </c>
      <c r="B79" s="11" t="s">
        <v>494</v>
      </c>
      <c r="E79" s="1">
        <f t="shared" si="19"/>
        <v>33653</v>
      </c>
      <c r="F79" s="1">
        <v>30961</v>
      </c>
      <c r="G79" s="1">
        <v>17827</v>
      </c>
      <c r="H79" s="1">
        <v>17374</v>
      </c>
      <c r="I79" s="2"/>
      <c r="J79" s="2">
        <f t="shared" si="20"/>
        <v>0.51626898047722347</v>
      </c>
      <c r="K79" s="10">
        <f t="shared" si="14"/>
        <v>2</v>
      </c>
      <c r="L79" s="9">
        <f t="shared" si="14"/>
        <v>3</v>
      </c>
      <c r="M79" s="8">
        <f t="shared" si="14"/>
        <v>1</v>
      </c>
      <c r="N79" s="2">
        <f t="shared" si="15"/>
        <v>0.39970420859724143</v>
      </c>
      <c r="O79" s="2">
        <f t="shared" si="16"/>
        <v>0.18033630196444073</v>
      </c>
      <c r="P79" s="2">
        <f t="shared" si="17"/>
        <v>0.40793492589139313</v>
      </c>
      <c r="Q79" s="2">
        <f t="shared" si="18"/>
        <v>1.2024563546924716E-2</v>
      </c>
      <c r="R79" s="1">
        <v>12432</v>
      </c>
      <c r="S79" s="1">
        <v>5609</v>
      </c>
      <c r="T79" s="1">
        <v>12688</v>
      </c>
      <c r="W79" s="1">
        <v>374</v>
      </c>
      <c r="AA79" t="s">
        <v>2152</v>
      </c>
      <c r="AE79" s="38">
        <v>9</v>
      </c>
      <c r="AF79" s="40">
        <v>3</v>
      </c>
      <c r="AG79" s="40">
        <v>80</v>
      </c>
      <c r="AH79" s="43">
        <v>44700</v>
      </c>
      <c r="AI79" s="43">
        <f t="shared" si="21"/>
        <v>9003</v>
      </c>
      <c r="AJ79" t="s">
        <v>1956</v>
      </c>
      <c r="AN79" s="1">
        <v>31103</v>
      </c>
      <c r="AO79" s="1">
        <v>2550</v>
      </c>
      <c r="AP79" s="1">
        <f t="shared" si="22"/>
        <v>33653</v>
      </c>
      <c r="AR79" s="1">
        <v>17827</v>
      </c>
      <c r="AS79" s="1">
        <f t="shared" si="23"/>
        <v>16896</v>
      </c>
      <c r="AT79" s="1">
        <v>931</v>
      </c>
    </row>
    <row r="80" spans="1:46" hidden="1" outlineLevel="1">
      <c r="A80" t="s">
        <v>2647</v>
      </c>
      <c r="B80" s="11" t="s">
        <v>494</v>
      </c>
      <c r="E80" s="1">
        <f t="shared" si="19"/>
        <v>14677</v>
      </c>
      <c r="F80" s="1">
        <v>11943</v>
      </c>
      <c r="G80" s="1">
        <v>5776</v>
      </c>
      <c r="H80" s="1">
        <v>5685</v>
      </c>
      <c r="I80" s="2"/>
      <c r="J80" s="2">
        <f t="shared" si="20"/>
        <v>0.38734073720787626</v>
      </c>
      <c r="K80" s="10">
        <f t="shared" si="14"/>
        <v>2</v>
      </c>
      <c r="L80" s="9">
        <f t="shared" si="14"/>
        <v>3</v>
      </c>
      <c r="M80" s="8">
        <f t="shared" si="14"/>
        <v>1</v>
      </c>
      <c r="N80" s="2">
        <f t="shared" si="15"/>
        <v>0.40755066005213153</v>
      </c>
      <c r="O80" s="2">
        <f t="shared" si="16"/>
        <v>0.12578827881947363</v>
      </c>
      <c r="P80" s="2">
        <f t="shared" si="17"/>
        <v>0.46077524594299168</v>
      </c>
      <c r="Q80" s="2">
        <f t="shared" si="18"/>
        <v>5.8858151854032092E-3</v>
      </c>
      <c r="R80" s="1">
        <v>4847</v>
      </c>
      <c r="S80" s="1">
        <v>1496</v>
      </c>
      <c r="T80" s="1">
        <v>5480</v>
      </c>
      <c r="W80" s="1">
        <v>70</v>
      </c>
      <c r="AA80" t="s">
        <v>2573</v>
      </c>
      <c r="AE80" s="38">
        <v>9</v>
      </c>
      <c r="AF80" s="40">
        <v>13</v>
      </c>
      <c r="AG80" s="40">
        <v>35</v>
      </c>
      <c r="AH80" s="43">
        <v>44910</v>
      </c>
      <c r="AI80" s="43">
        <f t="shared" si="21"/>
        <v>9013</v>
      </c>
      <c r="AJ80" t="s">
        <v>1956</v>
      </c>
      <c r="AN80" s="1">
        <v>11893</v>
      </c>
      <c r="AO80" s="1">
        <v>2784</v>
      </c>
      <c r="AP80" s="1">
        <f t="shared" si="22"/>
        <v>14677</v>
      </c>
      <c r="AR80" s="1">
        <v>5776</v>
      </c>
      <c r="AS80" s="1">
        <f t="shared" si="23"/>
        <v>5452</v>
      </c>
      <c r="AT80" s="1">
        <v>324</v>
      </c>
    </row>
    <row r="81" spans="1:46" hidden="1" outlineLevel="1">
      <c r="A81" t="s">
        <v>2453</v>
      </c>
      <c r="B81" s="11" t="s">
        <v>494</v>
      </c>
      <c r="E81" s="1">
        <f t="shared" si="19"/>
        <v>4322</v>
      </c>
      <c r="F81" s="1">
        <v>4192</v>
      </c>
      <c r="G81" s="1">
        <v>2891</v>
      </c>
      <c r="H81" s="1">
        <v>2859</v>
      </c>
      <c r="I81" s="2"/>
      <c r="J81" s="2">
        <f t="shared" si="20"/>
        <v>0.66149930587690886</v>
      </c>
      <c r="K81" s="10">
        <f t="shared" si="14"/>
        <v>2</v>
      </c>
      <c r="L81" s="9">
        <f t="shared" si="14"/>
        <v>3</v>
      </c>
      <c r="M81" s="8">
        <f t="shared" si="14"/>
        <v>1</v>
      </c>
      <c r="N81" s="2">
        <f t="shared" si="15"/>
        <v>0.31979937903033195</v>
      </c>
      <c r="O81" s="2">
        <f t="shared" si="16"/>
        <v>0.24480534989252448</v>
      </c>
      <c r="P81" s="2">
        <f t="shared" si="17"/>
        <v>0.42249820874134225</v>
      </c>
      <c r="Q81" s="2">
        <f t="shared" si="18"/>
        <v>1.2897062335801346E-2</v>
      </c>
      <c r="R81" s="1">
        <v>1339</v>
      </c>
      <c r="S81" s="1">
        <v>1025</v>
      </c>
      <c r="T81" s="1">
        <v>1769</v>
      </c>
      <c r="W81" s="1">
        <v>54</v>
      </c>
      <c r="AA81" t="s">
        <v>2152</v>
      </c>
      <c r="AE81" s="38">
        <v>9</v>
      </c>
      <c r="AF81" s="40">
        <v>3</v>
      </c>
      <c r="AG81" s="40">
        <v>85</v>
      </c>
      <c r="AH81" s="43">
        <v>45820</v>
      </c>
      <c r="AI81" s="43">
        <f t="shared" si="21"/>
        <v>9003</v>
      </c>
      <c r="AJ81" t="s">
        <v>1956</v>
      </c>
      <c r="AN81" s="1">
        <v>4187</v>
      </c>
      <c r="AO81" s="1">
        <v>135</v>
      </c>
      <c r="AP81" s="1">
        <f t="shared" si="22"/>
        <v>4322</v>
      </c>
      <c r="AR81" s="1">
        <v>2891</v>
      </c>
      <c r="AS81" s="1">
        <f t="shared" si="23"/>
        <v>2762</v>
      </c>
      <c r="AT81" s="1">
        <v>129</v>
      </c>
    </row>
    <row r="82" spans="1:46" hidden="1" outlineLevel="1">
      <c r="A82" t="s">
        <v>1251</v>
      </c>
      <c r="B82" s="11" t="s">
        <v>494</v>
      </c>
      <c r="E82" s="1">
        <f t="shared" si="19"/>
        <v>33325</v>
      </c>
      <c r="F82" s="1">
        <v>32633</v>
      </c>
      <c r="G82" s="1">
        <v>15718</v>
      </c>
      <c r="H82" s="1">
        <v>15230</v>
      </c>
      <c r="I82" s="2"/>
      <c r="J82" s="2">
        <f t="shared" si="20"/>
        <v>0.45701425356339087</v>
      </c>
      <c r="K82" s="10">
        <f t="shared" si="14"/>
        <v>2</v>
      </c>
      <c r="L82" s="9">
        <f t="shared" si="14"/>
        <v>3</v>
      </c>
      <c r="M82" s="8">
        <f t="shared" si="14"/>
        <v>1</v>
      </c>
      <c r="N82" s="2">
        <f t="shared" si="15"/>
        <v>0.35165821061749786</v>
      </c>
      <c r="O82" s="2">
        <f t="shared" si="16"/>
        <v>0.13083158024996908</v>
      </c>
      <c r="P82" s="2">
        <f t="shared" si="17"/>
        <v>0.51435465907684697</v>
      </c>
      <c r="Q82" s="2">
        <f t="shared" si="18"/>
        <v>3.1555500556860183E-3</v>
      </c>
      <c r="R82" s="1">
        <v>11367</v>
      </c>
      <c r="S82" s="1">
        <v>4229</v>
      </c>
      <c r="T82" s="1">
        <v>16626</v>
      </c>
      <c r="W82" s="1">
        <v>102</v>
      </c>
      <c r="AA82" t="s">
        <v>1316</v>
      </c>
      <c r="AE82" s="38">
        <v>9</v>
      </c>
      <c r="AF82" s="40">
        <v>9</v>
      </c>
      <c r="AG82" s="40">
        <v>55</v>
      </c>
      <c r="AH82" s="43">
        <v>46520</v>
      </c>
      <c r="AI82" s="43">
        <f t="shared" si="21"/>
        <v>9009</v>
      </c>
      <c r="AJ82" t="s">
        <v>1956</v>
      </c>
      <c r="AN82" s="1">
        <v>32324</v>
      </c>
      <c r="AO82" s="1">
        <v>1001</v>
      </c>
      <c r="AP82" s="1">
        <f t="shared" si="22"/>
        <v>33325</v>
      </c>
      <c r="AR82" s="1">
        <v>15718</v>
      </c>
      <c r="AS82" s="1">
        <f t="shared" si="23"/>
        <v>14851</v>
      </c>
      <c r="AT82" s="1">
        <v>867</v>
      </c>
    </row>
    <row r="83" spans="1:46" hidden="1" outlineLevel="1">
      <c r="A83" t="s">
        <v>808</v>
      </c>
      <c r="B83" s="11" t="s">
        <v>494</v>
      </c>
      <c r="E83" s="1">
        <f t="shared" si="19"/>
        <v>5328</v>
      </c>
      <c r="F83" s="1">
        <v>5121</v>
      </c>
      <c r="G83" s="1">
        <v>3521</v>
      </c>
      <c r="H83" s="1">
        <v>3447</v>
      </c>
      <c r="I83" s="2"/>
      <c r="J83" s="2">
        <f t="shared" si="20"/>
        <v>0.64695945945945943</v>
      </c>
      <c r="K83" s="10">
        <f t="shared" si="14"/>
        <v>3</v>
      </c>
      <c r="L83" s="9">
        <f t="shared" si="14"/>
        <v>1</v>
      </c>
      <c r="M83" s="8">
        <f t="shared" si="14"/>
        <v>2</v>
      </c>
      <c r="N83" s="2">
        <f t="shared" si="15"/>
        <v>0.21009549795361529</v>
      </c>
      <c r="O83" s="2">
        <f t="shared" si="16"/>
        <v>0.4665757162346521</v>
      </c>
      <c r="P83" s="2">
        <f t="shared" si="17"/>
        <v>0.31943091015396607</v>
      </c>
      <c r="Q83" s="2">
        <f t="shared" si="18"/>
        <v>3.8978756577665585E-3</v>
      </c>
      <c r="R83" s="1">
        <v>1078</v>
      </c>
      <c r="S83" s="1">
        <v>2394</v>
      </c>
      <c r="T83" s="1">
        <v>1639</v>
      </c>
      <c r="W83" s="1">
        <v>20</v>
      </c>
      <c r="AA83" t="s">
        <v>1316</v>
      </c>
      <c r="AE83" s="38">
        <v>9</v>
      </c>
      <c r="AF83" s="40">
        <v>9</v>
      </c>
      <c r="AG83" s="40">
        <v>60</v>
      </c>
      <c r="AH83" s="43">
        <v>46940</v>
      </c>
      <c r="AI83" s="43">
        <f t="shared" si="21"/>
        <v>9009</v>
      </c>
      <c r="AJ83" t="s">
        <v>1956</v>
      </c>
      <c r="AN83" s="1">
        <v>5131</v>
      </c>
      <c r="AO83" s="1">
        <v>197</v>
      </c>
      <c r="AP83" s="1">
        <f t="shared" si="22"/>
        <v>5328</v>
      </c>
      <c r="AR83" s="1">
        <v>3521</v>
      </c>
      <c r="AS83" s="1">
        <f t="shared" si="23"/>
        <v>3326</v>
      </c>
      <c r="AT83" s="1">
        <v>195</v>
      </c>
    </row>
    <row r="84" spans="1:46" hidden="1" outlineLevel="1">
      <c r="A84" t="s">
        <v>1514</v>
      </c>
      <c r="B84" s="11" t="s">
        <v>494</v>
      </c>
      <c r="E84" s="1">
        <f t="shared" si="19"/>
        <v>3265</v>
      </c>
      <c r="F84" s="1">
        <v>3155</v>
      </c>
      <c r="G84" s="1">
        <v>2130</v>
      </c>
      <c r="H84" s="1">
        <v>2067</v>
      </c>
      <c r="I84" s="2"/>
      <c r="J84" s="2">
        <f t="shared" si="20"/>
        <v>0.63307810107197549</v>
      </c>
      <c r="K84" s="10">
        <f t="shared" si="14"/>
        <v>2</v>
      </c>
      <c r="L84" s="9">
        <f t="shared" si="14"/>
        <v>3</v>
      </c>
      <c r="M84" s="8">
        <f t="shared" si="14"/>
        <v>1</v>
      </c>
      <c r="N84" s="2">
        <f t="shared" si="15"/>
        <v>0.31465653687875911</v>
      </c>
      <c r="O84" s="2">
        <f t="shared" si="16"/>
        <v>0.19151630262741373</v>
      </c>
      <c r="P84" s="2">
        <f t="shared" si="17"/>
        <v>0.49129471351693577</v>
      </c>
      <c r="Q84" s="2">
        <f t="shared" si="18"/>
        <v>2.5324469768914781E-3</v>
      </c>
      <c r="R84" s="1">
        <v>994</v>
      </c>
      <c r="S84" s="1">
        <v>605</v>
      </c>
      <c r="T84" s="1">
        <v>1552</v>
      </c>
      <c r="W84" s="1">
        <v>8</v>
      </c>
      <c r="AA84" t="s">
        <v>2795</v>
      </c>
      <c r="AE84" s="38">
        <v>9</v>
      </c>
      <c r="AF84" s="40">
        <v>7</v>
      </c>
      <c r="AG84" s="40">
        <v>55</v>
      </c>
      <c r="AH84" s="43">
        <v>47080</v>
      </c>
      <c r="AI84" s="43">
        <f t="shared" si="21"/>
        <v>9007</v>
      </c>
      <c r="AJ84" t="s">
        <v>1956</v>
      </c>
      <c r="AN84" s="1">
        <v>3159</v>
      </c>
      <c r="AO84" s="1">
        <v>106</v>
      </c>
      <c r="AP84" s="1">
        <f t="shared" si="22"/>
        <v>3265</v>
      </c>
      <c r="AR84" s="1">
        <v>2130</v>
      </c>
      <c r="AS84" s="1">
        <f t="shared" si="23"/>
        <v>2023</v>
      </c>
      <c r="AT84" s="1">
        <v>107</v>
      </c>
    </row>
    <row r="85" spans="1:46" hidden="1" outlineLevel="1">
      <c r="A85" t="s">
        <v>2044</v>
      </c>
      <c r="B85" s="11" t="s">
        <v>494</v>
      </c>
      <c r="E85" s="1">
        <f t="shared" si="19"/>
        <v>27093</v>
      </c>
      <c r="F85" s="1">
        <f>4675+17895</f>
        <v>22570</v>
      </c>
      <c r="G85" s="1">
        <f>2886+11581</f>
        <v>14467</v>
      </c>
      <c r="H85" s="1">
        <v>13968</v>
      </c>
      <c r="I85" s="2"/>
      <c r="J85" s="2">
        <f t="shared" si="20"/>
        <v>0.51555752408371169</v>
      </c>
      <c r="K85" s="10">
        <f t="shared" si="14"/>
        <v>1</v>
      </c>
      <c r="L85" s="9">
        <f t="shared" si="14"/>
        <v>3</v>
      </c>
      <c r="M85" s="8">
        <f t="shared" si="14"/>
        <v>2</v>
      </c>
      <c r="N85" s="2">
        <f t="shared" si="15"/>
        <v>0.48494201684377619</v>
      </c>
      <c r="O85" s="2">
        <f t="shared" si="16"/>
        <v>0.15106486176639181</v>
      </c>
      <c r="P85" s="2">
        <f t="shared" si="17"/>
        <v>0.35896644472860356</v>
      </c>
      <c r="Q85" s="2">
        <f t="shared" si="18"/>
        <v>5.0266766612285241E-3</v>
      </c>
      <c r="R85" s="1">
        <v>10998</v>
      </c>
      <c r="S85" s="1">
        <v>3426</v>
      </c>
      <c r="T85" s="1">
        <v>8141</v>
      </c>
      <c r="W85" s="1">
        <v>114</v>
      </c>
      <c r="AA85" t="s">
        <v>2795</v>
      </c>
      <c r="AE85" s="38">
        <v>9</v>
      </c>
      <c r="AF85" s="40">
        <v>7</v>
      </c>
      <c r="AG85" s="40">
        <v>60</v>
      </c>
      <c r="AH85" s="43">
        <v>47360</v>
      </c>
      <c r="AI85" s="43">
        <f t="shared" si="21"/>
        <v>9007</v>
      </c>
      <c r="AJ85" t="s">
        <v>1956</v>
      </c>
      <c r="AN85" s="1">
        <v>22679</v>
      </c>
      <c r="AO85" s="1">
        <v>4414</v>
      </c>
      <c r="AP85" s="1">
        <f t="shared" si="22"/>
        <v>27093</v>
      </c>
      <c r="AR85" s="1">
        <f>2886+11581</f>
        <v>14467</v>
      </c>
      <c r="AS85" s="1">
        <f t="shared" si="23"/>
        <v>13603</v>
      </c>
      <c r="AT85" s="1">
        <v>864</v>
      </c>
    </row>
    <row r="86" spans="1:46" hidden="1" outlineLevel="1">
      <c r="A86" t="s">
        <v>1365</v>
      </c>
      <c r="B86" s="11" t="s">
        <v>494</v>
      </c>
      <c r="E86" s="1">
        <f t="shared" si="19"/>
        <v>33773</v>
      </c>
      <c r="F86" s="1">
        <v>32721</v>
      </c>
      <c r="G86" s="1">
        <v>18615</v>
      </c>
      <c r="H86" s="1">
        <v>19100</v>
      </c>
      <c r="I86" s="2"/>
      <c r="J86" s="2">
        <f t="shared" si="20"/>
        <v>0.56554052053415449</v>
      </c>
      <c r="K86" s="10">
        <f t="shared" si="14"/>
        <v>2</v>
      </c>
      <c r="L86" s="9">
        <f t="shared" si="14"/>
        <v>3</v>
      </c>
      <c r="M86" s="8">
        <f t="shared" si="14"/>
        <v>1</v>
      </c>
      <c r="N86" s="2">
        <f t="shared" si="15"/>
        <v>0.28010895846723594</v>
      </c>
      <c r="O86" s="2">
        <f t="shared" si="16"/>
        <v>0.21644783154286415</v>
      </c>
      <c r="P86" s="2">
        <f t="shared" si="17"/>
        <v>0.49940317693508401</v>
      </c>
      <c r="Q86" s="2">
        <f t="shared" si="18"/>
        <v>4.0400330548158725E-3</v>
      </c>
      <c r="R86" s="1">
        <v>9152</v>
      </c>
      <c r="S86" s="1">
        <v>7072</v>
      </c>
      <c r="T86" s="1">
        <v>16317</v>
      </c>
      <c r="W86" s="1">
        <v>132</v>
      </c>
      <c r="AA86" t="s">
        <v>1316</v>
      </c>
      <c r="AE86" s="38">
        <v>9</v>
      </c>
      <c r="AF86" s="40">
        <v>9</v>
      </c>
      <c r="AG86" s="40">
        <v>65</v>
      </c>
      <c r="AH86" s="43">
        <v>47535</v>
      </c>
      <c r="AI86" s="43">
        <f t="shared" si="21"/>
        <v>9009</v>
      </c>
      <c r="AJ86" t="s">
        <v>1956</v>
      </c>
      <c r="AN86" s="1">
        <v>32673</v>
      </c>
      <c r="AO86" s="1">
        <v>1100</v>
      </c>
      <c r="AP86" s="1">
        <f t="shared" si="22"/>
        <v>33773</v>
      </c>
      <c r="AR86" s="1">
        <v>18615</v>
      </c>
      <c r="AS86" s="1">
        <f t="shared" si="23"/>
        <v>17666</v>
      </c>
      <c r="AT86" s="1">
        <v>949</v>
      </c>
    </row>
    <row r="87" spans="1:46" hidden="1" outlineLevel="1">
      <c r="A87" t="s">
        <v>1952</v>
      </c>
      <c r="B87" s="11" t="s">
        <v>494</v>
      </c>
      <c r="E87" s="1">
        <f t="shared" si="19"/>
        <v>13714</v>
      </c>
      <c r="F87" s="1">
        <v>13176</v>
      </c>
      <c r="G87" s="1">
        <v>7869</v>
      </c>
      <c r="H87" s="1">
        <v>7701</v>
      </c>
      <c r="I87" s="2"/>
      <c r="J87" s="2">
        <f t="shared" si="20"/>
        <v>0.56154294881143352</v>
      </c>
      <c r="K87" s="10">
        <f t="shared" si="14"/>
        <v>3</v>
      </c>
      <c r="L87" s="9">
        <f t="shared" si="14"/>
        <v>2</v>
      </c>
      <c r="M87" s="8">
        <f t="shared" si="14"/>
        <v>1</v>
      </c>
      <c r="N87" s="2">
        <f t="shared" si="15"/>
        <v>0.20133667502088554</v>
      </c>
      <c r="O87" s="2">
        <f t="shared" si="16"/>
        <v>0.25503151818941294</v>
      </c>
      <c r="P87" s="2">
        <f t="shared" si="17"/>
        <v>0.54173312068048907</v>
      </c>
      <c r="Q87" s="2">
        <f t="shared" si="18"/>
        <v>1.8986861092123997E-3</v>
      </c>
      <c r="R87" s="1">
        <v>2651</v>
      </c>
      <c r="S87" s="1">
        <v>3358</v>
      </c>
      <c r="T87" s="1">
        <v>7133</v>
      </c>
      <c r="W87" s="1">
        <v>25</v>
      </c>
      <c r="AA87" t="s">
        <v>2183</v>
      </c>
      <c r="AE87" s="38">
        <v>9</v>
      </c>
      <c r="AF87" s="40">
        <v>1</v>
      </c>
      <c r="AG87" s="40">
        <v>45</v>
      </c>
      <c r="AH87" s="43">
        <v>48620</v>
      </c>
      <c r="AI87" s="43">
        <f t="shared" si="21"/>
        <v>9001</v>
      </c>
      <c r="AJ87" t="s">
        <v>1956</v>
      </c>
      <c r="AN87" s="1">
        <v>13167</v>
      </c>
      <c r="AO87" s="1">
        <v>547</v>
      </c>
      <c r="AP87" s="1">
        <f t="shared" si="22"/>
        <v>13714</v>
      </c>
      <c r="AR87" s="1">
        <v>7869</v>
      </c>
      <c r="AS87" s="1">
        <f t="shared" si="23"/>
        <v>7503</v>
      </c>
      <c r="AT87" s="1">
        <v>366</v>
      </c>
    </row>
    <row r="88" spans="1:46" hidden="1" outlineLevel="1">
      <c r="A88" t="s">
        <v>1923</v>
      </c>
      <c r="B88" s="11" t="s">
        <v>494</v>
      </c>
      <c r="E88" s="1">
        <f t="shared" si="19"/>
        <v>10160</v>
      </c>
      <c r="F88" s="1">
        <v>9716</v>
      </c>
      <c r="G88" s="1">
        <v>5878</v>
      </c>
      <c r="H88" s="1">
        <v>5764</v>
      </c>
      <c r="I88" s="2"/>
      <c r="J88" s="2">
        <f t="shared" si="20"/>
        <v>0.56732283464566924</v>
      </c>
      <c r="K88" s="10">
        <f t="shared" si="14"/>
        <v>2</v>
      </c>
      <c r="L88" s="9">
        <f t="shared" si="14"/>
        <v>3</v>
      </c>
      <c r="M88" s="8">
        <f t="shared" si="14"/>
        <v>1</v>
      </c>
      <c r="N88" s="2">
        <f t="shared" si="15"/>
        <v>0.29759457236842107</v>
      </c>
      <c r="O88" s="2">
        <f t="shared" si="16"/>
        <v>0.17228618421052633</v>
      </c>
      <c r="P88" s="2">
        <f t="shared" si="17"/>
        <v>0.52559621710526316</v>
      </c>
      <c r="Q88" s="2">
        <f t="shared" si="18"/>
        <v>4.5230263157894912E-3</v>
      </c>
      <c r="R88" s="1">
        <v>2895</v>
      </c>
      <c r="S88" s="1">
        <v>1676</v>
      </c>
      <c r="T88" s="1">
        <v>5113</v>
      </c>
      <c r="W88" s="1">
        <v>44</v>
      </c>
      <c r="AA88" t="s">
        <v>2572</v>
      </c>
      <c r="AE88" s="38">
        <v>9</v>
      </c>
      <c r="AF88" s="40">
        <v>11</v>
      </c>
      <c r="AG88" s="40">
        <v>55</v>
      </c>
      <c r="AH88" s="43">
        <v>48900</v>
      </c>
      <c r="AI88" s="43">
        <f t="shared" si="21"/>
        <v>9011</v>
      </c>
      <c r="AJ88" t="s">
        <v>1956</v>
      </c>
      <c r="AN88" s="1">
        <v>9728</v>
      </c>
      <c r="AO88" s="1">
        <v>432</v>
      </c>
      <c r="AP88" s="1">
        <f t="shared" si="22"/>
        <v>10160</v>
      </c>
      <c r="AR88" s="1">
        <v>5878</v>
      </c>
      <c r="AS88" s="1">
        <f t="shared" si="23"/>
        <v>5647</v>
      </c>
      <c r="AT88" s="1">
        <v>231</v>
      </c>
    </row>
    <row r="89" spans="1:46" hidden="1" outlineLevel="1">
      <c r="A89" t="s">
        <v>1610</v>
      </c>
      <c r="B89" s="11" t="s">
        <v>494</v>
      </c>
      <c r="E89" s="1">
        <f t="shared" si="19"/>
        <v>1731</v>
      </c>
      <c r="F89" s="1">
        <v>1715</v>
      </c>
      <c r="G89" s="1">
        <v>1129</v>
      </c>
      <c r="H89" s="1">
        <v>1099</v>
      </c>
      <c r="I89" s="2"/>
      <c r="J89" s="2">
        <f t="shared" si="20"/>
        <v>0.63489312536106302</v>
      </c>
      <c r="K89" s="10">
        <f t="shared" si="14"/>
        <v>3</v>
      </c>
      <c r="L89" s="9">
        <f t="shared" si="14"/>
        <v>1</v>
      </c>
      <c r="M89" s="8">
        <f t="shared" si="14"/>
        <v>2</v>
      </c>
      <c r="N89" s="2">
        <f t="shared" si="15"/>
        <v>0.22022080185938409</v>
      </c>
      <c r="O89" s="2">
        <f t="shared" si="16"/>
        <v>0.38988959907030796</v>
      </c>
      <c r="P89" s="2">
        <f t="shared" si="17"/>
        <v>0.38524113887274841</v>
      </c>
      <c r="Q89" s="2">
        <f t="shared" si="18"/>
        <v>4.6484601975595452E-3</v>
      </c>
      <c r="R89" s="1">
        <v>379</v>
      </c>
      <c r="S89" s="1">
        <v>671</v>
      </c>
      <c r="T89" s="1">
        <v>663</v>
      </c>
      <c r="W89" s="1">
        <v>8</v>
      </c>
      <c r="AA89" t="s">
        <v>1395</v>
      </c>
      <c r="AE89" s="38">
        <v>9</v>
      </c>
      <c r="AF89" s="40">
        <v>5</v>
      </c>
      <c r="AG89" s="40">
        <v>55</v>
      </c>
      <c r="AH89" s="43">
        <v>49460</v>
      </c>
      <c r="AI89" s="43">
        <f t="shared" si="21"/>
        <v>9005</v>
      </c>
      <c r="AJ89" t="s">
        <v>1956</v>
      </c>
      <c r="AN89" s="1">
        <v>1721</v>
      </c>
      <c r="AO89" s="1">
        <v>10</v>
      </c>
      <c r="AP89" s="1">
        <f t="shared" si="22"/>
        <v>1731</v>
      </c>
      <c r="AR89" s="1">
        <v>1129</v>
      </c>
      <c r="AS89" s="1">
        <f t="shared" si="23"/>
        <v>1061</v>
      </c>
      <c r="AT89" s="1">
        <v>68</v>
      </c>
    </row>
    <row r="90" spans="1:46" hidden="1" outlineLevel="1">
      <c r="A90" t="s">
        <v>69</v>
      </c>
      <c r="B90" s="11" t="s">
        <v>494</v>
      </c>
      <c r="E90" s="1">
        <f t="shared" si="19"/>
        <v>18089</v>
      </c>
      <c r="F90" s="1">
        <v>17399</v>
      </c>
      <c r="G90" s="1">
        <v>8753</v>
      </c>
      <c r="H90" s="1">
        <v>8437</v>
      </c>
      <c r="I90" s="2"/>
      <c r="J90" s="2">
        <f t="shared" si="20"/>
        <v>0.46641605395544256</v>
      </c>
      <c r="K90" s="10">
        <f t="shared" si="14"/>
        <v>2</v>
      </c>
      <c r="L90" s="9">
        <f t="shared" si="14"/>
        <v>3</v>
      </c>
      <c r="M90" s="8">
        <f t="shared" si="14"/>
        <v>1</v>
      </c>
      <c r="N90" s="2">
        <f t="shared" si="15"/>
        <v>0.34110887675955187</v>
      </c>
      <c r="O90" s="2">
        <f t="shared" si="16"/>
        <v>0.19040505601838553</v>
      </c>
      <c r="P90" s="2">
        <f t="shared" si="17"/>
        <v>0.45624820453892562</v>
      </c>
      <c r="Q90" s="2">
        <f t="shared" si="18"/>
        <v>1.2237862683137035E-2</v>
      </c>
      <c r="R90" s="1">
        <v>5937</v>
      </c>
      <c r="S90" s="1">
        <v>3314</v>
      </c>
      <c r="T90" s="1">
        <v>7941</v>
      </c>
      <c r="W90" s="1">
        <v>213</v>
      </c>
      <c r="AA90" t="s">
        <v>1316</v>
      </c>
      <c r="AE90" s="38">
        <v>9</v>
      </c>
      <c r="AF90" s="40">
        <v>9</v>
      </c>
      <c r="AG90" s="40">
        <v>70</v>
      </c>
      <c r="AH90" s="43">
        <v>49950</v>
      </c>
      <c r="AI90" s="43">
        <f t="shared" si="21"/>
        <v>9009</v>
      </c>
      <c r="AJ90" t="s">
        <v>1956</v>
      </c>
      <c r="AN90" s="1">
        <v>17405</v>
      </c>
      <c r="AO90" s="1">
        <v>684</v>
      </c>
      <c r="AP90" s="1">
        <f t="shared" si="22"/>
        <v>18089</v>
      </c>
      <c r="AR90" s="1">
        <v>8753</v>
      </c>
      <c r="AS90" s="1">
        <f t="shared" si="23"/>
        <v>8441</v>
      </c>
      <c r="AT90" s="1">
        <v>312</v>
      </c>
    </row>
    <row r="91" spans="1:46" hidden="1" outlineLevel="1">
      <c r="A91" t="s">
        <v>1341</v>
      </c>
      <c r="B91" s="11" t="s">
        <v>494</v>
      </c>
      <c r="E91" s="1">
        <f t="shared" si="19"/>
        <v>33893</v>
      </c>
      <c r="F91" s="1">
        <v>31904</v>
      </c>
      <c r="G91" s="1">
        <v>13860</v>
      </c>
      <c r="H91" s="1">
        <v>13315</v>
      </c>
      <c r="I91" s="2"/>
      <c r="J91" s="2">
        <f t="shared" si="20"/>
        <v>0.39285398164812796</v>
      </c>
      <c r="K91" s="10">
        <f t="shared" si="14"/>
        <v>1</v>
      </c>
      <c r="L91" s="9">
        <f t="shared" si="14"/>
        <v>3</v>
      </c>
      <c r="M91" s="8">
        <f t="shared" si="14"/>
        <v>2</v>
      </c>
      <c r="N91" s="2">
        <f t="shared" si="15"/>
        <v>0.53235045544182558</v>
      </c>
      <c r="O91" s="2">
        <f t="shared" si="16"/>
        <v>0.10182489748646195</v>
      </c>
      <c r="P91" s="2">
        <f t="shared" si="17"/>
        <v>0.35314740038188247</v>
      </c>
      <c r="Q91" s="2">
        <f t="shared" si="18"/>
        <v>1.2677246689830002E-2</v>
      </c>
      <c r="R91" s="1">
        <v>17007</v>
      </c>
      <c r="S91" s="1">
        <v>3253</v>
      </c>
      <c r="T91" s="1">
        <v>11282</v>
      </c>
      <c r="W91" s="1">
        <v>405</v>
      </c>
      <c r="AA91" t="s">
        <v>2152</v>
      </c>
      <c r="AE91" s="38">
        <v>9</v>
      </c>
      <c r="AF91" s="40">
        <v>3</v>
      </c>
      <c r="AG91" s="40">
        <v>90</v>
      </c>
      <c r="AH91" s="43">
        <v>50440</v>
      </c>
      <c r="AI91" s="43">
        <f t="shared" si="21"/>
        <v>9003</v>
      </c>
      <c r="AJ91" t="s">
        <v>1956</v>
      </c>
      <c r="AN91" s="1">
        <v>31947</v>
      </c>
      <c r="AO91" s="1">
        <v>1946</v>
      </c>
      <c r="AP91" s="1">
        <f t="shared" si="22"/>
        <v>33893</v>
      </c>
      <c r="AR91" s="1">
        <v>13860</v>
      </c>
      <c r="AS91" s="1">
        <f t="shared" si="23"/>
        <v>13104</v>
      </c>
      <c r="AT91" s="1">
        <v>756</v>
      </c>
    </row>
    <row r="92" spans="1:46" hidden="1" outlineLevel="1">
      <c r="A92" t="s">
        <v>486</v>
      </c>
      <c r="B92" s="11" t="s">
        <v>494</v>
      </c>
      <c r="E92" s="1">
        <f t="shared" si="19"/>
        <v>13237</v>
      </c>
      <c r="F92" s="1">
        <v>12430</v>
      </c>
      <c r="G92" s="1">
        <v>8217</v>
      </c>
      <c r="H92" s="1">
        <v>8212</v>
      </c>
      <c r="I92" s="2"/>
      <c r="J92" s="2">
        <f t="shared" si="20"/>
        <v>0.620382261841807</v>
      </c>
      <c r="K92" s="10">
        <f t="shared" si="14"/>
        <v>3</v>
      </c>
      <c r="L92" s="9">
        <f t="shared" si="14"/>
        <v>1</v>
      </c>
      <c r="M92" s="8">
        <f t="shared" si="14"/>
        <v>2</v>
      </c>
      <c r="N92" s="2">
        <f t="shared" si="15"/>
        <v>0.21184473789515806</v>
      </c>
      <c r="O92" s="2">
        <f t="shared" si="16"/>
        <v>0.49683873549419766</v>
      </c>
      <c r="P92" s="2">
        <f t="shared" si="17"/>
        <v>0.28803521408563426</v>
      </c>
      <c r="Q92" s="2">
        <f t="shared" si="18"/>
        <v>3.2813125250100716E-3</v>
      </c>
      <c r="R92" s="1">
        <v>2647</v>
      </c>
      <c r="S92" s="1">
        <v>6208</v>
      </c>
      <c r="T92" s="1">
        <v>3599</v>
      </c>
      <c r="W92" s="1">
        <v>41</v>
      </c>
      <c r="AA92" t="s">
        <v>2183</v>
      </c>
      <c r="AE92" s="38">
        <v>9</v>
      </c>
      <c r="AF92" s="40">
        <v>1</v>
      </c>
      <c r="AG92" s="40">
        <v>50</v>
      </c>
      <c r="AH92" s="43">
        <v>50580</v>
      </c>
      <c r="AI92" s="43">
        <f t="shared" si="21"/>
        <v>9001</v>
      </c>
      <c r="AJ92" t="s">
        <v>1956</v>
      </c>
      <c r="AN92" s="1">
        <v>12495</v>
      </c>
      <c r="AO92" s="1">
        <v>742</v>
      </c>
      <c r="AP92" s="1">
        <f t="shared" si="22"/>
        <v>13237</v>
      </c>
      <c r="AR92" s="1">
        <v>8217</v>
      </c>
      <c r="AS92" s="1">
        <f t="shared" si="23"/>
        <v>7520</v>
      </c>
      <c r="AT92" s="1">
        <v>697</v>
      </c>
    </row>
    <row r="93" spans="1:46" hidden="1" outlineLevel="1">
      <c r="A93" t="s">
        <v>2240</v>
      </c>
      <c r="B93" s="11" t="s">
        <v>494</v>
      </c>
      <c r="E93" s="1">
        <f t="shared" si="19"/>
        <v>9401</v>
      </c>
      <c r="F93" s="1">
        <v>9254</v>
      </c>
      <c r="G93" s="1">
        <v>5366</v>
      </c>
      <c r="H93" s="1">
        <v>5289</v>
      </c>
      <c r="I93" s="2"/>
      <c r="J93" s="2">
        <f t="shared" si="20"/>
        <v>0.56259972343367726</v>
      </c>
      <c r="K93" s="10">
        <f t="shared" si="14"/>
        <v>3</v>
      </c>
      <c r="L93" s="9">
        <f t="shared" si="14"/>
        <v>2</v>
      </c>
      <c r="M93" s="8">
        <f t="shared" si="14"/>
        <v>1</v>
      </c>
      <c r="N93" s="2">
        <f t="shared" si="15"/>
        <v>0.20974187277243764</v>
      </c>
      <c r="O93" s="2">
        <f t="shared" si="16"/>
        <v>0.30694459444864458</v>
      </c>
      <c r="P93" s="2">
        <f t="shared" si="17"/>
        <v>0.47272923641861975</v>
      </c>
      <c r="Q93" s="2">
        <f t="shared" si="18"/>
        <v>1.0584296360298062E-2</v>
      </c>
      <c r="R93" s="1">
        <v>1942</v>
      </c>
      <c r="S93" s="1">
        <v>2842</v>
      </c>
      <c r="T93" s="1">
        <v>4377</v>
      </c>
      <c r="W93" s="1">
        <v>98</v>
      </c>
      <c r="AA93" t="s">
        <v>2183</v>
      </c>
      <c r="AE93" s="38">
        <v>9</v>
      </c>
      <c r="AF93" s="40">
        <v>1</v>
      </c>
      <c r="AG93" s="40">
        <v>55</v>
      </c>
      <c r="AH93" s="43">
        <v>50860</v>
      </c>
      <c r="AI93" s="43">
        <f t="shared" si="21"/>
        <v>9001</v>
      </c>
      <c r="AJ93" t="s">
        <v>1956</v>
      </c>
      <c r="AN93" s="1">
        <v>9259</v>
      </c>
      <c r="AO93" s="1">
        <v>142</v>
      </c>
      <c r="AP93" s="1">
        <f t="shared" si="22"/>
        <v>9401</v>
      </c>
      <c r="AR93" s="1">
        <v>5366</v>
      </c>
      <c r="AS93" s="1">
        <f t="shared" si="23"/>
        <v>5056</v>
      </c>
      <c r="AT93" s="1">
        <v>310</v>
      </c>
    </row>
    <row r="94" spans="1:46" hidden="1" outlineLevel="1">
      <c r="A94" t="s">
        <v>473</v>
      </c>
      <c r="B94" s="11" t="s">
        <v>494</v>
      </c>
      <c r="E94" s="1">
        <f t="shared" si="19"/>
        <v>4853</v>
      </c>
      <c r="F94" s="1">
        <v>4493</v>
      </c>
      <c r="G94" s="1">
        <v>3237</v>
      </c>
      <c r="H94" s="1">
        <v>3168</v>
      </c>
      <c r="I94" s="2"/>
      <c r="J94" s="2">
        <f t="shared" si="20"/>
        <v>0.65279208736863792</v>
      </c>
      <c r="K94" s="10">
        <f t="shared" si="14"/>
        <v>3</v>
      </c>
      <c r="L94" s="9">
        <f t="shared" si="14"/>
        <v>2</v>
      </c>
      <c r="M94" s="8">
        <f t="shared" si="14"/>
        <v>1</v>
      </c>
      <c r="N94" s="2">
        <f t="shared" si="15"/>
        <v>0.27875027697762023</v>
      </c>
      <c r="O94" s="2">
        <f t="shared" si="16"/>
        <v>0.28783514292045204</v>
      </c>
      <c r="P94" s="2">
        <f t="shared" si="17"/>
        <v>0.41059162419676493</v>
      </c>
      <c r="Q94" s="2">
        <f t="shared" si="18"/>
        <v>2.2822955905162812E-2</v>
      </c>
      <c r="R94" s="1">
        <v>1258</v>
      </c>
      <c r="S94" s="1">
        <v>1299</v>
      </c>
      <c r="T94" s="1">
        <v>1853</v>
      </c>
      <c r="W94" s="1">
        <v>103</v>
      </c>
      <c r="AA94" t="s">
        <v>1395</v>
      </c>
      <c r="AE94" s="38">
        <v>9</v>
      </c>
      <c r="AF94" s="40">
        <v>5</v>
      </c>
      <c r="AG94" s="40">
        <v>60</v>
      </c>
      <c r="AH94" s="43">
        <v>51350</v>
      </c>
      <c r="AI94" s="43">
        <f t="shared" si="21"/>
        <v>9005</v>
      </c>
      <c r="AJ94" t="s">
        <v>1956</v>
      </c>
      <c r="AN94" s="1">
        <v>4513</v>
      </c>
      <c r="AO94" s="1">
        <v>340</v>
      </c>
      <c r="AP94" s="1">
        <f t="shared" si="22"/>
        <v>4853</v>
      </c>
      <c r="AR94" s="1">
        <v>3237</v>
      </c>
      <c r="AS94" s="1">
        <f t="shared" si="23"/>
        <v>3079</v>
      </c>
      <c r="AT94" s="1">
        <v>158</v>
      </c>
    </row>
    <row r="95" spans="1:46" hidden="1" outlineLevel="1">
      <c r="A95" t="s">
        <v>1316</v>
      </c>
      <c r="B95" s="11" t="s">
        <v>494</v>
      </c>
      <c r="E95" s="1">
        <f t="shared" si="19"/>
        <v>68916</v>
      </c>
      <c r="F95" s="1">
        <v>63597</v>
      </c>
      <c r="G95" s="1">
        <v>27200</v>
      </c>
      <c r="H95" s="1">
        <v>26186</v>
      </c>
      <c r="I95" s="2"/>
      <c r="J95" s="2">
        <f t="shared" si="20"/>
        <v>0.37996981832956062</v>
      </c>
      <c r="K95" s="10">
        <f t="shared" si="14"/>
        <v>1</v>
      </c>
      <c r="L95" s="9">
        <f t="shared" si="14"/>
        <v>3</v>
      </c>
      <c r="M95" s="8">
        <f t="shared" si="14"/>
        <v>2</v>
      </c>
      <c r="N95" s="2">
        <f t="shared" si="15"/>
        <v>0.69527910534866477</v>
      </c>
      <c r="O95" s="2">
        <f t="shared" si="16"/>
        <v>4.0300320194324835E-2</v>
      </c>
      <c r="P95" s="2">
        <f t="shared" si="17"/>
        <v>0.25886843641066892</v>
      </c>
      <c r="Q95" s="2">
        <f t="shared" si="18"/>
        <v>5.5521380463414705E-3</v>
      </c>
      <c r="R95" s="1">
        <v>44080</v>
      </c>
      <c r="S95" s="1">
        <v>2555</v>
      </c>
      <c r="T95" s="1">
        <v>16412</v>
      </c>
      <c r="W95" s="1">
        <v>352</v>
      </c>
      <c r="AA95" t="s">
        <v>1316</v>
      </c>
      <c r="AE95" s="38">
        <v>9</v>
      </c>
      <c r="AF95" s="40">
        <v>9</v>
      </c>
      <c r="AG95" s="40">
        <v>75</v>
      </c>
      <c r="AH95" s="43">
        <v>52070</v>
      </c>
      <c r="AI95" s="43">
        <f t="shared" si="21"/>
        <v>9009</v>
      </c>
      <c r="AJ95" t="s">
        <v>1956</v>
      </c>
      <c r="AN95" s="1">
        <v>63399</v>
      </c>
      <c r="AO95" s="1">
        <v>5517</v>
      </c>
      <c r="AP95" s="1">
        <f t="shared" si="22"/>
        <v>68916</v>
      </c>
      <c r="AR95" s="1">
        <v>27200</v>
      </c>
      <c r="AS95" s="1">
        <f t="shared" si="23"/>
        <v>25756</v>
      </c>
      <c r="AT95" s="1">
        <v>1444</v>
      </c>
    </row>
    <row r="96" spans="1:46" hidden="1" outlineLevel="1">
      <c r="A96" t="s">
        <v>2572</v>
      </c>
      <c r="B96" s="11" t="s">
        <v>494</v>
      </c>
      <c r="E96" s="1">
        <f t="shared" si="19"/>
        <v>12976</v>
      </c>
      <c r="F96" s="1">
        <v>12095</v>
      </c>
      <c r="G96" s="1">
        <v>4892</v>
      </c>
      <c r="H96" s="1">
        <v>4948</v>
      </c>
      <c r="I96" s="2"/>
      <c r="J96" s="2">
        <f t="shared" si="20"/>
        <v>0.38131935881627621</v>
      </c>
      <c r="K96" s="10">
        <f t="shared" si="14"/>
        <v>1</v>
      </c>
      <c r="L96" s="9">
        <f t="shared" si="14"/>
        <v>3</v>
      </c>
      <c r="M96" s="8">
        <f t="shared" si="14"/>
        <v>2</v>
      </c>
      <c r="N96" s="2">
        <f t="shared" si="15"/>
        <v>0.44878291933205949</v>
      </c>
      <c r="O96" s="2">
        <f t="shared" si="16"/>
        <v>0.10143723519149289</v>
      </c>
      <c r="P96" s="2">
        <f t="shared" si="17"/>
        <v>0.43972750685386724</v>
      </c>
      <c r="Q96" s="2">
        <f t="shared" si="18"/>
        <v>1.005233862258037E-2</v>
      </c>
      <c r="R96" s="1">
        <v>5402</v>
      </c>
      <c r="S96" s="1">
        <v>1221</v>
      </c>
      <c r="T96" s="1">
        <v>5293</v>
      </c>
      <c r="W96" s="1">
        <v>121</v>
      </c>
      <c r="AA96" t="s">
        <v>2572</v>
      </c>
      <c r="AE96" s="38">
        <v>9</v>
      </c>
      <c r="AF96" s="40">
        <v>11</v>
      </c>
      <c r="AG96" s="40">
        <v>60</v>
      </c>
      <c r="AH96" s="43">
        <v>52350</v>
      </c>
      <c r="AI96" s="43">
        <f t="shared" si="21"/>
        <v>9011</v>
      </c>
      <c r="AJ96" t="s">
        <v>1956</v>
      </c>
      <c r="AN96" s="1">
        <v>12037</v>
      </c>
      <c r="AO96" s="1">
        <v>939</v>
      </c>
      <c r="AP96" s="1">
        <f t="shared" si="22"/>
        <v>12976</v>
      </c>
      <c r="AR96" s="1">
        <v>4892</v>
      </c>
      <c r="AS96" s="1">
        <f t="shared" si="23"/>
        <v>4672</v>
      </c>
      <c r="AT96" s="1">
        <v>220</v>
      </c>
    </row>
    <row r="97" spans="1:46" hidden="1" outlineLevel="1">
      <c r="A97" t="s">
        <v>558</v>
      </c>
      <c r="B97" s="11" t="s">
        <v>494</v>
      </c>
      <c r="E97" s="1">
        <f t="shared" si="19"/>
        <v>18893</v>
      </c>
      <c r="F97" s="1">
        <v>18220</v>
      </c>
      <c r="G97" s="1">
        <v>9117</v>
      </c>
      <c r="H97" s="1">
        <v>9324</v>
      </c>
      <c r="I97" s="2"/>
      <c r="J97" s="2">
        <f t="shared" si="20"/>
        <v>0.49351611708040016</v>
      </c>
      <c r="K97" s="10">
        <f t="shared" si="14"/>
        <v>3</v>
      </c>
      <c r="L97" s="9">
        <f t="shared" si="14"/>
        <v>2</v>
      </c>
      <c r="M97" s="8">
        <f t="shared" si="14"/>
        <v>1</v>
      </c>
      <c r="N97" s="2">
        <f t="shared" si="15"/>
        <v>0.23460880128098946</v>
      </c>
      <c r="O97" s="2">
        <f t="shared" si="16"/>
        <v>0.27011208657721825</v>
      </c>
      <c r="P97" s="2">
        <f t="shared" si="17"/>
        <v>0.48666556236541331</v>
      </c>
      <c r="Q97" s="2">
        <f t="shared" si="18"/>
        <v>8.6135497763789592E-3</v>
      </c>
      <c r="R97" s="1">
        <v>4249</v>
      </c>
      <c r="S97" s="1">
        <v>4892</v>
      </c>
      <c r="T97" s="1">
        <v>8814</v>
      </c>
      <c r="W97" s="1">
        <v>156</v>
      </c>
      <c r="AA97" t="s">
        <v>1395</v>
      </c>
      <c r="AE97" s="38">
        <v>9</v>
      </c>
      <c r="AF97" s="40">
        <v>5</v>
      </c>
      <c r="AG97" s="40">
        <v>65</v>
      </c>
      <c r="AH97" s="43">
        <v>52630</v>
      </c>
      <c r="AI97" s="43">
        <f t="shared" si="21"/>
        <v>9005</v>
      </c>
      <c r="AJ97" t="s">
        <v>1956</v>
      </c>
      <c r="AN97" s="1">
        <v>18111</v>
      </c>
      <c r="AO97" s="1">
        <v>782</v>
      </c>
      <c r="AP97" s="1">
        <f t="shared" si="22"/>
        <v>18893</v>
      </c>
      <c r="AR97" s="1">
        <v>9117</v>
      </c>
      <c r="AS97" s="1">
        <f t="shared" si="23"/>
        <v>8689</v>
      </c>
      <c r="AT97" s="1">
        <v>428</v>
      </c>
    </row>
    <row r="98" spans="1:46" hidden="1" outlineLevel="1">
      <c r="A98" t="s">
        <v>215</v>
      </c>
      <c r="B98" s="11" t="s">
        <v>494</v>
      </c>
      <c r="E98" s="1">
        <f t="shared" si="19"/>
        <v>19398</v>
      </c>
      <c r="F98" s="1">
        <v>18744</v>
      </c>
      <c r="G98" s="1">
        <v>11714</v>
      </c>
      <c r="H98" s="1">
        <v>11340</v>
      </c>
      <c r="I98" s="2"/>
      <c r="J98" s="2">
        <f t="shared" si="20"/>
        <v>0.58459635013918965</v>
      </c>
      <c r="K98" s="10">
        <f t="shared" si="14"/>
        <v>1</v>
      </c>
      <c r="L98" s="9">
        <f t="shared" si="14"/>
        <v>3</v>
      </c>
      <c r="M98" s="8">
        <f t="shared" si="14"/>
        <v>2</v>
      </c>
      <c r="N98" s="2">
        <f t="shared" si="15"/>
        <v>0.43351985078603783</v>
      </c>
      <c r="O98" s="2">
        <f t="shared" si="16"/>
        <v>0.17335464961364241</v>
      </c>
      <c r="P98" s="2">
        <f t="shared" si="17"/>
        <v>0.38161470823341326</v>
      </c>
      <c r="Q98" s="2">
        <f t="shared" si="18"/>
        <v>1.151079136690647E-2</v>
      </c>
      <c r="R98" s="1">
        <v>8135</v>
      </c>
      <c r="S98" s="1">
        <v>3253</v>
      </c>
      <c r="T98" s="1">
        <v>7161</v>
      </c>
      <c r="W98" s="1">
        <v>216</v>
      </c>
      <c r="AA98" t="s">
        <v>2152</v>
      </c>
      <c r="AE98" s="38">
        <v>9</v>
      </c>
      <c r="AF98" s="40">
        <v>3</v>
      </c>
      <c r="AG98" s="40">
        <v>95</v>
      </c>
      <c r="AH98" s="43">
        <v>52140</v>
      </c>
      <c r="AI98" s="43">
        <f t="shared" si="21"/>
        <v>9003</v>
      </c>
      <c r="AJ98" t="s">
        <v>1956</v>
      </c>
      <c r="AN98" s="1">
        <v>18765</v>
      </c>
      <c r="AO98" s="1">
        <v>633</v>
      </c>
      <c r="AP98" s="1">
        <f t="shared" si="22"/>
        <v>19398</v>
      </c>
      <c r="AR98" s="1">
        <v>11714</v>
      </c>
      <c r="AS98" s="1">
        <f t="shared" si="23"/>
        <v>11117</v>
      </c>
      <c r="AT98" s="1">
        <v>597</v>
      </c>
    </row>
    <row r="99" spans="1:46" hidden="1" outlineLevel="1">
      <c r="A99" t="s">
        <v>370</v>
      </c>
      <c r="B99" s="11" t="s">
        <v>494</v>
      </c>
      <c r="E99" s="1">
        <f t="shared" si="19"/>
        <v>17639</v>
      </c>
      <c r="F99" s="1">
        <v>15974</v>
      </c>
      <c r="G99" s="1">
        <v>11170</v>
      </c>
      <c r="H99" s="1">
        <v>10964</v>
      </c>
      <c r="I99" s="2"/>
      <c r="J99" s="2">
        <f t="shared" si="20"/>
        <v>0.62157718691535802</v>
      </c>
      <c r="K99" s="10">
        <f t="shared" si="14"/>
        <v>3</v>
      </c>
      <c r="L99" s="9">
        <f t="shared" si="14"/>
        <v>2</v>
      </c>
      <c r="M99" s="8">
        <f t="shared" si="14"/>
        <v>1</v>
      </c>
      <c r="N99" s="2">
        <f t="shared" ref="N99:N130" si="24">IF(SUM($R99:$W99)=0,"-",R99/SUM($R99:$W99))</f>
        <v>0.26827160493827162</v>
      </c>
      <c r="O99" s="2">
        <f t="shared" ref="O99:O130" si="25">IF(SUM($R99:$W99)=0,"-",S99/SUM($R99:$W99))</f>
        <v>0.3145679012345679</v>
      </c>
      <c r="P99" s="2">
        <f t="shared" ref="P99:P130" si="26">IF(SUM($R99:$W99)=0,"-",T99/SUM($R99:$W99))</f>
        <v>0.40228395061728395</v>
      </c>
      <c r="Q99" s="2">
        <f t="shared" ref="Q99:Q130" si="27">IF(SUM($R99:$W99)=0,"-",(1-N99-O99-P99))</f>
        <v>1.4876543209876525E-2</v>
      </c>
      <c r="R99" s="1">
        <v>4346</v>
      </c>
      <c r="S99" s="1">
        <v>5096</v>
      </c>
      <c r="T99" s="1">
        <v>6517</v>
      </c>
      <c r="W99" s="1">
        <v>241</v>
      </c>
      <c r="AA99" t="s">
        <v>2183</v>
      </c>
      <c r="AE99" s="38">
        <v>9</v>
      </c>
      <c r="AF99" s="40">
        <v>1</v>
      </c>
      <c r="AG99" s="40">
        <v>60</v>
      </c>
      <c r="AH99" s="43">
        <v>52980</v>
      </c>
      <c r="AI99" s="43">
        <f t="shared" si="21"/>
        <v>9001</v>
      </c>
      <c r="AJ99" t="s">
        <v>1956</v>
      </c>
      <c r="AN99" s="1">
        <v>16200</v>
      </c>
      <c r="AO99" s="1">
        <v>1439</v>
      </c>
      <c r="AP99" s="1">
        <f t="shared" si="22"/>
        <v>17639</v>
      </c>
      <c r="AR99" s="1">
        <v>11170</v>
      </c>
      <c r="AS99" s="1">
        <f t="shared" si="23"/>
        <v>10537</v>
      </c>
      <c r="AT99" s="1">
        <v>633</v>
      </c>
    </row>
    <row r="100" spans="1:46" hidden="1" outlineLevel="1">
      <c r="A100" t="s">
        <v>2130</v>
      </c>
      <c r="B100" s="11" t="s">
        <v>494</v>
      </c>
      <c r="E100" s="1">
        <f t="shared" si="19"/>
        <v>1139</v>
      </c>
      <c r="F100" s="1">
        <v>1139</v>
      </c>
      <c r="G100" s="1">
        <v>792</v>
      </c>
      <c r="H100" s="1">
        <v>778</v>
      </c>
      <c r="I100" s="2"/>
      <c r="J100" s="2">
        <f t="shared" si="20"/>
        <v>0.68305531167690958</v>
      </c>
      <c r="K100" s="10">
        <f t="shared" si="14"/>
        <v>2</v>
      </c>
      <c r="L100" s="9">
        <f t="shared" si="14"/>
        <v>3</v>
      </c>
      <c r="M100" s="8">
        <f t="shared" si="14"/>
        <v>1</v>
      </c>
      <c r="N100" s="2">
        <f t="shared" si="24"/>
        <v>0.36084284460052679</v>
      </c>
      <c r="O100" s="2">
        <f t="shared" si="25"/>
        <v>0.18349429323968394</v>
      </c>
      <c r="P100" s="2">
        <f t="shared" si="26"/>
        <v>0.45478489903424058</v>
      </c>
      <c r="Q100" s="2">
        <f t="shared" si="27"/>
        <v>8.779631255487752E-4</v>
      </c>
      <c r="R100" s="1">
        <v>411</v>
      </c>
      <c r="S100" s="1">
        <v>209</v>
      </c>
      <c r="T100" s="1">
        <v>518</v>
      </c>
      <c r="W100" s="1">
        <v>1</v>
      </c>
      <c r="AA100" t="s">
        <v>1395</v>
      </c>
      <c r="AE100" s="38">
        <v>9</v>
      </c>
      <c r="AF100" s="40">
        <v>5</v>
      </c>
      <c r="AG100" s="40">
        <v>70</v>
      </c>
      <c r="AH100" s="43">
        <v>53470</v>
      </c>
      <c r="AI100" s="43">
        <f t="shared" si="21"/>
        <v>9005</v>
      </c>
      <c r="AJ100" t="s">
        <v>1956</v>
      </c>
      <c r="AN100" s="1">
        <v>1139</v>
      </c>
      <c r="AO100" s="1">
        <v>0</v>
      </c>
      <c r="AP100" s="1">
        <f t="shared" si="22"/>
        <v>1139</v>
      </c>
      <c r="AR100" s="1">
        <v>792</v>
      </c>
      <c r="AS100" s="1">
        <f t="shared" si="23"/>
        <v>719</v>
      </c>
      <c r="AT100" s="1">
        <v>73</v>
      </c>
    </row>
    <row r="101" spans="1:46" hidden="1" outlineLevel="1">
      <c r="A101" t="s">
        <v>1777</v>
      </c>
      <c r="B101" s="11" t="s">
        <v>494</v>
      </c>
      <c r="E101" s="1">
        <f t="shared" si="19"/>
        <v>9210</v>
      </c>
      <c r="F101" s="1">
        <v>8859</v>
      </c>
      <c r="G101" s="1">
        <v>5366</v>
      </c>
      <c r="H101" s="1">
        <v>5283</v>
      </c>
      <c r="I101" s="2"/>
      <c r="J101" s="2">
        <f t="shared" si="20"/>
        <v>0.57361563517915315</v>
      </c>
      <c r="K101" s="10">
        <f t="shared" si="14"/>
        <v>2</v>
      </c>
      <c r="L101" s="9">
        <f t="shared" si="14"/>
        <v>3</v>
      </c>
      <c r="M101" s="8">
        <f t="shared" si="14"/>
        <v>1</v>
      </c>
      <c r="N101" s="2">
        <f t="shared" si="24"/>
        <v>0.24260889189799142</v>
      </c>
      <c r="O101" s="2">
        <f t="shared" si="25"/>
        <v>0.19668246445497631</v>
      </c>
      <c r="P101" s="2">
        <f t="shared" si="26"/>
        <v>0.55856465809072442</v>
      </c>
      <c r="Q101" s="2">
        <f t="shared" si="27"/>
        <v>2.1439855563079036E-3</v>
      </c>
      <c r="R101" s="1">
        <v>2150</v>
      </c>
      <c r="S101" s="1">
        <v>1743</v>
      </c>
      <c r="T101" s="1">
        <v>4950</v>
      </c>
      <c r="W101" s="1">
        <v>19</v>
      </c>
      <c r="AA101" t="s">
        <v>1316</v>
      </c>
      <c r="AE101" s="38">
        <v>9</v>
      </c>
      <c r="AF101" s="40">
        <v>9</v>
      </c>
      <c r="AG101" s="40">
        <v>80</v>
      </c>
      <c r="AH101" s="43">
        <v>53890</v>
      </c>
      <c r="AI101" s="43">
        <f t="shared" si="21"/>
        <v>9009</v>
      </c>
      <c r="AJ101" t="s">
        <v>1956</v>
      </c>
      <c r="AN101" s="1">
        <v>8862</v>
      </c>
      <c r="AO101" s="1">
        <v>348</v>
      </c>
      <c r="AP101" s="1">
        <f t="shared" si="22"/>
        <v>9210</v>
      </c>
      <c r="AR101" s="1">
        <v>5366</v>
      </c>
      <c r="AS101" s="1">
        <f t="shared" si="23"/>
        <v>5125</v>
      </c>
      <c r="AT101" s="1">
        <v>241</v>
      </c>
    </row>
    <row r="102" spans="1:46" hidden="1" outlineLevel="1">
      <c r="A102" t="s">
        <v>1535</v>
      </c>
      <c r="B102" s="11" t="s">
        <v>494</v>
      </c>
      <c r="E102" s="1">
        <f t="shared" si="19"/>
        <v>1981</v>
      </c>
      <c r="F102" s="1">
        <v>1978</v>
      </c>
      <c r="G102" s="1">
        <v>1042</v>
      </c>
      <c r="H102" s="1">
        <v>1018</v>
      </c>
      <c r="I102" s="2"/>
      <c r="J102" s="2">
        <f t="shared" si="20"/>
        <v>0.51388187783947503</v>
      </c>
      <c r="K102" s="10">
        <f t="shared" si="14"/>
        <v>3</v>
      </c>
      <c r="L102" s="9">
        <f t="shared" si="14"/>
        <v>2</v>
      </c>
      <c r="M102" s="8">
        <f t="shared" si="14"/>
        <v>1</v>
      </c>
      <c r="N102" s="2">
        <f t="shared" si="24"/>
        <v>0.23609706774519718</v>
      </c>
      <c r="O102" s="2">
        <f t="shared" si="25"/>
        <v>0.24519716885743176</v>
      </c>
      <c r="P102" s="2">
        <f t="shared" si="26"/>
        <v>0.51365015166835182</v>
      </c>
      <c r="Q102" s="2">
        <f t="shared" si="27"/>
        <v>5.0556117290192493E-3</v>
      </c>
      <c r="R102" s="1">
        <v>467</v>
      </c>
      <c r="S102" s="1">
        <v>485</v>
      </c>
      <c r="T102" s="1">
        <v>1016</v>
      </c>
      <c r="W102" s="1">
        <v>10</v>
      </c>
      <c r="AA102" t="s">
        <v>1395</v>
      </c>
      <c r="AE102" s="38">
        <v>9</v>
      </c>
      <c r="AF102" s="40">
        <v>5</v>
      </c>
      <c r="AG102" s="40">
        <v>75</v>
      </c>
      <c r="AH102" s="43">
        <v>54030</v>
      </c>
      <c r="AI102" s="43">
        <f t="shared" si="21"/>
        <v>9005</v>
      </c>
      <c r="AJ102" t="s">
        <v>1956</v>
      </c>
      <c r="AN102" s="1">
        <v>1978</v>
      </c>
      <c r="AO102" s="1">
        <v>3</v>
      </c>
      <c r="AP102" s="1">
        <f t="shared" si="22"/>
        <v>1981</v>
      </c>
      <c r="AR102" s="1">
        <v>1042</v>
      </c>
      <c r="AS102" s="1">
        <f t="shared" si="23"/>
        <v>928</v>
      </c>
      <c r="AT102" s="1">
        <v>114</v>
      </c>
    </row>
    <row r="103" spans="1:46" hidden="1" outlineLevel="1">
      <c r="A103" t="s">
        <v>188</v>
      </c>
      <c r="B103" s="11" t="s">
        <v>494</v>
      </c>
      <c r="E103" s="1">
        <f t="shared" si="19"/>
        <v>16136</v>
      </c>
      <c r="F103" s="1">
        <v>15560</v>
      </c>
      <c r="G103" s="1">
        <v>10422</v>
      </c>
      <c r="H103" s="1">
        <v>10115</v>
      </c>
      <c r="I103" s="2"/>
      <c r="J103" s="2">
        <f t="shared" si="20"/>
        <v>0.62685919682697078</v>
      </c>
      <c r="K103" s="10">
        <f t="shared" si="14"/>
        <v>2</v>
      </c>
      <c r="L103" s="9">
        <f t="shared" si="14"/>
        <v>3</v>
      </c>
      <c r="M103" s="8">
        <f t="shared" si="14"/>
        <v>1</v>
      </c>
      <c r="N103" s="2">
        <f t="shared" si="24"/>
        <v>0.24622889787534502</v>
      </c>
      <c r="O103" s="2">
        <f t="shared" si="25"/>
        <v>0.24404647281597022</v>
      </c>
      <c r="P103" s="2">
        <f t="shared" si="26"/>
        <v>0.50850503883432829</v>
      </c>
      <c r="Q103" s="2">
        <f t="shared" si="27"/>
        <v>1.2195904743563801E-3</v>
      </c>
      <c r="R103" s="1">
        <v>3836</v>
      </c>
      <c r="S103" s="1">
        <v>3802</v>
      </c>
      <c r="T103" s="1">
        <v>7922</v>
      </c>
      <c r="W103" s="1">
        <v>19</v>
      </c>
      <c r="AA103" t="s">
        <v>1316</v>
      </c>
      <c r="AE103" s="38">
        <v>9</v>
      </c>
      <c r="AF103" s="40">
        <v>9</v>
      </c>
      <c r="AG103" s="40">
        <v>85</v>
      </c>
      <c r="AH103" s="43">
        <v>54870</v>
      </c>
      <c r="AI103" s="43">
        <f t="shared" si="21"/>
        <v>9009</v>
      </c>
      <c r="AJ103" t="s">
        <v>1956</v>
      </c>
      <c r="AN103" s="1">
        <v>15579</v>
      </c>
      <c r="AO103" s="1">
        <v>557</v>
      </c>
      <c r="AP103" s="1">
        <f t="shared" si="22"/>
        <v>16136</v>
      </c>
      <c r="AR103" s="1">
        <v>10422</v>
      </c>
      <c r="AS103" s="1">
        <f t="shared" si="23"/>
        <v>9890</v>
      </c>
      <c r="AT103" s="1">
        <v>532</v>
      </c>
    </row>
    <row r="104" spans="1:46" hidden="1" outlineLevel="1">
      <c r="A104" t="s">
        <v>895</v>
      </c>
      <c r="B104" s="11" t="s">
        <v>494</v>
      </c>
      <c r="E104" s="1">
        <f t="shared" si="19"/>
        <v>3726</v>
      </c>
      <c r="F104" s="1">
        <v>3597</v>
      </c>
      <c r="G104" s="1">
        <v>2129</v>
      </c>
      <c r="H104" s="1">
        <v>2097</v>
      </c>
      <c r="I104" s="2"/>
      <c r="J104" s="2">
        <f t="shared" si="20"/>
        <v>0.5628019323671497</v>
      </c>
      <c r="K104" s="10">
        <f t="shared" si="14"/>
        <v>3</v>
      </c>
      <c r="L104" s="9">
        <f t="shared" si="14"/>
        <v>2</v>
      </c>
      <c r="M104" s="8">
        <f t="shared" si="14"/>
        <v>1</v>
      </c>
      <c r="N104" s="2">
        <f t="shared" si="24"/>
        <v>0.25249445676274945</v>
      </c>
      <c r="O104" s="2">
        <f t="shared" si="25"/>
        <v>0.2754988913525499</v>
      </c>
      <c r="P104" s="2">
        <f t="shared" si="26"/>
        <v>0.46868070953436808</v>
      </c>
      <c r="Q104" s="2">
        <f t="shared" si="27"/>
        <v>3.3259423503326224E-3</v>
      </c>
      <c r="R104" s="1">
        <v>911</v>
      </c>
      <c r="S104" s="1">
        <v>994</v>
      </c>
      <c r="T104" s="1">
        <v>1691</v>
      </c>
      <c r="W104" s="1">
        <v>12</v>
      </c>
      <c r="AA104" t="s">
        <v>2572</v>
      </c>
      <c r="AE104" s="38">
        <v>9</v>
      </c>
      <c r="AF104" s="40">
        <v>11</v>
      </c>
      <c r="AG104" s="40">
        <v>65</v>
      </c>
      <c r="AH104" s="43">
        <v>55500</v>
      </c>
      <c r="AI104" s="43">
        <f t="shared" si="21"/>
        <v>9011</v>
      </c>
      <c r="AJ104" t="s">
        <v>1956</v>
      </c>
      <c r="AN104" s="1">
        <v>3608</v>
      </c>
      <c r="AO104" s="1">
        <v>118</v>
      </c>
      <c r="AP104" s="1">
        <f t="shared" si="22"/>
        <v>3726</v>
      </c>
      <c r="AR104" s="1">
        <v>2129</v>
      </c>
      <c r="AS104" s="1">
        <f t="shared" si="23"/>
        <v>2037</v>
      </c>
      <c r="AT104" s="1">
        <v>92</v>
      </c>
    </row>
    <row r="105" spans="1:46" hidden="1" outlineLevel="1">
      <c r="A105" t="s">
        <v>1104</v>
      </c>
      <c r="B105" s="11" t="s">
        <v>494</v>
      </c>
      <c r="E105" s="1">
        <f t="shared" si="19"/>
        <v>50318</v>
      </c>
      <c r="F105" s="1">
        <v>41570</v>
      </c>
      <c r="G105" s="1">
        <v>24452</v>
      </c>
      <c r="H105" s="1">
        <v>24024</v>
      </c>
      <c r="I105" s="2"/>
      <c r="J105" s="2">
        <f t="shared" si="20"/>
        <v>0.47744345959696333</v>
      </c>
      <c r="K105" s="10">
        <f t="shared" si="14"/>
        <v>2</v>
      </c>
      <c r="L105" s="9">
        <f t="shared" si="14"/>
        <v>3</v>
      </c>
      <c r="M105" s="8">
        <f t="shared" si="14"/>
        <v>1</v>
      </c>
      <c r="N105" s="2">
        <f t="shared" si="24"/>
        <v>0.34917814304753442</v>
      </c>
      <c r="O105" s="2">
        <f t="shared" si="25"/>
        <v>0.20404966213846479</v>
      </c>
      <c r="P105" s="2">
        <f t="shared" si="26"/>
        <v>0.42727208959760576</v>
      </c>
      <c r="Q105" s="2">
        <f t="shared" si="27"/>
        <v>1.9500105216395003E-2</v>
      </c>
      <c r="R105" s="1">
        <v>14934</v>
      </c>
      <c r="S105" s="1">
        <v>8727</v>
      </c>
      <c r="T105" s="1">
        <v>18274</v>
      </c>
      <c r="W105" s="1">
        <v>834</v>
      </c>
      <c r="AA105" t="s">
        <v>2183</v>
      </c>
      <c r="AE105" s="38">
        <v>9</v>
      </c>
      <c r="AF105" s="40">
        <v>1</v>
      </c>
      <c r="AG105" s="40">
        <v>65</v>
      </c>
      <c r="AH105" s="43">
        <v>56060</v>
      </c>
      <c r="AI105" s="43">
        <f t="shared" si="21"/>
        <v>9001</v>
      </c>
      <c r="AJ105" t="s">
        <v>1956</v>
      </c>
      <c r="AN105" s="1">
        <v>42769</v>
      </c>
      <c r="AO105" s="1">
        <v>7549</v>
      </c>
      <c r="AP105" s="1">
        <f t="shared" si="22"/>
        <v>50318</v>
      </c>
      <c r="AR105" s="1">
        <v>24452</v>
      </c>
      <c r="AS105" s="1">
        <f t="shared" si="23"/>
        <v>23316</v>
      </c>
      <c r="AT105" s="1">
        <v>1136</v>
      </c>
    </row>
    <row r="106" spans="1:46" hidden="1" outlineLevel="1">
      <c r="A106" t="s">
        <v>174</v>
      </c>
      <c r="B106" s="11" t="s">
        <v>494</v>
      </c>
      <c r="E106" s="1">
        <f t="shared" si="19"/>
        <v>21290</v>
      </c>
      <c r="F106" s="1">
        <v>19945</v>
      </c>
      <c r="G106" s="1">
        <v>9054</v>
      </c>
      <c r="H106" s="1">
        <v>8772</v>
      </c>
      <c r="I106" s="2"/>
      <c r="J106" s="2">
        <f t="shared" si="20"/>
        <v>0.41202442461249411</v>
      </c>
      <c r="K106" s="10">
        <f t="shared" si="14"/>
        <v>2</v>
      </c>
      <c r="L106" s="9">
        <f t="shared" si="14"/>
        <v>3</v>
      </c>
      <c r="M106" s="8">
        <f t="shared" si="14"/>
        <v>1</v>
      </c>
      <c r="N106" s="2">
        <f t="shared" si="24"/>
        <v>0.38525041276829941</v>
      </c>
      <c r="O106" s="2">
        <f t="shared" si="25"/>
        <v>0.13713914044128683</v>
      </c>
      <c r="P106" s="2">
        <f t="shared" si="26"/>
        <v>0.46770400760494324</v>
      </c>
      <c r="Q106" s="2">
        <f t="shared" si="27"/>
        <v>9.9064391854705169E-3</v>
      </c>
      <c r="R106" s="1">
        <v>7700</v>
      </c>
      <c r="S106" s="1">
        <v>2741</v>
      </c>
      <c r="T106" s="1">
        <v>9348</v>
      </c>
      <c r="W106" s="1">
        <v>198</v>
      </c>
      <c r="AA106" t="s">
        <v>2572</v>
      </c>
      <c r="AE106" s="38">
        <v>9</v>
      </c>
      <c r="AF106" s="40">
        <v>11</v>
      </c>
      <c r="AG106" s="40">
        <v>70</v>
      </c>
      <c r="AH106" s="43">
        <v>56270</v>
      </c>
      <c r="AI106" s="43">
        <f t="shared" si="21"/>
        <v>9011</v>
      </c>
      <c r="AJ106" t="s">
        <v>1956</v>
      </c>
      <c r="AN106" s="1">
        <v>19987</v>
      </c>
      <c r="AO106" s="1">
        <v>1303</v>
      </c>
      <c r="AP106" s="1">
        <f t="shared" si="22"/>
        <v>21290</v>
      </c>
      <c r="AR106" s="1">
        <v>9054</v>
      </c>
      <c r="AS106" s="1">
        <f t="shared" si="23"/>
        <v>8625</v>
      </c>
      <c r="AT106" s="1">
        <v>429</v>
      </c>
    </row>
    <row r="107" spans="1:46" hidden="1" outlineLevel="1">
      <c r="A107" t="s">
        <v>2353</v>
      </c>
      <c r="B107" s="11" t="s">
        <v>494</v>
      </c>
      <c r="E107" s="1">
        <f t="shared" si="19"/>
        <v>6238</v>
      </c>
      <c r="F107" s="1">
        <v>5965</v>
      </c>
      <c r="G107" s="1">
        <v>3785</v>
      </c>
      <c r="H107" s="1">
        <v>3734</v>
      </c>
      <c r="I107" s="2"/>
      <c r="J107" s="2">
        <f t="shared" si="20"/>
        <v>0.59858929143956396</v>
      </c>
      <c r="K107" s="10">
        <f t="shared" si="14"/>
        <v>3</v>
      </c>
      <c r="L107" s="9">
        <f t="shared" si="14"/>
        <v>2</v>
      </c>
      <c r="M107" s="8">
        <f t="shared" si="14"/>
        <v>1</v>
      </c>
      <c r="N107" s="2">
        <f t="shared" si="24"/>
        <v>0.28528377699648416</v>
      </c>
      <c r="O107" s="2">
        <f t="shared" si="25"/>
        <v>0.29700318098108153</v>
      </c>
      <c r="P107" s="2">
        <f t="shared" si="26"/>
        <v>0.41386238071320947</v>
      </c>
      <c r="Q107" s="2">
        <f t="shared" si="27"/>
        <v>3.8506613092247899E-3</v>
      </c>
      <c r="R107" s="1">
        <v>1704</v>
      </c>
      <c r="S107" s="1">
        <v>1774</v>
      </c>
      <c r="T107" s="1">
        <v>2472</v>
      </c>
      <c r="W107" s="1">
        <v>23</v>
      </c>
      <c r="AA107" t="s">
        <v>2572</v>
      </c>
      <c r="AE107" s="38">
        <v>9</v>
      </c>
      <c r="AF107" s="40">
        <v>11</v>
      </c>
      <c r="AG107" s="40">
        <v>75</v>
      </c>
      <c r="AH107" s="43">
        <v>57040</v>
      </c>
      <c r="AI107" s="43">
        <f t="shared" si="21"/>
        <v>9011</v>
      </c>
      <c r="AJ107" t="s">
        <v>1956</v>
      </c>
      <c r="AN107" s="1">
        <v>5973</v>
      </c>
      <c r="AO107" s="1">
        <v>265</v>
      </c>
      <c r="AP107" s="1">
        <f t="shared" si="22"/>
        <v>6238</v>
      </c>
      <c r="AR107" s="1">
        <v>3785</v>
      </c>
      <c r="AS107" s="1">
        <f t="shared" si="23"/>
        <v>3499</v>
      </c>
      <c r="AT107" s="1">
        <v>286</v>
      </c>
    </row>
    <row r="108" spans="1:46" hidden="1" outlineLevel="1">
      <c r="A108" t="s">
        <v>2344</v>
      </c>
      <c r="B108" s="11" t="s">
        <v>494</v>
      </c>
      <c r="E108" s="1">
        <f t="shared" si="19"/>
        <v>8001</v>
      </c>
      <c r="F108" s="1">
        <v>7496</v>
      </c>
      <c r="G108" s="1">
        <v>4947</v>
      </c>
      <c r="H108" s="1">
        <v>4880</v>
      </c>
      <c r="I108" s="2"/>
      <c r="J108" s="2">
        <f t="shared" si="20"/>
        <v>0.60992375953005873</v>
      </c>
      <c r="K108" s="10">
        <f t="shared" si="14"/>
        <v>3</v>
      </c>
      <c r="L108" s="9">
        <f t="shared" si="14"/>
        <v>2</v>
      </c>
      <c r="M108" s="8">
        <f t="shared" si="14"/>
        <v>1</v>
      </c>
      <c r="N108" s="2">
        <f t="shared" si="24"/>
        <v>0.28499066915489202</v>
      </c>
      <c r="O108" s="2">
        <f t="shared" si="25"/>
        <v>0.32351372967208747</v>
      </c>
      <c r="P108" s="2">
        <f t="shared" si="26"/>
        <v>0.38723007198080511</v>
      </c>
      <c r="Q108" s="2">
        <f t="shared" si="27"/>
        <v>4.2655291922154004E-3</v>
      </c>
      <c r="R108" s="1">
        <v>2138</v>
      </c>
      <c r="S108" s="1">
        <v>2427</v>
      </c>
      <c r="T108" s="1">
        <v>2905</v>
      </c>
      <c r="W108" s="1">
        <v>32</v>
      </c>
      <c r="AA108" t="s">
        <v>2795</v>
      </c>
      <c r="AE108" s="38">
        <v>9</v>
      </c>
      <c r="AF108" s="40">
        <v>7</v>
      </c>
      <c r="AG108" s="40">
        <v>65</v>
      </c>
      <c r="AH108" s="43">
        <v>57320</v>
      </c>
      <c r="AI108" s="43">
        <f t="shared" si="21"/>
        <v>9007</v>
      </c>
      <c r="AJ108" t="s">
        <v>1956</v>
      </c>
      <c r="AN108" s="1">
        <v>7502</v>
      </c>
      <c r="AO108" s="1">
        <v>499</v>
      </c>
      <c r="AP108" s="1">
        <f t="shared" si="22"/>
        <v>8001</v>
      </c>
      <c r="AR108" s="1">
        <v>4947</v>
      </c>
      <c r="AS108" s="1">
        <f t="shared" si="23"/>
        <v>4506</v>
      </c>
      <c r="AT108" s="1">
        <v>441</v>
      </c>
    </row>
    <row r="109" spans="1:46" hidden="1" outlineLevel="1">
      <c r="A109" t="s">
        <v>2799</v>
      </c>
      <c r="B109" s="11" t="s">
        <v>494</v>
      </c>
      <c r="E109" s="1">
        <f t="shared" si="19"/>
        <v>10240</v>
      </c>
      <c r="F109" s="1">
        <v>10144</v>
      </c>
      <c r="G109" s="1">
        <v>6501</v>
      </c>
      <c r="H109" s="1">
        <v>6370</v>
      </c>
      <c r="I109" s="2"/>
      <c r="J109" s="2">
        <f t="shared" si="20"/>
        <v>0.6220703125</v>
      </c>
      <c r="K109" s="10">
        <f t="shared" si="14"/>
        <v>2</v>
      </c>
      <c r="L109" s="9">
        <f t="shared" si="14"/>
        <v>3</v>
      </c>
      <c r="M109" s="8">
        <f t="shared" si="14"/>
        <v>1</v>
      </c>
      <c r="N109" s="2">
        <f t="shared" si="24"/>
        <v>0.24645390070921985</v>
      </c>
      <c r="O109" s="2">
        <f t="shared" si="25"/>
        <v>0.24182427107959023</v>
      </c>
      <c r="P109" s="2">
        <f t="shared" si="26"/>
        <v>0.50945626477541373</v>
      </c>
      <c r="Q109" s="2">
        <f t="shared" si="27"/>
        <v>2.2655634357761079E-3</v>
      </c>
      <c r="R109" s="1">
        <v>2502</v>
      </c>
      <c r="S109" s="1">
        <v>2455</v>
      </c>
      <c r="T109" s="1">
        <v>5172</v>
      </c>
      <c r="W109" s="1">
        <v>23</v>
      </c>
      <c r="AA109" t="s">
        <v>1316</v>
      </c>
      <c r="AE109" s="38">
        <v>9</v>
      </c>
      <c r="AF109" s="40">
        <v>9</v>
      </c>
      <c r="AG109" s="40">
        <v>90</v>
      </c>
      <c r="AH109" s="43">
        <v>57600</v>
      </c>
      <c r="AI109" s="43">
        <f t="shared" si="21"/>
        <v>9009</v>
      </c>
      <c r="AJ109" t="s">
        <v>1956</v>
      </c>
      <c r="AN109" s="1">
        <v>10152</v>
      </c>
      <c r="AO109" s="1">
        <v>88</v>
      </c>
      <c r="AP109" s="1">
        <f t="shared" si="22"/>
        <v>10240</v>
      </c>
      <c r="AR109" s="1">
        <v>6501</v>
      </c>
      <c r="AS109" s="1">
        <f t="shared" si="23"/>
        <v>6107</v>
      </c>
      <c r="AT109" s="1">
        <v>394</v>
      </c>
    </row>
    <row r="110" spans="1:46" hidden="1" outlineLevel="1">
      <c r="A110" t="s">
        <v>1791</v>
      </c>
      <c r="B110" s="11" t="s">
        <v>494</v>
      </c>
      <c r="E110" s="1">
        <f t="shared" si="19"/>
        <v>8636</v>
      </c>
      <c r="F110" s="1">
        <v>8368</v>
      </c>
      <c r="G110" s="1">
        <v>5150</v>
      </c>
      <c r="H110" s="1">
        <v>4993</v>
      </c>
      <c r="I110" s="2"/>
      <c r="J110" s="2">
        <f t="shared" si="20"/>
        <v>0.57816118573413622</v>
      </c>
      <c r="K110" s="10">
        <f t="shared" si="14"/>
        <v>3</v>
      </c>
      <c r="L110" s="9">
        <f t="shared" si="14"/>
        <v>2</v>
      </c>
      <c r="M110" s="8">
        <f t="shared" si="14"/>
        <v>1</v>
      </c>
      <c r="N110" s="2">
        <f t="shared" si="24"/>
        <v>0.17951778467414659</v>
      </c>
      <c r="O110" s="2">
        <f t="shared" si="25"/>
        <v>0.3016232991167343</v>
      </c>
      <c r="P110" s="2">
        <f t="shared" si="26"/>
        <v>0.50465504893769397</v>
      </c>
      <c r="Q110" s="2">
        <f t="shared" si="27"/>
        <v>1.4203867271425086E-2</v>
      </c>
      <c r="R110" s="1">
        <v>1504</v>
      </c>
      <c r="S110" s="1">
        <v>2527</v>
      </c>
      <c r="T110" s="1">
        <v>4228</v>
      </c>
      <c r="W110" s="1">
        <v>119</v>
      </c>
      <c r="AA110" t="s">
        <v>1316</v>
      </c>
      <c r="AE110" s="38">
        <v>9</v>
      </c>
      <c r="AF110" s="40">
        <v>9</v>
      </c>
      <c r="AG110" s="40">
        <v>95</v>
      </c>
      <c r="AH110" s="43">
        <v>58300</v>
      </c>
      <c r="AI110" s="43">
        <f t="shared" si="21"/>
        <v>9009</v>
      </c>
      <c r="AJ110" t="s">
        <v>1956</v>
      </c>
      <c r="AN110" s="1">
        <v>8378</v>
      </c>
      <c r="AO110" s="1">
        <v>258</v>
      </c>
      <c r="AP110" s="1">
        <f t="shared" si="22"/>
        <v>8636</v>
      </c>
      <c r="AR110" s="1">
        <v>5150</v>
      </c>
      <c r="AS110" s="1">
        <f t="shared" si="23"/>
        <v>4932</v>
      </c>
      <c r="AT110" s="1">
        <v>218</v>
      </c>
    </row>
    <row r="111" spans="1:46" hidden="1" outlineLevel="1">
      <c r="A111" t="s">
        <v>189</v>
      </c>
      <c r="B111" s="11" t="s">
        <v>494</v>
      </c>
      <c r="E111" s="1">
        <f t="shared" si="19"/>
        <v>9288</v>
      </c>
      <c r="F111" s="1">
        <v>8747</v>
      </c>
      <c r="G111" s="1">
        <v>4125</v>
      </c>
      <c r="H111" s="1">
        <v>4047</v>
      </c>
      <c r="I111" s="2"/>
      <c r="J111" s="2">
        <f t="shared" si="20"/>
        <v>0.43572351421188632</v>
      </c>
      <c r="K111" s="10">
        <f t="shared" si="14"/>
        <v>2</v>
      </c>
      <c r="L111" s="9">
        <f t="shared" si="14"/>
        <v>3</v>
      </c>
      <c r="M111" s="8">
        <f t="shared" si="14"/>
        <v>1</v>
      </c>
      <c r="N111" s="2">
        <f t="shared" si="24"/>
        <v>0.36596523330283626</v>
      </c>
      <c r="O111" s="2">
        <f t="shared" si="25"/>
        <v>0.17086001829826167</v>
      </c>
      <c r="P111" s="2">
        <f t="shared" si="26"/>
        <v>0.45391125343092409</v>
      </c>
      <c r="Q111" s="2">
        <f t="shared" si="27"/>
        <v>9.2634949679779588E-3</v>
      </c>
      <c r="R111" s="1">
        <v>3200</v>
      </c>
      <c r="S111" s="1">
        <v>1494</v>
      </c>
      <c r="T111" s="1">
        <v>3969</v>
      </c>
      <c r="W111" s="1">
        <v>81</v>
      </c>
      <c r="AA111" t="s">
        <v>960</v>
      </c>
      <c r="AE111" s="38">
        <v>9</v>
      </c>
      <c r="AF111" s="40">
        <v>15</v>
      </c>
      <c r="AG111" s="40">
        <v>40</v>
      </c>
      <c r="AH111" s="43">
        <v>59980</v>
      </c>
      <c r="AI111" s="43">
        <f t="shared" si="21"/>
        <v>9015</v>
      </c>
      <c r="AJ111" t="s">
        <v>1956</v>
      </c>
      <c r="AN111" s="1">
        <v>8744</v>
      </c>
      <c r="AO111" s="1">
        <v>544</v>
      </c>
      <c r="AP111" s="1">
        <f t="shared" si="22"/>
        <v>9288</v>
      </c>
      <c r="AR111" s="1">
        <v>4125</v>
      </c>
      <c r="AS111" s="1">
        <f t="shared" si="23"/>
        <v>3987</v>
      </c>
      <c r="AT111" s="1">
        <v>138</v>
      </c>
    </row>
    <row r="112" spans="1:46" hidden="1" outlineLevel="1">
      <c r="A112" t="s">
        <v>126</v>
      </c>
      <c r="B112" s="11" t="s">
        <v>494</v>
      </c>
      <c r="E112" s="1">
        <f t="shared" si="19"/>
        <v>10708</v>
      </c>
      <c r="F112" s="1">
        <v>10504</v>
      </c>
      <c r="G112" s="1">
        <v>6261</v>
      </c>
      <c r="H112" s="1">
        <v>6093</v>
      </c>
      <c r="I112" s="2"/>
      <c r="J112" s="2">
        <f t="shared" si="20"/>
        <v>0.56901382144191259</v>
      </c>
      <c r="K112" s="10">
        <f t="shared" si="14"/>
        <v>2</v>
      </c>
      <c r="L112" s="9">
        <f t="shared" si="14"/>
        <v>3</v>
      </c>
      <c r="M112" s="8">
        <f t="shared" si="14"/>
        <v>1</v>
      </c>
      <c r="N112" s="2">
        <f t="shared" si="24"/>
        <v>0.37238095238095237</v>
      </c>
      <c r="O112" s="2">
        <f t="shared" si="25"/>
        <v>0.19600000000000001</v>
      </c>
      <c r="P112" s="2">
        <f t="shared" si="26"/>
        <v>0.43085714285714288</v>
      </c>
      <c r="Q112" s="2">
        <f t="shared" si="27"/>
        <v>7.6190476190474143E-4</v>
      </c>
      <c r="R112" s="1">
        <v>3910</v>
      </c>
      <c r="S112" s="1">
        <v>2058</v>
      </c>
      <c r="T112" s="1">
        <v>4524</v>
      </c>
      <c r="W112" s="1">
        <v>8</v>
      </c>
      <c r="AA112" t="s">
        <v>2152</v>
      </c>
      <c r="AE112" s="38">
        <v>9</v>
      </c>
      <c r="AF112" s="40">
        <v>3</v>
      </c>
      <c r="AG112" s="40">
        <v>100</v>
      </c>
      <c r="AH112" s="43">
        <v>60120</v>
      </c>
      <c r="AI112" s="43">
        <f t="shared" si="21"/>
        <v>9003</v>
      </c>
      <c r="AJ112" t="s">
        <v>1956</v>
      </c>
      <c r="AN112" s="1">
        <v>10500</v>
      </c>
      <c r="AO112" s="1">
        <v>208</v>
      </c>
      <c r="AP112" s="1">
        <f t="shared" si="22"/>
        <v>10708</v>
      </c>
      <c r="AR112" s="1">
        <v>6261</v>
      </c>
      <c r="AS112" s="1">
        <f t="shared" si="23"/>
        <v>6081</v>
      </c>
      <c r="AT112" s="1">
        <v>180</v>
      </c>
    </row>
    <row r="113" spans="1:46" hidden="1" outlineLevel="1">
      <c r="A113" t="s">
        <v>2537</v>
      </c>
      <c r="B113" s="11" t="s">
        <v>494</v>
      </c>
      <c r="E113" s="1">
        <f t="shared" si="19"/>
        <v>7980</v>
      </c>
      <c r="F113" s="1">
        <v>7614</v>
      </c>
      <c r="G113" s="1">
        <v>3905</v>
      </c>
      <c r="H113" s="1">
        <v>3961</v>
      </c>
      <c r="I113" s="2"/>
      <c r="J113" s="2">
        <f t="shared" si="20"/>
        <v>0.4963659147869674</v>
      </c>
      <c r="K113" s="10">
        <f t="shared" si="14"/>
        <v>2</v>
      </c>
      <c r="L113" s="9">
        <f t="shared" si="14"/>
        <v>3</v>
      </c>
      <c r="M113" s="8">
        <f t="shared" si="14"/>
        <v>1</v>
      </c>
      <c r="N113" s="2">
        <f t="shared" si="24"/>
        <v>0.26064735945485518</v>
      </c>
      <c r="O113" s="2">
        <f t="shared" si="25"/>
        <v>0.19591141396933562</v>
      </c>
      <c r="P113" s="2">
        <f t="shared" si="26"/>
        <v>0.54042720482243478</v>
      </c>
      <c r="Q113" s="2">
        <f t="shared" si="27"/>
        <v>3.0140217533743963E-3</v>
      </c>
      <c r="R113" s="1">
        <v>1989</v>
      </c>
      <c r="S113" s="1">
        <v>1495</v>
      </c>
      <c r="T113" s="1">
        <v>4124</v>
      </c>
      <c r="W113" s="1">
        <v>23</v>
      </c>
      <c r="AA113" t="s">
        <v>1395</v>
      </c>
      <c r="AE113" s="38">
        <v>9</v>
      </c>
      <c r="AF113" s="40">
        <v>5</v>
      </c>
      <c r="AG113" s="40">
        <v>80</v>
      </c>
      <c r="AH113" s="43">
        <v>60750</v>
      </c>
      <c r="AI113" s="43">
        <f t="shared" si="21"/>
        <v>9005</v>
      </c>
      <c r="AJ113" t="s">
        <v>1956</v>
      </c>
      <c r="AN113" s="1">
        <v>7631</v>
      </c>
      <c r="AO113" s="1">
        <v>349</v>
      </c>
      <c r="AP113" s="1">
        <f t="shared" si="22"/>
        <v>7980</v>
      </c>
      <c r="AR113" s="1">
        <v>3905</v>
      </c>
      <c r="AS113" s="1">
        <f t="shared" si="23"/>
        <v>3769</v>
      </c>
      <c r="AT113" s="1">
        <v>136</v>
      </c>
    </row>
    <row r="114" spans="1:46" hidden="1" outlineLevel="1">
      <c r="A114" t="s">
        <v>1596</v>
      </c>
      <c r="B114" s="11" t="s">
        <v>494</v>
      </c>
      <c r="E114" s="1">
        <f t="shared" si="19"/>
        <v>2877</v>
      </c>
      <c r="F114" s="1">
        <v>2670</v>
      </c>
      <c r="G114" s="1">
        <v>1726</v>
      </c>
      <c r="H114" s="1">
        <v>1704</v>
      </c>
      <c r="I114" s="2"/>
      <c r="J114" s="2">
        <f t="shared" si="20"/>
        <v>0.5922836287799792</v>
      </c>
      <c r="K114" s="10">
        <f t="shared" si="14"/>
        <v>2</v>
      </c>
      <c r="L114" s="9">
        <f t="shared" si="14"/>
        <v>3</v>
      </c>
      <c r="M114" s="8">
        <f t="shared" si="14"/>
        <v>1</v>
      </c>
      <c r="N114" s="2">
        <f t="shared" si="24"/>
        <v>0.29047976011994003</v>
      </c>
      <c r="O114" s="2">
        <f t="shared" si="25"/>
        <v>0.26236881559220387</v>
      </c>
      <c r="P114" s="2">
        <f t="shared" si="26"/>
        <v>0.44490254872563717</v>
      </c>
      <c r="Q114" s="2">
        <f t="shared" si="27"/>
        <v>2.2488755622189216E-3</v>
      </c>
      <c r="R114" s="1">
        <v>775</v>
      </c>
      <c r="S114" s="1">
        <v>700</v>
      </c>
      <c r="T114" s="1">
        <v>1187</v>
      </c>
      <c r="W114" s="1">
        <v>6</v>
      </c>
      <c r="AA114" t="s">
        <v>960</v>
      </c>
      <c r="AE114" s="38">
        <v>9</v>
      </c>
      <c r="AF114" s="40">
        <v>15</v>
      </c>
      <c r="AG114" s="40">
        <v>45</v>
      </c>
      <c r="AH114" s="43">
        <v>61030</v>
      </c>
      <c r="AI114" s="43">
        <f t="shared" si="21"/>
        <v>9015</v>
      </c>
      <c r="AJ114" t="s">
        <v>1956</v>
      </c>
      <c r="AN114" s="1">
        <v>2668</v>
      </c>
      <c r="AO114" s="1">
        <v>209</v>
      </c>
      <c r="AP114" s="1">
        <f t="shared" si="22"/>
        <v>2877</v>
      </c>
      <c r="AR114" s="1">
        <v>1726</v>
      </c>
      <c r="AS114" s="1">
        <f t="shared" si="23"/>
        <v>1641</v>
      </c>
      <c r="AT114" s="1">
        <v>85</v>
      </c>
    </row>
    <row r="115" spans="1:46" hidden="1" outlineLevel="1">
      <c r="A115" t="s">
        <v>1932</v>
      </c>
      <c r="B115" s="11" t="s">
        <v>494</v>
      </c>
      <c r="E115" s="1">
        <f t="shared" si="19"/>
        <v>6194</v>
      </c>
      <c r="F115" s="1">
        <v>6033</v>
      </c>
      <c r="G115" s="1">
        <v>3894</v>
      </c>
      <c r="H115" s="1">
        <v>3796</v>
      </c>
      <c r="I115" s="2"/>
      <c r="J115" s="2">
        <f t="shared" si="20"/>
        <v>0.61285114627058446</v>
      </c>
      <c r="K115" s="10">
        <f t="shared" si="14"/>
        <v>2</v>
      </c>
      <c r="L115" s="9">
        <f t="shared" si="14"/>
        <v>3</v>
      </c>
      <c r="M115" s="8">
        <f t="shared" si="14"/>
        <v>1</v>
      </c>
      <c r="N115" s="2">
        <f t="shared" si="24"/>
        <v>0.36407444333665667</v>
      </c>
      <c r="O115" s="2">
        <f t="shared" si="25"/>
        <v>0.20405450315719509</v>
      </c>
      <c r="P115" s="2">
        <f t="shared" si="26"/>
        <v>0.43020937188434694</v>
      </c>
      <c r="Q115" s="2">
        <f t="shared" si="27"/>
        <v>1.6616816218012476E-3</v>
      </c>
      <c r="R115" s="1">
        <v>2191</v>
      </c>
      <c r="S115" s="1">
        <v>1228</v>
      </c>
      <c r="T115" s="1">
        <v>2589</v>
      </c>
      <c r="W115" s="1">
        <v>10</v>
      </c>
      <c r="AA115" t="s">
        <v>2795</v>
      </c>
      <c r="AE115" s="38">
        <v>9</v>
      </c>
      <c r="AF115" s="40">
        <v>7</v>
      </c>
      <c r="AG115" s="40">
        <v>70</v>
      </c>
      <c r="AH115" s="43">
        <v>61800</v>
      </c>
      <c r="AI115" s="43">
        <f t="shared" si="21"/>
        <v>9007</v>
      </c>
      <c r="AJ115" t="s">
        <v>1956</v>
      </c>
      <c r="AN115" s="1">
        <v>6018</v>
      </c>
      <c r="AO115" s="1">
        <v>176</v>
      </c>
      <c r="AP115" s="1">
        <f t="shared" si="22"/>
        <v>6194</v>
      </c>
      <c r="AR115" s="1">
        <v>3894</v>
      </c>
      <c r="AS115" s="1">
        <f t="shared" si="23"/>
        <v>3623</v>
      </c>
      <c r="AT115" s="1">
        <v>271</v>
      </c>
    </row>
    <row r="116" spans="1:46" hidden="1" outlineLevel="1">
      <c r="A116" t="s">
        <v>672</v>
      </c>
      <c r="B116" s="11" t="s">
        <v>494</v>
      </c>
      <c r="E116" s="1">
        <f t="shared" si="19"/>
        <v>3429</v>
      </c>
      <c r="F116" s="1">
        <v>3245</v>
      </c>
      <c r="G116" s="1">
        <v>1857</v>
      </c>
      <c r="H116" s="1">
        <v>1836</v>
      </c>
      <c r="I116" s="2"/>
      <c r="J116" s="2">
        <f t="shared" si="20"/>
        <v>0.53543307086614178</v>
      </c>
      <c r="K116" s="10">
        <f t="shared" si="14"/>
        <v>3</v>
      </c>
      <c r="L116" s="9">
        <f t="shared" si="14"/>
        <v>2</v>
      </c>
      <c r="M116" s="8">
        <f t="shared" si="14"/>
        <v>1</v>
      </c>
      <c r="N116" s="2">
        <f t="shared" si="24"/>
        <v>0.24355828220858897</v>
      </c>
      <c r="O116" s="2">
        <f t="shared" si="25"/>
        <v>0.26104294478527607</v>
      </c>
      <c r="P116" s="2">
        <f t="shared" si="26"/>
        <v>0.4920245398773006</v>
      </c>
      <c r="Q116" s="2">
        <f t="shared" si="27"/>
        <v>3.3742331288343363E-3</v>
      </c>
      <c r="R116" s="1">
        <v>794</v>
      </c>
      <c r="S116" s="1">
        <v>851</v>
      </c>
      <c r="T116" s="1">
        <v>1604</v>
      </c>
      <c r="W116" s="1">
        <v>11</v>
      </c>
      <c r="AA116" t="s">
        <v>2572</v>
      </c>
      <c r="AE116" s="38">
        <v>9</v>
      </c>
      <c r="AF116" s="40">
        <v>11</v>
      </c>
      <c r="AG116" s="40">
        <v>80</v>
      </c>
      <c r="AH116" s="43">
        <v>62150</v>
      </c>
      <c r="AI116" s="43">
        <f t="shared" si="21"/>
        <v>9011</v>
      </c>
      <c r="AJ116" t="s">
        <v>1956</v>
      </c>
      <c r="AN116" s="1">
        <v>3260</v>
      </c>
      <c r="AO116" s="1">
        <v>169</v>
      </c>
      <c r="AP116" s="1">
        <f t="shared" si="22"/>
        <v>3429</v>
      </c>
      <c r="AR116" s="1">
        <v>1857</v>
      </c>
      <c r="AS116" s="1">
        <f t="shared" si="23"/>
        <v>1777</v>
      </c>
      <c r="AT116" s="1">
        <v>80</v>
      </c>
    </row>
    <row r="117" spans="1:46" hidden="1" outlineLevel="1">
      <c r="A117" t="s">
        <v>968</v>
      </c>
      <c r="B117" s="11" t="s">
        <v>494</v>
      </c>
      <c r="E117" s="1">
        <f t="shared" si="19"/>
        <v>6293</v>
      </c>
      <c r="F117" s="1">
        <v>6111</v>
      </c>
      <c r="G117" s="1">
        <v>4056</v>
      </c>
      <c r="H117" s="1">
        <v>3939</v>
      </c>
      <c r="I117" s="2"/>
      <c r="J117" s="2">
        <f t="shared" si="20"/>
        <v>0.62593357699030672</v>
      </c>
      <c r="K117" s="10">
        <f t="shared" si="14"/>
        <v>3</v>
      </c>
      <c r="L117" s="9">
        <f t="shared" si="14"/>
        <v>2</v>
      </c>
      <c r="M117" s="8">
        <f t="shared" si="14"/>
        <v>1</v>
      </c>
      <c r="N117" s="2">
        <f t="shared" si="24"/>
        <v>0.21658760019630297</v>
      </c>
      <c r="O117" s="2">
        <f t="shared" si="25"/>
        <v>0.29854408637330282</v>
      </c>
      <c r="P117" s="2">
        <f t="shared" si="26"/>
        <v>0.48094225421233439</v>
      </c>
      <c r="Q117" s="2">
        <f t="shared" si="27"/>
        <v>3.9260592180598297E-3</v>
      </c>
      <c r="R117" s="1">
        <v>1324</v>
      </c>
      <c r="S117" s="1">
        <v>1825</v>
      </c>
      <c r="T117" s="1">
        <v>2940</v>
      </c>
      <c r="W117" s="1">
        <v>24</v>
      </c>
      <c r="AA117" t="s">
        <v>1316</v>
      </c>
      <c r="AE117" s="38">
        <v>9</v>
      </c>
      <c r="AF117" s="40">
        <v>9</v>
      </c>
      <c r="AG117" s="40">
        <v>100</v>
      </c>
      <c r="AH117" s="43">
        <v>62290</v>
      </c>
      <c r="AI117" s="43">
        <f t="shared" si="21"/>
        <v>9009</v>
      </c>
      <c r="AJ117" t="s">
        <v>1956</v>
      </c>
      <c r="AN117" s="1">
        <v>6113</v>
      </c>
      <c r="AO117" s="1">
        <v>180</v>
      </c>
      <c r="AP117" s="1">
        <f t="shared" si="22"/>
        <v>6293</v>
      </c>
      <c r="AR117" s="1">
        <v>4056</v>
      </c>
      <c r="AS117" s="1">
        <f t="shared" si="23"/>
        <v>3930</v>
      </c>
      <c r="AT117" s="1">
        <v>126</v>
      </c>
    </row>
    <row r="118" spans="1:46" hidden="1" outlineLevel="1">
      <c r="A118" t="s">
        <v>2211</v>
      </c>
      <c r="B118" s="11" t="s">
        <v>494</v>
      </c>
      <c r="E118" s="1">
        <f t="shared" si="19"/>
        <v>5332</v>
      </c>
      <c r="F118" s="1">
        <v>5074</v>
      </c>
      <c r="G118" s="1">
        <v>2506</v>
      </c>
      <c r="H118" s="1">
        <v>2433</v>
      </c>
      <c r="I118" s="2"/>
      <c r="J118" s="2">
        <f t="shared" si="20"/>
        <v>0.45630157539384847</v>
      </c>
      <c r="K118" s="10">
        <f t="shared" si="14"/>
        <v>2</v>
      </c>
      <c r="L118" s="9">
        <f t="shared" si="14"/>
        <v>3</v>
      </c>
      <c r="M118" s="8">
        <f t="shared" si="14"/>
        <v>1</v>
      </c>
      <c r="N118" s="2">
        <f t="shared" si="24"/>
        <v>0.3578180385978732</v>
      </c>
      <c r="O118" s="2">
        <f t="shared" si="25"/>
        <v>0.17388735722725482</v>
      </c>
      <c r="P118" s="2">
        <f t="shared" si="26"/>
        <v>0.45785742418274911</v>
      </c>
      <c r="Q118" s="2">
        <f t="shared" si="27"/>
        <v>1.0437179992122902E-2</v>
      </c>
      <c r="R118" s="1">
        <v>1817</v>
      </c>
      <c r="S118" s="1">
        <v>883</v>
      </c>
      <c r="T118" s="1">
        <v>2325</v>
      </c>
      <c r="W118" s="1">
        <v>53</v>
      </c>
      <c r="AA118" t="s">
        <v>960</v>
      </c>
      <c r="AE118" s="38">
        <v>9</v>
      </c>
      <c r="AF118" s="40">
        <v>15</v>
      </c>
      <c r="AG118" s="40">
        <v>50</v>
      </c>
      <c r="AH118" s="43">
        <v>62710</v>
      </c>
      <c r="AI118" s="43">
        <f t="shared" si="21"/>
        <v>9015</v>
      </c>
      <c r="AJ118" t="s">
        <v>1956</v>
      </c>
      <c r="AN118" s="1">
        <v>5078</v>
      </c>
      <c r="AO118" s="1">
        <v>254</v>
      </c>
      <c r="AP118" s="1">
        <f t="shared" si="22"/>
        <v>5332</v>
      </c>
      <c r="AR118" s="1">
        <v>2506</v>
      </c>
      <c r="AS118" s="1">
        <f t="shared" si="23"/>
        <v>2368</v>
      </c>
      <c r="AT118" s="1">
        <v>138</v>
      </c>
    </row>
    <row r="119" spans="1:46" hidden="1" outlineLevel="1">
      <c r="A119" t="s">
        <v>1819</v>
      </c>
      <c r="B119" s="11" t="s">
        <v>494</v>
      </c>
      <c r="E119" s="1">
        <f t="shared" si="19"/>
        <v>7008</v>
      </c>
      <c r="F119" s="1">
        <v>6844</v>
      </c>
      <c r="G119" s="1">
        <v>4224</v>
      </c>
      <c r="H119" s="1">
        <v>4174</v>
      </c>
      <c r="I119" s="2"/>
      <c r="J119" s="2">
        <f t="shared" si="20"/>
        <v>0.59560502283105021</v>
      </c>
      <c r="K119" s="10">
        <f t="shared" si="14"/>
        <v>3</v>
      </c>
      <c r="L119" s="9">
        <f t="shared" si="14"/>
        <v>2</v>
      </c>
      <c r="M119" s="8">
        <f t="shared" si="14"/>
        <v>1</v>
      </c>
      <c r="N119" s="2">
        <f t="shared" si="24"/>
        <v>0.29580960724193311</v>
      </c>
      <c r="O119" s="2">
        <f t="shared" si="25"/>
        <v>0.32428091692217842</v>
      </c>
      <c r="P119" s="2">
        <f t="shared" si="26"/>
        <v>0.37494524748138414</v>
      </c>
      <c r="Q119" s="2">
        <f t="shared" si="27"/>
        <v>4.9642283545042742E-3</v>
      </c>
      <c r="R119" s="1">
        <v>2026</v>
      </c>
      <c r="S119" s="1">
        <v>2221</v>
      </c>
      <c r="T119" s="1">
        <v>2568</v>
      </c>
      <c r="W119" s="1">
        <v>34</v>
      </c>
      <c r="AA119" t="s">
        <v>2183</v>
      </c>
      <c r="AE119" s="38">
        <v>9</v>
      </c>
      <c r="AF119" s="40">
        <v>1</v>
      </c>
      <c r="AG119" s="40">
        <v>70</v>
      </c>
      <c r="AH119" s="43">
        <v>63480</v>
      </c>
      <c r="AI119" s="43">
        <f t="shared" si="21"/>
        <v>9001</v>
      </c>
      <c r="AJ119" t="s">
        <v>1956</v>
      </c>
      <c r="AN119" s="1">
        <v>6849</v>
      </c>
      <c r="AO119" s="1">
        <v>159</v>
      </c>
      <c r="AP119" s="1">
        <f t="shared" si="22"/>
        <v>7008</v>
      </c>
      <c r="AR119" s="1">
        <v>4224</v>
      </c>
      <c r="AS119" s="1">
        <f t="shared" si="23"/>
        <v>3872</v>
      </c>
      <c r="AT119" s="1">
        <v>352</v>
      </c>
    </row>
    <row r="120" spans="1:46" hidden="1" outlineLevel="1">
      <c r="A120" t="s">
        <v>2492</v>
      </c>
      <c r="B120" s="11" t="s">
        <v>494</v>
      </c>
      <c r="E120" s="1">
        <f t="shared" si="19"/>
        <v>17557</v>
      </c>
      <c r="F120" s="1">
        <v>16399</v>
      </c>
      <c r="G120" s="1">
        <v>10510</v>
      </c>
      <c r="H120" s="1">
        <v>10349</v>
      </c>
      <c r="I120" s="2"/>
      <c r="J120" s="2">
        <f t="shared" si="20"/>
        <v>0.58945150082588138</v>
      </c>
      <c r="K120" s="10">
        <f t="shared" si="14"/>
        <v>3</v>
      </c>
      <c r="L120" s="9">
        <f t="shared" si="14"/>
        <v>1</v>
      </c>
      <c r="M120" s="8">
        <f t="shared" si="14"/>
        <v>2</v>
      </c>
      <c r="N120" s="2">
        <f t="shared" si="24"/>
        <v>0.28292444769925545</v>
      </c>
      <c r="O120" s="2">
        <f t="shared" si="25"/>
        <v>0.37123153911875989</v>
      </c>
      <c r="P120" s="2">
        <f t="shared" si="26"/>
        <v>0.3393750762846332</v>
      </c>
      <c r="Q120" s="2">
        <f t="shared" si="27"/>
        <v>6.4689368973515071E-3</v>
      </c>
      <c r="R120" s="1">
        <v>4636</v>
      </c>
      <c r="S120" s="1">
        <v>6083</v>
      </c>
      <c r="T120" s="1">
        <v>5561</v>
      </c>
      <c r="W120" s="1">
        <v>106</v>
      </c>
      <c r="AA120" t="s">
        <v>2183</v>
      </c>
      <c r="AE120" s="38">
        <v>9</v>
      </c>
      <c r="AF120" s="40">
        <v>1</v>
      </c>
      <c r="AG120" s="40">
        <v>75</v>
      </c>
      <c r="AH120" s="43">
        <v>63970</v>
      </c>
      <c r="AI120" s="43">
        <f t="shared" si="21"/>
        <v>9001</v>
      </c>
      <c r="AJ120" t="s">
        <v>1956</v>
      </c>
      <c r="AN120" s="1">
        <v>16386</v>
      </c>
      <c r="AO120" s="1">
        <v>1171</v>
      </c>
      <c r="AP120" s="1">
        <f t="shared" si="22"/>
        <v>17557</v>
      </c>
      <c r="AR120" s="1">
        <v>10510</v>
      </c>
      <c r="AS120" s="1">
        <f t="shared" si="23"/>
        <v>9656</v>
      </c>
      <c r="AT120" s="1">
        <v>854</v>
      </c>
    </row>
    <row r="121" spans="1:46" hidden="1" outlineLevel="1">
      <c r="A121" t="s">
        <v>2759</v>
      </c>
      <c r="B121" s="11" t="s">
        <v>494</v>
      </c>
      <c r="E121" s="1">
        <f t="shared" si="19"/>
        <v>12127</v>
      </c>
      <c r="F121" s="1">
        <v>11439</v>
      </c>
      <c r="G121" s="1">
        <v>7374</v>
      </c>
      <c r="H121" s="1">
        <v>7031</v>
      </c>
      <c r="I121" s="2"/>
      <c r="J121" s="2">
        <f t="shared" si="20"/>
        <v>0.57978065473736295</v>
      </c>
      <c r="K121" s="10">
        <f t="shared" si="14"/>
        <v>1</v>
      </c>
      <c r="L121" s="9">
        <f t="shared" si="14"/>
        <v>3</v>
      </c>
      <c r="M121" s="8">
        <f t="shared" si="14"/>
        <v>2</v>
      </c>
      <c r="N121" s="2">
        <f t="shared" si="24"/>
        <v>0.40001744896178676</v>
      </c>
      <c r="O121" s="2">
        <f t="shared" si="25"/>
        <v>0.20371662886058278</v>
      </c>
      <c r="P121" s="2">
        <f t="shared" si="26"/>
        <v>0.39513173966149012</v>
      </c>
      <c r="Q121" s="2">
        <f t="shared" si="27"/>
        <v>1.1341825161403918E-3</v>
      </c>
      <c r="R121" s="1">
        <v>4585</v>
      </c>
      <c r="S121" s="1">
        <v>2335</v>
      </c>
      <c r="T121" s="1">
        <v>4529</v>
      </c>
      <c r="W121" s="1">
        <v>13</v>
      </c>
      <c r="AA121" t="s">
        <v>2152</v>
      </c>
      <c r="AE121" s="38">
        <v>9</v>
      </c>
      <c r="AF121" s="40">
        <v>3</v>
      </c>
      <c r="AG121" s="40">
        <v>105</v>
      </c>
      <c r="AH121" s="43">
        <v>65370</v>
      </c>
      <c r="AI121" s="43">
        <f t="shared" si="21"/>
        <v>9003</v>
      </c>
      <c r="AJ121" t="s">
        <v>1956</v>
      </c>
      <c r="AN121" s="1">
        <v>11462</v>
      </c>
      <c r="AO121" s="1">
        <v>665</v>
      </c>
      <c r="AP121" s="1">
        <f t="shared" si="22"/>
        <v>12127</v>
      </c>
      <c r="AR121" s="1">
        <v>7374</v>
      </c>
      <c r="AS121" s="1">
        <f t="shared" si="23"/>
        <v>6943</v>
      </c>
      <c r="AT121" s="1">
        <v>431</v>
      </c>
    </row>
    <row r="122" spans="1:46" hidden="1" outlineLevel="1">
      <c r="A122" t="s">
        <v>615</v>
      </c>
      <c r="B122" s="11" t="s">
        <v>494</v>
      </c>
      <c r="E122" s="1">
        <f t="shared" si="19"/>
        <v>1770</v>
      </c>
      <c r="F122" s="1">
        <v>1599</v>
      </c>
      <c r="G122" s="1">
        <v>1211</v>
      </c>
      <c r="H122" s="1">
        <v>1193</v>
      </c>
      <c r="I122" s="2"/>
      <c r="J122" s="2">
        <f t="shared" si="20"/>
        <v>0.67401129943502824</v>
      </c>
      <c r="K122" s="10">
        <f t="shared" si="14"/>
        <v>3</v>
      </c>
      <c r="L122" s="9">
        <f t="shared" si="14"/>
        <v>2</v>
      </c>
      <c r="M122" s="8">
        <f t="shared" si="14"/>
        <v>1</v>
      </c>
      <c r="N122" s="2">
        <f t="shared" si="24"/>
        <v>0.2865203761755486</v>
      </c>
      <c r="O122" s="2">
        <f t="shared" si="25"/>
        <v>0.30407523510971785</v>
      </c>
      <c r="P122" s="2">
        <f t="shared" si="26"/>
        <v>0.40438871473354232</v>
      </c>
      <c r="Q122" s="2">
        <f t="shared" si="27"/>
        <v>5.0156739811912376E-3</v>
      </c>
      <c r="R122" s="1">
        <v>457</v>
      </c>
      <c r="S122" s="1">
        <v>485</v>
      </c>
      <c r="T122" s="1">
        <v>645</v>
      </c>
      <c r="W122" s="1">
        <v>8</v>
      </c>
      <c r="AA122" t="s">
        <v>1395</v>
      </c>
      <c r="AE122" s="38">
        <v>9</v>
      </c>
      <c r="AF122" s="40">
        <v>5</v>
      </c>
      <c r="AG122" s="40">
        <v>85</v>
      </c>
      <c r="AH122" s="43">
        <v>65930</v>
      </c>
      <c r="AI122" s="43">
        <f t="shared" si="21"/>
        <v>9005</v>
      </c>
      <c r="AJ122" t="s">
        <v>1956</v>
      </c>
      <c r="AN122" s="1">
        <v>1595</v>
      </c>
      <c r="AO122" s="1">
        <v>175</v>
      </c>
      <c r="AP122" s="1">
        <f t="shared" si="22"/>
        <v>1770</v>
      </c>
      <c r="AR122" s="1">
        <v>1211</v>
      </c>
      <c r="AS122" s="1">
        <f t="shared" si="23"/>
        <v>1082</v>
      </c>
      <c r="AT122" s="1">
        <v>129</v>
      </c>
    </row>
    <row r="123" spans="1:46" hidden="1" outlineLevel="1">
      <c r="A123" t="s">
        <v>196</v>
      </c>
      <c r="B123" s="11" t="s">
        <v>494</v>
      </c>
      <c r="E123" s="1">
        <f t="shared" si="19"/>
        <v>2847</v>
      </c>
      <c r="F123" s="1">
        <v>2715</v>
      </c>
      <c r="G123" s="1">
        <v>1697</v>
      </c>
      <c r="H123" s="1">
        <v>1659</v>
      </c>
      <c r="I123" s="2"/>
      <c r="J123" s="2">
        <f t="shared" si="20"/>
        <v>0.58271865121180189</v>
      </c>
      <c r="K123" s="10">
        <f t="shared" si="14"/>
        <v>2</v>
      </c>
      <c r="L123" s="9">
        <f t="shared" si="14"/>
        <v>3</v>
      </c>
      <c r="M123" s="8">
        <f t="shared" si="14"/>
        <v>1</v>
      </c>
      <c r="N123" s="2">
        <f t="shared" si="24"/>
        <v>0.32085168869309838</v>
      </c>
      <c r="O123" s="2">
        <f t="shared" si="25"/>
        <v>0.22944199706314244</v>
      </c>
      <c r="P123" s="2">
        <f t="shared" si="26"/>
        <v>0.44162995594713655</v>
      </c>
      <c r="Q123" s="2">
        <f t="shared" si="27"/>
        <v>8.0763582966226766E-3</v>
      </c>
      <c r="R123" s="1">
        <v>874</v>
      </c>
      <c r="S123" s="1">
        <v>625</v>
      </c>
      <c r="T123" s="1">
        <v>1203</v>
      </c>
      <c r="W123" s="1">
        <v>22</v>
      </c>
      <c r="AA123" t="s">
        <v>2572</v>
      </c>
      <c r="AE123" s="38">
        <v>9</v>
      </c>
      <c r="AF123" s="40">
        <v>11</v>
      </c>
      <c r="AG123" s="40">
        <v>85</v>
      </c>
      <c r="AH123" s="43">
        <v>66210</v>
      </c>
      <c r="AI123" s="43">
        <f t="shared" si="21"/>
        <v>9011</v>
      </c>
      <c r="AJ123" t="s">
        <v>1956</v>
      </c>
      <c r="AN123" s="1">
        <v>2724</v>
      </c>
      <c r="AO123" s="1">
        <v>123</v>
      </c>
      <c r="AP123" s="1">
        <f t="shared" si="22"/>
        <v>2847</v>
      </c>
      <c r="AR123" s="1">
        <v>1697</v>
      </c>
      <c r="AS123" s="1">
        <f t="shared" si="23"/>
        <v>1615</v>
      </c>
      <c r="AT123" s="1">
        <v>82</v>
      </c>
    </row>
    <row r="124" spans="1:46" hidden="1" outlineLevel="1">
      <c r="A124" t="s">
        <v>2973</v>
      </c>
      <c r="B124" s="11" t="s">
        <v>494</v>
      </c>
      <c r="E124" s="1">
        <f t="shared" si="19"/>
        <v>3011</v>
      </c>
      <c r="F124" s="1">
        <v>2947</v>
      </c>
      <c r="G124" s="1">
        <v>1789</v>
      </c>
      <c r="H124" s="1">
        <v>1762</v>
      </c>
      <c r="I124" s="2"/>
      <c r="J124" s="2">
        <f t="shared" si="20"/>
        <v>0.58518764530056455</v>
      </c>
      <c r="K124" s="10">
        <f t="shared" si="14"/>
        <v>1</v>
      </c>
      <c r="L124" s="9">
        <f t="shared" si="14"/>
        <v>3</v>
      </c>
      <c r="M124" s="8">
        <f t="shared" si="14"/>
        <v>2</v>
      </c>
      <c r="N124" s="2">
        <f t="shared" si="24"/>
        <v>0.39586860819505587</v>
      </c>
      <c r="O124" s="2">
        <f t="shared" si="25"/>
        <v>0.22587199458178123</v>
      </c>
      <c r="P124" s="2">
        <f t="shared" si="26"/>
        <v>0.36674568235692517</v>
      </c>
      <c r="Q124" s="2">
        <f t="shared" si="27"/>
        <v>1.1513714866237756E-2</v>
      </c>
      <c r="R124" s="1">
        <v>1169</v>
      </c>
      <c r="S124" s="1">
        <v>667</v>
      </c>
      <c r="T124" s="1">
        <v>1083</v>
      </c>
      <c r="W124" s="1">
        <v>34</v>
      </c>
      <c r="AA124" t="s">
        <v>1395</v>
      </c>
      <c r="AE124" s="38">
        <v>9</v>
      </c>
      <c r="AF124" s="40">
        <v>5</v>
      </c>
      <c r="AG124" s="40">
        <v>90</v>
      </c>
      <c r="AH124" s="43">
        <v>66420</v>
      </c>
      <c r="AI124" s="43">
        <f t="shared" si="21"/>
        <v>9005</v>
      </c>
      <c r="AJ124" t="s">
        <v>1956</v>
      </c>
      <c r="AN124" s="1">
        <v>2953</v>
      </c>
      <c r="AO124" s="1">
        <v>58</v>
      </c>
      <c r="AP124" s="1">
        <f t="shared" si="22"/>
        <v>3011</v>
      </c>
      <c r="AR124" s="1">
        <v>1789</v>
      </c>
      <c r="AS124" s="1">
        <f t="shared" si="23"/>
        <v>1532</v>
      </c>
      <c r="AT124" s="1">
        <v>257</v>
      </c>
    </row>
    <row r="125" spans="1:46" hidden="1" outlineLevel="1">
      <c r="A125" t="s">
        <v>682</v>
      </c>
      <c r="B125" s="11" t="s">
        <v>494</v>
      </c>
      <c r="E125" s="1">
        <f t="shared" si="19"/>
        <v>1116</v>
      </c>
      <c r="F125" s="1">
        <v>1066</v>
      </c>
      <c r="G125" s="1">
        <v>705</v>
      </c>
      <c r="H125" s="1">
        <v>692</v>
      </c>
      <c r="I125" s="2"/>
      <c r="J125" s="2">
        <f t="shared" si="20"/>
        <v>0.62007168458781359</v>
      </c>
      <c r="K125" s="10">
        <f t="shared" si="14"/>
        <v>2</v>
      </c>
      <c r="L125" s="9">
        <f t="shared" si="14"/>
        <v>3</v>
      </c>
      <c r="M125" s="8">
        <f t="shared" si="14"/>
        <v>1</v>
      </c>
      <c r="N125" s="2">
        <f t="shared" si="24"/>
        <v>0.30516431924882631</v>
      </c>
      <c r="O125" s="2">
        <f t="shared" si="25"/>
        <v>0.23286384976525823</v>
      </c>
      <c r="P125" s="2">
        <f t="shared" si="26"/>
        <v>0.45070422535211269</v>
      </c>
      <c r="Q125" s="2">
        <f t="shared" si="27"/>
        <v>1.1267605633802857E-2</v>
      </c>
      <c r="R125" s="1">
        <v>325</v>
      </c>
      <c r="S125" s="1">
        <v>248</v>
      </c>
      <c r="T125" s="1">
        <v>480</v>
      </c>
      <c r="W125" s="1">
        <v>12</v>
      </c>
      <c r="AA125" t="s">
        <v>960</v>
      </c>
      <c r="AE125" s="38">
        <v>9</v>
      </c>
      <c r="AF125" s="40">
        <v>15</v>
      </c>
      <c r="AG125" s="40">
        <v>55</v>
      </c>
      <c r="AH125" s="43">
        <v>67400</v>
      </c>
      <c r="AI125" s="43">
        <f t="shared" si="21"/>
        <v>9015</v>
      </c>
      <c r="AJ125" t="s">
        <v>1956</v>
      </c>
      <c r="AN125" s="1">
        <v>1065</v>
      </c>
      <c r="AO125" s="1">
        <v>51</v>
      </c>
      <c r="AP125" s="1">
        <f t="shared" si="22"/>
        <v>1116</v>
      </c>
      <c r="AR125" s="1">
        <v>705</v>
      </c>
      <c r="AS125" s="1">
        <f t="shared" si="23"/>
        <v>688</v>
      </c>
      <c r="AT125" s="1">
        <v>17</v>
      </c>
    </row>
    <row r="126" spans="1:46" hidden="1" outlineLevel="1">
      <c r="A126" t="s">
        <v>1486</v>
      </c>
      <c r="B126" s="11" t="s">
        <v>494</v>
      </c>
      <c r="E126" s="1">
        <f t="shared" si="19"/>
        <v>9930</v>
      </c>
      <c r="F126" s="1">
        <v>9529</v>
      </c>
      <c r="G126" s="1">
        <v>5606</v>
      </c>
      <c r="H126" s="1">
        <v>5473</v>
      </c>
      <c r="I126" s="2"/>
      <c r="J126" s="2">
        <f t="shared" si="20"/>
        <v>0.55115810674723065</v>
      </c>
      <c r="K126" s="10">
        <f t="shared" si="14"/>
        <v>2</v>
      </c>
      <c r="L126" s="9">
        <f t="shared" si="14"/>
        <v>3</v>
      </c>
      <c r="M126" s="8">
        <f t="shared" si="14"/>
        <v>1</v>
      </c>
      <c r="N126" s="2">
        <f t="shared" si="24"/>
        <v>0.23050314465408805</v>
      </c>
      <c r="O126" s="2">
        <f t="shared" si="25"/>
        <v>0.21425576519916142</v>
      </c>
      <c r="P126" s="2">
        <f t="shared" si="26"/>
        <v>0.55356394129979036</v>
      </c>
      <c r="Q126" s="2">
        <f t="shared" si="27"/>
        <v>1.6771488469601303E-3</v>
      </c>
      <c r="R126" s="1">
        <v>2199</v>
      </c>
      <c r="S126" s="1">
        <v>2044</v>
      </c>
      <c r="T126" s="1">
        <v>5281</v>
      </c>
      <c r="W126" s="1">
        <v>16</v>
      </c>
      <c r="AA126" t="s">
        <v>1316</v>
      </c>
      <c r="AE126" s="38">
        <v>9</v>
      </c>
      <c r="AF126" s="40">
        <v>9</v>
      </c>
      <c r="AG126" s="40">
        <v>105</v>
      </c>
      <c r="AH126" s="43">
        <v>67610</v>
      </c>
      <c r="AI126" s="43">
        <f t="shared" si="21"/>
        <v>9009</v>
      </c>
      <c r="AJ126" t="s">
        <v>1956</v>
      </c>
      <c r="AN126" s="1">
        <v>9540</v>
      </c>
      <c r="AO126" s="1">
        <v>390</v>
      </c>
      <c r="AP126" s="1">
        <f t="shared" si="22"/>
        <v>9930</v>
      </c>
      <c r="AR126" s="1">
        <v>5606</v>
      </c>
      <c r="AS126" s="1">
        <f t="shared" si="23"/>
        <v>5390</v>
      </c>
      <c r="AT126" s="1">
        <v>216</v>
      </c>
    </row>
    <row r="127" spans="1:46" hidden="1" outlineLevel="1">
      <c r="A127" t="s">
        <v>2662</v>
      </c>
      <c r="B127" s="11" t="s">
        <v>494</v>
      </c>
      <c r="E127" s="1">
        <f t="shared" si="19"/>
        <v>1967</v>
      </c>
      <c r="F127" s="1">
        <v>1776</v>
      </c>
      <c r="G127" s="1">
        <v>1234</v>
      </c>
      <c r="H127" s="1">
        <v>1212</v>
      </c>
      <c r="I127" s="2"/>
      <c r="J127" s="2">
        <f t="shared" si="20"/>
        <v>0.61616675139806809</v>
      </c>
      <c r="K127" s="10">
        <f t="shared" si="14"/>
        <v>1</v>
      </c>
      <c r="L127" s="9">
        <f t="shared" si="14"/>
        <v>3</v>
      </c>
      <c r="M127" s="8">
        <f t="shared" si="14"/>
        <v>2</v>
      </c>
      <c r="N127" s="2">
        <f t="shared" si="24"/>
        <v>0.3577052868391451</v>
      </c>
      <c r="O127" s="2">
        <f t="shared" si="25"/>
        <v>0.30371203599550056</v>
      </c>
      <c r="P127" s="2">
        <f t="shared" si="26"/>
        <v>0.33858267716535434</v>
      </c>
      <c r="Q127" s="2">
        <f t="shared" si="27"/>
        <v>5.5511151231257827E-17</v>
      </c>
      <c r="R127" s="1">
        <v>636</v>
      </c>
      <c r="S127" s="1">
        <v>540</v>
      </c>
      <c r="T127" s="1">
        <v>602</v>
      </c>
      <c r="W127" s="1">
        <v>0</v>
      </c>
      <c r="AA127" t="s">
        <v>1395</v>
      </c>
      <c r="AE127" s="38">
        <v>9</v>
      </c>
      <c r="AF127" s="40">
        <v>5</v>
      </c>
      <c r="AG127" s="40">
        <v>95</v>
      </c>
      <c r="AH127" s="43">
        <v>67960</v>
      </c>
      <c r="AI127" s="43">
        <f t="shared" si="21"/>
        <v>9005</v>
      </c>
      <c r="AJ127" t="s">
        <v>1956</v>
      </c>
      <c r="AN127" s="1">
        <v>1778</v>
      </c>
      <c r="AO127" s="1">
        <v>189</v>
      </c>
      <c r="AP127" s="1">
        <f t="shared" si="22"/>
        <v>1967</v>
      </c>
      <c r="AR127" s="1">
        <v>1234</v>
      </c>
      <c r="AS127" s="1">
        <f t="shared" si="23"/>
        <v>1084</v>
      </c>
      <c r="AT127" s="1">
        <v>150</v>
      </c>
    </row>
    <row r="128" spans="1:46" hidden="1" outlineLevel="1">
      <c r="A128" t="s">
        <v>1295</v>
      </c>
      <c r="B128" s="11" t="s">
        <v>494</v>
      </c>
      <c r="E128" s="1">
        <f t="shared" si="19"/>
        <v>25585</v>
      </c>
      <c r="F128" s="1">
        <f>5793+18150</f>
        <v>23943</v>
      </c>
      <c r="G128" s="1">
        <f>3387+11226</f>
        <v>14613</v>
      </c>
      <c r="H128" s="1">
        <v>14111</v>
      </c>
      <c r="I128" s="2"/>
      <c r="J128" s="2">
        <f t="shared" si="20"/>
        <v>0.55153410201289821</v>
      </c>
      <c r="K128" s="10">
        <f t="shared" si="14"/>
        <v>3</v>
      </c>
      <c r="L128" s="9">
        <f t="shared" si="14"/>
        <v>2</v>
      </c>
      <c r="M128" s="8">
        <f t="shared" si="14"/>
        <v>1</v>
      </c>
      <c r="N128" s="2">
        <f t="shared" si="24"/>
        <v>0.2203403936581915</v>
      </c>
      <c r="O128" s="2">
        <f t="shared" si="25"/>
        <v>0.25217427489492739</v>
      </c>
      <c r="P128" s="2">
        <f t="shared" si="26"/>
        <v>0.52519662103116804</v>
      </c>
      <c r="Q128" s="2">
        <f t="shared" si="27"/>
        <v>2.2887104157131022E-3</v>
      </c>
      <c r="R128" s="1">
        <v>5295</v>
      </c>
      <c r="S128" s="1">
        <v>6060</v>
      </c>
      <c r="T128" s="1">
        <v>12621</v>
      </c>
      <c r="W128" s="1">
        <v>55</v>
      </c>
      <c r="AA128" t="s">
        <v>2183</v>
      </c>
      <c r="AE128" s="38">
        <v>9</v>
      </c>
      <c r="AF128" s="40">
        <v>1</v>
      </c>
      <c r="AG128" s="40">
        <v>80</v>
      </c>
      <c r="AH128" s="43">
        <v>68170</v>
      </c>
      <c r="AI128" s="43">
        <f t="shared" si="21"/>
        <v>9001</v>
      </c>
      <c r="AJ128" t="s">
        <v>1956</v>
      </c>
      <c r="AN128" s="1">
        <v>24031</v>
      </c>
      <c r="AO128" s="1">
        <v>1554</v>
      </c>
      <c r="AP128" s="1">
        <f t="shared" si="22"/>
        <v>25585</v>
      </c>
      <c r="AR128" s="1">
        <f>3387+11226</f>
        <v>14613</v>
      </c>
      <c r="AS128" s="1">
        <f t="shared" si="23"/>
        <v>13882</v>
      </c>
      <c r="AT128" s="1">
        <v>731</v>
      </c>
    </row>
    <row r="129" spans="1:46" hidden="1" outlineLevel="1">
      <c r="A129" t="s">
        <v>1151</v>
      </c>
      <c r="B129" s="11" t="s">
        <v>494</v>
      </c>
      <c r="E129" s="1">
        <f t="shared" si="19"/>
        <v>2758</v>
      </c>
      <c r="F129" s="1">
        <v>2699</v>
      </c>
      <c r="G129" s="1">
        <v>1672</v>
      </c>
      <c r="H129" s="1">
        <v>1647</v>
      </c>
      <c r="I129" s="2"/>
      <c r="J129" s="2">
        <f t="shared" si="20"/>
        <v>0.59717186366932562</v>
      </c>
      <c r="K129" s="10">
        <f t="shared" si="14"/>
        <v>3</v>
      </c>
      <c r="L129" s="9">
        <f t="shared" si="14"/>
        <v>2</v>
      </c>
      <c r="M129" s="8">
        <f t="shared" si="14"/>
        <v>1</v>
      </c>
      <c r="N129" s="2">
        <f t="shared" si="24"/>
        <v>0.23396366332962551</v>
      </c>
      <c r="O129" s="2">
        <f t="shared" si="25"/>
        <v>0.32777159807193179</v>
      </c>
      <c r="P129" s="2">
        <f t="shared" si="26"/>
        <v>0.42862439747868003</v>
      </c>
      <c r="Q129" s="2">
        <f t="shared" si="27"/>
        <v>9.6403411197626965E-3</v>
      </c>
      <c r="R129" s="1">
        <v>631</v>
      </c>
      <c r="S129" s="1">
        <v>884</v>
      </c>
      <c r="T129" s="1">
        <v>1156</v>
      </c>
      <c r="W129" s="1">
        <v>26</v>
      </c>
      <c r="AA129" t="s">
        <v>2183</v>
      </c>
      <c r="AE129" s="38">
        <v>9</v>
      </c>
      <c r="AF129" s="40">
        <v>1</v>
      </c>
      <c r="AG129" s="40">
        <v>85</v>
      </c>
      <c r="AH129" s="43">
        <v>68310</v>
      </c>
      <c r="AI129" s="43">
        <f t="shared" si="21"/>
        <v>9001</v>
      </c>
      <c r="AJ129" t="s">
        <v>1956</v>
      </c>
      <c r="AN129" s="1">
        <v>2697</v>
      </c>
      <c r="AO129" s="1">
        <v>61</v>
      </c>
      <c r="AP129" s="1">
        <f t="shared" si="22"/>
        <v>2758</v>
      </c>
      <c r="AR129" s="1">
        <v>1672</v>
      </c>
      <c r="AS129" s="1">
        <f t="shared" si="23"/>
        <v>1523</v>
      </c>
      <c r="AT129" s="1">
        <v>149</v>
      </c>
    </row>
    <row r="130" spans="1:46" hidden="1" outlineLevel="1">
      <c r="A130" t="s">
        <v>2468</v>
      </c>
      <c r="B130" s="11" t="s">
        <v>494</v>
      </c>
      <c r="E130" s="1">
        <f t="shared" si="19"/>
        <v>17512</v>
      </c>
      <c r="F130" s="1">
        <v>15361</v>
      </c>
      <c r="G130" s="1">
        <v>11206</v>
      </c>
      <c r="H130" s="1">
        <v>11033</v>
      </c>
      <c r="I130" s="2"/>
      <c r="J130" s="2">
        <f t="shared" si="20"/>
        <v>0.63002512562814073</v>
      </c>
      <c r="K130" s="10">
        <f t="shared" si="14"/>
        <v>3</v>
      </c>
      <c r="L130" s="9">
        <f t="shared" si="14"/>
        <v>2</v>
      </c>
      <c r="M130" s="8">
        <f t="shared" si="14"/>
        <v>1</v>
      </c>
      <c r="N130" s="2">
        <f t="shared" si="24"/>
        <v>0.30272419186652766</v>
      </c>
      <c r="O130" s="2">
        <f t="shared" si="25"/>
        <v>0.33635297184567259</v>
      </c>
      <c r="P130" s="2">
        <f t="shared" si="26"/>
        <v>0.35694734098018771</v>
      </c>
      <c r="Q130" s="2">
        <f t="shared" si="27"/>
        <v>3.9754953076120425E-3</v>
      </c>
      <c r="R130" s="1">
        <v>4645</v>
      </c>
      <c r="S130" s="1">
        <v>5161</v>
      </c>
      <c r="T130" s="1">
        <v>5477</v>
      </c>
      <c r="W130" s="1">
        <v>61</v>
      </c>
      <c r="AA130" t="s">
        <v>2152</v>
      </c>
      <c r="AE130" s="38">
        <v>9</v>
      </c>
      <c r="AF130" s="40">
        <v>3</v>
      </c>
      <c r="AG130" s="40">
        <v>110</v>
      </c>
      <c r="AH130" s="43">
        <v>68940</v>
      </c>
      <c r="AI130" s="43">
        <f t="shared" si="21"/>
        <v>9003</v>
      </c>
      <c r="AJ130" t="s">
        <v>1956</v>
      </c>
      <c r="AN130" s="1">
        <v>15344</v>
      </c>
      <c r="AO130" s="1">
        <v>2168</v>
      </c>
      <c r="AP130" s="1">
        <f t="shared" si="22"/>
        <v>17512</v>
      </c>
      <c r="AR130" s="1">
        <v>11206</v>
      </c>
      <c r="AS130" s="1">
        <f t="shared" si="23"/>
        <v>10410</v>
      </c>
      <c r="AT130" s="1">
        <v>796</v>
      </c>
    </row>
    <row r="131" spans="1:46" hidden="1" outlineLevel="1">
      <c r="A131" t="s">
        <v>2113</v>
      </c>
      <c r="B131" s="11" t="s">
        <v>494</v>
      </c>
      <c r="E131" s="1">
        <f t="shared" si="19"/>
        <v>6412</v>
      </c>
      <c r="F131" s="1">
        <v>6192</v>
      </c>
      <c r="G131" s="1">
        <v>3872</v>
      </c>
      <c r="H131" s="1">
        <v>3850</v>
      </c>
      <c r="I131" s="2"/>
      <c r="J131" s="2">
        <f t="shared" si="20"/>
        <v>0.60043668122270744</v>
      </c>
      <c r="K131" s="10">
        <f t="shared" ref="K131:M194" si="28">IF(R131&gt;0,RANK(R131,$R131:$W131),"")</f>
        <v>3</v>
      </c>
      <c r="L131" s="9">
        <f t="shared" si="28"/>
        <v>2</v>
      </c>
      <c r="M131" s="8">
        <f t="shared" si="28"/>
        <v>1</v>
      </c>
      <c r="N131" s="2">
        <f t="shared" ref="N131:N162" si="29">IF(SUM($R131:$W131)=0,"-",R131/SUM($R131:$W131))</f>
        <v>0.23271963824289404</v>
      </c>
      <c r="O131" s="2">
        <f t="shared" ref="O131:O162" si="30">IF(SUM($R131:$W131)=0,"-",S131/SUM($R131:$W131))</f>
        <v>0.26033591731266148</v>
      </c>
      <c r="P131" s="2">
        <f t="shared" ref="P131:P162" si="31">IF(SUM($R131:$W131)=0,"-",T131/SUM($R131:$W131))</f>
        <v>0.50355297157622736</v>
      </c>
      <c r="Q131" s="2">
        <f t="shared" ref="Q131:Q162" si="32">IF(SUM($R131:$W131)=0,"-",(1-N131-O131-P131))</f>
        <v>3.3914728682171713E-3</v>
      </c>
      <c r="R131" s="1">
        <v>1441</v>
      </c>
      <c r="S131" s="1">
        <v>1612</v>
      </c>
      <c r="T131" s="1">
        <v>3118</v>
      </c>
      <c r="W131" s="1">
        <v>21</v>
      </c>
      <c r="AA131" t="s">
        <v>2573</v>
      </c>
      <c r="AE131" s="38">
        <v>9</v>
      </c>
      <c r="AF131" s="40">
        <v>13</v>
      </c>
      <c r="AG131" s="40">
        <v>40</v>
      </c>
      <c r="AH131" s="43">
        <v>69220</v>
      </c>
      <c r="AI131" s="43">
        <f t="shared" si="21"/>
        <v>9013</v>
      </c>
      <c r="AJ131" t="s">
        <v>1956</v>
      </c>
      <c r="AN131" s="1">
        <v>6192</v>
      </c>
      <c r="AO131" s="1">
        <v>220</v>
      </c>
      <c r="AP131" s="1">
        <f t="shared" si="22"/>
        <v>6412</v>
      </c>
      <c r="AR131" s="1">
        <v>3872</v>
      </c>
      <c r="AS131" s="1">
        <f t="shared" si="23"/>
        <v>3701</v>
      </c>
      <c r="AT131" s="1">
        <v>171</v>
      </c>
    </row>
    <row r="132" spans="1:46" hidden="1" outlineLevel="1">
      <c r="A132" t="s">
        <v>927</v>
      </c>
      <c r="B132" s="11" t="s">
        <v>494</v>
      </c>
      <c r="E132" s="1">
        <f t="shared" ref="E132:E171" si="33">AP132</f>
        <v>16817</v>
      </c>
      <c r="F132" s="1">
        <v>15745</v>
      </c>
      <c r="G132" s="1">
        <v>10901</v>
      </c>
      <c r="H132" s="1">
        <v>10638</v>
      </c>
      <c r="I132" s="2"/>
      <c r="J132" s="2">
        <f t="shared" ref="J132:J174" si="34">H132/E132</f>
        <v>0.63257418088838679</v>
      </c>
      <c r="K132" s="10">
        <f t="shared" si="28"/>
        <v>2</v>
      </c>
      <c r="L132" s="9">
        <f t="shared" si="28"/>
        <v>3</v>
      </c>
      <c r="M132" s="8">
        <f t="shared" si="28"/>
        <v>1</v>
      </c>
      <c r="N132" s="2">
        <f t="shared" si="29"/>
        <v>0.37598986379474186</v>
      </c>
      <c r="O132" s="2">
        <f t="shared" si="30"/>
        <v>0.21938549255622428</v>
      </c>
      <c r="P132" s="2">
        <f t="shared" si="31"/>
        <v>0.40228064618308523</v>
      </c>
      <c r="Q132" s="2">
        <f t="shared" si="32"/>
        <v>2.3439974659485996E-3</v>
      </c>
      <c r="R132" s="1">
        <v>5935</v>
      </c>
      <c r="S132" s="1">
        <v>3463</v>
      </c>
      <c r="T132" s="1">
        <v>6350</v>
      </c>
      <c r="W132" s="1">
        <v>37</v>
      </c>
      <c r="AA132" t="s">
        <v>2152</v>
      </c>
      <c r="AE132" s="38">
        <v>9</v>
      </c>
      <c r="AF132" s="40">
        <v>3</v>
      </c>
      <c r="AG132" s="40">
        <v>120</v>
      </c>
      <c r="AH132" s="43">
        <v>71390</v>
      </c>
      <c r="AI132" s="43">
        <f t="shared" ref="AI132:AI171" si="35">AE132*1000+AF132</f>
        <v>9003</v>
      </c>
      <c r="AJ132" t="s">
        <v>1956</v>
      </c>
      <c r="AN132" s="1">
        <v>15785</v>
      </c>
      <c r="AO132" s="1">
        <v>1032</v>
      </c>
      <c r="AP132" s="1">
        <f t="shared" ref="AP132:AP171" si="36">AO132+AN132</f>
        <v>16817</v>
      </c>
      <c r="AR132" s="1">
        <v>10901</v>
      </c>
      <c r="AS132" s="1">
        <f t="shared" ref="AS132:AS171" si="37">AR132-AT132</f>
        <v>10269</v>
      </c>
      <c r="AT132" s="1">
        <v>632</v>
      </c>
    </row>
    <row r="133" spans="1:46" hidden="1" outlineLevel="1">
      <c r="A133" t="s">
        <v>135</v>
      </c>
      <c r="B133" s="11" t="s">
        <v>494</v>
      </c>
      <c r="E133" s="1">
        <f t="shared" si="33"/>
        <v>14971</v>
      </c>
      <c r="F133" s="1">
        <v>14518</v>
      </c>
      <c r="G133" s="1">
        <v>8919</v>
      </c>
      <c r="H133" s="1">
        <v>8736</v>
      </c>
      <c r="I133" s="2"/>
      <c r="J133" s="2">
        <f t="shared" si="34"/>
        <v>0.58352815443190165</v>
      </c>
      <c r="K133" s="10">
        <f t="shared" si="28"/>
        <v>3</v>
      </c>
      <c r="L133" s="9">
        <f t="shared" si="28"/>
        <v>2</v>
      </c>
      <c r="M133" s="8">
        <f t="shared" si="28"/>
        <v>1</v>
      </c>
      <c r="N133" s="2">
        <f t="shared" si="29"/>
        <v>0.22059228650137741</v>
      </c>
      <c r="O133" s="2">
        <f t="shared" si="30"/>
        <v>0.32527548209366391</v>
      </c>
      <c r="P133" s="2">
        <f t="shared" si="31"/>
        <v>0.4460055096418733</v>
      </c>
      <c r="Q133" s="2">
        <f t="shared" si="32"/>
        <v>8.1267217630853761E-3</v>
      </c>
      <c r="R133" s="1">
        <v>3203</v>
      </c>
      <c r="S133" s="1">
        <v>4723</v>
      </c>
      <c r="T133" s="1">
        <v>6476</v>
      </c>
      <c r="W133" s="1">
        <v>118</v>
      </c>
      <c r="AA133" t="s">
        <v>1316</v>
      </c>
      <c r="AE133" s="38">
        <v>9</v>
      </c>
      <c r="AF133" s="40">
        <v>9</v>
      </c>
      <c r="AG133" s="40">
        <v>110</v>
      </c>
      <c r="AH133" s="43">
        <v>69640</v>
      </c>
      <c r="AI133" s="43">
        <f t="shared" si="35"/>
        <v>9009</v>
      </c>
      <c r="AJ133" t="s">
        <v>1956</v>
      </c>
      <c r="AN133" s="1">
        <v>14520</v>
      </c>
      <c r="AO133" s="1">
        <v>451</v>
      </c>
      <c r="AP133" s="1">
        <f t="shared" si="36"/>
        <v>14971</v>
      </c>
      <c r="AR133" s="1">
        <v>8919</v>
      </c>
      <c r="AS133" s="1">
        <f t="shared" si="37"/>
        <v>8352</v>
      </c>
      <c r="AT133" s="1">
        <v>567</v>
      </c>
    </row>
    <row r="134" spans="1:46" hidden="1" outlineLevel="1">
      <c r="A134" t="s">
        <v>392</v>
      </c>
      <c r="B134" s="11" t="s">
        <v>494</v>
      </c>
      <c r="E134" s="1">
        <f t="shared" si="33"/>
        <v>28526</v>
      </c>
      <c r="F134" s="1">
        <v>27911</v>
      </c>
      <c r="G134" s="1">
        <v>16726</v>
      </c>
      <c r="H134" s="1">
        <v>16161</v>
      </c>
      <c r="I134" s="2"/>
      <c r="J134" s="2">
        <f t="shared" si="34"/>
        <v>0.5665357919091355</v>
      </c>
      <c r="K134" s="10">
        <f t="shared" si="28"/>
        <v>2</v>
      </c>
      <c r="L134" s="9">
        <f t="shared" si="28"/>
        <v>3</v>
      </c>
      <c r="M134" s="8">
        <f t="shared" si="28"/>
        <v>1</v>
      </c>
      <c r="N134" s="2">
        <f t="shared" si="29"/>
        <v>0.30760690494950216</v>
      </c>
      <c r="O134" s="2">
        <f t="shared" si="30"/>
        <v>0.21832246973712485</v>
      </c>
      <c r="P134" s="2">
        <f t="shared" si="31"/>
        <v>0.46361292171047919</v>
      </c>
      <c r="Q134" s="2">
        <f t="shared" si="32"/>
        <v>1.0457703602893775E-2</v>
      </c>
      <c r="R134" s="1">
        <v>8589</v>
      </c>
      <c r="S134" s="1">
        <v>6096</v>
      </c>
      <c r="T134" s="1">
        <v>12945</v>
      </c>
      <c r="W134" s="1">
        <v>292</v>
      </c>
      <c r="AA134" t="s">
        <v>2152</v>
      </c>
      <c r="AE134" s="38">
        <v>9</v>
      </c>
      <c r="AF134" s="40">
        <v>3</v>
      </c>
      <c r="AG134" s="40">
        <v>115</v>
      </c>
      <c r="AH134" s="43">
        <v>70550</v>
      </c>
      <c r="AI134" s="43">
        <f t="shared" si="35"/>
        <v>9003</v>
      </c>
      <c r="AJ134" t="s">
        <v>1956</v>
      </c>
      <c r="AN134" s="1">
        <v>27922</v>
      </c>
      <c r="AO134" s="1">
        <v>604</v>
      </c>
      <c r="AP134" s="1">
        <f t="shared" si="36"/>
        <v>28526</v>
      </c>
      <c r="AR134" s="1">
        <v>16726</v>
      </c>
      <c r="AS134" s="1">
        <f t="shared" si="37"/>
        <v>15937</v>
      </c>
      <c r="AT134" s="1">
        <v>789</v>
      </c>
    </row>
    <row r="135" spans="1:46" hidden="1" outlineLevel="1">
      <c r="A135" t="s">
        <v>521</v>
      </c>
      <c r="B135" s="11" t="s">
        <v>494</v>
      </c>
      <c r="E135" s="1">
        <f t="shared" si="33"/>
        <v>1881</v>
      </c>
      <c r="F135" s="1">
        <v>1749</v>
      </c>
      <c r="G135" s="1">
        <v>1188</v>
      </c>
      <c r="H135" s="1">
        <v>1165</v>
      </c>
      <c r="I135" s="2"/>
      <c r="J135" s="2">
        <f t="shared" si="34"/>
        <v>0.61935140882509299</v>
      </c>
      <c r="K135" s="10">
        <f t="shared" si="28"/>
        <v>2</v>
      </c>
      <c r="L135" s="9">
        <f t="shared" si="28"/>
        <v>3</v>
      </c>
      <c r="M135" s="8">
        <f t="shared" si="28"/>
        <v>1</v>
      </c>
      <c r="N135" s="2">
        <f t="shared" si="29"/>
        <v>0.38952164009111617</v>
      </c>
      <c r="O135" s="2">
        <f t="shared" si="30"/>
        <v>0.20330296127562641</v>
      </c>
      <c r="P135" s="2">
        <f t="shared" si="31"/>
        <v>0.40432801822323461</v>
      </c>
      <c r="Q135" s="2">
        <f t="shared" si="32"/>
        <v>2.8473804100228595E-3</v>
      </c>
      <c r="R135" s="1">
        <v>684</v>
      </c>
      <c r="S135" s="1">
        <v>357</v>
      </c>
      <c r="T135" s="1">
        <v>710</v>
      </c>
      <c r="W135" s="1">
        <v>5</v>
      </c>
      <c r="AA135" t="s">
        <v>2572</v>
      </c>
      <c r="AE135" s="38">
        <v>9</v>
      </c>
      <c r="AF135" s="40">
        <v>11</v>
      </c>
      <c r="AG135" s="40">
        <v>90</v>
      </c>
      <c r="AH135" s="43">
        <v>71670</v>
      </c>
      <c r="AI135" s="43">
        <f t="shared" si="35"/>
        <v>9011</v>
      </c>
      <c r="AJ135" t="s">
        <v>1956</v>
      </c>
      <c r="AN135" s="1">
        <v>1756</v>
      </c>
      <c r="AO135" s="1">
        <v>125</v>
      </c>
      <c r="AP135" s="1">
        <f t="shared" si="36"/>
        <v>1881</v>
      </c>
      <c r="AR135" s="1">
        <v>1188</v>
      </c>
      <c r="AS135" s="1">
        <f t="shared" si="37"/>
        <v>1120</v>
      </c>
      <c r="AT135" s="1">
        <v>68</v>
      </c>
    </row>
    <row r="136" spans="1:46" hidden="1" outlineLevel="1">
      <c r="A136" t="s">
        <v>108</v>
      </c>
      <c r="B136" s="11" t="s">
        <v>494</v>
      </c>
      <c r="E136" s="1">
        <f t="shared" si="33"/>
        <v>8122</v>
      </c>
      <c r="F136" s="1">
        <v>7448</v>
      </c>
      <c r="G136" s="1">
        <v>4495</v>
      </c>
      <c r="H136" s="1">
        <v>4397</v>
      </c>
      <c r="I136" s="2"/>
      <c r="J136" s="2">
        <f t="shared" si="34"/>
        <v>0.54136912090618072</v>
      </c>
      <c r="K136" s="10">
        <f t="shared" si="28"/>
        <v>2</v>
      </c>
      <c r="L136" s="9">
        <f t="shared" si="28"/>
        <v>3</v>
      </c>
      <c r="M136" s="8">
        <f t="shared" si="28"/>
        <v>1</v>
      </c>
      <c r="N136" s="2">
        <f t="shared" si="29"/>
        <v>0.39196992077346582</v>
      </c>
      <c r="O136" s="2">
        <f t="shared" si="30"/>
        <v>0.16677856855109441</v>
      </c>
      <c r="P136" s="2">
        <f t="shared" si="31"/>
        <v>0.43816301866523433</v>
      </c>
      <c r="Q136" s="2">
        <f t="shared" si="32"/>
        <v>3.0884920102054458E-3</v>
      </c>
      <c r="R136" s="1">
        <v>2919</v>
      </c>
      <c r="S136" s="1">
        <v>1242</v>
      </c>
      <c r="T136" s="1">
        <v>3263</v>
      </c>
      <c r="W136" s="1">
        <v>23</v>
      </c>
      <c r="AA136" t="s">
        <v>2573</v>
      </c>
      <c r="AE136" s="38">
        <v>9</v>
      </c>
      <c r="AF136" s="40">
        <v>13</v>
      </c>
      <c r="AG136" s="40">
        <v>45</v>
      </c>
      <c r="AH136" s="43">
        <v>72090</v>
      </c>
      <c r="AI136" s="43">
        <f t="shared" si="35"/>
        <v>9013</v>
      </c>
      <c r="AJ136" t="s">
        <v>1956</v>
      </c>
      <c r="AN136" s="1">
        <v>7447</v>
      </c>
      <c r="AO136" s="1">
        <v>675</v>
      </c>
      <c r="AP136" s="1">
        <f t="shared" si="36"/>
        <v>8122</v>
      </c>
      <c r="AR136" s="1">
        <v>4495</v>
      </c>
      <c r="AS136" s="1">
        <f t="shared" si="37"/>
        <v>4321</v>
      </c>
      <c r="AT136" s="1">
        <v>174</v>
      </c>
    </row>
    <row r="137" spans="1:46" hidden="1" outlineLevel="1">
      <c r="A137" t="s">
        <v>2912</v>
      </c>
      <c r="B137" s="11" t="s">
        <v>494</v>
      </c>
      <c r="E137" s="1">
        <f t="shared" si="33"/>
        <v>60978</v>
      </c>
      <c r="F137" s="1">
        <v>54809</v>
      </c>
      <c r="G137" s="1">
        <v>32831</v>
      </c>
      <c r="H137" s="1">
        <v>33038</v>
      </c>
      <c r="I137" s="2"/>
      <c r="J137" s="2">
        <f t="shared" si="34"/>
        <v>0.54180196136311454</v>
      </c>
      <c r="K137" s="10">
        <f t="shared" si="28"/>
        <v>1</v>
      </c>
      <c r="L137" s="9">
        <f t="shared" si="28"/>
        <v>3</v>
      </c>
      <c r="M137" s="8">
        <f t="shared" si="28"/>
        <v>2</v>
      </c>
      <c r="N137" s="2">
        <f t="shared" si="29"/>
        <v>0.41375309539889515</v>
      </c>
      <c r="O137" s="2">
        <f t="shared" si="30"/>
        <v>0.22496406739744057</v>
      </c>
      <c r="P137" s="2">
        <f t="shared" si="31"/>
        <v>0.34815661419640848</v>
      </c>
      <c r="Q137" s="2">
        <f t="shared" si="32"/>
        <v>1.3126223007255799E-2</v>
      </c>
      <c r="R137" s="1">
        <v>23893</v>
      </c>
      <c r="S137" s="1">
        <v>12991</v>
      </c>
      <c r="T137" s="1">
        <v>20105</v>
      </c>
      <c r="W137" s="1">
        <v>758</v>
      </c>
      <c r="AA137" t="s">
        <v>2183</v>
      </c>
      <c r="AE137" s="38">
        <v>9</v>
      </c>
      <c r="AF137" s="40">
        <v>1</v>
      </c>
      <c r="AG137" s="40">
        <v>90</v>
      </c>
      <c r="AH137" s="43">
        <v>73070</v>
      </c>
      <c r="AI137" s="43">
        <f t="shared" si="35"/>
        <v>9001</v>
      </c>
      <c r="AJ137" t="s">
        <v>1956</v>
      </c>
      <c r="AN137" s="1">
        <v>57747</v>
      </c>
      <c r="AO137" s="1">
        <v>3231</v>
      </c>
      <c r="AP137" s="1">
        <f t="shared" si="36"/>
        <v>60978</v>
      </c>
      <c r="AR137" s="1">
        <v>32831</v>
      </c>
      <c r="AS137" s="1">
        <f t="shared" si="37"/>
        <v>30700</v>
      </c>
      <c r="AT137" s="1">
        <v>2131</v>
      </c>
    </row>
    <row r="138" spans="1:46" hidden="1" outlineLevel="1">
      <c r="A138" t="s">
        <v>441</v>
      </c>
      <c r="B138" s="11" t="s">
        <v>494</v>
      </c>
      <c r="E138" s="1">
        <f t="shared" si="33"/>
        <v>2116</v>
      </c>
      <c r="F138" s="1">
        <v>2074</v>
      </c>
      <c r="G138" s="1">
        <v>1049</v>
      </c>
      <c r="H138" s="1">
        <v>1038</v>
      </c>
      <c r="I138" s="2"/>
      <c r="J138" s="2">
        <f t="shared" si="34"/>
        <v>0.49054820415879019</v>
      </c>
      <c r="K138" s="10">
        <f t="shared" si="28"/>
        <v>2</v>
      </c>
      <c r="L138" s="9">
        <f t="shared" si="28"/>
        <v>3</v>
      </c>
      <c r="M138" s="8">
        <f t="shared" si="28"/>
        <v>1</v>
      </c>
      <c r="N138" s="2">
        <f t="shared" si="29"/>
        <v>0.20153920153920155</v>
      </c>
      <c r="O138" s="2">
        <f t="shared" si="30"/>
        <v>0.19432419432419432</v>
      </c>
      <c r="P138" s="2">
        <f t="shared" si="31"/>
        <v>0.58874458874458879</v>
      </c>
      <c r="Q138" s="2">
        <f t="shared" si="32"/>
        <v>1.539201539201529E-2</v>
      </c>
      <c r="R138" s="1">
        <v>419</v>
      </c>
      <c r="S138" s="1">
        <v>404</v>
      </c>
      <c r="T138" s="1">
        <v>1224</v>
      </c>
      <c r="W138" s="1">
        <v>32</v>
      </c>
      <c r="AA138" t="s">
        <v>960</v>
      </c>
      <c r="AE138" s="38">
        <v>9</v>
      </c>
      <c r="AF138" s="40">
        <v>15</v>
      </c>
      <c r="AG138" s="40">
        <v>60</v>
      </c>
      <c r="AH138" s="43">
        <v>73420</v>
      </c>
      <c r="AI138" s="43">
        <f t="shared" si="35"/>
        <v>9015</v>
      </c>
      <c r="AJ138" t="s">
        <v>1956</v>
      </c>
      <c r="AN138" s="1">
        <v>2079</v>
      </c>
      <c r="AO138" s="1">
        <v>37</v>
      </c>
      <c r="AP138" s="1">
        <f t="shared" si="36"/>
        <v>2116</v>
      </c>
      <c r="AR138" s="1">
        <v>1049</v>
      </c>
      <c r="AS138" s="1">
        <f t="shared" si="37"/>
        <v>1033</v>
      </c>
      <c r="AT138" s="1">
        <v>16</v>
      </c>
    </row>
    <row r="139" spans="1:46" hidden="1" outlineLevel="1">
      <c r="A139" t="s">
        <v>1382</v>
      </c>
      <c r="B139" s="11" t="s">
        <v>494</v>
      </c>
      <c r="E139" s="1">
        <f t="shared" si="33"/>
        <v>13300</v>
      </c>
      <c r="F139" s="1">
        <v>12316</v>
      </c>
      <c r="G139" s="1">
        <v>7667</v>
      </c>
      <c r="H139" s="1">
        <v>7554</v>
      </c>
      <c r="I139" s="2"/>
      <c r="J139" s="2">
        <f t="shared" si="34"/>
        <v>0.56796992481203012</v>
      </c>
      <c r="K139" s="10">
        <f t="shared" si="28"/>
        <v>2</v>
      </c>
      <c r="L139" s="9">
        <f t="shared" si="28"/>
        <v>3</v>
      </c>
      <c r="M139" s="8">
        <f t="shared" si="28"/>
        <v>1</v>
      </c>
      <c r="N139" s="2">
        <f t="shared" si="29"/>
        <v>0.32058656728510088</v>
      </c>
      <c r="O139" s="2">
        <f t="shared" si="30"/>
        <v>0.22012476707445516</v>
      </c>
      <c r="P139" s="2">
        <f t="shared" si="31"/>
        <v>0.45693915579680788</v>
      </c>
      <c r="Q139" s="2">
        <f t="shared" si="32"/>
        <v>2.3495098436360218E-3</v>
      </c>
      <c r="R139" s="1">
        <v>3957</v>
      </c>
      <c r="S139" s="1">
        <v>2717</v>
      </c>
      <c r="T139" s="1">
        <v>5640</v>
      </c>
      <c r="W139" s="1">
        <v>29</v>
      </c>
      <c r="AA139" t="s">
        <v>2572</v>
      </c>
      <c r="AE139" s="38">
        <v>9</v>
      </c>
      <c r="AF139" s="40">
        <v>11</v>
      </c>
      <c r="AG139" s="40">
        <v>95</v>
      </c>
      <c r="AH139" s="43">
        <v>73770</v>
      </c>
      <c r="AI139" s="43">
        <f t="shared" si="35"/>
        <v>9011</v>
      </c>
      <c r="AJ139" t="s">
        <v>1956</v>
      </c>
      <c r="AN139" s="1">
        <v>12343</v>
      </c>
      <c r="AO139" s="1">
        <v>957</v>
      </c>
      <c r="AP139" s="1">
        <f t="shared" si="36"/>
        <v>13300</v>
      </c>
      <c r="AR139" s="1">
        <v>7667</v>
      </c>
      <c r="AS139" s="1">
        <f t="shared" si="37"/>
        <v>7081</v>
      </c>
      <c r="AT139" s="1">
        <v>586</v>
      </c>
    </row>
    <row r="140" spans="1:46" hidden="1" outlineLevel="1">
      <c r="A140" t="s">
        <v>725</v>
      </c>
      <c r="B140" s="11" t="s">
        <v>494</v>
      </c>
      <c r="E140" s="1">
        <f t="shared" si="33"/>
        <v>32092</v>
      </c>
      <c r="F140" s="1">
        <v>31116</v>
      </c>
      <c r="G140" s="1">
        <v>16993</v>
      </c>
      <c r="H140" s="1">
        <v>17431</v>
      </c>
      <c r="I140" s="2"/>
      <c r="J140" s="2">
        <f t="shared" si="34"/>
        <v>0.54315717312725909</v>
      </c>
      <c r="K140" s="10">
        <f t="shared" si="28"/>
        <v>2</v>
      </c>
      <c r="L140" s="9">
        <f t="shared" si="28"/>
        <v>3</v>
      </c>
      <c r="M140" s="8">
        <f t="shared" si="28"/>
        <v>1</v>
      </c>
      <c r="N140" s="2">
        <f t="shared" si="29"/>
        <v>0.32069231263245779</v>
      </c>
      <c r="O140" s="2">
        <f t="shared" si="30"/>
        <v>0.18948686661100764</v>
      </c>
      <c r="P140" s="2">
        <f t="shared" si="31"/>
        <v>0.48731616466508254</v>
      </c>
      <c r="Q140" s="2">
        <f t="shared" si="32"/>
        <v>2.5046560914520066E-3</v>
      </c>
      <c r="R140" s="1">
        <v>9987</v>
      </c>
      <c r="S140" s="1">
        <v>5901</v>
      </c>
      <c r="T140" s="1">
        <v>15176</v>
      </c>
      <c r="W140" s="1">
        <v>78</v>
      </c>
      <c r="AA140" t="s">
        <v>2183</v>
      </c>
      <c r="AE140" s="38">
        <v>9</v>
      </c>
      <c r="AF140" s="40">
        <v>1</v>
      </c>
      <c r="AG140" s="40">
        <v>95</v>
      </c>
      <c r="AH140" s="43">
        <v>74190</v>
      </c>
      <c r="AI140" s="43">
        <f t="shared" si="35"/>
        <v>9001</v>
      </c>
      <c r="AJ140" t="s">
        <v>1956</v>
      </c>
      <c r="AN140" s="1">
        <v>31142</v>
      </c>
      <c r="AO140" s="1">
        <v>950</v>
      </c>
      <c r="AP140" s="1">
        <f t="shared" si="36"/>
        <v>32092</v>
      </c>
      <c r="AR140" s="1">
        <v>16993</v>
      </c>
      <c r="AS140" s="1">
        <f t="shared" si="37"/>
        <v>16277</v>
      </c>
      <c r="AT140" s="1">
        <v>716</v>
      </c>
    </row>
    <row r="141" spans="1:46" hidden="1" outlineLevel="1">
      <c r="A141" t="s">
        <v>1652</v>
      </c>
      <c r="B141" s="11" t="s">
        <v>494</v>
      </c>
      <c r="E141" s="1">
        <f t="shared" si="33"/>
        <v>8791</v>
      </c>
      <c r="F141" s="1">
        <v>8344</v>
      </c>
      <c r="G141" s="1">
        <v>5573</v>
      </c>
      <c r="H141" s="1">
        <v>5445</v>
      </c>
      <c r="I141" s="2"/>
      <c r="J141" s="2">
        <f t="shared" si="34"/>
        <v>0.6193834603571835</v>
      </c>
      <c r="K141" s="10">
        <f t="shared" si="28"/>
        <v>3</v>
      </c>
      <c r="L141" s="9">
        <f t="shared" si="28"/>
        <v>2</v>
      </c>
      <c r="M141" s="8">
        <f t="shared" si="28"/>
        <v>1</v>
      </c>
      <c r="N141" s="2">
        <f t="shared" si="29"/>
        <v>0.26782296650717702</v>
      </c>
      <c r="O141" s="2">
        <f t="shared" si="30"/>
        <v>0.29162679425837318</v>
      </c>
      <c r="P141" s="2">
        <f t="shared" si="31"/>
        <v>0.42045454545454547</v>
      </c>
      <c r="Q141" s="2">
        <f t="shared" si="32"/>
        <v>2.0095693779904389E-2</v>
      </c>
      <c r="R141" s="1">
        <v>2239</v>
      </c>
      <c r="S141" s="1">
        <v>2438</v>
      </c>
      <c r="T141" s="1">
        <v>3515</v>
      </c>
      <c r="W141" s="1">
        <v>168</v>
      </c>
      <c r="AA141" t="s">
        <v>2152</v>
      </c>
      <c r="AE141" s="38">
        <v>9</v>
      </c>
      <c r="AF141" s="40">
        <v>3</v>
      </c>
      <c r="AG141" s="40">
        <v>125</v>
      </c>
      <c r="AH141" s="43">
        <v>74540</v>
      </c>
      <c r="AI141" s="43">
        <f t="shared" si="35"/>
        <v>9003</v>
      </c>
      <c r="AJ141" t="s">
        <v>1956</v>
      </c>
      <c r="AN141" s="1">
        <v>8360</v>
      </c>
      <c r="AO141" s="1">
        <v>431</v>
      </c>
      <c r="AP141" s="1">
        <f t="shared" si="36"/>
        <v>8791</v>
      </c>
      <c r="AR141" s="1">
        <v>5573</v>
      </c>
      <c r="AS141" s="1">
        <f t="shared" si="37"/>
        <v>5256</v>
      </c>
      <c r="AT141" s="1">
        <v>317</v>
      </c>
    </row>
    <row r="142" spans="1:46" hidden="1" outlineLevel="1">
      <c r="A142" t="s">
        <v>229</v>
      </c>
      <c r="B142" s="11" t="s">
        <v>494</v>
      </c>
      <c r="E142" s="1">
        <f t="shared" si="33"/>
        <v>5322</v>
      </c>
      <c r="F142" s="1">
        <v>4910</v>
      </c>
      <c r="G142" s="1">
        <v>3006</v>
      </c>
      <c r="H142" s="1">
        <v>2941</v>
      </c>
      <c r="I142" s="2"/>
      <c r="J142" s="2">
        <f t="shared" si="34"/>
        <v>0.55261180007515975</v>
      </c>
      <c r="K142" s="10">
        <f t="shared" si="28"/>
        <v>2</v>
      </c>
      <c r="L142" s="9">
        <f t="shared" si="28"/>
        <v>3</v>
      </c>
      <c r="M142" s="8">
        <f t="shared" si="28"/>
        <v>1</v>
      </c>
      <c r="N142" s="2">
        <f t="shared" si="29"/>
        <v>0.26158536585365855</v>
      </c>
      <c r="O142" s="2">
        <f t="shared" si="30"/>
        <v>0.23536585365853657</v>
      </c>
      <c r="P142" s="2">
        <f t="shared" si="31"/>
        <v>0.49898373983739835</v>
      </c>
      <c r="Q142" s="2">
        <f t="shared" si="32"/>
        <v>4.0650406504065262E-3</v>
      </c>
      <c r="R142" s="1">
        <v>1287</v>
      </c>
      <c r="S142" s="1">
        <v>1158</v>
      </c>
      <c r="T142" s="1">
        <v>2455</v>
      </c>
      <c r="W142" s="1">
        <v>20</v>
      </c>
      <c r="AA142" t="s">
        <v>1395</v>
      </c>
      <c r="AE142" s="38">
        <v>9</v>
      </c>
      <c r="AF142" s="40">
        <v>5</v>
      </c>
      <c r="AG142" s="40">
        <v>100</v>
      </c>
      <c r="AH142" s="43">
        <v>75730</v>
      </c>
      <c r="AI142" s="43">
        <f t="shared" si="35"/>
        <v>9005</v>
      </c>
      <c r="AJ142" t="s">
        <v>1956</v>
      </c>
      <c r="AN142" s="1">
        <v>4920</v>
      </c>
      <c r="AO142" s="1">
        <v>402</v>
      </c>
      <c r="AP142" s="1">
        <f t="shared" si="36"/>
        <v>5322</v>
      </c>
      <c r="AR142" s="1">
        <v>3006</v>
      </c>
      <c r="AS142" s="1">
        <f t="shared" si="37"/>
        <v>2889</v>
      </c>
      <c r="AT142" s="1">
        <v>117</v>
      </c>
    </row>
    <row r="143" spans="1:46" hidden="1" outlineLevel="1">
      <c r="A143" t="s">
        <v>610</v>
      </c>
      <c r="B143" s="11" t="s">
        <v>494</v>
      </c>
      <c r="E143" s="1">
        <f t="shared" si="33"/>
        <v>5439</v>
      </c>
      <c r="F143" s="1">
        <v>5588</v>
      </c>
      <c r="G143" s="1">
        <v>2992</v>
      </c>
      <c r="H143" s="1">
        <v>2892</v>
      </c>
      <c r="I143" s="2"/>
      <c r="J143" s="2">
        <f t="shared" si="34"/>
        <v>0.53171538885824599</v>
      </c>
      <c r="K143" s="10">
        <f t="shared" si="28"/>
        <v>2</v>
      </c>
      <c r="L143" s="9">
        <f t="shared" si="28"/>
        <v>3</v>
      </c>
      <c r="M143" s="8">
        <f t="shared" si="28"/>
        <v>1</v>
      </c>
      <c r="N143" s="2">
        <f t="shared" si="29"/>
        <v>0.33690140845070421</v>
      </c>
      <c r="O143" s="2">
        <f t="shared" si="30"/>
        <v>0.18422535211267604</v>
      </c>
      <c r="P143" s="2">
        <f t="shared" si="31"/>
        <v>0.47812206572769955</v>
      </c>
      <c r="Q143" s="2">
        <f t="shared" si="32"/>
        <v>7.5117370892013868E-4</v>
      </c>
      <c r="R143" s="1">
        <v>1794</v>
      </c>
      <c r="S143" s="1">
        <v>981</v>
      </c>
      <c r="T143" s="1">
        <v>2546</v>
      </c>
      <c r="W143" s="1">
        <v>4</v>
      </c>
      <c r="AA143" t="s">
        <v>960</v>
      </c>
      <c r="AE143" s="38">
        <v>9</v>
      </c>
      <c r="AF143" s="40">
        <v>15</v>
      </c>
      <c r="AG143" s="40">
        <v>65</v>
      </c>
      <c r="AH143" s="43">
        <v>75870</v>
      </c>
      <c r="AI143" s="43">
        <f t="shared" si="35"/>
        <v>9015</v>
      </c>
      <c r="AJ143" t="s">
        <v>1956</v>
      </c>
      <c r="AN143" s="1">
        <v>5325</v>
      </c>
      <c r="AO143" s="1">
        <v>114</v>
      </c>
      <c r="AP143" s="1">
        <f t="shared" si="36"/>
        <v>5439</v>
      </c>
      <c r="AR143" s="1">
        <v>2992</v>
      </c>
      <c r="AS143" s="1">
        <f t="shared" si="37"/>
        <v>2866</v>
      </c>
      <c r="AT143" s="1">
        <v>126</v>
      </c>
    </row>
    <row r="144" spans="1:46" hidden="1" outlineLevel="1">
      <c r="A144" t="s">
        <v>2573</v>
      </c>
      <c r="B144" s="11" t="s">
        <v>494</v>
      </c>
      <c r="E144" s="1">
        <f t="shared" si="33"/>
        <v>10243</v>
      </c>
      <c r="F144" s="1">
        <v>9792</v>
      </c>
      <c r="G144" s="1">
        <v>6532</v>
      </c>
      <c r="H144" s="1">
        <v>6428</v>
      </c>
      <c r="I144" s="2"/>
      <c r="J144" s="2">
        <f t="shared" si="34"/>
        <v>0.62755052230791764</v>
      </c>
      <c r="K144" s="10">
        <f t="shared" si="28"/>
        <v>2</v>
      </c>
      <c r="L144" s="9">
        <f t="shared" si="28"/>
        <v>3</v>
      </c>
      <c r="M144" s="8">
        <f t="shared" si="28"/>
        <v>1</v>
      </c>
      <c r="N144" s="2">
        <f t="shared" si="29"/>
        <v>0.27239301399244203</v>
      </c>
      <c r="O144" s="2">
        <f t="shared" si="30"/>
        <v>0.22428761107139208</v>
      </c>
      <c r="P144" s="2">
        <f t="shared" si="31"/>
        <v>0.49627208661015221</v>
      </c>
      <c r="Q144" s="2">
        <f t="shared" si="32"/>
        <v>7.0472883260137564E-3</v>
      </c>
      <c r="R144" s="1">
        <v>2667</v>
      </c>
      <c r="S144" s="1">
        <v>2196</v>
      </c>
      <c r="T144" s="1">
        <v>4859</v>
      </c>
      <c r="W144" s="1">
        <v>69</v>
      </c>
      <c r="AA144" t="s">
        <v>2573</v>
      </c>
      <c r="AE144" s="38">
        <v>9</v>
      </c>
      <c r="AF144" s="40">
        <v>13</v>
      </c>
      <c r="AG144" s="40">
        <v>50</v>
      </c>
      <c r="AH144" s="43">
        <v>76290</v>
      </c>
      <c r="AI144" s="43">
        <f t="shared" si="35"/>
        <v>9013</v>
      </c>
      <c r="AJ144" t="s">
        <v>1956</v>
      </c>
      <c r="AN144" s="1">
        <v>9791</v>
      </c>
      <c r="AO144" s="1">
        <v>452</v>
      </c>
      <c r="AP144" s="1">
        <f t="shared" si="36"/>
        <v>10243</v>
      </c>
      <c r="AR144" s="1">
        <v>6532</v>
      </c>
      <c r="AS144" s="1">
        <f t="shared" si="37"/>
        <v>6275</v>
      </c>
      <c r="AT144" s="1">
        <v>257</v>
      </c>
    </row>
    <row r="145" spans="1:46" hidden="1" outlineLevel="1">
      <c r="A145" t="s">
        <v>686</v>
      </c>
      <c r="B145" s="11" t="s">
        <v>494</v>
      </c>
      <c r="E145" s="1">
        <f t="shared" si="33"/>
        <v>20203</v>
      </c>
      <c r="F145" s="1">
        <f>9452+10028</f>
        <v>19480</v>
      </c>
      <c r="G145" s="1">
        <f>5887+5715</f>
        <v>11602</v>
      </c>
      <c r="H145" s="1">
        <v>11161</v>
      </c>
      <c r="I145" s="2"/>
      <c r="J145" s="2">
        <f t="shared" si="34"/>
        <v>0.5524427065287334</v>
      </c>
      <c r="K145" s="10">
        <f t="shared" si="28"/>
        <v>2</v>
      </c>
      <c r="L145" s="9">
        <f t="shared" si="28"/>
        <v>3</v>
      </c>
      <c r="M145" s="8">
        <f t="shared" si="28"/>
        <v>1</v>
      </c>
      <c r="N145" s="2">
        <f t="shared" si="29"/>
        <v>0.32922634632167974</v>
      </c>
      <c r="O145" s="2">
        <f t="shared" si="30"/>
        <v>0.23471430771600185</v>
      </c>
      <c r="P145" s="2">
        <f t="shared" si="31"/>
        <v>0.4321577083012475</v>
      </c>
      <c r="Q145" s="2">
        <f t="shared" si="32"/>
        <v>3.9016376610708225E-3</v>
      </c>
      <c r="R145" s="1">
        <v>6413</v>
      </c>
      <c r="S145" s="1">
        <v>4572</v>
      </c>
      <c r="T145" s="1">
        <v>8418</v>
      </c>
      <c r="W145" s="1">
        <v>76</v>
      </c>
      <c r="AA145" t="s">
        <v>1395</v>
      </c>
      <c r="AE145" s="38">
        <v>9</v>
      </c>
      <c r="AF145" s="40">
        <v>5</v>
      </c>
      <c r="AG145" s="40">
        <v>105</v>
      </c>
      <c r="AH145" s="43">
        <v>76570</v>
      </c>
      <c r="AI145" s="43">
        <f t="shared" si="35"/>
        <v>9005</v>
      </c>
      <c r="AJ145" t="s">
        <v>1956</v>
      </c>
      <c r="AN145" s="1">
        <v>19479</v>
      </c>
      <c r="AO145" s="1">
        <v>724</v>
      </c>
      <c r="AP145" s="1">
        <f t="shared" si="36"/>
        <v>20203</v>
      </c>
      <c r="AR145" s="1">
        <f>5887+5715</f>
        <v>11602</v>
      </c>
      <c r="AS145" s="1">
        <f t="shared" si="37"/>
        <v>10798</v>
      </c>
      <c r="AT145" s="1">
        <v>804</v>
      </c>
    </row>
    <row r="146" spans="1:46" hidden="1" outlineLevel="1">
      <c r="A146" t="s">
        <v>2654</v>
      </c>
      <c r="B146" s="11" t="s">
        <v>494</v>
      </c>
      <c r="E146" s="1">
        <f t="shared" si="33"/>
        <v>24894</v>
      </c>
      <c r="F146" s="1">
        <v>24201</v>
      </c>
      <c r="G146" s="1">
        <v>14661</v>
      </c>
      <c r="H146" s="1">
        <v>14508</v>
      </c>
      <c r="I146" s="2"/>
      <c r="J146" s="2">
        <f t="shared" si="34"/>
        <v>0.5827910339840926</v>
      </c>
      <c r="K146" s="10">
        <f t="shared" si="28"/>
        <v>2</v>
      </c>
      <c r="L146" s="9">
        <f t="shared" si="28"/>
        <v>3</v>
      </c>
      <c r="M146" s="8">
        <f t="shared" si="28"/>
        <v>1</v>
      </c>
      <c r="N146" s="2">
        <f t="shared" si="29"/>
        <v>0.25985944605208766</v>
      </c>
      <c r="O146" s="2">
        <f t="shared" si="30"/>
        <v>0.25175692434890451</v>
      </c>
      <c r="P146" s="2">
        <f t="shared" si="31"/>
        <v>0.48722612649855312</v>
      </c>
      <c r="Q146" s="2">
        <f t="shared" si="32"/>
        <v>1.1575031004547043E-3</v>
      </c>
      <c r="R146" s="1">
        <v>6286</v>
      </c>
      <c r="S146" s="1">
        <v>6090</v>
      </c>
      <c r="T146" s="1">
        <v>11786</v>
      </c>
      <c r="W146" s="1">
        <v>28</v>
      </c>
      <c r="AA146" t="s">
        <v>2183</v>
      </c>
      <c r="AE146" s="38">
        <v>9</v>
      </c>
      <c r="AF146" s="40">
        <v>1</v>
      </c>
      <c r="AG146" s="40">
        <v>100</v>
      </c>
      <c r="AH146" s="43">
        <v>77200</v>
      </c>
      <c r="AI146" s="43">
        <f t="shared" si="35"/>
        <v>9001</v>
      </c>
      <c r="AJ146" t="s">
        <v>1956</v>
      </c>
      <c r="AN146" s="1">
        <v>24190</v>
      </c>
      <c r="AO146" s="1">
        <v>704</v>
      </c>
      <c r="AP146" s="1">
        <f t="shared" si="36"/>
        <v>24894</v>
      </c>
      <c r="AR146" s="1">
        <v>14661</v>
      </c>
      <c r="AS146" s="1">
        <f t="shared" si="37"/>
        <v>13777</v>
      </c>
      <c r="AT146" s="1">
        <v>884</v>
      </c>
    </row>
    <row r="147" spans="1:46" hidden="1" outlineLevel="1">
      <c r="A147" t="s">
        <v>2267</v>
      </c>
      <c r="B147" s="11" t="s">
        <v>494</v>
      </c>
      <c r="E147" s="1">
        <f t="shared" si="33"/>
        <v>627</v>
      </c>
      <c r="F147" s="1">
        <v>606</v>
      </c>
      <c r="G147" s="1">
        <v>443</v>
      </c>
      <c r="H147" s="1">
        <v>433</v>
      </c>
      <c r="I147" s="2"/>
      <c r="J147" s="2">
        <f t="shared" si="34"/>
        <v>0.6905901116427432</v>
      </c>
      <c r="K147" s="10">
        <f t="shared" si="28"/>
        <v>3</v>
      </c>
      <c r="L147" s="9">
        <f t="shared" si="28"/>
        <v>1</v>
      </c>
      <c r="M147" s="8">
        <f t="shared" si="28"/>
        <v>2</v>
      </c>
      <c r="N147" s="2">
        <f t="shared" si="29"/>
        <v>0.2365415986949429</v>
      </c>
      <c r="O147" s="2">
        <f t="shared" si="30"/>
        <v>0.38009787928221861</v>
      </c>
      <c r="P147" s="2">
        <f t="shared" si="31"/>
        <v>0.37520391517128876</v>
      </c>
      <c r="Q147" s="2">
        <f t="shared" si="32"/>
        <v>8.1566068515497858E-3</v>
      </c>
      <c r="R147" s="1">
        <v>145</v>
      </c>
      <c r="S147" s="1">
        <v>233</v>
      </c>
      <c r="T147" s="1">
        <v>230</v>
      </c>
      <c r="W147" s="1">
        <v>5</v>
      </c>
      <c r="AA147" t="s">
        <v>2573</v>
      </c>
      <c r="AE147" s="38">
        <v>9</v>
      </c>
      <c r="AF147" s="40">
        <v>13</v>
      </c>
      <c r="AG147" s="40">
        <v>55</v>
      </c>
      <c r="AH147" s="43">
        <v>77830</v>
      </c>
      <c r="AI147" s="43">
        <f t="shared" si="35"/>
        <v>9013</v>
      </c>
      <c r="AJ147" t="s">
        <v>1956</v>
      </c>
      <c r="AN147" s="1">
        <v>613</v>
      </c>
      <c r="AO147" s="1">
        <v>14</v>
      </c>
      <c r="AP147" s="1">
        <f t="shared" si="36"/>
        <v>627</v>
      </c>
      <c r="AR147" s="1">
        <v>443</v>
      </c>
      <c r="AS147" s="1">
        <f t="shared" si="37"/>
        <v>419</v>
      </c>
      <c r="AT147" s="1">
        <v>24</v>
      </c>
    </row>
    <row r="148" spans="1:46" hidden="1" outlineLevel="1">
      <c r="A148" t="s">
        <v>1842</v>
      </c>
      <c r="B148" s="11" t="s">
        <v>494</v>
      </c>
      <c r="E148" s="1">
        <f t="shared" si="33"/>
        <v>16991</v>
      </c>
      <c r="F148" s="1">
        <v>15758</v>
      </c>
      <c r="G148" s="1">
        <v>9721</v>
      </c>
      <c r="H148" s="1">
        <v>9594</v>
      </c>
      <c r="I148" s="2"/>
      <c r="J148" s="2">
        <f t="shared" si="34"/>
        <v>0.56465187452180565</v>
      </c>
      <c r="K148" s="10">
        <f t="shared" si="28"/>
        <v>2</v>
      </c>
      <c r="L148" s="9">
        <f t="shared" si="28"/>
        <v>3</v>
      </c>
      <c r="M148" s="8">
        <f t="shared" si="28"/>
        <v>1</v>
      </c>
      <c r="N148" s="2">
        <f t="shared" si="29"/>
        <v>0.31415398218909873</v>
      </c>
      <c r="O148" s="2">
        <f t="shared" si="30"/>
        <v>0.18398282069096192</v>
      </c>
      <c r="P148" s="2">
        <f t="shared" si="31"/>
        <v>0.49782100675803703</v>
      </c>
      <c r="Q148" s="2">
        <f t="shared" si="32"/>
        <v>4.042190361902287E-3</v>
      </c>
      <c r="R148" s="1">
        <v>4974</v>
      </c>
      <c r="S148" s="1">
        <v>2913</v>
      </c>
      <c r="T148" s="1">
        <v>7882</v>
      </c>
      <c r="W148" s="1">
        <v>64</v>
      </c>
      <c r="AA148" t="s">
        <v>2573</v>
      </c>
      <c r="AE148" s="38">
        <v>9</v>
      </c>
      <c r="AF148" s="40">
        <v>13</v>
      </c>
      <c r="AG148" s="40">
        <v>60</v>
      </c>
      <c r="AH148" s="43">
        <v>78250</v>
      </c>
      <c r="AI148" s="43">
        <f t="shared" si="35"/>
        <v>9013</v>
      </c>
      <c r="AJ148" t="s">
        <v>1956</v>
      </c>
      <c r="AN148" s="1">
        <v>15833</v>
      </c>
      <c r="AO148" s="1">
        <v>1158</v>
      </c>
      <c r="AP148" s="1">
        <f t="shared" si="36"/>
        <v>16991</v>
      </c>
      <c r="AR148" s="1">
        <v>9721</v>
      </c>
      <c r="AS148" s="1">
        <f t="shared" si="37"/>
        <v>9157</v>
      </c>
      <c r="AT148" s="1">
        <v>564</v>
      </c>
    </row>
    <row r="149" spans="1:46" hidden="1" outlineLevel="1">
      <c r="A149" t="s">
        <v>1676</v>
      </c>
      <c r="B149" s="11" t="s">
        <v>494</v>
      </c>
      <c r="E149" s="1">
        <f t="shared" si="33"/>
        <v>1649</v>
      </c>
      <c r="F149" s="1">
        <v>1585</v>
      </c>
      <c r="G149" s="1">
        <v>907</v>
      </c>
      <c r="H149" s="1">
        <v>898</v>
      </c>
      <c r="I149" s="2"/>
      <c r="J149" s="2">
        <f t="shared" si="34"/>
        <v>0.54457246816252269</v>
      </c>
      <c r="K149" s="10">
        <f t="shared" si="28"/>
        <v>2</v>
      </c>
      <c r="L149" s="9">
        <f t="shared" si="28"/>
        <v>3</v>
      </c>
      <c r="M149" s="8">
        <f t="shared" si="28"/>
        <v>1</v>
      </c>
      <c r="N149" s="2">
        <f t="shared" si="29"/>
        <v>0.30555555555555558</v>
      </c>
      <c r="O149" s="2">
        <f t="shared" si="30"/>
        <v>0.20454545454545456</v>
      </c>
      <c r="P149" s="2">
        <f t="shared" si="31"/>
        <v>0.48547979797979796</v>
      </c>
      <c r="Q149" s="2">
        <f t="shared" si="32"/>
        <v>4.4191919191918783E-3</v>
      </c>
      <c r="R149" s="1">
        <v>484</v>
      </c>
      <c r="S149" s="1">
        <v>324</v>
      </c>
      <c r="T149" s="1">
        <v>769</v>
      </c>
      <c r="W149" s="1">
        <v>7</v>
      </c>
      <c r="AA149" t="s">
        <v>2572</v>
      </c>
      <c r="AE149" s="38">
        <v>9</v>
      </c>
      <c r="AF149" s="40">
        <v>11</v>
      </c>
      <c r="AG149" s="40">
        <v>100</v>
      </c>
      <c r="AH149" s="43">
        <v>78600</v>
      </c>
      <c r="AI149" s="43">
        <f t="shared" si="35"/>
        <v>9011</v>
      </c>
      <c r="AJ149" t="s">
        <v>1956</v>
      </c>
      <c r="AN149" s="1">
        <v>1584</v>
      </c>
      <c r="AO149" s="1">
        <v>65</v>
      </c>
      <c r="AP149" s="1">
        <f t="shared" si="36"/>
        <v>1649</v>
      </c>
      <c r="AR149" s="1">
        <v>907</v>
      </c>
      <c r="AS149" s="1">
        <f t="shared" si="37"/>
        <v>882</v>
      </c>
      <c r="AT149" s="1">
        <v>25</v>
      </c>
    </row>
    <row r="150" spans="1:46" hidden="1" outlineLevel="1">
      <c r="A150" t="s">
        <v>1966</v>
      </c>
      <c r="B150" s="11" t="s">
        <v>494</v>
      </c>
      <c r="E150" s="1">
        <f t="shared" si="33"/>
        <v>27915</v>
      </c>
      <c r="F150" s="1">
        <v>24810</v>
      </c>
      <c r="G150" s="1">
        <v>16001</v>
      </c>
      <c r="H150" s="1">
        <v>15772</v>
      </c>
      <c r="I150" s="2"/>
      <c r="J150" s="2">
        <f t="shared" si="34"/>
        <v>0.56500089557585531</v>
      </c>
      <c r="K150" s="10">
        <f t="shared" si="28"/>
        <v>2</v>
      </c>
      <c r="L150" s="9">
        <f t="shared" si="28"/>
        <v>3</v>
      </c>
      <c r="M150" s="8">
        <f t="shared" si="28"/>
        <v>1</v>
      </c>
      <c r="N150" s="2">
        <f t="shared" si="29"/>
        <v>0.29600256348634141</v>
      </c>
      <c r="O150" s="2">
        <f t="shared" si="30"/>
        <v>0.18168709444844988</v>
      </c>
      <c r="P150" s="2">
        <f t="shared" si="31"/>
        <v>0.52102859889449649</v>
      </c>
      <c r="Q150" s="2">
        <f t="shared" si="32"/>
        <v>1.2817431707121685E-3</v>
      </c>
      <c r="R150" s="1">
        <v>7390</v>
      </c>
      <c r="S150" s="1">
        <v>4536</v>
      </c>
      <c r="T150" s="1">
        <v>13008</v>
      </c>
      <c r="W150" s="1">
        <v>32</v>
      </c>
      <c r="AA150" t="s">
        <v>1316</v>
      </c>
      <c r="AE150" s="38">
        <v>9</v>
      </c>
      <c r="AF150" s="40">
        <v>9</v>
      </c>
      <c r="AG150" s="40">
        <v>115</v>
      </c>
      <c r="AH150" s="43">
        <v>78740</v>
      </c>
      <c r="AI150" s="43">
        <f t="shared" si="35"/>
        <v>9009</v>
      </c>
      <c r="AJ150" t="s">
        <v>1956</v>
      </c>
      <c r="AN150" s="1">
        <v>24966</v>
      </c>
      <c r="AO150" s="1">
        <v>2949</v>
      </c>
      <c r="AP150" s="1">
        <f t="shared" si="36"/>
        <v>27915</v>
      </c>
      <c r="AR150" s="1">
        <v>16001</v>
      </c>
      <c r="AS150" s="1">
        <f t="shared" si="37"/>
        <v>15116</v>
      </c>
      <c r="AT150" s="1">
        <v>885</v>
      </c>
    </row>
    <row r="151" spans="1:46" hidden="1" outlineLevel="1">
      <c r="A151" t="s">
        <v>2050</v>
      </c>
      <c r="B151" s="11" t="s">
        <v>494</v>
      </c>
      <c r="E151" s="1">
        <f t="shared" si="33"/>
        <v>960</v>
      </c>
      <c r="F151" s="1">
        <v>949</v>
      </c>
      <c r="G151" s="1">
        <v>652</v>
      </c>
      <c r="H151" s="1">
        <v>642</v>
      </c>
      <c r="I151" s="2"/>
      <c r="J151" s="2">
        <f t="shared" si="34"/>
        <v>0.66874999999999996</v>
      </c>
      <c r="K151" s="10">
        <f t="shared" si="28"/>
        <v>3</v>
      </c>
      <c r="L151" s="9">
        <f t="shared" si="28"/>
        <v>2</v>
      </c>
      <c r="M151" s="8">
        <f t="shared" si="28"/>
        <v>1</v>
      </c>
      <c r="N151" s="2">
        <f t="shared" si="29"/>
        <v>0.22803347280334729</v>
      </c>
      <c r="O151" s="2">
        <f t="shared" si="30"/>
        <v>0.33995815899581588</v>
      </c>
      <c r="P151" s="2">
        <f t="shared" si="31"/>
        <v>0.43200836820083682</v>
      </c>
      <c r="Q151" s="2">
        <f t="shared" si="32"/>
        <v>0</v>
      </c>
      <c r="R151" s="1">
        <v>218</v>
      </c>
      <c r="S151" s="1">
        <v>325</v>
      </c>
      <c r="T151" s="1">
        <v>413</v>
      </c>
      <c r="W151" s="1">
        <v>0</v>
      </c>
      <c r="AA151" t="s">
        <v>1395</v>
      </c>
      <c r="AE151" s="38">
        <v>9</v>
      </c>
      <c r="AF151" s="40">
        <v>5</v>
      </c>
      <c r="AG151" s="40">
        <v>110</v>
      </c>
      <c r="AH151" s="43">
        <v>79510</v>
      </c>
      <c r="AI151" s="43">
        <f t="shared" si="35"/>
        <v>9005</v>
      </c>
      <c r="AJ151" t="s">
        <v>1956</v>
      </c>
      <c r="AN151" s="1">
        <v>956</v>
      </c>
      <c r="AO151" s="1">
        <v>4</v>
      </c>
      <c r="AP151" s="1">
        <f t="shared" si="36"/>
        <v>960</v>
      </c>
      <c r="AR151" s="1">
        <v>652</v>
      </c>
      <c r="AS151" s="1">
        <f t="shared" si="37"/>
        <v>617</v>
      </c>
      <c r="AT151" s="1">
        <v>35</v>
      </c>
    </row>
    <row r="152" spans="1:46" hidden="1" outlineLevel="1">
      <c r="A152" t="s">
        <v>2104</v>
      </c>
      <c r="B152" s="11" t="s">
        <v>494</v>
      </c>
      <c r="E152" s="1">
        <f t="shared" si="33"/>
        <v>2559</v>
      </c>
      <c r="F152" s="1">
        <v>2245</v>
      </c>
      <c r="G152" s="1">
        <v>1670</v>
      </c>
      <c r="H152" s="1">
        <v>1639</v>
      </c>
      <c r="I152" s="2"/>
      <c r="J152" s="2">
        <f t="shared" si="34"/>
        <v>0.640484564282923</v>
      </c>
      <c r="K152" s="10">
        <f t="shared" si="28"/>
        <v>2</v>
      </c>
      <c r="L152" s="9">
        <f t="shared" si="28"/>
        <v>3</v>
      </c>
      <c r="M152" s="8">
        <f t="shared" si="28"/>
        <v>1</v>
      </c>
      <c r="N152" s="2">
        <f t="shared" si="29"/>
        <v>0.31675627240143367</v>
      </c>
      <c r="O152" s="2">
        <f t="shared" si="30"/>
        <v>0.31048387096774194</v>
      </c>
      <c r="P152" s="2">
        <f t="shared" si="31"/>
        <v>0.37007168458781364</v>
      </c>
      <c r="Q152" s="2">
        <f t="shared" si="32"/>
        <v>2.6881720430107503E-3</v>
      </c>
      <c r="R152" s="1">
        <v>707</v>
      </c>
      <c r="S152" s="1">
        <v>693</v>
      </c>
      <c r="T152" s="1">
        <v>826</v>
      </c>
      <c r="W152" s="1">
        <v>6</v>
      </c>
      <c r="AA152" t="s">
        <v>1395</v>
      </c>
      <c r="AE152" s="38">
        <v>9</v>
      </c>
      <c r="AF152" s="40">
        <v>5</v>
      </c>
      <c r="AG152" s="40">
        <v>115</v>
      </c>
      <c r="AH152" s="43">
        <v>79720</v>
      </c>
      <c r="AI152" s="43">
        <f t="shared" si="35"/>
        <v>9005</v>
      </c>
      <c r="AJ152" t="s">
        <v>1956</v>
      </c>
      <c r="AN152" s="1">
        <v>2232</v>
      </c>
      <c r="AO152" s="1">
        <v>327</v>
      </c>
      <c r="AP152" s="1">
        <f t="shared" si="36"/>
        <v>2559</v>
      </c>
      <c r="AR152" s="1">
        <v>1670</v>
      </c>
      <c r="AS152" s="1">
        <f t="shared" si="37"/>
        <v>1505</v>
      </c>
      <c r="AT152" s="1">
        <v>165</v>
      </c>
    </row>
    <row r="153" spans="1:46" hidden="1" outlineLevel="1">
      <c r="A153" t="s">
        <v>1747</v>
      </c>
      <c r="B153" s="11" t="s">
        <v>494</v>
      </c>
      <c r="E153" s="1">
        <f t="shared" si="33"/>
        <v>57556</v>
      </c>
      <c r="F153" s="1">
        <f>10046+45618</f>
        <v>55664</v>
      </c>
      <c r="G153" s="1">
        <f>4096+17971</f>
        <v>22067</v>
      </c>
      <c r="H153" s="1">
        <v>21237</v>
      </c>
      <c r="I153" s="2"/>
      <c r="J153" s="2">
        <f t="shared" si="34"/>
        <v>0.36897977621794426</v>
      </c>
      <c r="K153" s="10">
        <f t="shared" si="28"/>
        <v>1</v>
      </c>
      <c r="L153" s="9">
        <f t="shared" si="28"/>
        <v>3</v>
      </c>
      <c r="M153" s="8">
        <f t="shared" si="28"/>
        <v>2</v>
      </c>
      <c r="N153" s="2">
        <f t="shared" si="29"/>
        <v>0.48636502543637311</v>
      </c>
      <c r="O153" s="2">
        <f t="shared" si="30"/>
        <v>0.1294648474716425</v>
      </c>
      <c r="P153" s="2">
        <f t="shared" si="31"/>
        <v>0.37022056840856388</v>
      </c>
      <c r="Q153" s="2">
        <f t="shared" si="32"/>
        <v>1.394955868342046E-2</v>
      </c>
      <c r="R153" s="1">
        <v>27056</v>
      </c>
      <c r="S153" s="1">
        <v>7202</v>
      </c>
      <c r="T153" s="1">
        <v>20595</v>
      </c>
      <c r="W153" s="1">
        <v>776</v>
      </c>
      <c r="AA153" t="s">
        <v>1316</v>
      </c>
      <c r="AE153" s="38">
        <v>9</v>
      </c>
      <c r="AF153" s="40">
        <v>9</v>
      </c>
      <c r="AG153" s="40">
        <v>120</v>
      </c>
      <c r="AH153" s="43">
        <v>80070</v>
      </c>
      <c r="AI153" s="43">
        <f t="shared" si="35"/>
        <v>9009</v>
      </c>
      <c r="AJ153" t="s">
        <v>1956</v>
      </c>
      <c r="AN153" s="1">
        <v>55629</v>
      </c>
      <c r="AO153" s="1">
        <v>1927</v>
      </c>
      <c r="AP153" s="1">
        <f t="shared" si="36"/>
        <v>57556</v>
      </c>
      <c r="AR153" s="1">
        <f>4096+17971</f>
        <v>22067</v>
      </c>
      <c r="AS153" s="1">
        <f t="shared" si="37"/>
        <v>20701</v>
      </c>
      <c r="AT153" s="1">
        <v>1366</v>
      </c>
    </row>
    <row r="154" spans="1:46" hidden="1" outlineLevel="1">
      <c r="A154" t="s">
        <v>2560</v>
      </c>
      <c r="B154" s="11" t="s">
        <v>494</v>
      </c>
      <c r="E154" s="1">
        <f t="shared" si="33"/>
        <v>13469</v>
      </c>
      <c r="F154" s="1">
        <v>12981</v>
      </c>
      <c r="G154" s="1">
        <v>7839</v>
      </c>
      <c r="H154" s="1">
        <v>7711</v>
      </c>
      <c r="I154" s="2"/>
      <c r="J154" s="2">
        <f t="shared" si="34"/>
        <v>0.57249981438859598</v>
      </c>
      <c r="K154" s="10">
        <f t="shared" si="28"/>
        <v>2</v>
      </c>
      <c r="L154" s="9">
        <f t="shared" si="28"/>
        <v>3</v>
      </c>
      <c r="M154" s="8">
        <f t="shared" si="28"/>
        <v>1</v>
      </c>
      <c r="N154" s="2">
        <f t="shared" si="29"/>
        <v>0.30653846153846154</v>
      </c>
      <c r="O154" s="2">
        <f t="shared" si="30"/>
        <v>0.20076923076923076</v>
      </c>
      <c r="P154" s="2">
        <f t="shared" si="31"/>
        <v>0.49007692307692308</v>
      </c>
      <c r="Q154" s="2">
        <f t="shared" si="32"/>
        <v>2.6153846153846305E-3</v>
      </c>
      <c r="R154" s="1">
        <v>3985</v>
      </c>
      <c r="S154" s="1">
        <v>2610</v>
      </c>
      <c r="T154" s="1">
        <v>6371</v>
      </c>
      <c r="W154" s="1">
        <v>34</v>
      </c>
      <c r="AA154" t="s">
        <v>2572</v>
      </c>
      <c r="AE154" s="38">
        <v>9</v>
      </c>
      <c r="AF154" s="40">
        <v>11</v>
      </c>
      <c r="AG154" s="40">
        <v>105</v>
      </c>
      <c r="AH154" s="43">
        <v>80280</v>
      </c>
      <c r="AI154" s="43">
        <f t="shared" si="35"/>
        <v>9011</v>
      </c>
      <c r="AJ154" t="s">
        <v>1956</v>
      </c>
      <c r="AN154" s="1">
        <v>13000</v>
      </c>
      <c r="AO154" s="1">
        <v>469</v>
      </c>
      <c r="AP154" s="1">
        <f t="shared" si="36"/>
        <v>13469</v>
      </c>
      <c r="AR154" s="1">
        <v>7839</v>
      </c>
      <c r="AS154" s="1">
        <f t="shared" si="37"/>
        <v>7345</v>
      </c>
      <c r="AT154" s="1">
        <v>494</v>
      </c>
    </row>
    <row r="155" spans="1:46" hidden="1" outlineLevel="1">
      <c r="A155" t="s">
        <v>585</v>
      </c>
      <c r="B155" s="11" t="s">
        <v>494</v>
      </c>
      <c r="E155" s="1">
        <f t="shared" si="33"/>
        <v>14970</v>
      </c>
      <c r="F155" s="1">
        <v>14497</v>
      </c>
      <c r="G155" s="1">
        <v>8412</v>
      </c>
      <c r="H155" s="1">
        <v>8526</v>
      </c>
      <c r="I155" s="2"/>
      <c r="J155" s="2">
        <f t="shared" si="34"/>
        <v>0.56953907815631266</v>
      </c>
      <c r="K155" s="10">
        <f t="shared" si="28"/>
        <v>3</v>
      </c>
      <c r="L155" s="9">
        <f t="shared" si="28"/>
        <v>2</v>
      </c>
      <c r="M155" s="8">
        <f t="shared" si="28"/>
        <v>1</v>
      </c>
      <c r="N155" s="2">
        <f t="shared" si="29"/>
        <v>0.24896665748139984</v>
      </c>
      <c r="O155" s="2">
        <f t="shared" si="30"/>
        <v>0.25282446955084042</v>
      </c>
      <c r="P155" s="2">
        <f t="shared" si="31"/>
        <v>0.49200881785615874</v>
      </c>
      <c r="Q155" s="2">
        <f t="shared" si="32"/>
        <v>6.2000551116010438E-3</v>
      </c>
      <c r="R155" s="1">
        <v>3614</v>
      </c>
      <c r="S155" s="1">
        <v>3670</v>
      </c>
      <c r="T155" s="1">
        <v>7142</v>
      </c>
      <c r="W155" s="1">
        <v>90</v>
      </c>
      <c r="AA155" t="s">
        <v>1395</v>
      </c>
      <c r="AE155" s="38">
        <v>9</v>
      </c>
      <c r="AF155" s="40">
        <v>5</v>
      </c>
      <c r="AG155" s="40">
        <v>120</v>
      </c>
      <c r="AH155" s="43">
        <v>80490</v>
      </c>
      <c r="AI155" s="43">
        <f t="shared" si="35"/>
        <v>9005</v>
      </c>
      <c r="AJ155" t="s">
        <v>1956</v>
      </c>
      <c r="AN155" s="1">
        <v>14516</v>
      </c>
      <c r="AO155" s="1">
        <v>454</v>
      </c>
      <c r="AP155" s="1">
        <f t="shared" si="36"/>
        <v>14970</v>
      </c>
      <c r="AR155" s="1">
        <v>8412</v>
      </c>
      <c r="AS155" s="1">
        <f t="shared" si="37"/>
        <v>8117</v>
      </c>
      <c r="AT155" s="1">
        <v>295</v>
      </c>
    </row>
    <row r="156" spans="1:46" hidden="1" outlineLevel="1">
      <c r="A156" t="s">
        <v>2078</v>
      </c>
      <c r="B156" s="11" t="s">
        <v>494</v>
      </c>
      <c r="E156" s="1">
        <f t="shared" si="33"/>
        <v>39384</v>
      </c>
      <c r="F156" s="1">
        <v>38708</v>
      </c>
      <c r="G156" s="1">
        <v>26015</v>
      </c>
      <c r="H156" s="1">
        <v>25308</v>
      </c>
      <c r="I156" s="2"/>
      <c r="J156" s="2">
        <f t="shared" si="34"/>
        <v>0.64259597806215718</v>
      </c>
      <c r="K156" s="10">
        <f t="shared" si="28"/>
        <v>1</v>
      </c>
      <c r="L156" s="9">
        <f t="shared" si="28"/>
        <v>3</v>
      </c>
      <c r="M156" s="8">
        <f t="shared" si="28"/>
        <v>2</v>
      </c>
      <c r="N156" s="2">
        <f t="shared" si="29"/>
        <v>0.46562123039806996</v>
      </c>
      <c r="O156" s="2">
        <f t="shared" si="30"/>
        <v>0.18348455446583101</v>
      </c>
      <c r="P156" s="2">
        <f t="shared" si="31"/>
        <v>0.34717050401216765</v>
      </c>
      <c r="Q156" s="2">
        <f t="shared" si="32"/>
        <v>3.7237111239313281E-3</v>
      </c>
      <c r="R156" s="1">
        <v>17756</v>
      </c>
      <c r="S156" s="1">
        <v>6997</v>
      </c>
      <c r="T156" s="1">
        <v>13239</v>
      </c>
      <c r="W156" s="1">
        <v>142</v>
      </c>
      <c r="AA156" t="s">
        <v>2152</v>
      </c>
      <c r="AE156" s="38">
        <v>9</v>
      </c>
      <c r="AF156" s="40">
        <v>3</v>
      </c>
      <c r="AG156" s="40">
        <v>130</v>
      </c>
      <c r="AH156" s="43">
        <v>82590</v>
      </c>
      <c r="AI156" s="43">
        <f t="shared" si="35"/>
        <v>9003</v>
      </c>
      <c r="AJ156" t="s">
        <v>1956</v>
      </c>
      <c r="AN156" s="1">
        <v>38134</v>
      </c>
      <c r="AO156" s="1">
        <v>1250</v>
      </c>
      <c r="AP156" s="1">
        <f t="shared" si="36"/>
        <v>39384</v>
      </c>
      <c r="AR156" s="1">
        <v>26015</v>
      </c>
      <c r="AS156" s="1">
        <f t="shared" si="37"/>
        <v>24302</v>
      </c>
      <c r="AT156" s="1">
        <v>1713</v>
      </c>
    </row>
    <row r="157" spans="1:46" hidden="1" outlineLevel="1">
      <c r="A157" t="s">
        <v>480</v>
      </c>
      <c r="B157" s="11" t="s">
        <v>494</v>
      </c>
      <c r="E157" s="1">
        <f t="shared" si="33"/>
        <v>31416</v>
      </c>
      <c r="F157" s="1">
        <v>30697</v>
      </c>
      <c r="G157" s="1">
        <v>13860</v>
      </c>
      <c r="H157" s="1">
        <v>13454</v>
      </c>
      <c r="I157" s="2"/>
      <c r="J157" s="2">
        <f t="shared" si="34"/>
        <v>0.42825311942958999</v>
      </c>
      <c r="K157" s="10">
        <f t="shared" si="28"/>
        <v>1</v>
      </c>
      <c r="L157" s="9">
        <f t="shared" si="28"/>
        <v>3</v>
      </c>
      <c r="M157" s="8">
        <f t="shared" si="28"/>
        <v>2</v>
      </c>
      <c r="N157" s="2">
        <f t="shared" si="29"/>
        <v>0.5822108189010049</v>
      </c>
      <c r="O157" s="2">
        <f t="shared" si="30"/>
        <v>0.10031359133347588</v>
      </c>
      <c r="P157" s="2">
        <f t="shared" si="31"/>
        <v>0.31537310241607869</v>
      </c>
      <c r="Q157" s="2">
        <f t="shared" si="32"/>
        <v>2.1024873494405183E-3</v>
      </c>
      <c r="R157" s="1">
        <v>16338</v>
      </c>
      <c r="S157" s="1">
        <v>2815</v>
      </c>
      <c r="T157" s="1">
        <v>8850</v>
      </c>
      <c r="W157" s="1">
        <v>59</v>
      </c>
      <c r="AA157" t="s">
        <v>1316</v>
      </c>
      <c r="AE157" s="38">
        <v>9</v>
      </c>
      <c r="AF157" s="40">
        <v>9</v>
      </c>
      <c r="AG157" s="40">
        <v>125</v>
      </c>
      <c r="AH157" s="43">
        <v>82870</v>
      </c>
      <c r="AI157" s="43">
        <f t="shared" si="35"/>
        <v>9009</v>
      </c>
      <c r="AJ157" t="s">
        <v>1956</v>
      </c>
      <c r="AN157" s="1">
        <v>28062</v>
      </c>
      <c r="AO157" s="1">
        <v>3354</v>
      </c>
      <c r="AP157" s="1">
        <f t="shared" si="36"/>
        <v>31416</v>
      </c>
      <c r="AR157" s="1">
        <v>13860</v>
      </c>
      <c r="AS157" s="1">
        <f t="shared" si="37"/>
        <v>13190</v>
      </c>
      <c r="AT157" s="1">
        <v>670</v>
      </c>
    </row>
    <row r="158" spans="1:46" hidden="1" outlineLevel="1">
      <c r="A158" t="s">
        <v>2145</v>
      </c>
      <c r="B158" s="11" t="s">
        <v>494</v>
      </c>
      <c r="E158" s="1">
        <f t="shared" si="33"/>
        <v>4612</v>
      </c>
      <c r="F158" s="1">
        <v>4122</v>
      </c>
      <c r="G158" s="1">
        <v>2902</v>
      </c>
      <c r="H158" s="1">
        <v>2747</v>
      </c>
      <c r="I158" s="2"/>
      <c r="J158" s="2">
        <f t="shared" si="34"/>
        <v>0.59562012142237641</v>
      </c>
      <c r="K158" s="10">
        <f t="shared" si="28"/>
        <v>3</v>
      </c>
      <c r="L158" s="9">
        <f t="shared" si="28"/>
        <v>2</v>
      </c>
      <c r="M158" s="8">
        <f t="shared" si="28"/>
        <v>1</v>
      </c>
      <c r="N158" s="2">
        <f t="shared" si="29"/>
        <v>0.25229801644895983</v>
      </c>
      <c r="O158" s="2">
        <f t="shared" si="30"/>
        <v>0.27648766328011609</v>
      </c>
      <c r="P158" s="2">
        <f t="shared" si="31"/>
        <v>0.46202225447508466</v>
      </c>
      <c r="Q158" s="2">
        <f t="shared" si="32"/>
        <v>9.1920657958393659E-3</v>
      </c>
      <c r="R158" s="1">
        <v>1043</v>
      </c>
      <c r="S158" s="1">
        <v>1143</v>
      </c>
      <c r="T158" s="1">
        <v>1910</v>
      </c>
      <c r="W158" s="1">
        <v>38</v>
      </c>
      <c r="AA158" t="s">
        <v>2795</v>
      </c>
      <c r="AE158" s="38">
        <v>9</v>
      </c>
      <c r="AF158" s="40">
        <v>7</v>
      </c>
      <c r="AG158" s="40">
        <v>75</v>
      </c>
      <c r="AH158" s="43">
        <v>81680</v>
      </c>
      <c r="AI158" s="43">
        <f t="shared" si="35"/>
        <v>9007</v>
      </c>
      <c r="AJ158" t="s">
        <v>1956</v>
      </c>
      <c r="AN158" s="1">
        <v>4134</v>
      </c>
      <c r="AO158" s="1">
        <v>478</v>
      </c>
      <c r="AP158" s="1">
        <f t="shared" si="36"/>
        <v>4612</v>
      </c>
      <c r="AR158" s="1">
        <v>2902</v>
      </c>
      <c r="AS158" s="1">
        <f t="shared" si="37"/>
        <v>2740</v>
      </c>
      <c r="AT158" s="1">
        <v>162</v>
      </c>
    </row>
    <row r="159" spans="1:46" hidden="1" outlineLevel="1">
      <c r="A159" t="s">
        <v>1589</v>
      </c>
      <c r="B159" s="11" t="s">
        <v>494</v>
      </c>
      <c r="E159" s="1">
        <f t="shared" si="33"/>
        <v>6863</v>
      </c>
      <c r="F159" s="1">
        <v>6453</v>
      </c>
      <c r="G159" s="1">
        <v>4247</v>
      </c>
      <c r="H159" s="1">
        <v>4210</v>
      </c>
      <c r="I159" s="2"/>
      <c r="J159" s="2">
        <f t="shared" si="34"/>
        <v>0.61343435815241143</v>
      </c>
      <c r="K159" s="10">
        <f t="shared" si="28"/>
        <v>2</v>
      </c>
      <c r="L159" s="9">
        <f t="shared" si="28"/>
        <v>3</v>
      </c>
      <c r="M159" s="8">
        <f t="shared" si="28"/>
        <v>1</v>
      </c>
      <c r="N159" s="2">
        <f t="shared" si="29"/>
        <v>0.34164859002169196</v>
      </c>
      <c r="O159" s="2">
        <f t="shared" si="30"/>
        <v>0.29981406879454603</v>
      </c>
      <c r="P159" s="2">
        <f t="shared" si="31"/>
        <v>0.35590331577316392</v>
      </c>
      <c r="Q159" s="2">
        <f t="shared" si="32"/>
        <v>2.6340254105981509E-3</v>
      </c>
      <c r="R159" s="1">
        <v>2205</v>
      </c>
      <c r="S159" s="1">
        <v>1935</v>
      </c>
      <c r="T159" s="1">
        <v>2297</v>
      </c>
      <c r="W159" s="1">
        <v>17</v>
      </c>
      <c r="AA159" t="s">
        <v>2183</v>
      </c>
      <c r="AE159" s="38">
        <v>9</v>
      </c>
      <c r="AF159" s="40">
        <v>1</v>
      </c>
      <c r="AG159" s="40">
        <v>105</v>
      </c>
      <c r="AH159" s="43">
        <v>83430</v>
      </c>
      <c r="AI159" s="43">
        <f t="shared" si="35"/>
        <v>9001</v>
      </c>
      <c r="AJ159" t="s">
        <v>1956</v>
      </c>
      <c r="AN159" s="1">
        <v>6454</v>
      </c>
      <c r="AO159" s="1">
        <v>409</v>
      </c>
      <c r="AP159" s="1">
        <f t="shared" si="36"/>
        <v>6863</v>
      </c>
      <c r="AR159" s="1">
        <v>4247</v>
      </c>
      <c r="AS159" s="1">
        <f t="shared" si="37"/>
        <v>3852</v>
      </c>
      <c r="AT159" s="1">
        <v>395</v>
      </c>
    </row>
    <row r="160" spans="1:46" hidden="1" outlineLevel="1">
      <c r="A160" t="s">
        <v>55</v>
      </c>
      <c r="B160" s="11" t="s">
        <v>494</v>
      </c>
      <c r="E160" s="1">
        <f t="shared" si="33"/>
        <v>18428</v>
      </c>
      <c r="F160" s="1">
        <v>17728</v>
      </c>
      <c r="G160" s="1">
        <v>11492</v>
      </c>
      <c r="H160" s="1">
        <v>11351</v>
      </c>
      <c r="I160" s="2"/>
      <c r="J160" s="2">
        <f t="shared" si="34"/>
        <v>0.61596483611894948</v>
      </c>
      <c r="K160" s="10">
        <f t="shared" si="28"/>
        <v>1</v>
      </c>
      <c r="L160" s="9">
        <f t="shared" si="28"/>
        <v>3</v>
      </c>
      <c r="M160" s="8">
        <f t="shared" si="28"/>
        <v>2</v>
      </c>
      <c r="N160" s="2">
        <f t="shared" si="29"/>
        <v>0.36176453996728153</v>
      </c>
      <c r="O160" s="2">
        <f t="shared" si="30"/>
        <v>0.28013764314322787</v>
      </c>
      <c r="P160" s="2">
        <f t="shared" si="31"/>
        <v>0.35691318327974275</v>
      </c>
      <c r="Q160" s="2">
        <f t="shared" si="32"/>
        <v>1.1846336097478538E-3</v>
      </c>
      <c r="R160" s="1">
        <v>6413</v>
      </c>
      <c r="S160" s="1">
        <v>4966</v>
      </c>
      <c r="T160" s="1">
        <v>6327</v>
      </c>
      <c r="W160" s="1">
        <v>21</v>
      </c>
      <c r="AA160" t="s">
        <v>2183</v>
      </c>
      <c r="AE160" s="38">
        <v>9</v>
      </c>
      <c r="AF160" s="40">
        <v>1</v>
      </c>
      <c r="AG160" s="40">
        <v>110</v>
      </c>
      <c r="AH160" s="43">
        <v>83500</v>
      </c>
      <c r="AI160" s="43">
        <f t="shared" si="35"/>
        <v>9001</v>
      </c>
      <c r="AJ160" t="s">
        <v>1956</v>
      </c>
      <c r="AN160" s="1">
        <v>17727</v>
      </c>
      <c r="AO160" s="1">
        <v>701</v>
      </c>
      <c r="AP160" s="1">
        <f t="shared" si="36"/>
        <v>18428</v>
      </c>
      <c r="AR160" s="1">
        <v>11492</v>
      </c>
      <c r="AS160" s="1">
        <f t="shared" si="37"/>
        <v>10377</v>
      </c>
      <c r="AT160" s="1">
        <v>1115</v>
      </c>
    </row>
    <row r="161" spans="1:46" hidden="1" outlineLevel="1">
      <c r="A161" t="s">
        <v>2083</v>
      </c>
      <c r="B161" s="11" t="s">
        <v>494</v>
      </c>
      <c r="E161" s="1">
        <f t="shared" si="33"/>
        <v>17879</v>
      </c>
      <c r="F161" s="1">
        <v>17340</v>
      </c>
      <c r="G161" s="1">
        <v>11076</v>
      </c>
      <c r="H161" s="1">
        <v>10785</v>
      </c>
      <c r="I161" s="2"/>
      <c r="J161" s="2">
        <f t="shared" si="34"/>
        <v>0.60322165669220873</v>
      </c>
      <c r="K161" s="10">
        <f t="shared" si="28"/>
        <v>1</v>
      </c>
      <c r="L161" s="9">
        <f t="shared" si="28"/>
        <v>3</v>
      </c>
      <c r="M161" s="8">
        <f t="shared" si="28"/>
        <v>2</v>
      </c>
      <c r="N161" s="2">
        <f t="shared" si="29"/>
        <v>0.40314951545916011</v>
      </c>
      <c r="O161" s="2">
        <f t="shared" si="30"/>
        <v>0.20512228887863407</v>
      </c>
      <c r="P161" s="2">
        <f t="shared" si="31"/>
        <v>0.38982464236271341</v>
      </c>
      <c r="Q161" s="2">
        <f t="shared" si="32"/>
        <v>1.9035532994924331E-3</v>
      </c>
      <c r="R161" s="1">
        <v>6989</v>
      </c>
      <c r="S161" s="1">
        <v>3556</v>
      </c>
      <c r="T161" s="1">
        <v>6758</v>
      </c>
      <c r="W161" s="1">
        <v>33</v>
      </c>
      <c r="AA161" t="s">
        <v>2152</v>
      </c>
      <c r="AE161" s="38">
        <v>9</v>
      </c>
      <c r="AF161" s="40">
        <v>3</v>
      </c>
      <c r="AG161" s="40">
        <v>135</v>
      </c>
      <c r="AH161" s="43">
        <v>84900</v>
      </c>
      <c r="AI161" s="43">
        <f t="shared" si="35"/>
        <v>9003</v>
      </c>
      <c r="AJ161" t="s">
        <v>1956</v>
      </c>
      <c r="AN161" s="1">
        <v>17336</v>
      </c>
      <c r="AO161" s="1">
        <v>543</v>
      </c>
      <c r="AP161" s="1">
        <f t="shared" si="36"/>
        <v>17879</v>
      </c>
      <c r="AR161" s="1">
        <v>11076</v>
      </c>
      <c r="AS161" s="1">
        <f t="shared" si="37"/>
        <v>10567</v>
      </c>
      <c r="AT161" s="1">
        <v>509</v>
      </c>
    </row>
    <row r="162" spans="1:46" hidden="1" outlineLevel="1">
      <c r="A162" t="s">
        <v>2510</v>
      </c>
      <c r="B162" s="11" t="s">
        <v>494</v>
      </c>
      <c r="E162" s="1">
        <f t="shared" si="33"/>
        <v>3722</v>
      </c>
      <c r="F162" s="1">
        <v>3499</v>
      </c>
      <c r="G162" s="1">
        <v>2314</v>
      </c>
      <c r="H162" s="1">
        <v>2280</v>
      </c>
      <c r="I162" s="2"/>
      <c r="J162" s="2">
        <f t="shared" si="34"/>
        <v>0.6125738850080602</v>
      </c>
      <c r="K162" s="10">
        <f t="shared" si="28"/>
        <v>2</v>
      </c>
      <c r="L162" s="9">
        <f t="shared" si="28"/>
        <v>3</v>
      </c>
      <c r="M162" s="8">
        <f t="shared" si="28"/>
        <v>1</v>
      </c>
      <c r="N162" s="2">
        <f t="shared" si="29"/>
        <v>0.29554540262707024</v>
      </c>
      <c r="O162" s="2">
        <f t="shared" si="30"/>
        <v>0.22130211307824099</v>
      </c>
      <c r="P162" s="2">
        <f t="shared" si="31"/>
        <v>0.47115933752141631</v>
      </c>
      <c r="Q162" s="2">
        <f t="shared" si="32"/>
        <v>1.1993146773272401E-2</v>
      </c>
      <c r="R162" s="1">
        <v>1035</v>
      </c>
      <c r="S162" s="1">
        <v>775</v>
      </c>
      <c r="T162" s="1">
        <v>1650</v>
      </c>
      <c r="W162" s="1">
        <v>42</v>
      </c>
      <c r="AA162" t="s">
        <v>2573</v>
      </c>
      <c r="AE162" s="38">
        <v>9</v>
      </c>
      <c r="AF162" s="40">
        <v>13</v>
      </c>
      <c r="AG162" s="40">
        <v>65</v>
      </c>
      <c r="AH162" s="43">
        <v>85950</v>
      </c>
      <c r="AI162" s="43">
        <f t="shared" si="35"/>
        <v>9013</v>
      </c>
      <c r="AJ162" t="s">
        <v>1956</v>
      </c>
      <c r="AN162" s="1">
        <v>3502</v>
      </c>
      <c r="AO162" s="1">
        <v>220</v>
      </c>
      <c r="AP162" s="1">
        <f t="shared" si="36"/>
        <v>3722</v>
      </c>
      <c r="AR162" s="1">
        <v>2314</v>
      </c>
      <c r="AS162" s="1">
        <f t="shared" si="37"/>
        <v>2247</v>
      </c>
      <c r="AT162" s="1">
        <v>67</v>
      </c>
    </row>
    <row r="163" spans="1:46" hidden="1" outlineLevel="1">
      <c r="A163" t="s">
        <v>1046</v>
      </c>
      <c r="B163" s="11" t="s">
        <v>494</v>
      </c>
      <c r="E163" s="1">
        <f t="shared" si="33"/>
        <v>11955</v>
      </c>
      <c r="F163" s="1">
        <v>11287</v>
      </c>
      <c r="G163" s="1">
        <v>7716</v>
      </c>
      <c r="H163" s="1">
        <v>7615</v>
      </c>
      <c r="I163" s="2"/>
      <c r="J163" s="2">
        <f t="shared" si="34"/>
        <v>0.63697197825177754</v>
      </c>
      <c r="K163" s="10">
        <f t="shared" si="28"/>
        <v>3</v>
      </c>
      <c r="L163" s="9">
        <f t="shared" si="28"/>
        <v>1</v>
      </c>
      <c r="M163" s="8">
        <f t="shared" si="28"/>
        <v>2</v>
      </c>
      <c r="N163" s="2">
        <f t="shared" ref="N163:N172" si="38">IF(SUM($R163:$W163)=0,"-",R163/SUM($R163:$W163))</f>
        <v>0.26877610879032976</v>
      </c>
      <c r="O163" s="2">
        <f t="shared" ref="O163:O172" si="39">IF(SUM($R163:$W163)=0,"-",S163/SUM($R163:$W163))</f>
        <v>0.37756643853879657</v>
      </c>
      <c r="P163" s="2">
        <f t="shared" ref="P163:P172" si="40">IF(SUM($R163:$W163)=0,"-",T163/SUM($R163:$W163))</f>
        <v>0.35196871389209849</v>
      </c>
      <c r="Q163" s="2">
        <f t="shared" ref="Q163:Q172" si="41">IF(SUM($R163:$W163)=0,"-",(1-N163-O163-P163))</f>
        <v>1.6887387787751784E-3</v>
      </c>
      <c r="R163" s="1">
        <v>3024</v>
      </c>
      <c r="S163" s="1">
        <v>4248</v>
      </c>
      <c r="T163" s="1">
        <v>3960</v>
      </c>
      <c r="W163" s="1">
        <v>19</v>
      </c>
      <c r="AA163" t="s">
        <v>2183</v>
      </c>
      <c r="AE163" s="38">
        <v>9</v>
      </c>
      <c r="AF163" s="40">
        <v>1</v>
      </c>
      <c r="AG163" s="40">
        <v>115</v>
      </c>
      <c r="AH163" s="43">
        <v>86370</v>
      </c>
      <c r="AI163" s="43">
        <f t="shared" si="35"/>
        <v>9001</v>
      </c>
      <c r="AJ163" t="s">
        <v>1956</v>
      </c>
      <c r="AN163" s="1">
        <v>11251</v>
      </c>
      <c r="AO163" s="1">
        <v>704</v>
      </c>
      <c r="AP163" s="1">
        <f t="shared" si="36"/>
        <v>11955</v>
      </c>
      <c r="AR163" s="1">
        <v>7716</v>
      </c>
      <c r="AS163" s="1">
        <f t="shared" si="37"/>
        <v>7066</v>
      </c>
      <c r="AT163" s="1">
        <v>650</v>
      </c>
    </row>
    <row r="164" spans="1:46" hidden="1" outlineLevel="1">
      <c r="A164" t="s">
        <v>2820</v>
      </c>
      <c r="B164" s="11" t="s">
        <v>494</v>
      </c>
      <c r="E164" s="1">
        <f t="shared" si="33"/>
        <v>7241</v>
      </c>
      <c r="F164" s="1">
        <v>6912</v>
      </c>
      <c r="G164" s="1">
        <v>3668</v>
      </c>
      <c r="H164" s="1">
        <v>3531</v>
      </c>
      <c r="I164" s="2"/>
      <c r="J164" s="2">
        <f t="shared" si="34"/>
        <v>0.48763982875293466</v>
      </c>
      <c r="K164" s="10">
        <f t="shared" si="28"/>
        <v>2</v>
      </c>
      <c r="L164" s="9">
        <f t="shared" si="28"/>
        <v>3</v>
      </c>
      <c r="M164" s="8">
        <f t="shared" si="28"/>
        <v>1</v>
      </c>
      <c r="N164" s="2">
        <f t="shared" si="38"/>
        <v>0.27355359976915306</v>
      </c>
      <c r="O164" s="2">
        <f t="shared" si="39"/>
        <v>0.20906074159572932</v>
      </c>
      <c r="P164" s="2">
        <f t="shared" si="40"/>
        <v>0.51074880969557057</v>
      </c>
      <c r="Q164" s="2">
        <f t="shared" si="41"/>
        <v>6.6368489395470798E-3</v>
      </c>
      <c r="R164" s="1">
        <v>1896</v>
      </c>
      <c r="S164" s="1">
        <v>1449</v>
      </c>
      <c r="T164" s="1">
        <v>3540</v>
      </c>
      <c r="W164" s="1">
        <v>46</v>
      </c>
      <c r="AA164" t="s">
        <v>1395</v>
      </c>
      <c r="AE164" s="38">
        <v>9</v>
      </c>
      <c r="AF164" s="40">
        <v>5</v>
      </c>
      <c r="AG164" s="40">
        <v>125</v>
      </c>
      <c r="AH164" s="43">
        <v>86440</v>
      </c>
      <c r="AI164" s="43">
        <f t="shared" si="35"/>
        <v>9005</v>
      </c>
      <c r="AJ164" t="s">
        <v>1956</v>
      </c>
      <c r="AN164" s="1">
        <v>6931</v>
      </c>
      <c r="AO164" s="1">
        <v>310</v>
      </c>
      <c r="AP164" s="1">
        <f t="shared" si="36"/>
        <v>7241</v>
      </c>
      <c r="AR164" s="1">
        <v>3668</v>
      </c>
      <c r="AS164" s="1">
        <f t="shared" si="37"/>
        <v>3523</v>
      </c>
      <c r="AT164" s="1">
        <v>145</v>
      </c>
    </row>
    <row r="165" spans="1:46" hidden="1" outlineLevel="1">
      <c r="A165" t="s">
        <v>960</v>
      </c>
      <c r="B165" s="11" t="s">
        <v>494</v>
      </c>
      <c r="E165" s="1">
        <f t="shared" si="33"/>
        <v>14527</v>
      </c>
      <c r="F165" s="1">
        <v>13602</v>
      </c>
      <c r="G165" s="1">
        <v>5409</v>
      </c>
      <c r="H165" s="1">
        <v>5093</v>
      </c>
      <c r="I165" s="2"/>
      <c r="J165" s="2">
        <f t="shared" si="34"/>
        <v>0.35058855923452881</v>
      </c>
      <c r="K165" s="10">
        <f t="shared" si="28"/>
        <v>2</v>
      </c>
      <c r="L165" s="9">
        <f t="shared" si="28"/>
        <v>3</v>
      </c>
      <c r="M165" s="8">
        <f t="shared" si="28"/>
        <v>1</v>
      </c>
      <c r="N165" s="2">
        <f t="shared" si="38"/>
        <v>0.41921718658034135</v>
      </c>
      <c r="O165" s="2">
        <f t="shared" si="39"/>
        <v>0.125</v>
      </c>
      <c r="P165" s="2">
        <f t="shared" si="40"/>
        <v>0.44408475573866979</v>
      </c>
      <c r="Q165" s="2">
        <f t="shared" si="41"/>
        <v>1.169805768098886E-2</v>
      </c>
      <c r="R165" s="1">
        <v>5698</v>
      </c>
      <c r="S165" s="1">
        <v>1699</v>
      </c>
      <c r="T165" s="1">
        <v>6036</v>
      </c>
      <c r="W165" s="1">
        <v>159</v>
      </c>
      <c r="AA165" t="s">
        <v>960</v>
      </c>
      <c r="AE165" s="38">
        <v>9</v>
      </c>
      <c r="AF165" s="40">
        <v>15</v>
      </c>
      <c r="AG165" s="40">
        <v>70</v>
      </c>
      <c r="AH165" s="43">
        <v>86790</v>
      </c>
      <c r="AI165" s="43">
        <f t="shared" si="35"/>
        <v>9015</v>
      </c>
      <c r="AJ165" t="s">
        <v>1956</v>
      </c>
      <c r="AN165" s="1">
        <v>13592</v>
      </c>
      <c r="AO165" s="1">
        <v>935</v>
      </c>
      <c r="AP165" s="1">
        <f t="shared" si="36"/>
        <v>14527</v>
      </c>
      <c r="AR165" s="1">
        <v>5409</v>
      </c>
      <c r="AS165" s="1">
        <f t="shared" si="37"/>
        <v>5162</v>
      </c>
      <c r="AT165" s="1">
        <v>247</v>
      </c>
    </row>
    <row r="166" spans="1:46" hidden="1" outlineLevel="1">
      <c r="A166" t="s">
        <v>150</v>
      </c>
      <c r="B166" s="11" t="s">
        <v>494</v>
      </c>
      <c r="E166" s="1">
        <f t="shared" si="33"/>
        <v>20731</v>
      </c>
      <c r="F166" s="1">
        <v>19780</v>
      </c>
      <c r="G166" s="1">
        <v>11822</v>
      </c>
      <c r="H166" s="1">
        <v>11413</v>
      </c>
      <c r="I166" s="2"/>
      <c r="J166" s="2">
        <f t="shared" si="34"/>
        <v>0.55052819449134149</v>
      </c>
      <c r="K166" s="10">
        <f t="shared" si="28"/>
        <v>1</v>
      </c>
      <c r="L166" s="9">
        <f t="shared" si="28"/>
        <v>3</v>
      </c>
      <c r="M166" s="8">
        <f t="shared" si="28"/>
        <v>2</v>
      </c>
      <c r="N166" s="2">
        <f t="shared" si="38"/>
        <v>0.47657789681135987</v>
      </c>
      <c r="O166" s="2">
        <f t="shared" si="39"/>
        <v>0.14457526908888776</v>
      </c>
      <c r="P166" s="2">
        <f t="shared" si="40"/>
        <v>0.37611804537874577</v>
      </c>
      <c r="Q166" s="2">
        <f t="shared" si="41"/>
        <v>2.7287887210066253E-3</v>
      </c>
      <c r="R166" s="1">
        <v>9431</v>
      </c>
      <c r="S166" s="1">
        <v>2861</v>
      </c>
      <c r="T166" s="1">
        <v>7443</v>
      </c>
      <c r="W166" s="1">
        <v>54</v>
      </c>
      <c r="AA166" t="s">
        <v>2152</v>
      </c>
      <c r="AE166" s="38">
        <v>9</v>
      </c>
      <c r="AF166" s="40">
        <v>3</v>
      </c>
      <c r="AG166" s="40">
        <v>150</v>
      </c>
      <c r="AH166" s="43">
        <v>87000</v>
      </c>
      <c r="AI166" s="43">
        <f t="shared" si="35"/>
        <v>9003</v>
      </c>
      <c r="AJ166" t="s">
        <v>1956</v>
      </c>
      <c r="AN166" s="1">
        <v>19789</v>
      </c>
      <c r="AO166" s="1">
        <v>942</v>
      </c>
      <c r="AP166" s="1">
        <f t="shared" si="36"/>
        <v>20731</v>
      </c>
      <c r="AR166" s="1">
        <v>11822</v>
      </c>
      <c r="AS166" s="1">
        <f t="shared" si="37"/>
        <v>11318</v>
      </c>
      <c r="AT166" s="1">
        <v>504</v>
      </c>
    </row>
    <row r="167" spans="1:46" hidden="1" outlineLevel="1">
      <c r="A167" t="s">
        <v>2706</v>
      </c>
      <c r="B167" s="11" t="s">
        <v>494</v>
      </c>
      <c r="E167" s="1">
        <f t="shared" si="33"/>
        <v>7933</v>
      </c>
      <c r="F167" s="1">
        <v>7826</v>
      </c>
      <c r="G167" s="1">
        <v>4383</v>
      </c>
      <c r="H167" s="1">
        <v>4241</v>
      </c>
      <c r="I167" s="2"/>
      <c r="J167" s="2">
        <f t="shared" si="34"/>
        <v>0.53460229421404259</v>
      </c>
      <c r="K167" s="10">
        <f t="shared" si="28"/>
        <v>2</v>
      </c>
      <c r="L167" s="9">
        <f t="shared" si="28"/>
        <v>3</v>
      </c>
      <c r="M167" s="8">
        <f t="shared" si="28"/>
        <v>1</v>
      </c>
      <c r="N167" s="2">
        <f t="shared" si="38"/>
        <v>0.34316730523627076</v>
      </c>
      <c r="O167" s="2">
        <f t="shared" si="39"/>
        <v>0.1759897828863346</v>
      </c>
      <c r="P167" s="2">
        <f t="shared" si="40"/>
        <v>0.47854406130268201</v>
      </c>
      <c r="Q167" s="2">
        <f t="shared" si="41"/>
        <v>2.2988505747126853E-3</v>
      </c>
      <c r="R167" s="1">
        <v>2687</v>
      </c>
      <c r="S167" s="1">
        <v>1378</v>
      </c>
      <c r="T167" s="1">
        <v>3747</v>
      </c>
      <c r="W167" s="1">
        <v>18</v>
      </c>
      <c r="AA167" t="s">
        <v>2152</v>
      </c>
      <c r="AE167" s="38">
        <v>9</v>
      </c>
      <c r="AF167" s="40">
        <v>3</v>
      </c>
      <c r="AG167" s="40">
        <v>155</v>
      </c>
      <c r="AH167" s="43">
        <v>87070</v>
      </c>
      <c r="AI167" s="43">
        <f t="shared" si="35"/>
        <v>9003</v>
      </c>
      <c r="AJ167" t="s">
        <v>1956</v>
      </c>
      <c r="AN167" s="1">
        <v>7830</v>
      </c>
      <c r="AO167" s="1">
        <v>103</v>
      </c>
      <c r="AP167" s="1">
        <f t="shared" si="36"/>
        <v>7933</v>
      </c>
      <c r="AR167" s="1">
        <v>4383</v>
      </c>
      <c r="AS167" s="1">
        <f t="shared" si="37"/>
        <v>4232</v>
      </c>
      <c r="AT167" s="1">
        <v>151</v>
      </c>
    </row>
    <row r="168" spans="1:46" hidden="1" outlineLevel="1">
      <c r="A168" t="s">
        <v>631</v>
      </c>
      <c r="B168" s="11" t="s">
        <v>494</v>
      </c>
      <c r="E168" s="1">
        <f t="shared" si="33"/>
        <v>11238</v>
      </c>
      <c r="F168" s="1">
        <v>11040</v>
      </c>
      <c r="G168" s="1">
        <v>6509</v>
      </c>
      <c r="H168" s="1">
        <v>6368</v>
      </c>
      <c r="I168" s="2"/>
      <c r="J168" s="2">
        <f t="shared" si="34"/>
        <v>0.5666488699056772</v>
      </c>
      <c r="K168" s="10">
        <f t="shared" si="28"/>
        <v>2</v>
      </c>
      <c r="L168" s="9">
        <f t="shared" si="28"/>
        <v>3</v>
      </c>
      <c r="M168" s="8">
        <f t="shared" si="28"/>
        <v>1</v>
      </c>
      <c r="N168" s="2">
        <f t="shared" si="38"/>
        <v>0.24988682661837935</v>
      </c>
      <c r="O168" s="2">
        <f t="shared" si="39"/>
        <v>0.24717066545948393</v>
      </c>
      <c r="P168" s="2">
        <f t="shared" si="40"/>
        <v>0.48954277953825259</v>
      </c>
      <c r="Q168" s="2">
        <f t="shared" si="41"/>
        <v>1.3399728383884091E-2</v>
      </c>
      <c r="R168" s="1">
        <v>2760</v>
      </c>
      <c r="S168" s="1">
        <v>2730</v>
      </c>
      <c r="T168" s="1">
        <v>5407</v>
      </c>
      <c r="W168" s="1">
        <v>148</v>
      </c>
      <c r="AA168" t="s">
        <v>1316</v>
      </c>
      <c r="AE168" s="38">
        <v>9</v>
      </c>
      <c r="AF168" s="40">
        <v>9</v>
      </c>
      <c r="AG168" s="40">
        <v>130</v>
      </c>
      <c r="AH168" s="43">
        <v>87560</v>
      </c>
      <c r="AI168" s="43">
        <f t="shared" si="35"/>
        <v>9009</v>
      </c>
      <c r="AJ168" t="s">
        <v>1956</v>
      </c>
      <c r="AN168" s="1">
        <v>11045</v>
      </c>
      <c r="AO168" s="1">
        <v>193</v>
      </c>
      <c r="AP168" s="1">
        <f t="shared" si="36"/>
        <v>11238</v>
      </c>
      <c r="AR168" s="1">
        <v>6509</v>
      </c>
      <c r="AS168" s="1">
        <f t="shared" si="37"/>
        <v>6279</v>
      </c>
      <c r="AT168" s="1">
        <v>230</v>
      </c>
    </row>
    <row r="169" spans="1:46" hidden="1" outlineLevel="1">
      <c r="A169" t="s">
        <v>44</v>
      </c>
      <c r="B169" s="11" t="s">
        <v>494</v>
      </c>
      <c r="E169" s="1">
        <f t="shared" si="33"/>
        <v>6619</v>
      </c>
      <c r="F169" s="1">
        <v>6434</v>
      </c>
      <c r="G169" s="1">
        <v>4225</v>
      </c>
      <c r="H169" s="1">
        <v>4163</v>
      </c>
      <c r="I169" s="2"/>
      <c r="J169" s="2">
        <f t="shared" si="34"/>
        <v>0.62894697084151685</v>
      </c>
      <c r="K169" s="10">
        <f t="shared" si="28"/>
        <v>2</v>
      </c>
      <c r="L169" s="9">
        <f t="shared" si="28"/>
        <v>3</v>
      </c>
      <c r="M169" s="8">
        <f t="shared" si="28"/>
        <v>1</v>
      </c>
      <c r="N169" s="2">
        <f t="shared" si="38"/>
        <v>0.35046583850931678</v>
      </c>
      <c r="O169" s="2">
        <f t="shared" si="39"/>
        <v>0.21149068322981365</v>
      </c>
      <c r="P169" s="2">
        <f t="shared" si="40"/>
        <v>0.4355590062111801</v>
      </c>
      <c r="Q169" s="2">
        <f t="shared" si="41"/>
        <v>2.4844720496894346E-3</v>
      </c>
      <c r="R169" s="1">
        <v>2257</v>
      </c>
      <c r="S169" s="1">
        <v>1362</v>
      </c>
      <c r="T169" s="1">
        <v>2805</v>
      </c>
      <c r="W169" s="1">
        <v>16</v>
      </c>
      <c r="AA169" t="s">
        <v>1316</v>
      </c>
      <c r="AE169" s="38">
        <v>9</v>
      </c>
      <c r="AF169" s="40">
        <v>9</v>
      </c>
      <c r="AG169" s="40">
        <v>135</v>
      </c>
      <c r="AH169" s="43">
        <v>87700</v>
      </c>
      <c r="AI169" s="43">
        <f t="shared" si="35"/>
        <v>9009</v>
      </c>
      <c r="AJ169" t="s">
        <v>1956</v>
      </c>
      <c r="AN169" s="1">
        <v>6440</v>
      </c>
      <c r="AO169" s="1">
        <v>179</v>
      </c>
      <c r="AP169" s="1">
        <f t="shared" si="36"/>
        <v>6619</v>
      </c>
      <c r="AR169" s="1">
        <v>4225</v>
      </c>
      <c r="AS169" s="1">
        <f t="shared" si="37"/>
        <v>3832</v>
      </c>
      <c r="AT169" s="1">
        <v>393</v>
      </c>
    </row>
    <row r="170" spans="1:46" hidden="1" outlineLevel="1">
      <c r="A170" t="s">
        <v>1690</v>
      </c>
      <c r="B170" s="11" t="s">
        <v>494</v>
      </c>
      <c r="E170" s="1">
        <f t="shared" si="33"/>
        <v>7007</v>
      </c>
      <c r="F170" s="1">
        <v>6717</v>
      </c>
      <c r="G170" s="1">
        <v>4531</v>
      </c>
      <c r="H170" s="1">
        <v>4469</v>
      </c>
      <c r="I170" s="2"/>
      <c r="J170" s="2">
        <f t="shared" si="34"/>
        <v>0.63779078064792349</v>
      </c>
      <c r="K170" s="10">
        <f t="shared" si="28"/>
        <v>3</v>
      </c>
      <c r="L170" s="9">
        <f t="shared" si="28"/>
        <v>2</v>
      </c>
      <c r="M170" s="8">
        <f t="shared" si="28"/>
        <v>1</v>
      </c>
      <c r="N170" s="2">
        <f t="shared" si="38"/>
        <v>0.23750185432428422</v>
      </c>
      <c r="O170" s="2">
        <f t="shared" si="39"/>
        <v>0.35973891114078033</v>
      </c>
      <c r="P170" s="2">
        <f t="shared" si="40"/>
        <v>0.39741878059635066</v>
      </c>
      <c r="Q170" s="2">
        <f t="shared" si="41"/>
        <v>5.3404539385848437E-3</v>
      </c>
      <c r="R170" s="1">
        <v>1601</v>
      </c>
      <c r="S170" s="1">
        <v>2425</v>
      </c>
      <c r="T170" s="1">
        <v>2679</v>
      </c>
      <c r="W170" s="1">
        <v>36</v>
      </c>
      <c r="AA170" t="s">
        <v>1395</v>
      </c>
      <c r="AE170" s="38">
        <v>9</v>
      </c>
      <c r="AF170" s="40">
        <v>5</v>
      </c>
      <c r="AG170" s="40">
        <v>130</v>
      </c>
      <c r="AH170" s="43">
        <v>87910</v>
      </c>
      <c r="AI170" s="43">
        <f t="shared" si="35"/>
        <v>9005</v>
      </c>
      <c r="AJ170" t="s">
        <v>1956</v>
      </c>
      <c r="AN170" s="1">
        <v>6741</v>
      </c>
      <c r="AO170" s="1">
        <v>266</v>
      </c>
      <c r="AP170" s="1">
        <f t="shared" si="36"/>
        <v>7007</v>
      </c>
      <c r="AR170" s="1">
        <v>4531</v>
      </c>
      <c r="AS170" s="1">
        <f t="shared" si="37"/>
        <v>4236</v>
      </c>
      <c r="AT170" s="1">
        <v>295</v>
      </c>
    </row>
    <row r="171" spans="1:46" hidden="1" outlineLevel="1">
      <c r="A171" t="s">
        <v>982</v>
      </c>
      <c r="B171" s="11" t="s">
        <v>494</v>
      </c>
      <c r="E171" s="1">
        <f t="shared" si="33"/>
        <v>5222</v>
      </c>
      <c r="F171" s="1">
        <v>5083</v>
      </c>
      <c r="G171" s="1">
        <v>3278</v>
      </c>
      <c r="H171" s="1">
        <v>3210</v>
      </c>
      <c r="I171" s="2"/>
      <c r="J171" s="2">
        <f t="shared" si="34"/>
        <v>0.61470700880888551</v>
      </c>
      <c r="K171" s="10">
        <f t="shared" si="28"/>
        <v>3</v>
      </c>
      <c r="L171" s="9">
        <f t="shared" si="28"/>
        <v>2</v>
      </c>
      <c r="M171" s="8">
        <f t="shared" si="28"/>
        <v>1</v>
      </c>
      <c r="N171" s="2">
        <f t="shared" si="38"/>
        <v>0.27785419532324623</v>
      </c>
      <c r="O171" s="2">
        <f t="shared" si="39"/>
        <v>0.32128119473373945</v>
      </c>
      <c r="P171" s="2">
        <f t="shared" si="40"/>
        <v>0.38809196305757515</v>
      </c>
      <c r="Q171" s="2">
        <f t="shared" si="41"/>
        <v>1.277264688543911E-2</v>
      </c>
      <c r="R171" s="1">
        <v>1414</v>
      </c>
      <c r="S171" s="1">
        <v>1635</v>
      </c>
      <c r="T171" s="1">
        <v>1975</v>
      </c>
      <c r="W171" s="1">
        <v>65</v>
      </c>
      <c r="AA171" t="s">
        <v>960</v>
      </c>
      <c r="AE171" s="38">
        <v>9</v>
      </c>
      <c r="AF171" s="40">
        <v>15</v>
      </c>
      <c r="AG171" s="40">
        <v>75</v>
      </c>
      <c r="AH171" s="43">
        <v>88190</v>
      </c>
      <c r="AI171" s="43">
        <f t="shared" si="35"/>
        <v>9015</v>
      </c>
      <c r="AJ171" t="s">
        <v>1956</v>
      </c>
      <c r="AN171" s="1">
        <v>5089</v>
      </c>
      <c r="AO171" s="1">
        <v>133</v>
      </c>
      <c r="AP171" s="1">
        <f t="shared" si="36"/>
        <v>5222</v>
      </c>
      <c r="AR171" s="1">
        <v>3278</v>
      </c>
      <c r="AS171" s="1">
        <f t="shared" si="37"/>
        <v>3092</v>
      </c>
      <c r="AT171" s="1">
        <v>186</v>
      </c>
    </row>
    <row r="172" spans="1:46" collapsed="1">
      <c r="A172" s="11" t="s">
        <v>1116</v>
      </c>
      <c r="B172" s="11" t="s">
        <v>2470</v>
      </c>
      <c r="E172" s="1">
        <f>SUM(E3:E171)</f>
        <v>2150633</v>
      </c>
      <c r="F172" s="1">
        <f>SUM(F3:F171)</f>
        <v>2024924</v>
      </c>
      <c r="G172" s="1">
        <f>SUM(G3:G171)</f>
        <v>1163320</v>
      </c>
      <c r="H172" s="1">
        <v>1138116</v>
      </c>
      <c r="I172" s="2"/>
      <c r="J172" s="2">
        <f t="shared" si="34"/>
        <v>0.52920047260504233</v>
      </c>
      <c r="K172" s="10">
        <f>IF(R172&gt;0,RANK(R172,$R172:$W172),"")</f>
        <v>2</v>
      </c>
      <c r="L172" s="9">
        <f t="shared" si="28"/>
        <v>3</v>
      </c>
      <c r="M172" s="8">
        <f t="shared" si="28"/>
        <v>1</v>
      </c>
      <c r="N172" s="2">
        <f t="shared" si="38"/>
        <v>0.37069891863036381</v>
      </c>
      <c r="O172" s="2">
        <f t="shared" si="39"/>
        <v>0.20689643263468771</v>
      </c>
      <c r="P172" s="2">
        <f t="shared" si="40"/>
        <v>0.41610825339907659</v>
      </c>
      <c r="Q172" s="2">
        <f t="shared" si="41"/>
        <v>6.2963953358719515E-3</v>
      </c>
      <c r="R172" s="1">
        <f>SUM(R3:R171)</f>
        <v>751360</v>
      </c>
      <c r="S172" s="1">
        <f>SUM(S3:S171)</f>
        <v>419353</v>
      </c>
      <c r="T172" s="1">
        <f>SUM(T3:T171)</f>
        <v>843399</v>
      </c>
      <c r="W172" s="1">
        <f>SUM(W3:W171)</f>
        <v>12762</v>
      </c>
      <c r="X172" s="1"/>
      <c r="AE172" s="38">
        <v>9</v>
      </c>
      <c r="AI172" s="38">
        <v>9</v>
      </c>
      <c r="AJ172" t="s">
        <v>2225</v>
      </c>
      <c r="AN172" s="1">
        <f>SUM(AN3:AN171)</f>
        <v>2026874</v>
      </c>
      <c r="AO172" s="1">
        <f>SUM(AO3:AO171)</f>
        <v>123759</v>
      </c>
      <c r="AP172" s="1">
        <f>SUM(AP3:AP171)</f>
        <v>2150633</v>
      </c>
      <c r="AR172" s="1">
        <f>SUM(AR3:AR171)</f>
        <v>1163320</v>
      </c>
      <c r="AS172" s="1">
        <f>SUM(AS3:AS171)</f>
        <v>1097640</v>
      </c>
      <c r="AT172" s="1">
        <f>SUM(AT3:AT171)</f>
        <v>65680</v>
      </c>
    </row>
    <row r="173" spans="1:46">
      <c r="A173" s="11"/>
      <c r="B173" s="11"/>
      <c r="H173" s="1"/>
      <c r="I173" s="2"/>
      <c r="J173" s="2"/>
      <c r="S173"/>
      <c r="T173"/>
    </row>
    <row r="174" spans="1:46" hidden="1" outlineLevel="1">
      <c r="A174" t="s">
        <v>437</v>
      </c>
      <c r="B174" s="11" t="s">
        <v>1579</v>
      </c>
      <c r="E174" s="1">
        <f>AP174</f>
        <v>500</v>
      </c>
      <c r="F174" s="1">
        <f>SUM(R174:W174)</f>
        <v>489</v>
      </c>
      <c r="G174" s="1">
        <v>328</v>
      </c>
      <c r="H174" s="1">
        <v>321</v>
      </c>
      <c r="I174" s="2"/>
      <c r="J174" s="2">
        <f t="shared" si="34"/>
        <v>0.64200000000000002</v>
      </c>
      <c r="K174" s="10">
        <f t="shared" ref="K174:M237" si="42">IF(R174&gt;0,RANK(R174,$R174:$W174),"")</f>
        <v>3</v>
      </c>
      <c r="L174" s="9">
        <f t="shared" si="28"/>
        <v>1</v>
      </c>
      <c r="M174" s="8">
        <f t="shared" si="28"/>
        <v>2</v>
      </c>
      <c r="N174" s="2">
        <f>IF(SUM($R174:$W174)=0,"-",R174/SUM($R174:$W174))</f>
        <v>0.23517382413087934</v>
      </c>
      <c r="O174" s="2">
        <f>IF(SUM($R174:$W174)=0,"-",S174/SUM($R174:$W174))</f>
        <v>0.39263803680981596</v>
      </c>
      <c r="P174" s="2">
        <f>IF(SUM($R174:$W174)=0,"-",T174/SUM($R174:$W174))</f>
        <v>0.34969325153374231</v>
      </c>
      <c r="Q174" s="2">
        <f>IF(SUM($R174:$W174)=0,"-",(1-N174-O174-P174))</f>
        <v>2.2494887525562335E-2</v>
      </c>
      <c r="R174" s="1">
        <v>115</v>
      </c>
      <c r="S174" s="1">
        <v>192</v>
      </c>
      <c r="T174" s="1">
        <v>171</v>
      </c>
      <c r="V174" s="1">
        <v>11</v>
      </c>
      <c r="AA174" t="s">
        <v>2138</v>
      </c>
      <c r="AE174" s="38">
        <v>23</v>
      </c>
      <c r="AF174" s="40">
        <v>21</v>
      </c>
      <c r="AG174" s="40">
        <v>5</v>
      </c>
      <c r="AH174" s="43">
        <v>100</v>
      </c>
      <c r="AI174" s="43">
        <v>23021</v>
      </c>
      <c r="AJ174" t="s">
        <v>1956</v>
      </c>
      <c r="AN174" s="1">
        <f>F174</f>
        <v>489</v>
      </c>
      <c r="AO174" s="1">
        <v>11</v>
      </c>
      <c r="AP174" s="1">
        <f>AO174+AN174</f>
        <v>500</v>
      </c>
    </row>
    <row r="175" spans="1:46" hidden="1" outlineLevel="1">
      <c r="A175" t="s">
        <v>1837</v>
      </c>
      <c r="B175" s="11" t="s">
        <v>1579</v>
      </c>
      <c r="E175" s="1">
        <f t="shared" ref="E175:E238" si="43">AP175</f>
        <v>2119</v>
      </c>
      <c r="F175" s="1">
        <f t="shared" ref="F175:F238" si="44">SUM(R175:W175)</f>
        <v>2015</v>
      </c>
      <c r="G175" s="1">
        <v>1026</v>
      </c>
      <c r="H175" s="1">
        <v>989</v>
      </c>
      <c r="I175" s="2"/>
      <c r="J175" s="2">
        <f t="shared" ref="J175:J238" si="45">H175/E175</f>
        <v>0.46672958942897591</v>
      </c>
      <c r="K175" s="10">
        <f t="shared" si="42"/>
        <v>3</v>
      </c>
      <c r="L175" s="9">
        <f t="shared" si="28"/>
        <v>2</v>
      </c>
      <c r="M175" s="8">
        <f t="shared" si="28"/>
        <v>1</v>
      </c>
      <c r="N175" s="2">
        <f t="shared" ref="N175:N238" si="46">IF(SUM($R175:$W175)=0,"-",R175/SUM($R175:$W175))</f>
        <v>0.26104218362282877</v>
      </c>
      <c r="O175" s="2">
        <f t="shared" ref="O175:O238" si="47">IF(SUM($R175:$W175)=0,"-",S175/SUM($R175:$W175))</f>
        <v>0.30769230769230771</v>
      </c>
      <c r="P175" s="2">
        <f t="shared" ref="P175:P238" si="48">IF(SUM($R175:$W175)=0,"-",T175/SUM($R175:$W175))</f>
        <v>0.39801488833746901</v>
      </c>
      <c r="Q175" s="2">
        <f t="shared" ref="Q175:Q238" si="49">IF(SUM($R175:$W175)=0,"-",(1-N175-O175-P175))</f>
        <v>3.3250620347394566E-2</v>
      </c>
      <c r="R175" s="1">
        <v>526</v>
      </c>
      <c r="S175" s="1">
        <v>620</v>
      </c>
      <c r="T175" s="1">
        <v>802</v>
      </c>
      <c r="V175" s="1">
        <v>67</v>
      </c>
      <c r="AA175" t="s">
        <v>1740</v>
      </c>
      <c r="AE175" s="38">
        <v>23</v>
      </c>
      <c r="AF175" s="40">
        <v>31</v>
      </c>
      <c r="AG175" s="40">
        <v>5</v>
      </c>
      <c r="AH175" s="43">
        <v>275</v>
      </c>
      <c r="AI175" s="43">
        <v>23031</v>
      </c>
      <c r="AJ175" t="s">
        <v>1956</v>
      </c>
      <c r="AN175" s="1">
        <f t="shared" ref="AN175:AN238" si="50">F175</f>
        <v>2015</v>
      </c>
      <c r="AO175" s="1">
        <v>104</v>
      </c>
      <c r="AP175" s="1">
        <f t="shared" ref="AP175:AP238" si="51">AO175+AN175</f>
        <v>2119</v>
      </c>
    </row>
    <row r="176" spans="1:46" hidden="1" outlineLevel="1">
      <c r="A176" t="s">
        <v>2142</v>
      </c>
      <c r="B176" s="11" t="s">
        <v>1579</v>
      </c>
      <c r="E176" s="1">
        <f t="shared" si="43"/>
        <v>871</v>
      </c>
      <c r="F176" s="1">
        <f t="shared" si="44"/>
        <v>863</v>
      </c>
      <c r="G176" s="1">
        <v>486</v>
      </c>
      <c r="H176" s="1">
        <v>463</v>
      </c>
      <c r="I176" s="2"/>
      <c r="J176" s="2">
        <f t="shared" si="45"/>
        <v>0.53157290470723306</v>
      </c>
      <c r="K176" s="10">
        <f t="shared" si="42"/>
        <v>3</v>
      </c>
      <c r="L176" s="9">
        <f t="shared" si="28"/>
        <v>2</v>
      </c>
      <c r="M176" s="8">
        <f t="shared" si="28"/>
        <v>1</v>
      </c>
      <c r="N176" s="2">
        <f t="shared" si="46"/>
        <v>0.26419466975666278</v>
      </c>
      <c r="O176" s="2">
        <f t="shared" si="47"/>
        <v>0.34878331402085749</v>
      </c>
      <c r="P176" s="2">
        <f t="shared" si="48"/>
        <v>0.35110081112398611</v>
      </c>
      <c r="Q176" s="2">
        <f t="shared" si="49"/>
        <v>3.5921205098493558E-2</v>
      </c>
      <c r="R176" s="1">
        <v>228</v>
      </c>
      <c r="S176" s="1">
        <v>301</v>
      </c>
      <c r="T176" s="1">
        <v>303</v>
      </c>
      <c r="V176" s="1">
        <v>31</v>
      </c>
      <c r="AA176" t="s">
        <v>2104</v>
      </c>
      <c r="AE176" s="38">
        <v>23</v>
      </c>
      <c r="AF176" s="40">
        <v>29</v>
      </c>
      <c r="AG176" s="40">
        <v>5</v>
      </c>
      <c r="AH176" s="43">
        <v>380</v>
      </c>
      <c r="AI176" s="43">
        <v>23029</v>
      </c>
      <c r="AJ176" t="s">
        <v>1956</v>
      </c>
      <c r="AN176" s="1">
        <f t="shared" si="50"/>
        <v>863</v>
      </c>
      <c r="AO176" s="1">
        <v>8</v>
      </c>
      <c r="AP176" s="1">
        <f t="shared" si="51"/>
        <v>871</v>
      </c>
    </row>
    <row r="177" spans="1:42" hidden="1" outlineLevel="1">
      <c r="A177" t="s">
        <v>2449</v>
      </c>
      <c r="B177" s="11" t="s">
        <v>1579</v>
      </c>
      <c r="E177" s="1">
        <f t="shared" si="43"/>
        <v>377</v>
      </c>
      <c r="F177" s="1">
        <f t="shared" si="44"/>
        <v>361</v>
      </c>
      <c r="G177" s="1">
        <v>241</v>
      </c>
      <c r="H177" s="1">
        <v>234</v>
      </c>
      <c r="I177" s="2"/>
      <c r="J177" s="2">
        <f t="shared" si="45"/>
        <v>0.62068965517241381</v>
      </c>
      <c r="K177" s="10">
        <f t="shared" si="42"/>
        <v>3</v>
      </c>
      <c r="L177" s="9">
        <f t="shared" si="28"/>
        <v>2</v>
      </c>
      <c r="M177" s="8">
        <f t="shared" si="28"/>
        <v>1</v>
      </c>
      <c r="N177" s="2">
        <f t="shared" si="46"/>
        <v>0.25761772853185594</v>
      </c>
      <c r="O177" s="2">
        <f t="shared" si="47"/>
        <v>0.296398891966759</v>
      </c>
      <c r="P177" s="2">
        <f t="shared" si="48"/>
        <v>0.40166204986149584</v>
      </c>
      <c r="Q177" s="2">
        <f t="shared" si="49"/>
        <v>4.4321329639889218E-2</v>
      </c>
      <c r="R177" s="1">
        <v>93</v>
      </c>
      <c r="S177" s="1">
        <v>107</v>
      </c>
      <c r="T177" s="1">
        <v>145</v>
      </c>
      <c r="V177" s="1">
        <v>16</v>
      </c>
      <c r="AA177" t="s">
        <v>1791</v>
      </c>
      <c r="AE177" s="38">
        <v>23</v>
      </c>
      <c r="AF177" s="40">
        <v>17</v>
      </c>
      <c r="AG177" s="40">
        <v>0</v>
      </c>
      <c r="AH177" s="43">
        <v>390</v>
      </c>
      <c r="AI177" s="43">
        <v>23017</v>
      </c>
      <c r="AJ177" t="s">
        <v>2366</v>
      </c>
      <c r="AN177" s="1">
        <f t="shared" si="50"/>
        <v>361</v>
      </c>
      <c r="AO177" s="1">
        <v>16</v>
      </c>
      <c r="AP177" s="1">
        <f t="shared" si="51"/>
        <v>377</v>
      </c>
    </row>
    <row r="178" spans="1:42" hidden="1" outlineLevel="1">
      <c r="A178" t="s">
        <v>1386</v>
      </c>
      <c r="B178" s="11" t="s">
        <v>1579</v>
      </c>
      <c r="E178" s="1">
        <f t="shared" si="43"/>
        <v>1521</v>
      </c>
      <c r="F178" s="1">
        <f t="shared" si="44"/>
        <v>1431</v>
      </c>
      <c r="G178" s="1">
        <v>910</v>
      </c>
      <c r="H178" s="1">
        <v>869</v>
      </c>
      <c r="I178" s="2"/>
      <c r="J178" s="2">
        <f t="shared" si="45"/>
        <v>0.57133464825772518</v>
      </c>
      <c r="K178" s="10">
        <f t="shared" si="42"/>
        <v>3</v>
      </c>
      <c r="L178" s="9">
        <f t="shared" si="28"/>
        <v>2</v>
      </c>
      <c r="M178" s="8">
        <f t="shared" si="28"/>
        <v>1</v>
      </c>
      <c r="N178" s="2">
        <f t="shared" si="46"/>
        <v>0.24388539482879107</v>
      </c>
      <c r="O178" s="2">
        <f t="shared" si="47"/>
        <v>0.36058700209643607</v>
      </c>
      <c r="P178" s="2">
        <f t="shared" si="48"/>
        <v>0.37456324248777079</v>
      </c>
      <c r="Q178" s="2">
        <f t="shared" si="49"/>
        <v>2.0964360587002018E-2</v>
      </c>
      <c r="R178" s="1">
        <v>349</v>
      </c>
      <c r="S178" s="1">
        <v>516</v>
      </c>
      <c r="T178" s="1">
        <v>536</v>
      </c>
      <c r="V178" s="1">
        <v>30</v>
      </c>
      <c r="AA178" t="s">
        <v>78</v>
      </c>
      <c r="AE178" s="38">
        <v>23</v>
      </c>
      <c r="AF178" s="40">
        <v>11</v>
      </c>
      <c r="AG178" s="40">
        <v>5</v>
      </c>
      <c r="AH178" s="43">
        <v>590</v>
      </c>
      <c r="AI178" s="43">
        <v>23011</v>
      </c>
      <c r="AJ178" t="s">
        <v>1956</v>
      </c>
      <c r="AN178" s="1">
        <f t="shared" si="50"/>
        <v>1431</v>
      </c>
      <c r="AO178" s="1">
        <v>90</v>
      </c>
      <c r="AP178" s="1">
        <f t="shared" si="51"/>
        <v>1521</v>
      </c>
    </row>
    <row r="179" spans="1:42" hidden="1" outlineLevel="1">
      <c r="A179" t="s">
        <v>2176</v>
      </c>
      <c r="B179" s="11" t="s">
        <v>1579</v>
      </c>
      <c r="E179" s="1">
        <f t="shared" si="43"/>
        <v>374</v>
      </c>
      <c r="F179" s="1">
        <f t="shared" si="44"/>
        <v>365</v>
      </c>
      <c r="G179" s="1">
        <v>240</v>
      </c>
      <c r="H179" s="1">
        <v>230</v>
      </c>
      <c r="I179" s="2"/>
      <c r="J179" s="2">
        <f t="shared" si="45"/>
        <v>0.61497326203208558</v>
      </c>
      <c r="K179" s="10">
        <f t="shared" si="42"/>
        <v>3</v>
      </c>
      <c r="L179" s="9">
        <f t="shared" si="28"/>
        <v>2</v>
      </c>
      <c r="M179" s="8">
        <f t="shared" si="28"/>
        <v>1</v>
      </c>
      <c r="N179" s="2">
        <f t="shared" si="46"/>
        <v>0.28493150684931506</v>
      </c>
      <c r="O179" s="2">
        <f t="shared" si="47"/>
        <v>0.29315068493150687</v>
      </c>
      <c r="P179" s="2">
        <f t="shared" si="48"/>
        <v>0.41095890410958902</v>
      </c>
      <c r="Q179" s="2">
        <f t="shared" si="49"/>
        <v>1.0958904109589107E-2</v>
      </c>
      <c r="R179" s="1">
        <v>104</v>
      </c>
      <c r="S179" s="1">
        <v>107</v>
      </c>
      <c r="T179" s="1">
        <v>150</v>
      </c>
      <c r="V179" s="1">
        <v>4</v>
      </c>
      <c r="AA179" t="s">
        <v>2104</v>
      </c>
      <c r="AE179" s="38">
        <v>23</v>
      </c>
      <c r="AF179" s="40">
        <v>29</v>
      </c>
      <c r="AG179" s="40">
        <v>10</v>
      </c>
      <c r="AH179" s="43">
        <v>660</v>
      </c>
      <c r="AI179" s="43">
        <v>23029</v>
      </c>
      <c r="AJ179" t="s">
        <v>1956</v>
      </c>
      <c r="AN179" s="1">
        <f t="shared" si="50"/>
        <v>365</v>
      </c>
      <c r="AO179" s="1">
        <v>9</v>
      </c>
      <c r="AP179" s="1">
        <f t="shared" si="51"/>
        <v>374</v>
      </c>
    </row>
    <row r="180" spans="1:42" hidden="1" outlineLevel="1">
      <c r="A180" t="s">
        <v>1384</v>
      </c>
      <c r="B180" s="11" t="s">
        <v>1579</v>
      </c>
      <c r="E180" s="1">
        <f t="shared" si="43"/>
        <v>2239</v>
      </c>
      <c r="F180" s="1">
        <f t="shared" si="44"/>
        <v>2184</v>
      </c>
      <c r="G180" s="1">
        <v>1431</v>
      </c>
      <c r="H180" s="1">
        <v>1395</v>
      </c>
      <c r="I180" s="2"/>
      <c r="J180" s="2">
        <f t="shared" si="45"/>
        <v>0.62304600267976773</v>
      </c>
      <c r="K180" s="10">
        <f t="shared" si="42"/>
        <v>3</v>
      </c>
      <c r="L180" s="9">
        <f t="shared" si="28"/>
        <v>2</v>
      </c>
      <c r="M180" s="8">
        <f t="shared" si="28"/>
        <v>1</v>
      </c>
      <c r="N180" s="2">
        <f t="shared" si="46"/>
        <v>0.28800366300366298</v>
      </c>
      <c r="O180" s="2">
        <f t="shared" si="47"/>
        <v>0.29945054945054944</v>
      </c>
      <c r="P180" s="2">
        <f t="shared" si="48"/>
        <v>0.39377289377289376</v>
      </c>
      <c r="Q180" s="2">
        <f t="shared" si="49"/>
        <v>1.8772893772893817E-2</v>
      </c>
      <c r="R180" s="1">
        <v>629</v>
      </c>
      <c r="S180" s="1">
        <v>654</v>
      </c>
      <c r="T180" s="1">
        <v>860</v>
      </c>
      <c r="V180" s="1">
        <v>41</v>
      </c>
      <c r="AA180" t="s">
        <v>1740</v>
      </c>
      <c r="AE180" s="38">
        <v>23</v>
      </c>
      <c r="AF180" s="40">
        <v>31</v>
      </c>
      <c r="AG180" s="40">
        <v>10</v>
      </c>
      <c r="AH180" s="43">
        <v>730</v>
      </c>
      <c r="AI180" s="43">
        <v>23031</v>
      </c>
      <c r="AJ180" t="s">
        <v>1956</v>
      </c>
      <c r="AN180" s="1">
        <f t="shared" si="50"/>
        <v>2184</v>
      </c>
      <c r="AO180" s="1">
        <v>55</v>
      </c>
      <c r="AP180" s="1">
        <f t="shared" si="51"/>
        <v>2239</v>
      </c>
    </row>
    <row r="181" spans="1:42" hidden="1" outlineLevel="1">
      <c r="A181" t="s">
        <v>74</v>
      </c>
      <c r="B181" s="11" t="s">
        <v>1579</v>
      </c>
      <c r="E181" s="1">
        <f t="shared" si="43"/>
        <v>251</v>
      </c>
      <c r="F181" s="1">
        <f t="shared" si="44"/>
        <v>236</v>
      </c>
      <c r="G181" s="1">
        <v>117</v>
      </c>
      <c r="H181" s="1">
        <v>108</v>
      </c>
      <c r="I181" s="2"/>
      <c r="J181" s="2">
        <f t="shared" si="45"/>
        <v>0.4302788844621514</v>
      </c>
      <c r="K181" s="10">
        <f t="shared" si="42"/>
        <v>1</v>
      </c>
      <c r="L181" s="9">
        <f t="shared" si="28"/>
        <v>3</v>
      </c>
      <c r="M181" s="8">
        <f t="shared" si="28"/>
        <v>2</v>
      </c>
      <c r="N181" s="2">
        <f t="shared" si="46"/>
        <v>0.38983050847457629</v>
      </c>
      <c r="O181" s="2">
        <f t="shared" si="47"/>
        <v>0.25423728813559321</v>
      </c>
      <c r="P181" s="2">
        <f t="shared" si="48"/>
        <v>0.34322033898305082</v>
      </c>
      <c r="Q181" s="2">
        <f t="shared" si="49"/>
        <v>1.2711864406779627E-2</v>
      </c>
      <c r="R181" s="1">
        <v>92</v>
      </c>
      <c r="S181" s="1">
        <v>60</v>
      </c>
      <c r="T181" s="1">
        <v>81</v>
      </c>
      <c r="V181" s="1">
        <v>3</v>
      </c>
      <c r="AA181" t="s">
        <v>485</v>
      </c>
      <c r="AE181" s="38">
        <v>23</v>
      </c>
      <c r="AF181" s="40">
        <v>3</v>
      </c>
      <c r="AG181" s="40">
        <v>5</v>
      </c>
      <c r="AH181" s="43">
        <v>800</v>
      </c>
      <c r="AI181" s="43">
        <v>23003</v>
      </c>
      <c r="AJ181" t="s">
        <v>1956</v>
      </c>
      <c r="AN181" s="1">
        <f t="shared" si="50"/>
        <v>236</v>
      </c>
      <c r="AO181" s="1">
        <v>15</v>
      </c>
      <c r="AP181" s="1">
        <f t="shared" si="51"/>
        <v>251</v>
      </c>
    </row>
    <row r="182" spans="1:42" hidden="1" outlineLevel="1">
      <c r="A182" t="s">
        <v>764</v>
      </c>
      <c r="B182" s="11" t="s">
        <v>1579</v>
      </c>
      <c r="E182" s="1">
        <f t="shared" si="43"/>
        <v>605</v>
      </c>
      <c r="F182" s="1">
        <f t="shared" si="44"/>
        <v>589</v>
      </c>
      <c r="G182" s="1">
        <v>401</v>
      </c>
      <c r="H182" s="1">
        <v>397</v>
      </c>
      <c r="I182" s="2"/>
      <c r="J182" s="2">
        <f t="shared" si="45"/>
        <v>0.65619834710743796</v>
      </c>
      <c r="K182" s="10">
        <f t="shared" si="42"/>
        <v>3</v>
      </c>
      <c r="L182" s="9">
        <f t="shared" si="28"/>
        <v>1</v>
      </c>
      <c r="M182" s="8">
        <f t="shared" si="28"/>
        <v>2</v>
      </c>
      <c r="N182" s="2">
        <f t="shared" si="46"/>
        <v>0.30050933786078099</v>
      </c>
      <c r="O182" s="2">
        <f t="shared" si="47"/>
        <v>0.31239388794567063</v>
      </c>
      <c r="P182" s="2">
        <f t="shared" si="48"/>
        <v>0.31069609507640067</v>
      </c>
      <c r="Q182" s="2">
        <f t="shared" si="49"/>
        <v>7.6400679117147652E-2</v>
      </c>
      <c r="R182" s="1">
        <v>177</v>
      </c>
      <c r="S182" s="1">
        <v>184</v>
      </c>
      <c r="T182" s="1">
        <v>183</v>
      </c>
      <c r="V182" s="1">
        <v>45</v>
      </c>
      <c r="AA182" t="s">
        <v>1585</v>
      </c>
      <c r="AE182" s="38">
        <v>23</v>
      </c>
      <c r="AF182" s="40">
        <v>15</v>
      </c>
      <c r="AG182" s="40">
        <v>5</v>
      </c>
      <c r="AH182" s="43">
        <v>1010</v>
      </c>
      <c r="AI182" s="43">
        <v>23015</v>
      </c>
      <c r="AJ182" t="s">
        <v>1956</v>
      </c>
      <c r="AN182" s="1">
        <f t="shared" si="50"/>
        <v>589</v>
      </c>
      <c r="AO182" s="1">
        <v>16</v>
      </c>
      <c r="AP182" s="1">
        <f t="shared" si="51"/>
        <v>605</v>
      </c>
    </row>
    <row r="183" spans="1:42" hidden="1" outlineLevel="1">
      <c r="A183" t="s">
        <v>1418</v>
      </c>
      <c r="B183" s="11" t="s">
        <v>1579</v>
      </c>
      <c r="E183" s="1">
        <f t="shared" si="43"/>
        <v>643</v>
      </c>
      <c r="F183" s="1">
        <f t="shared" si="44"/>
        <v>629</v>
      </c>
      <c r="G183" s="1">
        <v>359</v>
      </c>
      <c r="H183" s="1">
        <v>353</v>
      </c>
      <c r="I183" s="2"/>
      <c r="J183" s="2">
        <f t="shared" si="45"/>
        <v>0.54898911353032664</v>
      </c>
      <c r="K183" s="10">
        <f t="shared" si="42"/>
        <v>2</v>
      </c>
      <c r="L183" s="9">
        <f t="shared" si="28"/>
        <v>3</v>
      </c>
      <c r="M183" s="8">
        <f t="shared" si="28"/>
        <v>1</v>
      </c>
      <c r="N183" s="2">
        <f t="shared" si="46"/>
        <v>0.31637519872813991</v>
      </c>
      <c r="O183" s="2">
        <f t="shared" si="47"/>
        <v>0.26391096979332274</v>
      </c>
      <c r="P183" s="2">
        <f t="shared" si="48"/>
        <v>0.37678855325914151</v>
      </c>
      <c r="Q183" s="2">
        <f t="shared" si="49"/>
        <v>4.2925278219395846E-2</v>
      </c>
      <c r="R183" s="1">
        <v>199</v>
      </c>
      <c r="S183" s="1">
        <v>166</v>
      </c>
      <c r="T183" s="1">
        <v>237</v>
      </c>
      <c r="V183" s="1">
        <v>27</v>
      </c>
      <c r="AA183" t="s">
        <v>513</v>
      </c>
      <c r="AE183" s="38">
        <v>23</v>
      </c>
      <c r="AF183" s="40">
        <v>19</v>
      </c>
      <c r="AG183" s="40">
        <v>5</v>
      </c>
      <c r="AH183" s="43">
        <v>1115</v>
      </c>
      <c r="AI183" s="43">
        <v>23019</v>
      </c>
      <c r="AJ183" t="s">
        <v>1956</v>
      </c>
      <c r="AN183" s="1">
        <f t="shared" si="50"/>
        <v>629</v>
      </c>
      <c r="AO183" s="1">
        <v>14</v>
      </c>
      <c r="AP183" s="1">
        <f t="shared" si="51"/>
        <v>643</v>
      </c>
    </row>
    <row r="184" spans="1:42" hidden="1" outlineLevel="1">
      <c r="A184" t="s">
        <v>994</v>
      </c>
      <c r="B184" s="11" t="s">
        <v>1579</v>
      </c>
      <c r="E184" s="1">
        <f t="shared" si="43"/>
        <v>211</v>
      </c>
      <c r="F184" s="1">
        <f t="shared" si="44"/>
        <v>198</v>
      </c>
      <c r="G184" s="1">
        <v>132</v>
      </c>
      <c r="H184" s="1">
        <v>130</v>
      </c>
      <c r="I184" s="2"/>
      <c r="J184" s="2">
        <f t="shared" si="45"/>
        <v>0.61611374407582942</v>
      </c>
      <c r="K184" s="10">
        <f t="shared" si="42"/>
        <v>3</v>
      </c>
      <c r="L184" s="9">
        <f t="shared" si="28"/>
        <v>1</v>
      </c>
      <c r="M184" s="8">
        <f t="shared" si="28"/>
        <v>2</v>
      </c>
      <c r="N184" s="2">
        <f t="shared" si="46"/>
        <v>0.27777777777777779</v>
      </c>
      <c r="O184" s="2">
        <f t="shared" si="47"/>
        <v>0.36868686868686867</v>
      </c>
      <c r="P184" s="2">
        <f t="shared" si="48"/>
        <v>0.31818181818181818</v>
      </c>
      <c r="Q184" s="2">
        <f t="shared" si="49"/>
        <v>3.5353535353535359E-2</v>
      </c>
      <c r="R184" s="1">
        <v>55</v>
      </c>
      <c r="S184" s="1">
        <v>73</v>
      </c>
      <c r="T184" s="1">
        <v>63</v>
      </c>
      <c r="V184" s="1">
        <v>7</v>
      </c>
      <c r="AA184" t="s">
        <v>2538</v>
      </c>
      <c r="AE184" s="38">
        <v>23</v>
      </c>
      <c r="AF184" s="40">
        <v>9</v>
      </c>
      <c r="AG184" s="40">
        <v>5</v>
      </c>
      <c r="AH184" s="43">
        <v>1185</v>
      </c>
      <c r="AI184" s="43">
        <v>23009</v>
      </c>
      <c r="AJ184" t="s">
        <v>1956</v>
      </c>
      <c r="AN184" s="1">
        <f t="shared" si="50"/>
        <v>198</v>
      </c>
      <c r="AO184" s="1">
        <v>13</v>
      </c>
      <c r="AP184" s="1">
        <f t="shared" si="51"/>
        <v>211</v>
      </c>
    </row>
    <row r="185" spans="1:42" hidden="1" outlineLevel="1">
      <c r="A185" t="s">
        <v>1359</v>
      </c>
      <c r="B185" s="11" t="s">
        <v>1579</v>
      </c>
      <c r="E185" s="1">
        <f t="shared" si="43"/>
        <v>140</v>
      </c>
      <c r="F185" s="1">
        <f t="shared" si="44"/>
        <v>138</v>
      </c>
      <c r="G185" s="1">
        <v>82</v>
      </c>
      <c r="H185" s="1">
        <v>79</v>
      </c>
      <c r="I185" s="2"/>
      <c r="J185" s="2">
        <f t="shared" si="45"/>
        <v>0.56428571428571428</v>
      </c>
      <c r="K185" s="10">
        <f t="shared" si="42"/>
        <v>3</v>
      </c>
      <c r="L185" s="9">
        <f t="shared" si="28"/>
        <v>2</v>
      </c>
      <c r="M185" s="8">
        <f t="shared" si="28"/>
        <v>1</v>
      </c>
      <c r="N185" s="2">
        <f t="shared" si="46"/>
        <v>0.22463768115942029</v>
      </c>
      <c r="O185" s="2">
        <f t="shared" si="47"/>
        <v>0.28260869565217389</v>
      </c>
      <c r="P185" s="2">
        <f t="shared" si="48"/>
        <v>0.47826086956521741</v>
      </c>
      <c r="Q185" s="2">
        <f t="shared" si="49"/>
        <v>1.4492753623188415E-2</v>
      </c>
      <c r="R185" s="1">
        <v>31</v>
      </c>
      <c r="S185" s="1">
        <v>39</v>
      </c>
      <c r="T185" s="1">
        <v>66</v>
      </c>
      <c r="V185" s="1">
        <v>2</v>
      </c>
      <c r="AA185" t="s">
        <v>485</v>
      </c>
      <c r="AE185" s="38">
        <v>23</v>
      </c>
      <c r="AF185" s="40">
        <v>3</v>
      </c>
      <c r="AG185" s="40">
        <v>10</v>
      </c>
      <c r="AH185" s="43">
        <v>1220</v>
      </c>
      <c r="AI185" s="43">
        <v>23003</v>
      </c>
      <c r="AJ185" t="s">
        <v>1956</v>
      </c>
      <c r="AN185" s="1">
        <f t="shared" si="50"/>
        <v>138</v>
      </c>
      <c r="AO185" s="1">
        <v>2</v>
      </c>
      <c r="AP185" s="1">
        <f t="shared" si="51"/>
        <v>140</v>
      </c>
    </row>
    <row r="186" spans="1:42" hidden="1" outlineLevel="1">
      <c r="A186" t="s">
        <v>1721</v>
      </c>
      <c r="B186" s="11" t="s">
        <v>1579</v>
      </c>
      <c r="E186" s="1">
        <f t="shared" si="43"/>
        <v>711</v>
      </c>
      <c r="F186" s="1">
        <f t="shared" si="44"/>
        <v>702</v>
      </c>
      <c r="G186" s="1">
        <v>451</v>
      </c>
      <c r="H186" s="1">
        <v>434</v>
      </c>
      <c r="I186" s="2"/>
      <c r="J186" s="2">
        <f t="shared" si="45"/>
        <v>0.61040787623066106</v>
      </c>
      <c r="K186" s="10">
        <f t="shared" si="42"/>
        <v>3</v>
      </c>
      <c r="L186" s="9">
        <f t="shared" si="28"/>
        <v>2</v>
      </c>
      <c r="M186" s="8">
        <f t="shared" si="28"/>
        <v>1</v>
      </c>
      <c r="N186" s="2">
        <f t="shared" si="46"/>
        <v>0.20797720797720798</v>
      </c>
      <c r="O186" s="2">
        <f t="shared" si="47"/>
        <v>0.25925925925925924</v>
      </c>
      <c r="P186" s="2">
        <f t="shared" si="48"/>
        <v>0.4985754985754986</v>
      </c>
      <c r="Q186" s="2">
        <f t="shared" si="49"/>
        <v>3.4188034188034122E-2</v>
      </c>
      <c r="R186" s="1">
        <v>146</v>
      </c>
      <c r="S186" s="1">
        <v>182</v>
      </c>
      <c r="T186" s="1">
        <v>350</v>
      </c>
      <c r="V186" s="1">
        <v>24</v>
      </c>
      <c r="AA186" t="s">
        <v>1791</v>
      </c>
      <c r="AE186" s="38">
        <v>23</v>
      </c>
      <c r="AF186" s="40">
        <v>17</v>
      </c>
      <c r="AG186" s="40">
        <v>5</v>
      </c>
      <c r="AH186" s="43">
        <v>1325</v>
      </c>
      <c r="AI186" s="43">
        <v>23017</v>
      </c>
      <c r="AJ186" t="s">
        <v>1956</v>
      </c>
      <c r="AN186" s="1">
        <f t="shared" si="50"/>
        <v>702</v>
      </c>
      <c r="AO186" s="1">
        <v>9</v>
      </c>
      <c r="AP186" s="1">
        <f t="shared" si="51"/>
        <v>711</v>
      </c>
    </row>
    <row r="187" spans="1:42" hidden="1" outlineLevel="1">
      <c r="A187" t="s">
        <v>2736</v>
      </c>
      <c r="B187" s="11" t="s">
        <v>1579</v>
      </c>
      <c r="E187" s="1">
        <f t="shared" si="43"/>
        <v>1709</v>
      </c>
      <c r="F187" s="1">
        <f t="shared" si="44"/>
        <v>1650</v>
      </c>
      <c r="G187" s="67">
        <v>926</v>
      </c>
      <c r="H187" s="1">
        <v>893</v>
      </c>
      <c r="I187" s="2"/>
      <c r="J187" s="2">
        <f t="shared" si="45"/>
        <v>0.52252779403159744</v>
      </c>
      <c r="K187" s="10">
        <f t="shared" si="42"/>
        <v>2</v>
      </c>
      <c r="L187" s="9">
        <f t="shared" si="28"/>
        <v>3</v>
      </c>
      <c r="M187" s="8">
        <f t="shared" si="28"/>
        <v>1</v>
      </c>
      <c r="N187" s="2">
        <f t="shared" si="46"/>
        <v>0.27575757575757576</v>
      </c>
      <c r="O187" s="2">
        <f t="shared" si="47"/>
        <v>0.26848484848484849</v>
      </c>
      <c r="P187" s="2">
        <f t="shared" si="48"/>
        <v>0.41515151515151516</v>
      </c>
      <c r="Q187" s="2">
        <f t="shared" si="49"/>
        <v>4.060606060606059E-2</v>
      </c>
      <c r="R187" s="1">
        <v>455</v>
      </c>
      <c r="S187" s="1">
        <v>443</v>
      </c>
      <c r="T187" s="1">
        <v>685</v>
      </c>
      <c r="V187" s="1">
        <v>67</v>
      </c>
      <c r="AA187" t="s">
        <v>1608</v>
      </c>
      <c r="AE187" s="38">
        <v>23</v>
      </c>
      <c r="AF187" s="40">
        <v>25</v>
      </c>
      <c r="AG187" s="40">
        <v>5</v>
      </c>
      <c r="AH187" s="43">
        <v>1395</v>
      </c>
      <c r="AI187" s="43">
        <v>23025</v>
      </c>
      <c r="AJ187" t="s">
        <v>1956</v>
      </c>
      <c r="AN187" s="1">
        <f t="shared" si="50"/>
        <v>1650</v>
      </c>
      <c r="AO187" s="1">
        <v>59</v>
      </c>
      <c r="AP187" s="1">
        <f t="shared" si="51"/>
        <v>1709</v>
      </c>
    </row>
    <row r="188" spans="1:42" hidden="1" outlineLevel="1">
      <c r="A188" t="s">
        <v>1957</v>
      </c>
      <c r="B188" s="11" t="s">
        <v>1579</v>
      </c>
      <c r="E188" s="1">
        <f t="shared" si="43"/>
        <v>945</v>
      </c>
      <c r="F188" s="1">
        <f t="shared" si="44"/>
        <v>923</v>
      </c>
      <c r="G188" s="1">
        <v>684</v>
      </c>
      <c r="H188" s="1">
        <v>672</v>
      </c>
      <c r="I188" s="2"/>
      <c r="J188" s="2">
        <f t="shared" si="45"/>
        <v>0.71111111111111114</v>
      </c>
      <c r="K188" s="10">
        <f t="shared" si="42"/>
        <v>2</v>
      </c>
      <c r="L188" s="9">
        <f t="shared" si="28"/>
        <v>3</v>
      </c>
      <c r="M188" s="8">
        <f t="shared" si="28"/>
        <v>1</v>
      </c>
      <c r="N188" s="2">
        <f t="shared" si="46"/>
        <v>0.30010834236186351</v>
      </c>
      <c r="O188" s="2">
        <f t="shared" si="47"/>
        <v>0.27735644637053086</v>
      </c>
      <c r="P188" s="2">
        <f t="shared" si="48"/>
        <v>0.36511375947995667</v>
      </c>
      <c r="Q188" s="2">
        <f t="shared" si="49"/>
        <v>5.7421451787648903E-2</v>
      </c>
      <c r="R188" s="1">
        <v>277</v>
      </c>
      <c r="S188" s="1">
        <v>256</v>
      </c>
      <c r="T188" s="1">
        <v>337</v>
      </c>
      <c r="V188" s="1">
        <v>53</v>
      </c>
      <c r="AA188" t="s">
        <v>1847</v>
      </c>
      <c r="AE188" s="38">
        <v>23</v>
      </c>
      <c r="AF188" s="40">
        <v>13</v>
      </c>
      <c r="AG188" s="40">
        <v>5</v>
      </c>
      <c r="AH188" s="43">
        <v>1465</v>
      </c>
      <c r="AI188" s="43">
        <v>23013</v>
      </c>
      <c r="AJ188" t="s">
        <v>1956</v>
      </c>
      <c r="AN188" s="1">
        <f t="shared" si="50"/>
        <v>923</v>
      </c>
      <c r="AO188" s="1">
        <v>22</v>
      </c>
      <c r="AP188" s="1">
        <f t="shared" si="51"/>
        <v>945</v>
      </c>
    </row>
    <row r="189" spans="1:42" hidden="1" outlineLevel="1">
      <c r="A189" t="s">
        <v>146</v>
      </c>
      <c r="B189" s="11" t="s">
        <v>1579</v>
      </c>
      <c r="E189" s="1">
        <f t="shared" si="43"/>
        <v>0</v>
      </c>
      <c r="F189" s="1">
        <f t="shared" si="44"/>
        <v>0</v>
      </c>
      <c r="G189" s="1">
        <v>68</v>
      </c>
      <c r="H189" s="1">
        <v>66</v>
      </c>
      <c r="I189" s="2"/>
      <c r="J189" s="2" t="e">
        <f t="shared" si="45"/>
        <v>#DIV/0!</v>
      </c>
      <c r="K189" s="10" t="str">
        <f t="shared" si="42"/>
        <v/>
      </c>
      <c r="L189" s="9" t="str">
        <f t="shared" si="28"/>
        <v/>
      </c>
      <c r="M189" s="8" t="str">
        <f t="shared" si="28"/>
        <v/>
      </c>
      <c r="N189" s="2" t="str">
        <f t="shared" si="46"/>
        <v>-</v>
      </c>
      <c r="O189" s="2" t="str">
        <f t="shared" si="47"/>
        <v>-</v>
      </c>
      <c r="P189" s="2" t="str">
        <f t="shared" si="48"/>
        <v>-</v>
      </c>
      <c r="Q189" s="2" t="str">
        <f t="shared" si="49"/>
        <v>-</v>
      </c>
      <c r="R189" s="1">
        <v>0</v>
      </c>
      <c r="S189" s="1">
        <v>0</v>
      </c>
      <c r="T189" s="1">
        <v>0</v>
      </c>
      <c r="V189" s="1">
        <v>0</v>
      </c>
      <c r="AA189" t="s">
        <v>513</v>
      </c>
      <c r="AE189" s="38">
        <v>23</v>
      </c>
      <c r="AF189" s="40">
        <v>19</v>
      </c>
      <c r="AG189" s="40">
        <v>7</v>
      </c>
      <c r="AH189" s="43">
        <v>1500</v>
      </c>
      <c r="AI189" s="43">
        <v>23019</v>
      </c>
      <c r="AJ189" t="s">
        <v>2366</v>
      </c>
      <c r="AN189" s="1">
        <f t="shared" si="50"/>
        <v>0</v>
      </c>
      <c r="AO189" s="1">
        <v>0</v>
      </c>
      <c r="AP189" s="1">
        <f t="shared" si="51"/>
        <v>0</v>
      </c>
    </row>
    <row r="190" spans="1:42" hidden="1" outlineLevel="1">
      <c r="A190" t="s">
        <v>129</v>
      </c>
      <c r="B190" s="11" t="s">
        <v>1579</v>
      </c>
      <c r="E190" s="1">
        <f t="shared" si="43"/>
        <v>411</v>
      </c>
      <c r="F190" s="1">
        <f t="shared" si="44"/>
        <v>406</v>
      </c>
      <c r="G190" s="1">
        <v>297</v>
      </c>
      <c r="H190" s="1">
        <v>286</v>
      </c>
      <c r="I190" s="2"/>
      <c r="J190" s="2">
        <f t="shared" si="45"/>
        <v>0.69586374695863751</v>
      </c>
      <c r="K190" s="10">
        <f t="shared" si="42"/>
        <v>1</v>
      </c>
      <c r="L190" s="9">
        <f t="shared" si="28"/>
        <v>3</v>
      </c>
      <c r="M190" s="8">
        <f t="shared" si="28"/>
        <v>2</v>
      </c>
      <c r="N190" s="2">
        <f t="shared" si="46"/>
        <v>0.42857142857142855</v>
      </c>
      <c r="O190" s="2">
        <f t="shared" si="47"/>
        <v>0.20935960591133004</v>
      </c>
      <c r="P190" s="2">
        <f t="shared" si="48"/>
        <v>0.31773399014778325</v>
      </c>
      <c r="Q190" s="2">
        <f t="shared" si="49"/>
        <v>4.4334975369458074E-2</v>
      </c>
      <c r="R190" s="1">
        <v>174</v>
      </c>
      <c r="S190" s="1">
        <v>85</v>
      </c>
      <c r="T190" s="1">
        <v>129</v>
      </c>
      <c r="V190" s="1">
        <v>18</v>
      </c>
      <c r="AA190" t="s">
        <v>1385</v>
      </c>
      <c r="AE190" s="38">
        <v>23</v>
      </c>
      <c r="AF190" s="40">
        <v>23</v>
      </c>
      <c r="AG190" s="40">
        <v>5</v>
      </c>
      <c r="AH190" s="43">
        <v>1570</v>
      </c>
      <c r="AI190" s="43">
        <v>23023</v>
      </c>
      <c r="AJ190" t="s">
        <v>1956</v>
      </c>
      <c r="AN190" s="1">
        <f t="shared" si="50"/>
        <v>406</v>
      </c>
      <c r="AO190" s="1">
        <v>5</v>
      </c>
      <c r="AP190" s="1">
        <f t="shared" si="51"/>
        <v>411</v>
      </c>
    </row>
    <row r="191" spans="1:42" hidden="1" outlineLevel="1">
      <c r="A191" t="s">
        <v>122</v>
      </c>
      <c r="B191" s="11" t="s">
        <v>1579</v>
      </c>
      <c r="E191" s="1">
        <f t="shared" si="43"/>
        <v>3081</v>
      </c>
      <c r="F191" s="1">
        <f t="shared" si="44"/>
        <v>2967</v>
      </c>
      <c r="G191" s="1">
        <v>1864</v>
      </c>
      <c r="H191" s="1">
        <v>1818</v>
      </c>
      <c r="I191" s="2"/>
      <c r="J191" s="2">
        <f t="shared" si="45"/>
        <v>0.59006815968841286</v>
      </c>
      <c r="K191" s="10">
        <f t="shared" si="42"/>
        <v>2</v>
      </c>
      <c r="L191" s="9">
        <f t="shared" si="28"/>
        <v>3</v>
      </c>
      <c r="M191" s="8">
        <f t="shared" si="28"/>
        <v>1</v>
      </c>
      <c r="N191" s="2">
        <f t="shared" si="46"/>
        <v>0.30670711156049885</v>
      </c>
      <c r="O191" s="2">
        <f t="shared" si="47"/>
        <v>0.25884732052578363</v>
      </c>
      <c r="P191" s="2">
        <f t="shared" si="48"/>
        <v>0.40074148972025614</v>
      </c>
      <c r="Q191" s="2">
        <f t="shared" si="49"/>
        <v>3.3704078193461329E-2</v>
      </c>
      <c r="R191" s="1">
        <v>910</v>
      </c>
      <c r="S191" s="1">
        <v>768</v>
      </c>
      <c r="T191" s="1">
        <v>1189</v>
      </c>
      <c r="V191" s="1">
        <v>100</v>
      </c>
      <c r="AA191" t="s">
        <v>1740</v>
      </c>
      <c r="AE191" s="38">
        <v>23</v>
      </c>
      <c r="AF191" s="40">
        <v>31</v>
      </c>
      <c r="AG191" s="40">
        <v>15</v>
      </c>
      <c r="AH191" s="43">
        <v>1605</v>
      </c>
      <c r="AI191" s="43">
        <v>23031</v>
      </c>
      <c r="AJ191" t="s">
        <v>1956</v>
      </c>
      <c r="AN191" s="1">
        <f t="shared" si="50"/>
        <v>2967</v>
      </c>
      <c r="AO191" s="1">
        <v>114</v>
      </c>
      <c r="AP191" s="1">
        <f t="shared" si="51"/>
        <v>3081</v>
      </c>
    </row>
    <row r="192" spans="1:42" hidden="1" outlineLevel="1">
      <c r="A192" t="s">
        <v>2657</v>
      </c>
      <c r="B192" s="11" t="s">
        <v>1579</v>
      </c>
      <c r="E192" s="1">
        <f t="shared" si="43"/>
        <v>1031</v>
      </c>
      <c r="F192" s="1">
        <f t="shared" si="44"/>
        <v>915</v>
      </c>
      <c r="G192" s="1">
        <v>388</v>
      </c>
      <c r="H192" s="1">
        <v>381</v>
      </c>
      <c r="I192" s="2"/>
      <c r="J192" s="2">
        <f t="shared" si="45"/>
        <v>0.36954413191076624</v>
      </c>
      <c r="K192" s="10">
        <f t="shared" si="42"/>
        <v>2</v>
      </c>
      <c r="L192" s="9">
        <f t="shared" si="28"/>
        <v>3</v>
      </c>
      <c r="M192" s="8">
        <f t="shared" si="28"/>
        <v>1</v>
      </c>
      <c r="N192" s="2">
        <f t="shared" si="46"/>
        <v>0.33661202185792349</v>
      </c>
      <c r="O192" s="2">
        <f t="shared" si="47"/>
        <v>0.20437158469945355</v>
      </c>
      <c r="P192" s="2">
        <f t="shared" si="48"/>
        <v>0.45792349726775955</v>
      </c>
      <c r="Q192" s="2">
        <f t="shared" si="49"/>
        <v>1.0928961748634114E-3</v>
      </c>
      <c r="R192" s="1">
        <v>308</v>
      </c>
      <c r="S192" s="1">
        <v>187</v>
      </c>
      <c r="T192" s="1">
        <v>419</v>
      </c>
      <c r="V192" s="1">
        <v>1</v>
      </c>
      <c r="AA192" t="s">
        <v>485</v>
      </c>
      <c r="AE192" s="38">
        <v>23</v>
      </c>
      <c r="AF192" s="40">
        <v>3</v>
      </c>
      <c r="AG192" s="40">
        <v>15</v>
      </c>
      <c r="AH192" s="43">
        <v>1710</v>
      </c>
      <c r="AI192" s="43">
        <v>23003</v>
      </c>
      <c r="AJ192" t="s">
        <v>1956</v>
      </c>
      <c r="AN192" s="1">
        <f t="shared" si="50"/>
        <v>915</v>
      </c>
      <c r="AO192" s="1">
        <v>116</v>
      </c>
      <c r="AP192" s="1">
        <f t="shared" si="51"/>
        <v>1031</v>
      </c>
    </row>
    <row r="193" spans="1:42" hidden="1" outlineLevel="1">
      <c r="A193" t="s">
        <v>1288</v>
      </c>
      <c r="B193" s="11" t="s">
        <v>1579</v>
      </c>
      <c r="E193" s="1">
        <f t="shared" si="43"/>
        <v>805</v>
      </c>
      <c r="F193" s="1">
        <f t="shared" si="44"/>
        <v>765</v>
      </c>
      <c r="G193" s="1">
        <v>335</v>
      </c>
      <c r="H193" s="1">
        <v>326</v>
      </c>
      <c r="I193" s="2"/>
      <c r="J193" s="2">
        <f t="shared" si="45"/>
        <v>0.40496894409937889</v>
      </c>
      <c r="K193" s="10">
        <f t="shared" si="42"/>
        <v>2</v>
      </c>
      <c r="L193" s="9">
        <f t="shared" si="28"/>
        <v>3</v>
      </c>
      <c r="M193" s="8">
        <f t="shared" si="28"/>
        <v>1</v>
      </c>
      <c r="N193" s="2">
        <f t="shared" si="46"/>
        <v>0.32549019607843138</v>
      </c>
      <c r="O193" s="2">
        <f t="shared" si="47"/>
        <v>0.24836601307189543</v>
      </c>
      <c r="P193" s="2">
        <f t="shared" si="48"/>
        <v>0.4</v>
      </c>
      <c r="Q193" s="2">
        <f t="shared" si="49"/>
        <v>2.6143790849673221E-2</v>
      </c>
      <c r="R193" s="1">
        <v>249</v>
      </c>
      <c r="S193" s="1">
        <v>190</v>
      </c>
      <c r="T193" s="1">
        <v>306</v>
      </c>
      <c r="V193" s="1">
        <v>20</v>
      </c>
      <c r="AA193" t="s">
        <v>1608</v>
      </c>
      <c r="AE193" s="38">
        <v>23</v>
      </c>
      <c r="AF193" s="40">
        <v>25</v>
      </c>
      <c r="AG193" s="40">
        <v>10</v>
      </c>
      <c r="AH193" s="43">
        <v>1885</v>
      </c>
      <c r="AI193" s="43">
        <v>23025</v>
      </c>
      <c r="AJ193" t="s">
        <v>1956</v>
      </c>
      <c r="AN193" s="1">
        <f t="shared" si="50"/>
        <v>765</v>
      </c>
      <c r="AO193" s="1">
        <v>40</v>
      </c>
      <c r="AP193" s="1">
        <f t="shared" si="51"/>
        <v>805</v>
      </c>
    </row>
    <row r="194" spans="1:42" hidden="1" outlineLevel="1">
      <c r="A194" t="s">
        <v>2941</v>
      </c>
      <c r="B194" s="11" t="s">
        <v>1579</v>
      </c>
      <c r="E194" s="1">
        <f t="shared" si="43"/>
        <v>243</v>
      </c>
      <c r="F194" s="1">
        <f t="shared" si="44"/>
        <v>235</v>
      </c>
      <c r="G194" s="1">
        <v>160</v>
      </c>
      <c r="H194" s="1">
        <v>156</v>
      </c>
      <c r="I194" s="2"/>
      <c r="J194" s="2">
        <f t="shared" si="45"/>
        <v>0.64197530864197527</v>
      </c>
      <c r="K194" s="10">
        <f t="shared" si="42"/>
        <v>1</v>
      </c>
      <c r="L194" s="9">
        <f t="shared" si="28"/>
        <v>2</v>
      </c>
      <c r="M194" s="8">
        <f t="shared" si="28"/>
        <v>3</v>
      </c>
      <c r="N194" s="2">
        <f t="shared" si="46"/>
        <v>0.33191489361702126</v>
      </c>
      <c r="O194" s="2">
        <f t="shared" si="47"/>
        <v>0.32340425531914896</v>
      </c>
      <c r="P194" s="2">
        <f t="shared" si="48"/>
        <v>0.28936170212765955</v>
      </c>
      <c r="Q194" s="2">
        <f t="shared" si="49"/>
        <v>5.5319148936170182E-2</v>
      </c>
      <c r="R194" s="1">
        <v>78</v>
      </c>
      <c r="S194" s="1">
        <v>76</v>
      </c>
      <c r="T194" s="1">
        <v>68</v>
      </c>
      <c r="V194" s="1">
        <v>13</v>
      </c>
      <c r="AA194" t="s">
        <v>2138</v>
      </c>
      <c r="AE194" s="38">
        <v>23</v>
      </c>
      <c r="AF194" s="40">
        <v>21</v>
      </c>
      <c r="AG194" s="40">
        <v>10</v>
      </c>
      <c r="AH194" s="43">
        <v>1920</v>
      </c>
      <c r="AI194" s="43">
        <v>23021</v>
      </c>
      <c r="AJ194" t="s">
        <v>1956</v>
      </c>
      <c r="AN194" s="1">
        <f t="shared" si="50"/>
        <v>235</v>
      </c>
      <c r="AO194" s="1">
        <v>8</v>
      </c>
      <c r="AP194" s="1">
        <f t="shared" si="51"/>
        <v>243</v>
      </c>
    </row>
    <row r="195" spans="1:42" hidden="1" outlineLevel="1">
      <c r="A195" t="s">
        <v>2957</v>
      </c>
      <c r="B195" s="11" t="s">
        <v>1579</v>
      </c>
      <c r="E195" s="1">
        <f t="shared" si="43"/>
        <v>16111</v>
      </c>
      <c r="F195" s="1">
        <f t="shared" si="44"/>
        <v>15362</v>
      </c>
      <c r="G195" s="1">
        <v>9158</v>
      </c>
      <c r="H195" s="1">
        <v>8955</v>
      </c>
      <c r="I195" s="2"/>
      <c r="J195" s="2">
        <f t="shared" si="45"/>
        <v>0.55583141952703119</v>
      </c>
      <c r="K195" s="10">
        <f t="shared" si="42"/>
        <v>2</v>
      </c>
      <c r="L195" s="9">
        <f t="shared" si="42"/>
        <v>3</v>
      </c>
      <c r="M195" s="8">
        <f t="shared" si="42"/>
        <v>1</v>
      </c>
      <c r="N195" s="2">
        <f t="shared" si="46"/>
        <v>0.33713058195547457</v>
      </c>
      <c r="O195" s="2">
        <f t="shared" si="47"/>
        <v>0.23681812264028121</v>
      </c>
      <c r="P195" s="2">
        <f t="shared" si="48"/>
        <v>0.39506574664757194</v>
      </c>
      <c r="Q195" s="2">
        <f t="shared" si="49"/>
        <v>3.0985548756672199E-2</v>
      </c>
      <c r="R195" s="1">
        <v>5179</v>
      </c>
      <c r="S195" s="1">
        <v>3638</v>
      </c>
      <c r="T195" s="1">
        <v>6069</v>
      </c>
      <c r="V195" s="1">
        <v>476</v>
      </c>
      <c r="AA195" t="s">
        <v>712</v>
      </c>
      <c r="AE195" s="38">
        <v>23</v>
      </c>
      <c r="AF195" s="40">
        <v>1</v>
      </c>
      <c r="AG195" s="40">
        <v>5</v>
      </c>
      <c r="AH195" s="43">
        <v>2060</v>
      </c>
      <c r="AI195" s="43">
        <v>23001</v>
      </c>
      <c r="AJ195" t="s">
        <v>2363</v>
      </c>
      <c r="AN195" s="1">
        <f t="shared" si="50"/>
        <v>15362</v>
      </c>
      <c r="AO195" s="1">
        <v>749</v>
      </c>
      <c r="AP195" s="1">
        <f t="shared" si="51"/>
        <v>16111</v>
      </c>
    </row>
    <row r="196" spans="1:42" hidden="1" outlineLevel="1">
      <c r="A196" t="s">
        <v>1083</v>
      </c>
      <c r="B196" s="11" t="s">
        <v>1579</v>
      </c>
      <c r="E196" s="1">
        <f t="shared" si="43"/>
        <v>14719</v>
      </c>
      <c r="F196" s="1">
        <f t="shared" si="44"/>
        <v>14165</v>
      </c>
      <c r="G196" s="1">
        <v>7639</v>
      </c>
      <c r="H196" s="1">
        <v>7389</v>
      </c>
      <c r="I196" s="2"/>
      <c r="J196" s="2">
        <f t="shared" si="45"/>
        <v>0.50200421224267955</v>
      </c>
      <c r="K196" s="10">
        <f t="shared" si="42"/>
        <v>1</v>
      </c>
      <c r="L196" s="9">
        <f t="shared" si="42"/>
        <v>3</v>
      </c>
      <c r="M196" s="8">
        <f t="shared" si="42"/>
        <v>2</v>
      </c>
      <c r="N196" s="2">
        <f t="shared" si="46"/>
        <v>0.36724320508295094</v>
      </c>
      <c r="O196" s="2">
        <f t="shared" si="47"/>
        <v>0.27469114013413343</v>
      </c>
      <c r="P196" s="2">
        <f t="shared" si="48"/>
        <v>0.32742675608895166</v>
      </c>
      <c r="Q196" s="2">
        <f t="shared" si="49"/>
        <v>3.0638898693963967E-2</v>
      </c>
      <c r="R196" s="1">
        <v>5202</v>
      </c>
      <c r="S196" s="1">
        <v>3891</v>
      </c>
      <c r="T196" s="1">
        <v>4638</v>
      </c>
      <c r="V196" s="1">
        <v>434</v>
      </c>
      <c r="AA196" t="s">
        <v>78</v>
      </c>
      <c r="AE196" s="38">
        <v>23</v>
      </c>
      <c r="AF196" s="40">
        <v>11</v>
      </c>
      <c r="AG196" s="40">
        <v>10</v>
      </c>
      <c r="AH196" s="43">
        <v>2100</v>
      </c>
      <c r="AI196" s="43">
        <v>23011</v>
      </c>
      <c r="AJ196" t="s">
        <v>2363</v>
      </c>
      <c r="AN196" s="1">
        <f t="shared" si="50"/>
        <v>14165</v>
      </c>
      <c r="AO196" s="1">
        <v>554</v>
      </c>
      <c r="AP196" s="1">
        <f t="shared" si="51"/>
        <v>14719</v>
      </c>
    </row>
    <row r="197" spans="1:42" hidden="1" outlineLevel="1">
      <c r="A197" t="s">
        <v>405</v>
      </c>
      <c r="B197" s="11" t="s">
        <v>1579</v>
      </c>
      <c r="E197" s="1">
        <f t="shared" si="43"/>
        <v>95</v>
      </c>
      <c r="F197" s="1">
        <f t="shared" si="44"/>
        <v>95</v>
      </c>
      <c r="G197" s="1">
        <v>61</v>
      </c>
      <c r="H197" s="1">
        <v>58</v>
      </c>
      <c r="I197" s="2"/>
      <c r="J197" s="2">
        <f t="shared" si="45"/>
        <v>0.61052631578947369</v>
      </c>
      <c r="K197" s="10">
        <f t="shared" si="42"/>
        <v>3</v>
      </c>
      <c r="L197" s="9">
        <f t="shared" si="42"/>
        <v>1</v>
      </c>
      <c r="M197" s="8">
        <f t="shared" si="42"/>
        <v>2</v>
      </c>
      <c r="N197" s="2">
        <f t="shared" si="46"/>
        <v>0.23157894736842105</v>
      </c>
      <c r="O197" s="2">
        <f t="shared" si="47"/>
        <v>0.42105263157894735</v>
      </c>
      <c r="P197" s="2">
        <f t="shared" si="48"/>
        <v>0.33684210526315789</v>
      </c>
      <c r="Q197" s="2">
        <f t="shared" si="49"/>
        <v>1.0526315789473661E-2</v>
      </c>
      <c r="R197" s="1">
        <v>22</v>
      </c>
      <c r="S197" s="1">
        <v>40</v>
      </c>
      <c r="T197" s="1">
        <v>32</v>
      </c>
      <c r="V197" s="1">
        <v>1</v>
      </c>
      <c r="AA197" t="s">
        <v>2538</v>
      </c>
      <c r="AE197" s="38">
        <v>23</v>
      </c>
      <c r="AF197" s="40">
        <v>9</v>
      </c>
      <c r="AG197" s="40">
        <v>10</v>
      </c>
      <c r="AH197" s="43">
        <v>2165</v>
      </c>
      <c r="AI197" s="43">
        <v>23009</v>
      </c>
      <c r="AJ197" t="s">
        <v>1956</v>
      </c>
      <c r="AN197" s="1">
        <f t="shared" si="50"/>
        <v>95</v>
      </c>
      <c r="AO197" s="1">
        <v>0</v>
      </c>
      <c r="AP197" s="1">
        <f t="shared" si="51"/>
        <v>95</v>
      </c>
    </row>
    <row r="198" spans="1:42" hidden="1" outlineLevel="1">
      <c r="A198" t="s">
        <v>405</v>
      </c>
      <c r="B198" s="11" t="s">
        <v>1579</v>
      </c>
      <c r="E198" s="1">
        <f t="shared" si="43"/>
        <v>0</v>
      </c>
      <c r="F198" s="1">
        <f t="shared" si="44"/>
        <v>0</v>
      </c>
      <c r="G198" s="1">
        <v>2</v>
      </c>
      <c r="H198" s="1">
        <v>2</v>
      </c>
      <c r="I198" s="2"/>
      <c r="J198" s="2" t="e">
        <f t="shared" si="45"/>
        <v>#DIV/0!</v>
      </c>
      <c r="K198" s="10" t="str">
        <f t="shared" si="42"/>
        <v/>
      </c>
      <c r="L198" s="9" t="str">
        <f t="shared" si="42"/>
        <v/>
      </c>
      <c r="M198" s="8" t="str">
        <f t="shared" si="42"/>
        <v/>
      </c>
      <c r="N198" s="2" t="str">
        <f t="shared" si="46"/>
        <v>-</v>
      </c>
      <c r="O198" s="2" t="str">
        <f t="shared" si="47"/>
        <v>-</v>
      </c>
      <c r="P198" s="2" t="str">
        <f t="shared" si="48"/>
        <v>-</v>
      </c>
      <c r="Q198" s="2" t="str">
        <f t="shared" si="49"/>
        <v>-</v>
      </c>
      <c r="R198" s="1">
        <v>0</v>
      </c>
      <c r="S198" s="1">
        <v>0</v>
      </c>
      <c r="T198" s="1">
        <v>0</v>
      </c>
      <c r="V198" s="1">
        <v>0</v>
      </c>
      <c r="AA198" t="s">
        <v>2538</v>
      </c>
      <c r="AE198" s="38">
        <v>23</v>
      </c>
      <c r="AF198" s="40">
        <v>9</v>
      </c>
      <c r="AG198" s="40">
        <v>0</v>
      </c>
      <c r="AH198" s="43">
        <v>0</v>
      </c>
      <c r="AI198" s="43">
        <v>23009</v>
      </c>
      <c r="AJ198" t="s">
        <v>2366</v>
      </c>
      <c r="AN198" s="1">
        <f t="shared" si="50"/>
        <v>0</v>
      </c>
      <c r="AO198" s="1">
        <v>0</v>
      </c>
      <c r="AP198" s="1">
        <f t="shared" si="51"/>
        <v>0</v>
      </c>
    </row>
    <row r="199" spans="1:42" hidden="1" outlineLevel="1">
      <c r="A199" t="s">
        <v>2218</v>
      </c>
      <c r="B199" s="11" t="s">
        <v>1579</v>
      </c>
      <c r="E199" s="1">
        <f t="shared" si="43"/>
        <v>364</v>
      </c>
      <c r="F199" s="1">
        <f t="shared" si="44"/>
        <v>354</v>
      </c>
      <c r="G199" s="1">
        <v>206</v>
      </c>
      <c r="H199" s="1">
        <v>194</v>
      </c>
      <c r="I199" s="2"/>
      <c r="J199" s="2">
        <f t="shared" si="45"/>
        <v>0.53296703296703296</v>
      </c>
      <c r="K199" s="10">
        <f t="shared" si="42"/>
        <v>3</v>
      </c>
      <c r="L199" s="9">
        <f t="shared" si="42"/>
        <v>2</v>
      </c>
      <c r="M199" s="8">
        <f t="shared" si="42"/>
        <v>1</v>
      </c>
      <c r="N199" s="2">
        <f t="shared" si="46"/>
        <v>0.26271186440677968</v>
      </c>
      <c r="O199" s="2">
        <f t="shared" si="47"/>
        <v>0.30790960451977401</v>
      </c>
      <c r="P199" s="2">
        <f t="shared" si="48"/>
        <v>0.39265536723163841</v>
      </c>
      <c r="Q199" s="2">
        <f t="shared" si="49"/>
        <v>3.672316384180796E-2</v>
      </c>
      <c r="R199" s="1">
        <v>93</v>
      </c>
      <c r="S199" s="1">
        <v>109</v>
      </c>
      <c r="T199" s="1">
        <v>139</v>
      </c>
      <c r="V199" s="1">
        <v>13</v>
      </c>
      <c r="AA199" t="s">
        <v>1480</v>
      </c>
      <c r="AE199" s="38">
        <v>23</v>
      </c>
      <c r="AF199" s="40">
        <v>7</v>
      </c>
      <c r="AG199" s="40">
        <v>5</v>
      </c>
      <c r="AH199" s="43">
        <v>2235</v>
      </c>
      <c r="AI199" s="43">
        <v>23007</v>
      </c>
      <c r="AJ199" t="s">
        <v>1956</v>
      </c>
      <c r="AN199" s="1">
        <f t="shared" si="50"/>
        <v>354</v>
      </c>
      <c r="AO199" s="1">
        <v>10</v>
      </c>
      <c r="AP199" s="1">
        <f t="shared" si="51"/>
        <v>364</v>
      </c>
    </row>
    <row r="200" spans="1:42" hidden="1" outlineLevel="1">
      <c r="A200" t="s">
        <v>83</v>
      </c>
      <c r="B200" s="11" t="s">
        <v>1579</v>
      </c>
      <c r="E200" s="1">
        <f t="shared" si="43"/>
        <v>1068</v>
      </c>
      <c r="F200" s="1">
        <f t="shared" si="44"/>
        <v>1039</v>
      </c>
      <c r="G200" s="1">
        <v>547</v>
      </c>
      <c r="H200" s="1">
        <v>533</v>
      </c>
      <c r="I200" s="2"/>
      <c r="J200" s="2">
        <f t="shared" si="45"/>
        <v>0.49906367041198502</v>
      </c>
      <c r="K200" s="10">
        <f t="shared" si="42"/>
        <v>2</v>
      </c>
      <c r="L200" s="9">
        <f t="shared" si="42"/>
        <v>3</v>
      </c>
      <c r="M200" s="8">
        <f t="shared" si="42"/>
        <v>1</v>
      </c>
      <c r="N200" s="2">
        <f t="shared" si="46"/>
        <v>0.30221366698748797</v>
      </c>
      <c r="O200" s="2">
        <f t="shared" si="47"/>
        <v>0.25697786333012512</v>
      </c>
      <c r="P200" s="2">
        <f t="shared" si="48"/>
        <v>0.4196342637151107</v>
      </c>
      <c r="Q200" s="2">
        <f t="shared" si="49"/>
        <v>2.1174205967276205E-2</v>
      </c>
      <c r="R200" s="1">
        <v>314</v>
      </c>
      <c r="S200" s="1">
        <v>267</v>
      </c>
      <c r="T200" s="1">
        <v>436</v>
      </c>
      <c r="V200" s="1">
        <v>22</v>
      </c>
      <c r="AA200" t="s">
        <v>2104</v>
      </c>
      <c r="AE200" s="38">
        <v>23</v>
      </c>
      <c r="AF200" s="40">
        <v>29</v>
      </c>
      <c r="AG200" s="40">
        <v>15</v>
      </c>
      <c r="AH200" s="43">
        <v>2480</v>
      </c>
      <c r="AI200" s="43">
        <v>23029</v>
      </c>
      <c r="AJ200" t="s">
        <v>1956</v>
      </c>
      <c r="AN200" s="1">
        <f t="shared" si="50"/>
        <v>1039</v>
      </c>
      <c r="AO200" s="1">
        <v>29</v>
      </c>
      <c r="AP200" s="1">
        <f t="shared" si="51"/>
        <v>1068</v>
      </c>
    </row>
    <row r="201" spans="1:42" hidden="1" outlineLevel="1">
      <c r="A201" t="s">
        <v>1024</v>
      </c>
      <c r="B201" s="11" t="s">
        <v>1579</v>
      </c>
      <c r="E201" s="1">
        <f t="shared" si="43"/>
        <v>1331</v>
      </c>
      <c r="F201" s="1">
        <f t="shared" si="44"/>
        <v>1266</v>
      </c>
      <c r="G201" s="1">
        <v>630</v>
      </c>
      <c r="H201" s="1">
        <v>610</v>
      </c>
      <c r="I201" s="2"/>
      <c r="J201" s="2">
        <f t="shared" si="45"/>
        <v>0.45830202854996244</v>
      </c>
      <c r="K201" s="10">
        <f t="shared" si="42"/>
        <v>3</v>
      </c>
      <c r="L201" s="9">
        <f t="shared" si="42"/>
        <v>2</v>
      </c>
      <c r="M201" s="8">
        <f t="shared" si="42"/>
        <v>1</v>
      </c>
      <c r="N201" s="2">
        <f t="shared" si="46"/>
        <v>0.22985781990521326</v>
      </c>
      <c r="O201" s="2">
        <f t="shared" si="47"/>
        <v>0.3499210110584518</v>
      </c>
      <c r="P201" s="2">
        <f t="shared" si="48"/>
        <v>0.38941548183254343</v>
      </c>
      <c r="Q201" s="2">
        <f t="shared" si="49"/>
        <v>3.080568720379151E-2</v>
      </c>
      <c r="R201" s="1">
        <v>291</v>
      </c>
      <c r="S201" s="1">
        <v>443</v>
      </c>
      <c r="T201" s="1">
        <v>493</v>
      </c>
      <c r="V201" s="1">
        <v>39</v>
      </c>
      <c r="AA201" t="s">
        <v>932</v>
      </c>
      <c r="AE201" s="38">
        <v>23</v>
      </c>
      <c r="AF201" s="40">
        <v>5</v>
      </c>
      <c r="AG201" s="40">
        <v>5</v>
      </c>
      <c r="AH201" s="43">
        <v>2655</v>
      </c>
      <c r="AI201" s="43">
        <v>23005</v>
      </c>
      <c r="AJ201" t="s">
        <v>1956</v>
      </c>
      <c r="AN201" s="1">
        <f t="shared" si="50"/>
        <v>1266</v>
      </c>
      <c r="AO201" s="1">
        <v>65</v>
      </c>
      <c r="AP201" s="1">
        <f t="shared" si="51"/>
        <v>1331</v>
      </c>
    </row>
    <row r="202" spans="1:42" hidden="1" outlineLevel="1">
      <c r="A202" t="s">
        <v>350</v>
      </c>
      <c r="B202" s="11" t="s">
        <v>1579</v>
      </c>
      <c r="E202" s="1">
        <f t="shared" si="43"/>
        <v>49</v>
      </c>
      <c r="F202" s="1">
        <f t="shared" si="44"/>
        <v>45</v>
      </c>
      <c r="G202" s="1">
        <v>27</v>
      </c>
      <c r="H202" s="1">
        <v>27</v>
      </c>
      <c r="I202" s="2"/>
      <c r="J202" s="2">
        <f t="shared" si="45"/>
        <v>0.55102040816326525</v>
      </c>
      <c r="K202" s="10">
        <f t="shared" si="42"/>
        <v>2</v>
      </c>
      <c r="L202" s="9">
        <f t="shared" si="42"/>
        <v>1</v>
      </c>
      <c r="M202" s="8">
        <f t="shared" si="42"/>
        <v>3</v>
      </c>
      <c r="N202" s="2">
        <f t="shared" si="46"/>
        <v>0.37777777777777777</v>
      </c>
      <c r="O202" s="2">
        <f t="shared" si="47"/>
        <v>0.57777777777777772</v>
      </c>
      <c r="P202" s="2">
        <f t="shared" si="48"/>
        <v>2.2222222222222223E-2</v>
      </c>
      <c r="Q202" s="2">
        <f t="shared" si="49"/>
        <v>2.2222222222222286E-2</v>
      </c>
      <c r="R202" s="1">
        <v>17</v>
      </c>
      <c r="S202" s="1">
        <v>26</v>
      </c>
      <c r="T202" s="1">
        <v>1</v>
      </c>
      <c r="V202" s="1">
        <v>1</v>
      </c>
      <c r="AA202" t="s">
        <v>485</v>
      </c>
      <c r="AE202" s="38">
        <v>23</v>
      </c>
      <c r="AF202" s="40">
        <v>3</v>
      </c>
      <c r="AG202" s="40">
        <v>20</v>
      </c>
      <c r="AH202" s="43">
        <v>2760</v>
      </c>
      <c r="AI202" s="43">
        <v>23003</v>
      </c>
      <c r="AJ202" t="s">
        <v>1956</v>
      </c>
      <c r="AN202" s="1">
        <f t="shared" si="50"/>
        <v>45</v>
      </c>
      <c r="AO202" s="1">
        <v>4</v>
      </c>
      <c r="AP202" s="1">
        <f t="shared" si="51"/>
        <v>49</v>
      </c>
    </row>
    <row r="203" spans="1:42" hidden="1" outlineLevel="1">
      <c r="A203" t="s">
        <v>169</v>
      </c>
      <c r="B203" s="11" t="s">
        <v>1579</v>
      </c>
      <c r="E203" s="1">
        <f t="shared" si="43"/>
        <v>23583</v>
      </c>
      <c r="F203" s="1">
        <f t="shared" si="44"/>
        <v>22098</v>
      </c>
      <c r="G203" s="1">
        <v>11179</v>
      </c>
      <c r="H203" s="1">
        <v>10844</v>
      </c>
      <c r="I203" s="2"/>
      <c r="J203" s="2">
        <f t="shared" si="45"/>
        <v>0.45982275367849723</v>
      </c>
      <c r="K203" s="10">
        <f t="shared" si="42"/>
        <v>2</v>
      </c>
      <c r="L203" s="9">
        <f t="shared" si="42"/>
        <v>3</v>
      </c>
      <c r="M203" s="8">
        <f t="shared" si="42"/>
        <v>1</v>
      </c>
      <c r="N203" s="2">
        <f t="shared" si="46"/>
        <v>0.33215675626753555</v>
      </c>
      <c r="O203" s="2">
        <f t="shared" si="47"/>
        <v>0.26368902163091684</v>
      </c>
      <c r="P203" s="2">
        <f t="shared" si="48"/>
        <v>0.37994388632455428</v>
      </c>
      <c r="Q203" s="2">
        <f t="shared" si="49"/>
        <v>2.4210335776993275E-2</v>
      </c>
      <c r="R203" s="1">
        <v>7340</v>
      </c>
      <c r="S203" s="1">
        <v>5827</v>
      </c>
      <c r="T203" s="1">
        <v>8396</v>
      </c>
      <c r="V203" s="1">
        <v>535</v>
      </c>
      <c r="AA203" t="s">
        <v>513</v>
      </c>
      <c r="AE203" s="38">
        <v>23</v>
      </c>
      <c r="AF203" s="40">
        <v>19</v>
      </c>
      <c r="AG203" s="40">
        <v>10</v>
      </c>
      <c r="AH203" s="43">
        <v>2795</v>
      </c>
      <c r="AI203" s="43">
        <v>23019</v>
      </c>
      <c r="AJ203" t="s">
        <v>2363</v>
      </c>
      <c r="AN203" s="1">
        <f t="shared" si="50"/>
        <v>22098</v>
      </c>
      <c r="AO203" s="1">
        <v>1485</v>
      </c>
      <c r="AP203" s="1">
        <f t="shared" si="51"/>
        <v>23583</v>
      </c>
    </row>
    <row r="204" spans="1:42" hidden="1" outlineLevel="1">
      <c r="A204" t="s">
        <v>750</v>
      </c>
      <c r="B204" s="11" t="s">
        <v>1579</v>
      </c>
      <c r="E204" s="1">
        <f t="shared" si="43"/>
        <v>4236</v>
      </c>
      <c r="F204" s="1">
        <f t="shared" si="44"/>
        <v>4096</v>
      </c>
      <c r="G204" s="1">
        <v>2412</v>
      </c>
      <c r="H204" s="1">
        <v>2363</v>
      </c>
      <c r="I204" s="2"/>
      <c r="J204" s="2">
        <f t="shared" si="45"/>
        <v>0.55783758262511807</v>
      </c>
      <c r="K204" s="10">
        <f t="shared" si="42"/>
        <v>1</v>
      </c>
      <c r="L204" s="9">
        <f t="shared" si="42"/>
        <v>3</v>
      </c>
      <c r="M204" s="8">
        <f t="shared" si="42"/>
        <v>2</v>
      </c>
      <c r="N204" s="2">
        <f t="shared" si="46"/>
        <v>0.396728515625</v>
      </c>
      <c r="O204" s="2">
        <f t="shared" si="47"/>
        <v>0.21826171875</v>
      </c>
      <c r="P204" s="2">
        <f t="shared" si="48"/>
        <v>0.351806640625</v>
      </c>
      <c r="Q204" s="2">
        <f t="shared" si="49"/>
        <v>3.3203125E-2</v>
      </c>
      <c r="R204" s="1">
        <v>1625</v>
      </c>
      <c r="S204" s="1">
        <v>894</v>
      </c>
      <c r="T204" s="1">
        <v>1441</v>
      </c>
      <c r="V204" s="1">
        <v>136</v>
      </c>
      <c r="AA204" t="s">
        <v>2538</v>
      </c>
      <c r="AE204" s="38">
        <v>23</v>
      </c>
      <c r="AF204" s="40">
        <v>9</v>
      </c>
      <c r="AG204" s="40">
        <v>15</v>
      </c>
      <c r="AH204" s="43">
        <v>2865</v>
      </c>
      <c r="AI204" s="43">
        <v>23009</v>
      </c>
      <c r="AJ204" t="s">
        <v>1956</v>
      </c>
      <c r="AN204" s="1">
        <f t="shared" si="50"/>
        <v>4096</v>
      </c>
      <c r="AO204" s="1">
        <v>140</v>
      </c>
      <c r="AP204" s="1">
        <f t="shared" si="51"/>
        <v>4236</v>
      </c>
    </row>
    <row r="205" spans="1:42" hidden="1" outlineLevel="1">
      <c r="A205" t="s">
        <v>1856</v>
      </c>
      <c r="B205" s="11" t="s">
        <v>1579</v>
      </c>
      <c r="E205" s="1">
        <f t="shared" si="43"/>
        <v>153</v>
      </c>
      <c r="F205" s="1">
        <f t="shared" si="44"/>
        <v>144</v>
      </c>
      <c r="G205" s="1">
        <v>89</v>
      </c>
      <c r="H205" s="1">
        <v>88</v>
      </c>
      <c r="I205" s="2"/>
      <c r="J205" s="2">
        <f t="shared" si="45"/>
        <v>0.57516339869281041</v>
      </c>
      <c r="K205" s="10">
        <f t="shared" si="42"/>
        <v>1</v>
      </c>
      <c r="L205" s="9">
        <f t="shared" si="42"/>
        <v>3</v>
      </c>
      <c r="M205" s="8">
        <f t="shared" si="42"/>
        <v>2</v>
      </c>
      <c r="N205" s="2">
        <f t="shared" si="46"/>
        <v>0.35416666666666669</v>
      </c>
      <c r="O205" s="2">
        <f t="shared" si="47"/>
        <v>0.2638888888888889</v>
      </c>
      <c r="P205" s="2">
        <f t="shared" si="48"/>
        <v>0.34027777777777779</v>
      </c>
      <c r="Q205" s="2">
        <f t="shared" si="49"/>
        <v>4.1666666666666574E-2</v>
      </c>
      <c r="R205" s="1">
        <v>51</v>
      </c>
      <c r="S205" s="1">
        <v>38</v>
      </c>
      <c r="T205" s="1">
        <v>49</v>
      </c>
      <c r="V205" s="1">
        <v>6</v>
      </c>
      <c r="AA205" t="s">
        <v>2104</v>
      </c>
      <c r="AE205" s="38">
        <v>23</v>
      </c>
      <c r="AF205" s="40">
        <v>29</v>
      </c>
      <c r="AG205" s="40">
        <v>17</v>
      </c>
      <c r="AH205" s="43">
        <v>2970</v>
      </c>
      <c r="AI205" s="43">
        <v>23029</v>
      </c>
      <c r="AJ205" t="s">
        <v>445</v>
      </c>
      <c r="AN205" s="1">
        <f t="shared" si="50"/>
        <v>144</v>
      </c>
      <c r="AO205" s="1">
        <v>9</v>
      </c>
      <c r="AP205" s="1">
        <f t="shared" si="51"/>
        <v>153</v>
      </c>
    </row>
    <row r="206" spans="1:42" hidden="1" outlineLevel="1">
      <c r="A206" t="s">
        <v>1863</v>
      </c>
      <c r="B206" s="11" t="s">
        <v>1579</v>
      </c>
      <c r="E206" s="1">
        <f t="shared" si="43"/>
        <v>7741</v>
      </c>
      <c r="F206" s="1">
        <f t="shared" si="44"/>
        <v>7147</v>
      </c>
      <c r="G206" s="1">
        <v>3854</v>
      </c>
      <c r="H206" s="1">
        <v>3764</v>
      </c>
      <c r="I206" s="2"/>
      <c r="J206" s="2">
        <f t="shared" si="45"/>
        <v>0.48624208758558324</v>
      </c>
      <c r="K206" s="10">
        <f t="shared" si="42"/>
        <v>2</v>
      </c>
      <c r="L206" s="9">
        <f t="shared" si="42"/>
        <v>3</v>
      </c>
      <c r="M206" s="8">
        <f t="shared" si="42"/>
        <v>1</v>
      </c>
      <c r="N206" s="2">
        <f t="shared" si="46"/>
        <v>0.3478382538127886</v>
      </c>
      <c r="O206" s="2">
        <f t="shared" si="47"/>
        <v>0.26276759479501888</v>
      </c>
      <c r="P206" s="2">
        <f t="shared" si="48"/>
        <v>0.35371484538967402</v>
      </c>
      <c r="Q206" s="2">
        <f t="shared" si="49"/>
        <v>3.5679306002518452E-2</v>
      </c>
      <c r="R206" s="1">
        <v>2486</v>
      </c>
      <c r="S206" s="1">
        <v>1878</v>
      </c>
      <c r="T206" s="1">
        <v>2528</v>
      </c>
      <c r="V206" s="1">
        <v>255</v>
      </c>
      <c r="AA206" t="s">
        <v>1385</v>
      </c>
      <c r="AE206" s="38">
        <v>23</v>
      </c>
      <c r="AF206" s="40">
        <v>23</v>
      </c>
      <c r="AG206" s="40">
        <v>10</v>
      </c>
      <c r="AH206" s="43">
        <v>3355</v>
      </c>
      <c r="AI206" s="43">
        <v>23023</v>
      </c>
      <c r="AJ206" t="s">
        <v>2363</v>
      </c>
      <c r="AN206" s="1">
        <f t="shared" si="50"/>
        <v>7147</v>
      </c>
      <c r="AO206" s="1">
        <v>594</v>
      </c>
      <c r="AP206" s="1">
        <f t="shared" si="51"/>
        <v>7741</v>
      </c>
    </row>
    <row r="207" spans="1:42" hidden="1" outlineLevel="1">
      <c r="A207" t="s">
        <v>1857</v>
      </c>
      <c r="B207" s="11" t="s">
        <v>1579</v>
      </c>
      <c r="E207" s="1">
        <f t="shared" si="43"/>
        <v>387</v>
      </c>
      <c r="F207" s="1">
        <f t="shared" si="44"/>
        <v>381</v>
      </c>
      <c r="G207" s="1">
        <v>185</v>
      </c>
      <c r="H207" s="1">
        <v>175</v>
      </c>
      <c r="I207" s="2"/>
      <c r="J207" s="2">
        <f t="shared" si="45"/>
        <v>0.45219638242894056</v>
      </c>
      <c r="K207" s="10">
        <f t="shared" si="42"/>
        <v>1</v>
      </c>
      <c r="L207" s="9">
        <f t="shared" si="42"/>
        <v>3</v>
      </c>
      <c r="M207" s="8">
        <f t="shared" si="42"/>
        <v>2</v>
      </c>
      <c r="N207" s="2">
        <f t="shared" si="46"/>
        <v>0.40157480314960631</v>
      </c>
      <c r="O207" s="2">
        <f t="shared" si="47"/>
        <v>0.27821522309711288</v>
      </c>
      <c r="P207" s="2">
        <f t="shared" si="48"/>
        <v>0.30183727034120733</v>
      </c>
      <c r="Q207" s="2">
        <f t="shared" si="49"/>
        <v>1.8372703412073532E-2</v>
      </c>
      <c r="R207" s="1">
        <v>153</v>
      </c>
      <c r="S207" s="1">
        <v>106</v>
      </c>
      <c r="T207" s="1">
        <v>115</v>
      </c>
      <c r="V207" s="1">
        <v>7</v>
      </c>
      <c r="AA207" t="s">
        <v>2104</v>
      </c>
      <c r="AE207" s="38">
        <v>23</v>
      </c>
      <c r="AF207" s="40">
        <v>29</v>
      </c>
      <c r="AG207" s="40">
        <v>20</v>
      </c>
      <c r="AH207" s="43">
        <v>3670</v>
      </c>
      <c r="AI207" s="43">
        <v>23029</v>
      </c>
      <c r="AJ207" t="s">
        <v>1956</v>
      </c>
      <c r="AN207" s="1">
        <f t="shared" si="50"/>
        <v>381</v>
      </c>
      <c r="AO207" s="1">
        <v>6</v>
      </c>
      <c r="AP207" s="1">
        <f t="shared" si="51"/>
        <v>387</v>
      </c>
    </row>
    <row r="208" spans="1:42" hidden="1" outlineLevel="1">
      <c r="A208" t="s">
        <v>992</v>
      </c>
      <c r="B208" s="11" t="s">
        <v>1579</v>
      </c>
      <c r="E208" s="1">
        <f t="shared" si="43"/>
        <v>107</v>
      </c>
      <c r="F208" s="1">
        <f t="shared" si="44"/>
        <v>107</v>
      </c>
      <c r="G208" s="1">
        <v>75</v>
      </c>
      <c r="H208" s="1">
        <v>70</v>
      </c>
      <c r="I208" s="2"/>
      <c r="J208" s="2">
        <f t="shared" si="45"/>
        <v>0.65420560747663548</v>
      </c>
      <c r="K208" s="10">
        <f t="shared" si="42"/>
        <v>3</v>
      </c>
      <c r="L208" s="9">
        <f t="shared" si="42"/>
        <v>1</v>
      </c>
      <c r="M208" s="8">
        <f t="shared" si="42"/>
        <v>2</v>
      </c>
      <c r="N208" s="2">
        <f t="shared" si="46"/>
        <v>0.20560747663551401</v>
      </c>
      <c r="O208" s="2">
        <f t="shared" si="47"/>
        <v>0.41121495327102803</v>
      </c>
      <c r="P208" s="2">
        <f t="shared" si="48"/>
        <v>0.34579439252336447</v>
      </c>
      <c r="Q208" s="2">
        <f t="shared" si="49"/>
        <v>3.7383177570093462E-2</v>
      </c>
      <c r="R208" s="1">
        <v>22</v>
      </c>
      <c r="S208" s="1">
        <v>44</v>
      </c>
      <c r="T208" s="1">
        <v>37</v>
      </c>
      <c r="V208" s="1">
        <v>4</v>
      </c>
      <c r="AA208" t="s">
        <v>2138</v>
      </c>
      <c r="AE208" s="38">
        <v>23</v>
      </c>
      <c r="AF208" s="40">
        <v>21</v>
      </c>
      <c r="AG208" s="40">
        <v>17</v>
      </c>
      <c r="AH208" s="43">
        <v>3740</v>
      </c>
      <c r="AI208" s="43">
        <v>23021</v>
      </c>
      <c r="AJ208" t="s">
        <v>1956</v>
      </c>
      <c r="AN208" s="1">
        <f t="shared" si="50"/>
        <v>107</v>
      </c>
      <c r="AO208" s="1">
        <v>0</v>
      </c>
      <c r="AP208" s="1">
        <f t="shared" si="51"/>
        <v>107</v>
      </c>
    </row>
    <row r="209" spans="1:42" hidden="1" outlineLevel="1">
      <c r="A209" t="s">
        <v>992</v>
      </c>
      <c r="B209" s="11" t="s">
        <v>1579</v>
      </c>
      <c r="E209" s="1">
        <f t="shared" si="43"/>
        <v>0</v>
      </c>
      <c r="F209" s="1">
        <f t="shared" si="44"/>
        <v>0</v>
      </c>
      <c r="G209" s="1">
        <v>11</v>
      </c>
      <c r="H209" s="1">
        <v>11</v>
      </c>
      <c r="I209" s="2"/>
      <c r="J209" s="2" t="e">
        <f t="shared" si="45"/>
        <v>#DIV/0!</v>
      </c>
      <c r="K209" s="10" t="str">
        <f t="shared" si="42"/>
        <v/>
      </c>
      <c r="L209" s="9" t="str">
        <f t="shared" si="42"/>
        <v/>
      </c>
      <c r="M209" s="8" t="str">
        <f t="shared" si="42"/>
        <v/>
      </c>
      <c r="N209" s="2" t="str">
        <f t="shared" si="46"/>
        <v>-</v>
      </c>
      <c r="O209" s="2" t="str">
        <f t="shared" si="47"/>
        <v>-</v>
      </c>
      <c r="P209" s="2" t="str">
        <f t="shared" si="48"/>
        <v>-</v>
      </c>
      <c r="Q209" s="2" t="str">
        <f t="shared" si="49"/>
        <v>-</v>
      </c>
      <c r="R209" s="1">
        <v>0</v>
      </c>
      <c r="S209" s="1">
        <v>0</v>
      </c>
      <c r="T209" s="1">
        <v>0</v>
      </c>
      <c r="V209" s="1">
        <v>0</v>
      </c>
      <c r="AA209" t="s">
        <v>2138</v>
      </c>
      <c r="AE209" s="38">
        <v>23</v>
      </c>
      <c r="AF209" s="40">
        <v>21</v>
      </c>
      <c r="AG209" s="40">
        <v>0</v>
      </c>
      <c r="AH209" s="43">
        <v>0</v>
      </c>
      <c r="AI209" s="43">
        <v>23021</v>
      </c>
      <c r="AJ209" t="s">
        <v>2366</v>
      </c>
      <c r="AN209" s="1">
        <f t="shared" si="50"/>
        <v>0</v>
      </c>
      <c r="AO209" s="1">
        <v>0</v>
      </c>
      <c r="AP209" s="1">
        <f t="shared" si="51"/>
        <v>0</v>
      </c>
    </row>
    <row r="210" spans="1:42" hidden="1" outlineLevel="1">
      <c r="A210" t="s">
        <v>600</v>
      </c>
      <c r="B210" s="11" t="s">
        <v>1579</v>
      </c>
      <c r="E210" s="1">
        <f t="shared" si="43"/>
        <v>49</v>
      </c>
      <c r="F210" s="1">
        <f t="shared" si="44"/>
        <v>48</v>
      </c>
      <c r="G210" s="1">
        <v>28</v>
      </c>
      <c r="H210" s="1">
        <v>27</v>
      </c>
      <c r="I210" s="2"/>
      <c r="J210" s="2">
        <f t="shared" si="45"/>
        <v>0.55102040816326525</v>
      </c>
      <c r="K210" s="10">
        <f t="shared" si="42"/>
        <v>3</v>
      </c>
      <c r="L210" s="9">
        <f t="shared" si="42"/>
        <v>1</v>
      </c>
      <c r="M210" s="8">
        <f t="shared" si="42"/>
        <v>2</v>
      </c>
      <c r="N210" s="2">
        <f t="shared" si="46"/>
        <v>0.29166666666666669</v>
      </c>
      <c r="O210" s="2">
        <f t="shared" si="47"/>
        <v>0.33333333333333331</v>
      </c>
      <c r="P210" s="2">
        <f t="shared" si="48"/>
        <v>0.3125</v>
      </c>
      <c r="Q210" s="2">
        <f t="shared" si="49"/>
        <v>6.2499999999999944E-2</v>
      </c>
      <c r="R210" s="1">
        <v>14</v>
      </c>
      <c r="S210" s="1">
        <v>16</v>
      </c>
      <c r="T210" s="1">
        <v>15</v>
      </c>
      <c r="V210" s="1">
        <v>3</v>
      </c>
      <c r="AA210" t="s">
        <v>2104</v>
      </c>
      <c r="AE210" s="38">
        <v>23</v>
      </c>
      <c r="AF210" s="40">
        <v>29</v>
      </c>
      <c r="AG210" s="40">
        <v>25</v>
      </c>
      <c r="AH210" s="43">
        <v>3810</v>
      </c>
      <c r="AI210" s="43">
        <v>23029</v>
      </c>
      <c r="AJ210" t="s">
        <v>1956</v>
      </c>
      <c r="AN210" s="1">
        <f t="shared" si="50"/>
        <v>48</v>
      </c>
      <c r="AO210" s="1">
        <v>1</v>
      </c>
      <c r="AP210" s="1">
        <f t="shared" si="51"/>
        <v>49</v>
      </c>
    </row>
    <row r="211" spans="1:42" hidden="1" outlineLevel="1">
      <c r="A211" t="s">
        <v>600</v>
      </c>
      <c r="B211" s="11" t="s">
        <v>1579</v>
      </c>
      <c r="E211" s="1">
        <f t="shared" si="43"/>
        <v>0</v>
      </c>
      <c r="F211" s="1">
        <f t="shared" si="44"/>
        <v>0</v>
      </c>
      <c r="G211" s="1">
        <v>2</v>
      </c>
      <c r="H211" s="1">
        <v>2</v>
      </c>
      <c r="I211" s="2"/>
      <c r="J211" s="2" t="e">
        <f t="shared" si="45"/>
        <v>#DIV/0!</v>
      </c>
      <c r="K211" s="10" t="str">
        <f t="shared" si="42"/>
        <v/>
      </c>
      <c r="L211" s="9" t="str">
        <f t="shared" si="42"/>
        <v/>
      </c>
      <c r="M211" s="8" t="str">
        <f t="shared" si="42"/>
        <v/>
      </c>
      <c r="N211" s="2" t="str">
        <f t="shared" si="46"/>
        <v>-</v>
      </c>
      <c r="O211" s="2" t="str">
        <f t="shared" si="47"/>
        <v>-</v>
      </c>
      <c r="P211" s="2" t="str">
        <f t="shared" si="48"/>
        <v>-</v>
      </c>
      <c r="Q211" s="2" t="str">
        <f t="shared" si="49"/>
        <v>-</v>
      </c>
      <c r="R211" s="1">
        <v>0</v>
      </c>
      <c r="S211" s="1">
        <v>0</v>
      </c>
      <c r="T211" s="1">
        <v>0</v>
      </c>
      <c r="V211" s="1">
        <v>0</v>
      </c>
      <c r="AA211" t="s">
        <v>2538</v>
      </c>
      <c r="AE211" s="38">
        <v>23</v>
      </c>
      <c r="AF211" s="40">
        <v>9</v>
      </c>
      <c r="AG211" s="40">
        <v>0</v>
      </c>
      <c r="AH211" s="43">
        <v>0</v>
      </c>
      <c r="AI211" s="43">
        <v>23009</v>
      </c>
      <c r="AJ211" t="s">
        <v>2366</v>
      </c>
      <c r="AN211" s="1">
        <f t="shared" si="50"/>
        <v>0</v>
      </c>
      <c r="AO211" s="1">
        <v>0</v>
      </c>
      <c r="AP211" s="1">
        <f t="shared" si="51"/>
        <v>0</v>
      </c>
    </row>
    <row r="212" spans="1:42" hidden="1" outlineLevel="1">
      <c r="A212" t="s">
        <v>636</v>
      </c>
      <c r="B212" s="11" t="s">
        <v>1579</v>
      </c>
      <c r="E212" s="1">
        <f t="shared" si="43"/>
        <v>5228</v>
      </c>
      <c r="F212" s="1">
        <f t="shared" si="44"/>
        <v>4977</v>
      </c>
      <c r="G212" s="1">
        <v>3086</v>
      </c>
      <c r="H212" s="1">
        <v>3015</v>
      </c>
      <c r="I212" s="2"/>
      <c r="J212" s="2">
        <f t="shared" si="45"/>
        <v>0.57670237184391737</v>
      </c>
      <c r="K212" s="10">
        <f t="shared" si="42"/>
        <v>2</v>
      </c>
      <c r="L212" s="9">
        <f t="shared" si="42"/>
        <v>3</v>
      </c>
      <c r="M212" s="8">
        <f t="shared" si="42"/>
        <v>1</v>
      </c>
      <c r="N212" s="2">
        <f t="shared" si="46"/>
        <v>0.33976290938316256</v>
      </c>
      <c r="O212" s="2">
        <f t="shared" si="47"/>
        <v>0.28591520996584285</v>
      </c>
      <c r="P212" s="2">
        <f t="shared" si="48"/>
        <v>0.3411693791440627</v>
      </c>
      <c r="Q212" s="2">
        <f t="shared" si="49"/>
        <v>3.3152501506931886E-2</v>
      </c>
      <c r="R212" s="1">
        <v>1691</v>
      </c>
      <c r="S212" s="1">
        <v>1423</v>
      </c>
      <c r="T212" s="1">
        <v>1698</v>
      </c>
      <c r="V212" s="1">
        <v>165</v>
      </c>
      <c r="AA212" t="s">
        <v>1928</v>
      </c>
      <c r="AE212" s="38">
        <v>23</v>
      </c>
      <c r="AF212" s="40">
        <v>27</v>
      </c>
      <c r="AG212" s="40">
        <v>5</v>
      </c>
      <c r="AH212" s="43">
        <v>3950</v>
      </c>
      <c r="AI212" s="43">
        <v>23027</v>
      </c>
      <c r="AJ212" t="s">
        <v>2363</v>
      </c>
      <c r="AN212" s="1">
        <f t="shared" si="50"/>
        <v>4977</v>
      </c>
      <c r="AO212" s="1">
        <v>251</v>
      </c>
      <c r="AP212" s="1">
        <f t="shared" si="51"/>
        <v>5228</v>
      </c>
    </row>
    <row r="213" spans="1:42" hidden="1" outlineLevel="1">
      <c r="A213" t="s">
        <v>950</v>
      </c>
      <c r="B213" s="11" t="s">
        <v>1579</v>
      </c>
      <c r="E213" s="1">
        <f t="shared" si="43"/>
        <v>2646</v>
      </c>
      <c r="F213" s="1">
        <f t="shared" si="44"/>
        <v>2512</v>
      </c>
      <c r="G213" s="1">
        <v>1696</v>
      </c>
      <c r="H213" s="1">
        <v>1657</v>
      </c>
      <c r="I213" s="2"/>
      <c r="J213" s="2">
        <f t="shared" si="45"/>
        <v>0.62622826908541196</v>
      </c>
      <c r="K213" s="10">
        <f t="shared" si="42"/>
        <v>3</v>
      </c>
      <c r="L213" s="9">
        <f t="shared" si="42"/>
        <v>2</v>
      </c>
      <c r="M213" s="8">
        <f t="shared" si="42"/>
        <v>1</v>
      </c>
      <c r="N213" s="2">
        <f t="shared" si="46"/>
        <v>0.26035031847133761</v>
      </c>
      <c r="O213" s="2">
        <f t="shared" si="47"/>
        <v>0.3268312101910828</v>
      </c>
      <c r="P213" s="2">
        <f t="shared" si="48"/>
        <v>0.38216560509554143</v>
      </c>
      <c r="Q213" s="2">
        <f t="shared" si="49"/>
        <v>3.0652866242038168E-2</v>
      </c>
      <c r="R213" s="1">
        <v>654</v>
      </c>
      <c r="S213" s="1">
        <v>821</v>
      </c>
      <c r="T213" s="1">
        <v>960</v>
      </c>
      <c r="V213" s="1">
        <v>77</v>
      </c>
      <c r="AA213" t="s">
        <v>78</v>
      </c>
      <c r="AE213" s="38">
        <v>23</v>
      </c>
      <c r="AF213" s="40">
        <v>11</v>
      </c>
      <c r="AG213" s="40">
        <v>15</v>
      </c>
      <c r="AH213" s="43">
        <v>4020</v>
      </c>
      <c r="AI213" s="43">
        <v>23011</v>
      </c>
      <c r="AJ213" t="s">
        <v>1956</v>
      </c>
      <c r="AN213" s="1">
        <f t="shared" si="50"/>
        <v>2512</v>
      </c>
      <c r="AO213" s="1">
        <v>134</v>
      </c>
      <c r="AP213" s="1">
        <f t="shared" si="51"/>
        <v>2646</v>
      </c>
    </row>
    <row r="214" spans="1:42" hidden="1" outlineLevel="1">
      <c r="A214" t="s">
        <v>1975</v>
      </c>
      <c r="B214" s="11" t="s">
        <v>1579</v>
      </c>
      <c r="E214" s="1">
        <f t="shared" si="43"/>
        <v>688</v>
      </c>
      <c r="F214" s="1">
        <f t="shared" si="44"/>
        <v>663</v>
      </c>
      <c r="G214" s="1">
        <v>418</v>
      </c>
      <c r="H214" s="1">
        <v>407</v>
      </c>
      <c r="I214" s="2"/>
      <c r="J214" s="2">
        <f t="shared" si="45"/>
        <v>0.59156976744186052</v>
      </c>
      <c r="K214" s="10">
        <f t="shared" si="42"/>
        <v>3</v>
      </c>
      <c r="L214" s="9">
        <f t="shared" si="42"/>
        <v>2</v>
      </c>
      <c r="M214" s="8">
        <f t="shared" si="42"/>
        <v>1</v>
      </c>
      <c r="N214" s="2">
        <f t="shared" si="46"/>
        <v>0.25339366515837103</v>
      </c>
      <c r="O214" s="2">
        <f t="shared" si="47"/>
        <v>0.33182503770739064</v>
      </c>
      <c r="P214" s="2">
        <f t="shared" si="48"/>
        <v>0.37254901960784315</v>
      </c>
      <c r="Q214" s="2">
        <f t="shared" si="49"/>
        <v>4.223227752639519E-2</v>
      </c>
      <c r="R214" s="1">
        <v>168</v>
      </c>
      <c r="S214" s="1">
        <v>220</v>
      </c>
      <c r="T214" s="1">
        <v>247</v>
      </c>
      <c r="V214" s="1">
        <v>28</v>
      </c>
      <c r="AA214" t="s">
        <v>1928</v>
      </c>
      <c r="AE214" s="38">
        <v>23</v>
      </c>
      <c r="AF214" s="40">
        <v>27</v>
      </c>
      <c r="AG214" s="40">
        <v>10</v>
      </c>
      <c r="AH214" s="43">
        <v>4125</v>
      </c>
      <c r="AI214" s="43">
        <v>23027</v>
      </c>
      <c r="AJ214" t="s">
        <v>1956</v>
      </c>
      <c r="AN214" s="1">
        <f t="shared" si="50"/>
        <v>663</v>
      </c>
      <c r="AO214" s="1">
        <v>25</v>
      </c>
      <c r="AP214" s="1">
        <f t="shared" si="51"/>
        <v>688</v>
      </c>
    </row>
    <row r="215" spans="1:42" hidden="1" outlineLevel="1">
      <c r="A215" t="s">
        <v>1934</v>
      </c>
      <c r="B215" s="11" t="s">
        <v>1579</v>
      </c>
      <c r="E215" s="1">
        <f t="shared" si="43"/>
        <v>1976</v>
      </c>
      <c r="F215" s="1">
        <f t="shared" si="44"/>
        <v>1900</v>
      </c>
      <c r="G215" s="1">
        <v>1259</v>
      </c>
      <c r="H215" s="1">
        <v>1214</v>
      </c>
      <c r="I215" s="2"/>
      <c r="J215" s="2">
        <f t="shared" si="45"/>
        <v>0.61437246963562753</v>
      </c>
      <c r="K215" s="10">
        <f t="shared" si="42"/>
        <v>3</v>
      </c>
      <c r="L215" s="9">
        <f t="shared" si="42"/>
        <v>2</v>
      </c>
      <c r="M215" s="8">
        <f t="shared" si="42"/>
        <v>1</v>
      </c>
      <c r="N215" s="2">
        <f t="shared" si="46"/>
        <v>0.28947368421052633</v>
      </c>
      <c r="O215" s="2">
        <f t="shared" si="47"/>
        <v>0.32105263157894737</v>
      </c>
      <c r="P215" s="2">
        <f t="shared" si="48"/>
        <v>0.35052631578947369</v>
      </c>
      <c r="Q215" s="2">
        <f t="shared" si="49"/>
        <v>3.8947368421052619E-2</v>
      </c>
      <c r="R215" s="1">
        <v>550</v>
      </c>
      <c r="S215" s="1">
        <v>610</v>
      </c>
      <c r="T215" s="1">
        <v>666</v>
      </c>
      <c r="V215" s="1">
        <v>74</v>
      </c>
      <c r="AA215" t="s">
        <v>78</v>
      </c>
      <c r="AE215" s="38">
        <v>23</v>
      </c>
      <c r="AF215" s="40">
        <v>11</v>
      </c>
      <c r="AG215" s="40">
        <v>20</v>
      </c>
      <c r="AH215" s="43">
        <v>4475</v>
      </c>
      <c r="AI215" s="43">
        <v>23011</v>
      </c>
      <c r="AJ215" t="s">
        <v>1956</v>
      </c>
      <c r="AN215" s="1">
        <f t="shared" si="50"/>
        <v>1900</v>
      </c>
      <c r="AO215" s="1">
        <v>76</v>
      </c>
      <c r="AP215" s="1">
        <f t="shared" si="51"/>
        <v>1976</v>
      </c>
    </row>
    <row r="216" spans="1:42" hidden="1" outlineLevel="1">
      <c r="A216" t="s">
        <v>1161</v>
      </c>
      <c r="B216" s="11" t="s">
        <v>1579</v>
      </c>
      <c r="E216" s="1">
        <f t="shared" si="43"/>
        <v>5443</v>
      </c>
      <c r="F216" s="1">
        <f t="shared" si="44"/>
        <v>5185</v>
      </c>
      <c r="G216" s="1">
        <v>2350</v>
      </c>
      <c r="H216" s="1">
        <v>2282</v>
      </c>
      <c r="I216" s="2"/>
      <c r="J216" s="2">
        <f t="shared" si="45"/>
        <v>0.41925408781921736</v>
      </c>
      <c r="K216" s="10">
        <f t="shared" si="42"/>
        <v>3</v>
      </c>
      <c r="L216" s="9">
        <f t="shared" si="42"/>
        <v>2</v>
      </c>
      <c r="M216" s="8">
        <f t="shared" si="42"/>
        <v>1</v>
      </c>
      <c r="N216" s="2">
        <f t="shared" si="46"/>
        <v>0.2059787849566056</v>
      </c>
      <c r="O216" s="2">
        <f t="shared" si="47"/>
        <v>0.238572806171649</v>
      </c>
      <c r="P216" s="2">
        <f t="shared" si="48"/>
        <v>0.54426229508196722</v>
      </c>
      <c r="Q216" s="2">
        <f t="shared" si="49"/>
        <v>1.1186113789778185E-2</v>
      </c>
      <c r="R216" s="1">
        <v>1068</v>
      </c>
      <c r="S216" s="1">
        <v>1237</v>
      </c>
      <c r="T216" s="1">
        <v>2822</v>
      </c>
      <c r="V216" s="1">
        <v>58</v>
      </c>
      <c r="AA216" t="s">
        <v>1740</v>
      </c>
      <c r="AE216" s="38">
        <v>23</v>
      </c>
      <c r="AF216" s="40">
        <v>31</v>
      </c>
      <c r="AG216" s="40">
        <v>20</v>
      </c>
      <c r="AH216" s="43">
        <v>4720</v>
      </c>
      <c r="AI216" s="43">
        <v>23031</v>
      </c>
      <c r="AJ216" t="s">
        <v>1956</v>
      </c>
      <c r="AN216" s="1">
        <f t="shared" si="50"/>
        <v>5185</v>
      </c>
      <c r="AO216" s="1">
        <v>258</v>
      </c>
      <c r="AP216" s="1">
        <f t="shared" si="51"/>
        <v>5443</v>
      </c>
    </row>
    <row r="217" spans="1:42" hidden="1" outlineLevel="1">
      <c r="A217" t="s">
        <v>2716</v>
      </c>
      <c r="B217" s="11" t="s">
        <v>1579</v>
      </c>
      <c r="E217" s="1">
        <f t="shared" si="43"/>
        <v>2191</v>
      </c>
      <c r="F217" s="1">
        <f t="shared" si="44"/>
        <v>2111</v>
      </c>
      <c r="G217" s="1">
        <v>1345</v>
      </c>
      <c r="H217" s="1">
        <v>1308</v>
      </c>
      <c r="I217" s="2"/>
      <c r="J217" s="2">
        <f t="shared" si="45"/>
        <v>0.5969876768598813</v>
      </c>
      <c r="K217" s="10">
        <f t="shared" si="42"/>
        <v>3</v>
      </c>
      <c r="L217" s="9">
        <f t="shared" si="42"/>
        <v>2</v>
      </c>
      <c r="M217" s="8">
        <f t="shared" si="42"/>
        <v>1</v>
      </c>
      <c r="N217" s="2">
        <f t="shared" si="46"/>
        <v>0.25580293699668405</v>
      </c>
      <c r="O217" s="2">
        <f t="shared" si="47"/>
        <v>0.30648981525343438</v>
      </c>
      <c r="P217" s="2">
        <f t="shared" si="48"/>
        <v>0.42633822832780671</v>
      </c>
      <c r="Q217" s="2">
        <f t="shared" si="49"/>
        <v>1.13690194220748E-2</v>
      </c>
      <c r="R217" s="1">
        <v>540</v>
      </c>
      <c r="S217" s="1">
        <v>647</v>
      </c>
      <c r="T217" s="1">
        <v>900</v>
      </c>
      <c r="V217" s="1">
        <v>24</v>
      </c>
      <c r="AA217" t="s">
        <v>1791</v>
      </c>
      <c r="AE217" s="38">
        <v>23</v>
      </c>
      <c r="AF217" s="40">
        <v>17</v>
      </c>
      <c r="AG217" s="40">
        <v>10</v>
      </c>
      <c r="AH217" s="43">
        <v>4825</v>
      </c>
      <c r="AI217" s="43">
        <v>23017</v>
      </c>
      <c r="AJ217" t="s">
        <v>1956</v>
      </c>
      <c r="AN217" s="1">
        <f t="shared" si="50"/>
        <v>2111</v>
      </c>
      <c r="AO217" s="1">
        <v>80</v>
      </c>
      <c r="AP217" s="1">
        <f t="shared" si="51"/>
        <v>2191</v>
      </c>
    </row>
    <row r="218" spans="1:42" hidden="1" outlineLevel="1">
      <c r="A218" t="s">
        <v>1113</v>
      </c>
      <c r="B218" s="11" t="s">
        <v>1579</v>
      </c>
      <c r="E218" s="1">
        <f t="shared" si="43"/>
        <v>13943</v>
      </c>
      <c r="F218" s="1">
        <f t="shared" si="44"/>
        <v>13304</v>
      </c>
      <c r="G218" s="1">
        <v>7919</v>
      </c>
      <c r="H218" s="1">
        <v>7678</v>
      </c>
      <c r="I218" s="2"/>
      <c r="J218" s="2">
        <f t="shared" si="45"/>
        <v>0.55067058739152264</v>
      </c>
      <c r="K218" s="10">
        <f t="shared" si="42"/>
        <v>1</v>
      </c>
      <c r="L218" s="9">
        <f t="shared" si="42"/>
        <v>3</v>
      </c>
      <c r="M218" s="8">
        <f t="shared" si="42"/>
        <v>2</v>
      </c>
      <c r="N218" s="2">
        <f t="shared" si="46"/>
        <v>0.50984666265784728</v>
      </c>
      <c r="O218" s="2">
        <f t="shared" si="47"/>
        <v>0.14860192423331328</v>
      </c>
      <c r="P218" s="2">
        <f t="shared" si="48"/>
        <v>0.3065995189416717</v>
      </c>
      <c r="Q218" s="2">
        <f t="shared" si="49"/>
        <v>3.4951894167167707E-2</v>
      </c>
      <c r="R218" s="1">
        <v>6783</v>
      </c>
      <c r="S218" s="1">
        <v>1977</v>
      </c>
      <c r="T218" s="1">
        <v>4079</v>
      </c>
      <c r="V218" s="1">
        <v>465</v>
      </c>
      <c r="AA218" t="s">
        <v>1740</v>
      </c>
      <c r="AE218" s="38">
        <v>23</v>
      </c>
      <c r="AF218" s="40">
        <v>31</v>
      </c>
      <c r="AG218" s="40">
        <v>25</v>
      </c>
      <c r="AH218" s="43">
        <v>4860</v>
      </c>
      <c r="AI218" s="43">
        <v>23031</v>
      </c>
      <c r="AJ218" t="s">
        <v>2363</v>
      </c>
      <c r="AN218" s="1">
        <f t="shared" si="50"/>
        <v>13304</v>
      </c>
      <c r="AO218" s="1">
        <v>639</v>
      </c>
      <c r="AP218" s="1">
        <f t="shared" si="51"/>
        <v>13943</v>
      </c>
    </row>
    <row r="219" spans="1:42" hidden="1" outlineLevel="1">
      <c r="A219" t="s">
        <v>2191</v>
      </c>
      <c r="B219" s="11" t="s">
        <v>1579</v>
      </c>
      <c r="E219" s="1">
        <f t="shared" si="43"/>
        <v>773</v>
      </c>
      <c r="F219" s="1">
        <f t="shared" si="44"/>
        <v>757</v>
      </c>
      <c r="G219" s="1">
        <v>392</v>
      </c>
      <c r="H219" s="1">
        <v>388</v>
      </c>
      <c r="I219" s="2"/>
      <c r="J219" s="2">
        <f t="shared" si="45"/>
        <v>0.50194049159120313</v>
      </c>
      <c r="K219" s="10">
        <f t="shared" si="42"/>
        <v>3</v>
      </c>
      <c r="L219" s="9">
        <f t="shared" si="42"/>
        <v>2</v>
      </c>
      <c r="M219" s="8">
        <f t="shared" si="42"/>
        <v>1</v>
      </c>
      <c r="N219" s="2">
        <f t="shared" si="46"/>
        <v>0.29590488771466317</v>
      </c>
      <c r="O219" s="2">
        <f t="shared" si="47"/>
        <v>0.30911492734478202</v>
      </c>
      <c r="P219" s="2">
        <f t="shared" si="48"/>
        <v>0.37120211360634081</v>
      </c>
      <c r="Q219" s="2">
        <f t="shared" si="49"/>
        <v>2.3778071334214002E-2</v>
      </c>
      <c r="R219" s="1">
        <v>224</v>
      </c>
      <c r="S219" s="1">
        <v>234</v>
      </c>
      <c r="T219" s="1">
        <v>281</v>
      </c>
      <c r="V219" s="1">
        <v>18</v>
      </c>
      <c r="AA219" t="s">
        <v>1608</v>
      </c>
      <c r="AE219" s="38">
        <v>23</v>
      </c>
      <c r="AF219" s="40">
        <v>25</v>
      </c>
      <c r="AG219" s="40">
        <v>15</v>
      </c>
      <c r="AH219" s="43">
        <v>5000</v>
      </c>
      <c r="AI219" s="43">
        <v>23025</v>
      </c>
      <c r="AJ219" t="s">
        <v>1956</v>
      </c>
      <c r="AN219" s="1">
        <f t="shared" si="50"/>
        <v>757</v>
      </c>
      <c r="AO219" s="1">
        <v>16</v>
      </c>
      <c r="AP219" s="1">
        <f t="shared" si="51"/>
        <v>773</v>
      </c>
    </row>
    <row r="220" spans="1:42" hidden="1" outlineLevel="1">
      <c r="A220" t="s">
        <v>2851</v>
      </c>
      <c r="B220" s="11" t="s">
        <v>1579</v>
      </c>
      <c r="E220" s="1">
        <f t="shared" si="43"/>
        <v>645</v>
      </c>
      <c r="F220" s="1">
        <f t="shared" si="44"/>
        <v>631</v>
      </c>
      <c r="G220" s="1">
        <v>322</v>
      </c>
      <c r="H220" s="1">
        <v>310</v>
      </c>
      <c r="I220" s="2"/>
      <c r="J220" s="2">
        <f t="shared" si="45"/>
        <v>0.48062015503875971</v>
      </c>
      <c r="K220" s="10">
        <f t="shared" si="42"/>
        <v>3</v>
      </c>
      <c r="L220" s="9">
        <f t="shared" si="42"/>
        <v>1</v>
      </c>
      <c r="M220" s="8">
        <f t="shared" si="42"/>
        <v>2</v>
      </c>
      <c r="N220" s="2">
        <f t="shared" si="46"/>
        <v>0.196513470681458</v>
      </c>
      <c r="O220" s="2">
        <f t="shared" si="47"/>
        <v>0.46909667194928684</v>
      </c>
      <c r="P220" s="2">
        <f t="shared" si="48"/>
        <v>0.31854199683042789</v>
      </c>
      <c r="Q220" s="2">
        <f t="shared" si="49"/>
        <v>1.5847860538827307E-2</v>
      </c>
      <c r="R220" s="1">
        <v>124</v>
      </c>
      <c r="S220" s="1">
        <v>296</v>
      </c>
      <c r="T220" s="1">
        <v>201</v>
      </c>
      <c r="V220" s="1">
        <v>10</v>
      </c>
      <c r="AA220" t="s">
        <v>485</v>
      </c>
      <c r="AE220" s="38">
        <v>23</v>
      </c>
      <c r="AF220" s="40">
        <v>3</v>
      </c>
      <c r="AG220" s="40">
        <v>30</v>
      </c>
      <c r="AH220" s="43">
        <v>5385</v>
      </c>
      <c r="AI220" s="43">
        <v>23003</v>
      </c>
      <c r="AJ220" t="s">
        <v>1956</v>
      </c>
      <c r="AN220" s="1">
        <f t="shared" si="50"/>
        <v>631</v>
      </c>
      <c r="AO220" s="1">
        <v>14</v>
      </c>
      <c r="AP220" s="1">
        <f t="shared" si="51"/>
        <v>645</v>
      </c>
    </row>
    <row r="221" spans="1:42" hidden="1" outlineLevel="1">
      <c r="A221" t="s">
        <v>361</v>
      </c>
      <c r="B221" s="11" t="s">
        <v>1579</v>
      </c>
      <c r="E221" s="1">
        <f t="shared" si="43"/>
        <v>2327</v>
      </c>
      <c r="F221" s="1">
        <f t="shared" si="44"/>
        <v>2276</v>
      </c>
      <c r="G221" s="1">
        <v>1462</v>
      </c>
      <c r="H221" s="1">
        <v>1435</v>
      </c>
      <c r="I221" s="2"/>
      <c r="J221" s="2">
        <f t="shared" si="45"/>
        <v>0.61667382896433176</v>
      </c>
      <c r="K221" s="10">
        <f t="shared" si="42"/>
        <v>1</v>
      </c>
      <c r="L221" s="9">
        <f t="shared" si="42"/>
        <v>3</v>
      </c>
      <c r="M221" s="8">
        <f t="shared" si="42"/>
        <v>2</v>
      </c>
      <c r="N221" s="2">
        <f t="shared" si="46"/>
        <v>0.38620386643233745</v>
      </c>
      <c r="O221" s="2">
        <f t="shared" si="47"/>
        <v>0.27724077328646751</v>
      </c>
      <c r="P221" s="2">
        <f t="shared" si="48"/>
        <v>0.30360281195079086</v>
      </c>
      <c r="Q221" s="2">
        <f t="shared" si="49"/>
        <v>3.2952548330404119E-2</v>
      </c>
      <c r="R221" s="1">
        <v>879</v>
      </c>
      <c r="S221" s="1">
        <v>631</v>
      </c>
      <c r="T221" s="1">
        <v>691</v>
      </c>
      <c r="V221" s="1">
        <v>75</v>
      </c>
      <c r="AA221" t="s">
        <v>2538</v>
      </c>
      <c r="AE221" s="38">
        <v>23</v>
      </c>
      <c r="AF221" s="40">
        <v>9</v>
      </c>
      <c r="AG221" s="40">
        <v>20</v>
      </c>
      <c r="AH221" s="43">
        <v>5700</v>
      </c>
      <c r="AI221" s="43">
        <v>23009</v>
      </c>
      <c r="AJ221" t="s">
        <v>1956</v>
      </c>
      <c r="AN221" s="1">
        <f t="shared" si="50"/>
        <v>2276</v>
      </c>
      <c r="AO221" s="1">
        <v>51</v>
      </c>
      <c r="AP221" s="1">
        <f t="shared" si="51"/>
        <v>2327</v>
      </c>
    </row>
    <row r="222" spans="1:42" hidden="1" outlineLevel="1">
      <c r="A222" t="s">
        <v>228</v>
      </c>
      <c r="B222" s="11" t="s">
        <v>1579</v>
      </c>
      <c r="E222" s="1">
        <f t="shared" si="43"/>
        <v>2701</v>
      </c>
      <c r="F222" s="1">
        <f t="shared" si="44"/>
        <v>2642</v>
      </c>
      <c r="G222" s="1">
        <v>1800</v>
      </c>
      <c r="H222" s="1">
        <v>1768</v>
      </c>
      <c r="I222" s="2"/>
      <c r="J222" s="2">
        <f t="shared" si="45"/>
        <v>0.65457238059977785</v>
      </c>
      <c r="K222" s="10">
        <f t="shared" si="42"/>
        <v>3</v>
      </c>
      <c r="L222" s="9">
        <f t="shared" si="42"/>
        <v>1</v>
      </c>
      <c r="M222" s="8">
        <f t="shared" si="42"/>
        <v>2</v>
      </c>
      <c r="N222" s="2">
        <f t="shared" si="46"/>
        <v>0.25435276305828919</v>
      </c>
      <c r="O222" s="2">
        <f t="shared" si="47"/>
        <v>0.35844057532172596</v>
      </c>
      <c r="P222" s="2">
        <f t="shared" si="48"/>
        <v>0.35276305828917487</v>
      </c>
      <c r="Q222" s="2">
        <f t="shared" si="49"/>
        <v>3.4443603330810035E-2</v>
      </c>
      <c r="R222" s="1">
        <v>672</v>
      </c>
      <c r="S222" s="1">
        <v>947</v>
      </c>
      <c r="T222" s="1">
        <v>932</v>
      </c>
      <c r="V222" s="1">
        <v>91</v>
      </c>
      <c r="AA222" t="s">
        <v>1585</v>
      </c>
      <c r="AE222" s="38">
        <v>23</v>
      </c>
      <c r="AF222" s="40">
        <v>15</v>
      </c>
      <c r="AG222" s="40">
        <v>10</v>
      </c>
      <c r="AH222" s="43">
        <v>6050</v>
      </c>
      <c r="AI222" s="43">
        <v>23015</v>
      </c>
      <c r="AJ222" t="s">
        <v>1956</v>
      </c>
      <c r="AN222" s="1">
        <f t="shared" si="50"/>
        <v>2642</v>
      </c>
      <c r="AO222" s="1">
        <v>59</v>
      </c>
      <c r="AP222" s="1">
        <f t="shared" si="51"/>
        <v>2701</v>
      </c>
    </row>
    <row r="223" spans="1:42" hidden="1" outlineLevel="1">
      <c r="A223" t="s">
        <v>962</v>
      </c>
      <c r="B223" s="11" t="s">
        <v>1579</v>
      </c>
      <c r="E223" s="1">
        <f t="shared" si="43"/>
        <v>1822</v>
      </c>
      <c r="F223" s="1">
        <f t="shared" si="44"/>
        <v>1774</v>
      </c>
      <c r="G223" s="1">
        <v>1180</v>
      </c>
      <c r="H223" s="1">
        <v>1165</v>
      </c>
      <c r="I223" s="2"/>
      <c r="J223" s="2">
        <f t="shared" si="45"/>
        <v>0.63940724478594946</v>
      </c>
      <c r="K223" s="10">
        <f t="shared" si="42"/>
        <v>3</v>
      </c>
      <c r="L223" s="9">
        <f t="shared" si="42"/>
        <v>1</v>
      </c>
      <c r="M223" s="8">
        <f t="shared" si="42"/>
        <v>2</v>
      </c>
      <c r="N223" s="2">
        <f t="shared" si="46"/>
        <v>0.29763246899661783</v>
      </c>
      <c r="O223" s="2">
        <f t="shared" si="47"/>
        <v>0.35231116121758738</v>
      </c>
      <c r="P223" s="2">
        <f t="shared" si="48"/>
        <v>0.32581736189402483</v>
      </c>
      <c r="Q223" s="2">
        <f t="shared" si="49"/>
        <v>2.4239007891769915E-2</v>
      </c>
      <c r="R223" s="1">
        <v>528</v>
      </c>
      <c r="S223" s="1">
        <v>625</v>
      </c>
      <c r="T223" s="1">
        <v>578</v>
      </c>
      <c r="V223" s="1">
        <v>43</v>
      </c>
      <c r="AA223" t="s">
        <v>1585</v>
      </c>
      <c r="AE223" s="38">
        <v>23</v>
      </c>
      <c r="AF223" s="40">
        <v>15</v>
      </c>
      <c r="AG223" s="40">
        <v>15</v>
      </c>
      <c r="AH223" s="43">
        <v>6120</v>
      </c>
      <c r="AI223" s="43">
        <v>23015</v>
      </c>
      <c r="AJ223" t="s">
        <v>1956</v>
      </c>
      <c r="AN223" s="1">
        <f t="shared" si="50"/>
        <v>1774</v>
      </c>
      <c r="AO223" s="1">
        <v>48</v>
      </c>
      <c r="AP223" s="1">
        <f t="shared" si="51"/>
        <v>1822</v>
      </c>
    </row>
    <row r="224" spans="1:42" hidden="1" outlineLevel="1">
      <c r="A224" t="s">
        <v>395</v>
      </c>
      <c r="B224" s="11" t="s">
        <v>1579</v>
      </c>
      <c r="E224" s="1">
        <f t="shared" si="43"/>
        <v>2449</v>
      </c>
      <c r="F224" s="1">
        <f t="shared" si="44"/>
        <v>2292</v>
      </c>
      <c r="G224" s="1">
        <v>1357</v>
      </c>
      <c r="H224" s="1">
        <v>1297</v>
      </c>
      <c r="I224" s="2"/>
      <c r="J224" s="2">
        <f t="shared" si="45"/>
        <v>0.52960391996733358</v>
      </c>
      <c r="K224" s="10">
        <f t="shared" si="42"/>
        <v>3</v>
      </c>
      <c r="L224" s="9">
        <f t="shared" si="42"/>
        <v>2</v>
      </c>
      <c r="M224" s="8">
        <f t="shared" si="42"/>
        <v>1</v>
      </c>
      <c r="N224" s="2">
        <f t="shared" si="46"/>
        <v>0.23036649214659685</v>
      </c>
      <c r="O224" s="2">
        <f t="shared" si="47"/>
        <v>0.31588132635253052</v>
      </c>
      <c r="P224" s="2">
        <f t="shared" si="48"/>
        <v>0.4131762652705061</v>
      </c>
      <c r="Q224" s="2">
        <f t="shared" si="49"/>
        <v>4.0575916230366493E-2</v>
      </c>
      <c r="R224" s="1">
        <v>528</v>
      </c>
      <c r="S224" s="1">
        <v>724</v>
      </c>
      <c r="T224" s="1">
        <v>947</v>
      </c>
      <c r="V224" s="1">
        <v>93</v>
      </c>
      <c r="AA224" t="s">
        <v>1385</v>
      </c>
      <c r="AE224" s="38">
        <v>23</v>
      </c>
      <c r="AF224" s="40">
        <v>23</v>
      </c>
      <c r="AG224" s="40">
        <v>15</v>
      </c>
      <c r="AH224" s="43">
        <v>6260</v>
      </c>
      <c r="AI224" s="43">
        <v>23023</v>
      </c>
      <c r="AJ224" t="s">
        <v>1956</v>
      </c>
      <c r="AN224" s="1">
        <f t="shared" si="50"/>
        <v>2292</v>
      </c>
      <c r="AO224" s="1">
        <v>157</v>
      </c>
      <c r="AP224" s="1">
        <f t="shared" si="51"/>
        <v>2449</v>
      </c>
    </row>
    <row r="225" spans="1:42" hidden="1" outlineLevel="1">
      <c r="A225" t="s">
        <v>2319</v>
      </c>
      <c r="B225" s="11" t="s">
        <v>1579</v>
      </c>
      <c r="E225" s="1">
        <f t="shared" si="43"/>
        <v>2488</v>
      </c>
      <c r="F225" s="1">
        <f t="shared" si="44"/>
        <v>2404</v>
      </c>
      <c r="G225" s="1">
        <v>1530</v>
      </c>
      <c r="H225" s="1">
        <v>1501</v>
      </c>
      <c r="I225" s="2"/>
      <c r="J225" s="2">
        <f t="shared" si="45"/>
        <v>0.60329581993569137</v>
      </c>
      <c r="K225" s="10">
        <f t="shared" si="42"/>
        <v>2</v>
      </c>
      <c r="L225" s="9">
        <f t="shared" si="42"/>
        <v>3</v>
      </c>
      <c r="M225" s="8">
        <f t="shared" si="42"/>
        <v>1</v>
      </c>
      <c r="N225" s="2">
        <f t="shared" si="46"/>
        <v>0.32362728785357736</v>
      </c>
      <c r="O225" s="2">
        <f t="shared" si="47"/>
        <v>0.25291181364392679</v>
      </c>
      <c r="P225" s="2">
        <f t="shared" si="48"/>
        <v>0.38935108153078202</v>
      </c>
      <c r="Q225" s="2">
        <f t="shared" si="49"/>
        <v>3.4109816971713891E-2</v>
      </c>
      <c r="R225" s="1">
        <v>778</v>
      </c>
      <c r="S225" s="1">
        <v>608</v>
      </c>
      <c r="T225" s="1">
        <v>936</v>
      </c>
      <c r="V225" s="1">
        <v>82</v>
      </c>
      <c r="AA225" t="s">
        <v>1385</v>
      </c>
      <c r="AE225" s="38">
        <v>23</v>
      </c>
      <c r="AF225" s="40">
        <v>23</v>
      </c>
      <c r="AG225" s="40">
        <v>20</v>
      </c>
      <c r="AH225" s="43">
        <v>6365</v>
      </c>
      <c r="AI225" s="43">
        <v>23023</v>
      </c>
      <c r="AJ225" t="s">
        <v>1956</v>
      </c>
      <c r="AN225" s="1">
        <f t="shared" si="50"/>
        <v>2404</v>
      </c>
      <c r="AO225" s="1">
        <v>84</v>
      </c>
      <c r="AP225" s="1">
        <f t="shared" si="51"/>
        <v>2488</v>
      </c>
    </row>
    <row r="226" spans="1:42" hidden="1" outlineLevel="1">
      <c r="A226" t="s">
        <v>1402</v>
      </c>
      <c r="B226" s="11" t="s">
        <v>1579</v>
      </c>
      <c r="E226" s="1">
        <f t="shared" si="43"/>
        <v>94</v>
      </c>
      <c r="F226" s="1">
        <f t="shared" si="44"/>
        <v>93</v>
      </c>
      <c r="G226" s="1">
        <v>72</v>
      </c>
      <c r="H226" s="1">
        <v>71</v>
      </c>
      <c r="I226" s="2"/>
      <c r="J226" s="2">
        <f t="shared" si="45"/>
        <v>0.75531914893617025</v>
      </c>
      <c r="K226" s="10">
        <f t="shared" si="42"/>
        <v>3</v>
      </c>
      <c r="L226" s="9">
        <f t="shared" si="42"/>
        <v>1</v>
      </c>
      <c r="M226" s="8">
        <f t="shared" si="42"/>
        <v>2</v>
      </c>
      <c r="N226" s="2">
        <f t="shared" si="46"/>
        <v>0.15053763440860216</v>
      </c>
      <c r="O226" s="2">
        <f t="shared" si="47"/>
        <v>0.5268817204301075</v>
      </c>
      <c r="P226" s="2">
        <f t="shared" si="48"/>
        <v>0.31182795698924731</v>
      </c>
      <c r="Q226" s="2">
        <f t="shared" si="49"/>
        <v>1.0752688172043057E-2</v>
      </c>
      <c r="R226" s="1">
        <v>14</v>
      </c>
      <c r="S226" s="1">
        <v>49</v>
      </c>
      <c r="T226" s="1">
        <v>29</v>
      </c>
      <c r="V226" s="1">
        <v>1</v>
      </c>
      <c r="AA226" t="s">
        <v>2138</v>
      </c>
      <c r="AE226" s="38">
        <v>23</v>
      </c>
      <c r="AF226" s="40">
        <v>21</v>
      </c>
      <c r="AG226" s="40">
        <v>25</v>
      </c>
      <c r="AH226" s="43">
        <v>6400</v>
      </c>
      <c r="AI226" s="43">
        <v>23021</v>
      </c>
      <c r="AJ226" t="s">
        <v>1956</v>
      </c>
      <c r="AN226" s="1">
        <f t="shared" si="50"/>
        <v>93</v>
      </c>
      <c r="AO226" s="1">
        <v>1</v>
      </c>
      <c r="AP226" s="1">
        <f t="shared" si="51"/>
        <v>94</v>
      </c>
    </row>
    <row r="227" spans="1:42" hidden="1" outlineLevel="1">
      <c r="A227" t="s">
        <v>312</v>
      </c>
      <c r="B227" s="11" t="s">
        <v>1579</v>
      </c>
      <c r="E227" s="1">
        <f t="shared" si="43"/>
        <v>950</v>
      </c>
      <c r="F227" s="1">
        <f t="shared" si="44"/>
        <v>888</v>
      </c>
      <c r="G227" s="1">
        <v>504</v>
      </c>
      <c r="H227" s="1">
        <v>504</v>
      </c>
      <c r="I227" s="2"/>
      <c r="J227" s="2">
        <f t="shared" si="45"/>
        <v>0.53052631578947373</v>
      </c>
      <c r="K227" s="10">
        <f t="shared" si="42"/>
        <v>3</v>
      </c>
      <c r="L227" s="9">
        <f t="shared" si="42"/>
        <v>2</v>
      </c>
      <c r="M227" s="8">
        <f t="shared" si="42"/>
        <v>1</v>
      </c>
      <c r="N227" s="2">
        <f t="shared" si="46"/>
        <v>0.22409909909909909</v>
      </c>
      <c r="O227" s="2">
        <f t="shared" si="47"/>
        <v>0.32770270270270269</v>
      </c>
      <c r="P227" s="2">
        <f t="shared" si="48"/>
        <v>0.42342342342342343</v>
      </c>
      <c r="Q227" s="2">
        <f t="shared" si="49"/>
        <v>2.4774774774774799E-2</v>
      </c>
      <c r="R227" s="1">
        <v>199</v>
      </c>
      <c r="S227" s="1">
        <v>291</v>
      </c>
      <c r="T227" s="1">
        <v>376</v>
      </c>
      <c r="V227" s="1">
        <v>22</v>
      </c>
      <c r="AA227" t="s">
        <v>513</v>
      </c>
      <c r="AE227" s="38">
        <v>23</v>
      </c>
      <c r="AF227" s="40">
        <v>19</v>
      </c>
      <c r="AG227" s="40">
        <v>15</v>
      </c>
      <c r="AH227" s="43">
        <v>6575</v>
      </c>
      <c r="AI227" s="43">
        <v>23019</v>
      </c>
      <c r="AJ227" t="s">
        <v>1956</v>
      </c>
      <c r="AN227" s="1">
        <f t="shared" si="50"/>
        <v>888</v>
      </c>
      <c r="AO227" s="1">
        <v>62</v>
      </c>
      <c r="AP227" s="1">
        <f t="shared" si="51"/>
        <v>950</v>
      </c>
    </row>
    <row r="228" spans="1:42" hidden="1" outlineLevel="1">
      <c r="A228" t="s">
        <v>1995</v>
      </c>
      <c r="B228" s="11" t="s">
        <v>1579</v>
      </c>
      <c r="E228" s="1">
        <f t="shared" si="43"/>
        <v>1260</v>
      </c>
      <c r="F228" s="1">
        <f t="shared" si="44"/>
        <v>1219</v>
      </c>
      <c r="G228" s="1">
        <v>643</v>
      </c>
      <c r="H228" s="1">
        <v>637</v>
      </c>
      <c r="I228" s="2"/>
      <c r="J228" s="2">
        <f t="shared" si="45"/>
        <v>0.50555555555555554</v>
      </c>
      <c r="K228" s="10">
        <f t="shared" si="42"/>
        <v>1</v>
      </c>
      <c r="L228" s="9">
        <f t="shared" si="42"/>
        <v>3</v>
      </c>
      <c r="M228" s="8">
        <f t="shared" si="42"/>
        <v>2</v>
      </c>
      <c r="N228" s="2">
        <f t="shared" si="46"/>
        <v>0.41837571780147664</v>
      </c>
      <c r="O228" s="2">
        <f t="shared" si="47"/>
        <v>0.20426579163248565</v>
      </c>
      <c r="P228" s="2">
        <f t="shared" si="48"/>
        <v>0.33716160787530763</v>
      </c>
      <c r="Q228" s="2">
        <f t="shared" si="49"/>
        <v>4.0196882690730074E-2</v>
      </c>
      <c r="R228" s="1">
        <v>510</v>
      </c>
      <c r="S228" s="1">
        <v>249</v>
      </c>
      <c r="T228" s="1">
        <v>411</v>
      </c>
      <c r="V228" s="1">
        <v>49</v>
      </c>
      <c r="AA228" t="s">
        <v>513</v>
      </c>
      <c r="AE228" s="38">
        <v>23</v>
      </c>
      <c r="AF228" s="40">
        <v>19</v>
      </c>
      <c r="AG228" s="40">
        <v>20</v>
      </c>
      <c r="AH228" s="43">
        <v>6680</v>
      </c>
      <c r="AI228" s="43">
        <v>23019</v>
      </c>
      <c r="AJ228" t="s">
        <v>1956</v>
      </c>
      <c r="AN228" s="1">
        <f t="shared" si="50"/>
        <v>1219</v>
      </c>
      <c r="AO228" s="1">
        <v>41</v>
      </c>
      <c r="AP228" s="1">
        <f t="shared" si="51"/>
        <v>1260</v>
      </c>
    </row>
    <row r="229" spans="1:42" hidden="1" outlineLevel="1">
      <c r="A229" t="s">
        <v>2147</v>
      </c>
      <c r="B229" s="11" t="s">
        <v>1579</v>
      </c>
      <c r="E229" s="1">
        <f t="shared" si="43"/>
        <v>675</v>
      </c>
      <c r="F229" s="1">
        <f t="shared" si="44"/>
        <v>674</v>
      </c>
      <c r="G229" s="1">
        <v>440</v>
      </c>
      <c r="H229" s="1">
        <v>428</v>
      </c>
      <c r="I229" s="2"/>
      <c r="J229" s="2">
        <f t="shared" si="45"/>
        <v>0.63407407407407412</v>
      </c>
      <c r="K229" s="10">
        <f t="shared" si="42"/>
        <v>1</v>
      </c>
      <c r="L229" s="9">
        <f t="shared" si="42"/>
        <v>3</v>
      </c>
      <c r="M229" s="8">
        <f t="shared" si="42"/>
        <v>2</v>
      </c>
      <c r="N229" s="2">
        <f t="shared" si="46"/>
        <v>0.35163204747774479</v>
      </c>
      <c r="O229" s="2">
        <f t="shared" si="47"/>
        <v>0.29080118694362017</v>
      </c>
      <c r="P229" s="2">
        <f t="shared" si="48"/>
        <v>0.33086053412462907</v>
      </c>
      <c r="Q229" s="2">
        <f t="shared" si="49"/>
        <v>2.6706231454005969E-2</v>
      </c>
      <c r="R229" s="1">
        <v>237</v>
      </c>
      <c r="S229" s="1">
        <v>196</v>
      </c>
      <c r="T229" s="1">
        <v>223</v>
      </c>
      <c r="V229" s="1">
        <v>18</v>
      </c>
      <c r="AA229" t="s">
        <v>1585</v>
      </c>
      <c r="AE229" s="38">
        <v>23</v>
      </c>
      <c r="AF229" s="40">
        <v>15</v>
      </c>
      <c r="AG229" s="40">
        <v>20</v>
      </c>
      <c r="AH229" s="43">
        <v>6855</v>
      </c>
      <c r="AI229" s="43">
        <v>23015</v>
      </c>
      <c r="AJ229" t="s">
        <v>1956</v>
      </c>
      <c r="AN229" s="1">
        <f t="shared" si="50"/>
        <v>674</v>
      </c>
      <c r="AO229" s="1">
        <v>1</v>
      </c>
      <c r="AP229" s="1">
        <f t="shared" si="51"/>
        <v>675</v>
      </c>
    </row>
    <row r="230" spans="1:42" hidden="1" outlineLevel="1">
      <c r="A230" t="s">
        <v>251</v>
      </c>
      <c r="B230" s="11" t="s">
        <v>1579</v>
      </c>
      <c r="E230" s="1">
        <f t="shared" si="43"/>
        <v>7898</v>
      </c>
      <c r="F230" s="1">
        <f t="shared" si="44"/>
        <v>7551</v>
      </c>
      <c r="G230" s="1">
        <v>4049</v>
      </c>
      <c r="H230" s="1">
        <v>3954</v>
      </c>
      <c r="I230" s="2"/>
      <c r="J230" s="2">
        <f t="shared" si="45"/>
        <v>0.50063307166371229</v>
      </c>
      <c r="K230" s="10">
        <f t="shared" si="42"/>
        <v>3</v>
      </c>
      <c r="L230" s="9">
        <f t="shared" si="42"/>
        <v>1</v>
      </c>
      <c r="M230" s="8">
        <f t="shared" si="42"/>
        <v>2</v>
      </c>
      <c r="N230" s="2">
        <f t="shared" si="46"/>
        <v>0.28963051251489869</v>
      </c>
      <c r="O230" s="2">
        <f t="shared" si="47"/>
        <v>0.36644153092305654</v>
      </c>
      <c r="P230" s="2">
        <f t="shared" si="48"/>
        <v>0.31691166732883064</v>
      </c>
      <c r="Q230" s="2">
        <f t="shared" si="49"/>
        <v>2.7016289233214141E-2</v>
      </c>
      <c r="R230" s="1">
        <v>2187</v>
      </c>
      <c r="S230" s="1">
        <v>2767</v>
      </c>
      <c r="T230" s="1">
        <v>2393</v>
      </c>
      <c r="V230" s="1">
        <v>204</v>
      </c>
      <c r="AA230" t="s">
        <v>513</v>
      </c>
      <c r="AE230" s="38">
        <v>23</v>
      </c>
      <c r="AF230" s="40">
        <v>19</v>
      </c>
      <c r="AG230" s="40">
        <v>25</v>
      </c>
      <c r="AH230" s="43">
        <v>6925</v>
      </c>
      <c r="AI230" s="43">
        <v>23019</v>
      </c>
      <c r="AJ230" t="s">
        <v>2363</v>
      </c>
      <c r="AN230" s="1">
        <f t="shared" si="50"/>
        <v>7551</v>
      </c>
      <c r="AO230" s="1">
        <v>347</v>
      </c>
      <c r="AP230" s="1">
        <f t="shared" si="51"/>
        <v>7898</v>
      </c>
    </row>
    <row r="231" spans="1:42" hidden="1" outlineLevel="1">
      <c r="A231" t="s">
        <v>2259</v>
      </c>
      <c r="B231" s="11" t="s">
        <v>1579</v>
      </c>
      <c r="E231" s="1">
        <f t="shared" si="43"/>
        <v>438</v>
      </c>
      <c r="F231" s="1">
        <f t="shared" si="44"/>
        <v>429</v>
      </c>
      <c r="G231" s="1">
        <v>223</v>
      </c>
      <c r="H231" s="1">
        <v>214</v>
      </c>
      <c r="I231" s="2"/>
      <c r="J231" s="2">
        <f t="shared" si="45"/>
        <v>0.48858447488584472</v>
      </c>
      <c r="K231" s="10">
        <f t="shared" si="42"/>
        <v>3</v>
      </c>
      <c r="L231" s="9">
        <f t="shared" si="42"/>
        <v>1</v>
      </c>
      <c r="M231" s="8">
        <f t="shared" si="42"/>
        <v>2</v>
      </c>
      <c r="N231" s="2">
        <f t="shared" si="46"/>
        <v>0.19813519813519814</v>
      </c>
      <c r="O231" s="2">
        <f t="shared" si="47"/>
        <v>0.41025641025641024</v>
      </c>
      <c r="P231" s="2">
        <f t="shared" si="48"/>
        <v>0.351981351981352</v>
      </c>
      <c r="Q231" s="2">
        <f t="shared" si="49"/>
        <v>3.9627039627039562E-2</v>
      </c>
      <c r="R231" s="1">
        <v>85</v>
      </c>
      <c r="S231" s="1">
        <v>176</v>
      </c>
      <c r="T231" s="1">
        <v>151</v>
      </c>
      <c r="V231" s="1">
        <v>17</v>
      </c>
      <c r="AA231" t="s">
        <v>485</v>
      </c>
      <c r="AE231" s="38">
        <v>23</v>
      </c>
      <c r="AF231" s="40">
        <v>3</v>
      </c>
      <c r="AG231" s="40">
        <v>35</v>
      </c>
      <c r="AH231" s="43">
        <v>7065</v>
      </c>
      <c r="AI231" s="43">
        <v>23003</v>
      </c>
      <c r="AJ231" t="s">
        <v>1956</v>
      </c>
      <c r="AN231" s="1">
        <f t="shared" si="50"/>
        <v>429</v>
      </c>
      <c r="AO231" s="1">
        <v>9</v>
      </c>
      <c r="AP231" s="1">
        <f t="shared" si="51"/>
        <v>438</v>
      </c>
    </row>
    <row r="232" spans="1:42" hidden="1" outlineLevel="1">
      <c r="A232" t="s">
        <v>2678</v>
      </c>
      <c r="B232" s="11" t="s">
        <v>1579</v>
      </c>
      <c r="E232" s="1">
        <f t="shared" si="43"/>
        <v>4181</v>
      </c>
      <c r="F232" s="1">
        <f t="shared" si="44"/>
        <v>3992</v>
      </c>
      <c r="G232" s="1">
        <v>2288</v>
      </c>
      <c r="H232" s="1">
        <v>2216</v>
      </c>
      <c r="I232" s="2"/>
      <c r="J232" s="2">
        <f t="shared" si="45"/>
        <v>0.53001674240612295</v>
      </c>
      <c r="K232" s="10">
        <f t="shared" si="42"/>
        <v>3</v>
      </c>
      <c r="L232" s="9">
        <f t="shared" si="42"/>
        <v>2</v>
      </c>
      <c r="M232" s="8">
        <f t="shared" si="42"/>
        <v>1</v>
      </c>
      <c r="N232" s="2">
        <f t="shared" si="46"/>
        <v>0.25576152304609218</v>
      </c>
      <c r="O232" s="2">
        <f t="shared" si="47"/>
        <v>0.31763527054108215</v>
      </c>
      <c r="P232" s="2">
        <f t="shared" si="48"/>
        <v>0.38076152304609218</v>
      </c>
      <c r="Q232" s="2">
        <f t="shared" si="49"/>
        <v>4.5841683366733554E-2</v>
      </c>
      <c r="R232" s="1">
        <v>1021</v>
      </c>
      <c r="S232" s="1">
        <v>1268</v>
      </c>
      <c r="T232" s="1">
        <v>1520</v>
      </c>
      <c r="V232" s="1">
        <v>183</v>
      </c>
      <c r="AA232" t="s">
        <v>932</v>
      </c>
      <c r="AE232" s="38">
        <v>23</v>
      </c>
      <c r="AF232" s="40">
        <v>5</v>
      </c>
      <c r="AG232" s="40">
        <v>10</v>
      </c>
      <c r="AH232" s="43">
        <v>7170</v>
      </c>
      <c r="AI232" s="43">
        <v>23005</v>
      </c>
      <c r="AJ232" t="s">
        <v>1956</v>
      </c>
      <c r="AN232" s="1">
        <f t="shared" si="50"/>
        <v>3992</v>
      </c>
      <c r="AO232" s="1">
        <v>189</v>
      </c>
      <c r="AP232" s="1">
        <f t="shared" si="51"/>
        <v>4181</v>
      </c>
    </row>
    <row r="233" spans="1:42" hidden="1" outlineLevel="1">
      <c r="A233" t="s">
        <v>1691</v>
      </c>
      <c r="B233" s="11" t="s">
        <v>1579</v>
      </c>
      <c r="E233" s="1">
        <f t="shared" si="43"/>
        <v>63</v>
      </c>
      <c r="F233" s="1">
        <f t="shared" si="44"/>
        <v>61</v>
      </c>
      <c r="G233" s="1">
        <v>32</v>
      </c>
      <c r="H233" s="1">
        <v>31</v>
      </c>
      <c r="I233" s="2"/>
      <c r="J233" s="2">
        <f t="shared" si="45"/>
        <v>0.49206349206349204</v>
      </c>
      <c r="K233" s="10">
        <f t="shared" si="42"/>
        <v>2</v>
      </c>
      <c r="L233" s="9">
        <f t="shared" si="42"/>
        <v>4</v>
      </c>
      <c r="M233" s="8">
        <f t="shared" si="42"/>
        <v>1</v>
      </c>
      <c r="N233" s="2">
        <f t="shared" si="46"/>
        <v>0.29508196721311475</v>
      </c>
      <c r="O233" s="2">
        <f t="shared" si="47"/>
        <v>8.1967213114754092E-2</v>
      </c>
      <c r="P233" s="2">
        <f t="shared" si="48"/>
        <v>0.52459016393442626</v>
      </c>
      <c r="Q233" s="2">
        <f t="shared" si="49"/>
        <v>9.8360655737704916E-2</v>
      </c>
      <c r="R233" s="1">
        <v>18</v>
      </c>
      <c r="S233" s="1">
        <v>5</v>
      </c>
      <c r="T233" s="1">
        <v>32</v>
      </c>
      <c r="V233" s="1">
        <v>6</v>
      </c>
      <c r="AA233" t="s">
        <v>1608</v>
      </c>
      <c r="AE233" s="38">
        <v>23</v>
      </c>
      <c r="AF233" s="40">
        <v>25</v>
      </c>
      <c r="AG233" s="40">
        <v>20</v>
      </c>
      <c r="AH233" s="43">
        <v>7380</v>
      </c>
      <c r="AI233" s="43">
        <v>23025</v>
      </c>
      <c r="AJ233" t="s">
        <v>445</v>
      </c>
      <c r="AN233" s="1">
        <f t="shared" si="50"/>
        <v>61</v>
      </c>
      <c r="AO233" s="1">
        <v>2</v>
      </c>
      <c r="AP233" s="1">
        <f t="shared" si="51"/>
        <v>63</v>
      </c>
    </row>
    <row r="234" spans="1:42" hidden="1" outlineLevel="1">
      <c r="A234" t="s">
        <v>1988</v>
      </c>
      <c r="B234" s="11" t="s">
        <v>1579</v>
      </c>
      <c r="E234" s="1">
        <f t="shared" si="43"/>
        <v>2339</v>
      </c>
      <c r="F234" s="1">
        <f t="shared" si="44"/>
        <v>2285</v>
      </c>
      <c r="G234" s="1">
        <v>1589</v>
      </c>
      <c r="H234" s="1">
        <v>1561</v>
      </c>
      <c r="I234" s="2"/>
      <c r="J234" s="2">
        <f t="shared" si="45"/>
        <v>0.66737922188969645</v>
      </c>
      <c r="K234" s="10">
        <f t="shared" si="42"/>
        <v>3</v>
      </c>
      <c r="L234" s="9">
        <f t="shared" si="42"/>
        <v>1</v>
      </c>
      <c r="M234" s="8">
        <f t="shared" si="42"/>
        <v>2</v>
      </c>
      <c r="N234" s="2">
        <f t="shared" si="46"/>
        <v>0.27439824945295405</v>
      </c>
      <c r="O234" s="2">
        <f t="shared" si="47"/>
        <v>0.35754923413566742</v>
      </c>
      <c r="P234" s="2">
        <f t="shared" si="48"/>
        <v>0.34048140043763675</v>
      </c>
      <c r="Q234" s="2">
        <f t="shared" si="49"/>
        <v>2.7571115973741844E-2</v>
      </c>
      <c r="R234" s="1">
        <v>627</v>
      </c>
      <c r="S234" s="1">
        <v>817</v>
      </c>
      <c r="T234" s="1">
        <v>778</v>
      </c>
      <c r="V234" s="1">
        <v>63</v>
      </c>
      <c r="AA234" t="s">
        <v>1585</v>
      </c>
      <c r="AE234" s="38">
        <v>23</v>
      </c>
      <c r="AF234" s="40">
        <v>15</v>
      </c>
      <c r="AG234" s="40">
        <v>25</v>
      </c>
      <c r="AH234" s="43">
        <v>7485</v>
      </c>
      <c r="AI234" s="43">
        <v>23015</v>
      </c>
      <c r="AJ234" t="s">
        <v>1956</v>
      </c>
      <c r="AN234" s="1">
        <f t="shared" si="50"/>
        <v>2285</v>
      </c>
      <c r="AO234" s="1">
        <v>54</v>
      </c>
      <c r="AP234" s="1">
        <f t="shared" si="51"/>
        <v>2339</v>
      </c>
    </row>
    <row r="235" spans="1:42" hidden="1" outlineLevel="1">
      <c r="A235" t="s">
        <v>755</v>
      </c>
      <c r="B235" s="11" t="s">
        <v>1579</v>
      </c>
      <c r="E235" s="1">
        <f t="shared" si="43"/>
        <v>762</v>
      </c>
      <c r="F235" s="1">
        <f t="shared" si="44"/>
        <v>743</v>
      </c>
      <c r="G235" s="1">
        <v>516</v>
      </c>
      <c r="H235" s="1">
        <v>505</v>
      </c>
      <c r="I235" s="2"/>
      <c r="J235" s="2">
        <f t="shared" si="45"/>
        <v>0.66272965879265089</v>
      </c>
      <c r="K235" s="10">
        <f t="shared" si="42"/>
        <v>2</v>
      </c>
      <c r="L235" s="9">
        <f t="shared" si="42"/>
        <v>3</v>
      </c>
      <c r="M235" s="8">
        <f t="shared" si="42"/>
        <v>1</v>
      </c>
      <c r="N235" s="2">
        <f t="shared" si="46"/>
        <v>0.34185733512786004</v>
      </c>
      <c r="O235" s="2">
        <f t="shared" si="47"/>
        <v>0.25437415881561237</v>
      </c>
      <c r="P235" s="2">
        <f t="shared" si="48"/>
        <v>0.34454912516823688</v>
      </c>
      <c r="Q235" s="2">
        <f t="shared" si="49"/>
        <v>5.9219380888290762E-2</v>
      </c>
      <c r="R235" s="1">
        <v>254</v>
      </c>
      <c r="S235" s="1">
        <v>189</v>
      </c>
      <c r="T235" s="1">
        <v>256</v>
      </c>
      <c r="V235" s="1">
        <v>44</v>
      </c>
      <c r="AA235" t="s">
        <v>2538</v>
      </c>
      <c r="AE235" s="38">
        <v>23</v>
      </c>
      <c r="AF235" s="40">
        <v>9</v>
      </c>
      <c r="AG235" s="40">
        <v>25</v>
      </c>
      <c r="AH235" s="43">
        <v>7800</v>
      </c>
      <c r="AI235" s="43">
        <v>23009</v>
      </c>
      <c r="AJ235" t="s">
        <v>1956</v>
      </c>
      <c r="AN235" s="1">
        <f t="shared" si="50"/>
        <v>743</v>
      </c>
      <c r="AO235" s="1">
        <v>19</v>
      </c>
      <c r="AP235" s="1">
        <f t="shared" si="51"/>
        <v>762</v>
      </c>
    </row>
    <row r="236" spans="1:42" hidden="1" outlineLevel="1">
      <c r="A236" t="s">
        <v>383</v>
      </c>
      <c r="B236" s="11" t="s">
        <v>1579</v>
      </c>
      <c r="E236" s="1">
        <f t="shared" si="43"/>
        <v>731</v>
      </c>
      <c r="F236" s="1">
        <f t="shared" si="44"/>
        <v>723</v>
      </c>
      <c r="G236" s="1">
        <v>435</v>
      </c>
      <c r="H236" s="1">
        <v>420</v>
      </c>
      <c r="I236" s="2"/>
      <c r="J236" s="2">
        <f t="shared" si="45"/>
        <v>0.57455540355677159</v>
      </c>
      <c r="K236" s="10">
        <f t="shared" si="42"/>
        <v>3</v>
      </c>
      <c r="L236" s="9">
        <f t="shared" si="42"/>
        <v>1</v>
      </c>
      <c r="M236" s="8">
        <f t="shared" si="42"/>
        <v>2</v>
      </c>
      <c r="N236" s="2">
        <f t="shared" si="46"/>
        <v>0.21576763485477179</v>
      </c>
      <c r="O236" s="2">
        <f t="shared" si="47"/>
        <v>0.36791147994467499</v>
      </c>
      <c r="P236" s="2">
        <f t="shared" si="48"/>
        <v>0.36514522821576761</v>
      </c>
      <c r="Q236" s="2">
        <f t="shared" si="49"/>
        <v>5.11756569847856E-2</v>
      </c>
      <c r="R236" s="1">
        <v>156</v>
      </c>
      <c r="S236" s="1">
        <v>266</v>
      </c>
      <c r="T236" s="1">
        <v>264</v>
      </c>
      <c r="V236" s="1">
        <v>37</v>
      </c>
      <c r="AA236" t="s">
        <v>1928</v>
      </c>
      <c r="AE236" s="38">
        <v>23</v>
      </c>
      <c r="AF236" s="40">
        <v>27</v>
      </c>
      <c r="AG236" s="40">
        <v>15</v>
      </c>
      <c r="AH236" s="43">
        <v>7870</v>
      </c>
      <c r="AI236" s="43">
        <v>23027</v>
      </c>
      <c r="AJ236" t="s">
        <v>1956</v>
      </c>
      <c r="AN236" s="1">
        <f t="shared" si="50"/>
        <v>723</v>
      </c>
      <c r="AO236" s="1">
        <v>8</v>
      </c>
      <c r="AP236" s="1">
        <f t="shared" si="51"/>
        <v>731</v>
      </c>
    </row>
    <row r="237" spans="1:42" hidden="1" outlineLevel="1">
      <c r="A237" t="s">
        <v>2485</v>
      </c>
      <c r="B237" s="11" t="s">
        <v>1579</v>
      </c>
      <c r="E237" s="1">
        <f t="shared" si="43"/>
        <v>833</v>
      </c>
      <c r="F237" s="1">
        <f t="shared" si="44"/>
        <v>815</v>
      </c>
      <c r="G237" s="1">
        <v>567</v>
      </c>
      <c r="H237" s="1">
        <v>548</v>
      </c>
      <c r="I237" s="2"/>
      <c r="J237" s="2">
        <f t="shared" si="45"/>
        <v>0.65786314525810319</v>
      </c>
      <c r="K237" s="10">
        <f t="shared" si="42"/>
        <v>1</v>
      </c>
      <c r="L237" s="9">
        <f t="shared" si="42"/>
        <v>3</v>
      </c>
      <c r="M237" s="8">
        <f t="shared" si="42"/>
        <v>2</v>
      </c>
      <c r="N237" s="2">
        <f t="shared" si="46"/>
        <v>0.37055214723926383</v>
      </c>
      <c r="O237" s="2">
        <f t="shared" si="47"/>
        <v>0.27484662576687119</v>
      </c>
      <c r="P237" s="2">
        <f t="shared" si="48"/>
        <v>0.30061349693251532</v>
      </c>
      <c r="Q237" s="2">
        <f t="shared" si="49"/>
        <v>5.3987730061349604E-2</v>
      </c>
      <c r="R237" s="1">
        <v>302</v>
      </c>
      <c r="S237" s="1">
        <v>224</v>
      </c>
      <c r="T237" s="1">
        <v>245</v>
      </c>
      <c r="V237" s="1">
        <v>44</v>
      </c>
      <c r="AA237" t="s">
        <v>2538</v>
      </c>
      <c r="AE237" s="38">
        <v>23</v>
      </c>
      <c r="AF237" s="40">
        <v>9</v>
      </c>
      <c r="AG237" s="40">
        <v>30</v>
      </c>
      <c r="AH237" s="43">
        <v>7975</v>
      </c>
      <c r="AI237" s="43">
        <v>23009</v>
      </c>
      <c r="AJ237" t="s">
        <v>1956</v>
      </c>
      <c r="AN237" s="1">
        <f t="shared" si="50"/>
        <v>815</v>
      </c>
      <c r="AO237" s="1">
        <v>18</v>
      </c>
      <c r="AP237" s="1">
        <f t="shared" si="51"/>
        <v>833</v>
      </c>
    </row>
    <row r="238" spans="1:42" hidden="1" outlineLevel="1">
      <c r="A238" t="s">
        <v>2839</v>
      </c>
      <c r="B238" s="11" t="s">
        <v>1579</v>
      </c>
      <c r="E238" s="1">
        <f t="shared" si="43"/>
        <v>147</v>
      </c>
      <c r="F238" s="1">
        <f t="shared" si="44"/>
        <v>147</v>
      </c>
      <c r="G238" s="1">
        <v>89</v>
      </c>
      <c r="H238" s="1">
        <v>87</v>
      </c>
      <c r="I238" s="2"/>
      <c r="J238" s="2">
        <f t="shared" si="45"/>
        <v>0.59183673469387754</v>
      </c>
      <c r="K238" s="10">
        <f t="shared" ref="K238:M301" si="52">IF(R238&gt;0,RANK(R238,$R238:$W238),"")</f>
        <v>3</v>
      </c>
      <c r="L238" s="9">
        <f t="shared" si="52"/>
        <v>1</v>
      </c>
      <c r="M238" s="8">
        <f t="shared" si="52"/>
        <v>2</v>
      </c>
      <c r="N238" s="2">
        <f t="shared" si="46"/>
        <v>0.25850340136054423</v>
      </c>
      <c r="O238" s="2">
        <f t="shared" si="47"/>
        <v>0.46258503401360546</v>
      </c>
      <c r="P238" s="2">
        <f t="shared" si="48"/>
        <v>0.26530612244897961</v>
      </c>
      <c r="Q238" s="2">
        <f t="shared" si="49"/>
        <v>1.3605442176870652E-2</v>
      </c>
      <c r="R238" s="1">
        <v>38</v>
      </c>
      <c r="S238" s="1">
        <v>68</v>
      </c>
      <c r="T238" s="1">
        <v>39</v>
      </c>
      <c r="V238" s="1">
        <v>2</v>
      </c>
      <c r="AA238" t="s">
        <v>2104</v>
      </c>
      <c r="AE238" s="38">
        <v>23</v>
      </c>
      <c r="AF238" s="40">
        <v>29</v>
      </c>
      <c r="AG238" s="40">
        <v>0</v>
      </c>
      <c r="AH238" s="43">
        <v>7985</v>
      </c>
      <c r="AI238" s="43">
        <v>23029</v>
      </c>
      <c r="AJ238" t="s">
        <v>2366</v>
      </c>
      <c r="AN238" s="1">
        <f t="shared" si="50"/>
        <v>147</v>
      </c>
      <c r="AO238" s="1">
        <v>0</v>
      </c>
      <c r="AP238" s="1">
        <f t="shared" si="51"/>
        <v>147</v>
      </c>
    </row>
    <row r="239" spans="1:42" hidden="1" outlineLevel="1">
      <c r="A239" t="s">
        <v>1886</v>
      </c>
      <c r="B239" s="11" t="s">
        <v>1579</v>
      </c>
      <c r="E239" s="1">
        <f t="shared" ref="E239:E302" si="53">AP239</f>
        <v>1147</v>
      </c>
      <c r="F239" s="1">
        <f t="shared" ref="F239:F302" si="54">SUM(R239:W239)</f>
        <v>1110</v>
      </c>
      <c r="G239" s="1">
        <v>655</v>
      </c>
      <c r="H239" s="1">
        <v>633</v>
      </c>
      <c r="I239" s="2"/>
      <c r="J239" s="2">
        <f t="shared" ref="J239:J302" si="55">H239/E239</f>
        <v>0.55187445510026156</v>
      </c>
      <c r="K239" s="10">
        <f t="shared" si="52"/>
        <v>2</v>
      </c>
      <c r="L239" s="9">
        <f t="shared" si="52"/>
        <v>3</v>
      </c>
      <c r="M239" s="8">
        <f t="shared" si="52"/>
        <v>1</v>
      </c>
      <c r="N239" s="2">
        <f t="shared" ref="N239:N302" si="56">IF(SUM($R239:$W239)=0,"-",R239/SUM($R239:$W239))</f>
        <v>0.25945945945945947</v>
      </c>
      <c r="O239" s="2">
        <f t="shared" ref="O239:O302" si="57">IF(SUM($R239:$W239)=0,"-",S239/SUM($R239:$W239))</f>
        <v>0.23963963963963963</v>
      </c>
      <c r="P239" s="2">
        <f t="shared" ref="P239:P302" si="58">IF(SUM($R239:$W239)=0,"-",T239/SUM($R239:$W239))</f>
        <v>0.45135135135135135</v>
      </c>
      <c r="Q239" s="2">
        <f t="shared" ref="Q239:Q302" si="59">IF(SUM($R239:$W239)=0,"-",(1-N239-O239-P239))</f>
        <v>4.9549549549549543E-2</v>
      </c>
      <c r="R239" s="1">
        <v>288</v>
      </c>
      <c r="S239" s="1">
        <v>266</v>
      </c>
      <c r="T239" s="1">
        <v>501</v>
      </c>
      <c r="V239" s="1">
        <v>55</v>
      </c>
      <c r="AA239" t="s">
        <v>1791</v>
      </c>
      <c r="AE239" s="38">
        <v>23</v>
      </c>
      <c r="AF239" s="40">
        <v>17</v>
      </c>
      <c r="AG239" s="40">
        <v>15</v>
      </c>
      <c r="AH239" s="43">
        <v>8150</v>
      </c>
      <c r="AI239" s="43">
        <v>23017</v>
      </c>
      <c r="AJ239" t="s">
        <v>1956</v>
      </c>
      <c r="AN239" s="1">
        <f t="shared" ref="AN239:AN302" si="60">F239</f>
        <v>1110</v>
      </c>
      <c r="AO239" s="1">
        <v>37</v>
      </c>
      <c r="AP239" s="1">
        <f t="shared" ref="AP239:AP302" si="61">AO239+AN239</f>
        <v>1147</v>
      </c>
    </row>
    <row r="240" spans="1:42" hidden="1" outlineLevel="1">
      <c r="A240" t="s">
        <v>705</v>
      </c>
      <c r="B240" s="11" t="s">
        <v>1579</v>
      </c>
      <c r="E240" s="1">
        <f t="shared" si="53"/>
        <v>1075</v>
      </c>
      <c r="F240" s="1">
        <f t="shared" si="54"/>
        <v>1025</v>
      </c>
      <c r="G240" s="1">
        <v>583</v>
      </c>
      <c r="H240" s="1">
        <v>573</v>
      </c>
      <c r="I240" s="2"/>
      <c r="J240" s="2">
        <f t="shared" si="55"/>
        <v>0.53302325581395349</v>
      </c>
      <c r="K240" s="10">
        <f t="shared" si="52"/>
        <v>2</v>
      </c>
      <c r="L240" s="9">
        <f t="shared" si="52"/>
        <v>3</v>
      </c>
      <c r="M240" s="8">
        <f t="shared" si="52"/>
        <v>1</v>
      </c>
      <c r="N240" s="2">
        <f t="shared" si="56"/>
        <v>0.32292682926829269</v>
      </c>
      <c r="O240" s="2">
        <f t="shared" si="57"/>
        <v>0.28097560975609759</v>
      </c>
      <c r="P240" s="2">
        <f t="shared" si="58"/>
        <v>0.37951219512195122</v>
      </c>
      <c r="Q240" s="2">
        <f t="shared" si="59"/>
        <v>1.658536585365844E-2</v>
      </c>
      <c r="R240" s="1">
        <v>331</v>
      </c>
      <c r="S240" s="1">
        <v>288</v>
      </c>
      <c r="T240" s="1">
        <v>389</v>
      </c>
      <c r="V240" s="1">
        <v>17</v>
      </c>
      <c r="AA240" t="s">
        <v>2138</v>
      </c>
      <c r="AE240" s="38">
        <v>23</v>
      </c>
      <c r="AF240" s="40">
        <v>21</v>
      </c>
      <c r="AG240" s="40">
        <v>30</v>
      </c>
      <c r="AH240" s="43">
        <v>8325</v>
      </c>
      <c r="AI240" s="43">
        <v>23021</v>
      </c>
      <c r="AJ240" t="s">
        <v>1956</v>
      </c>
      <c r="AN240" s="1">
        <f t="shared" si="60"/>
        <v>1025</v>
      </c>
      <c r="AO240" s="1">
        <v>50</v>
      </c>
      <c r="AP240" s="1">
        <f t="shared" si="61"/>
        <v>1075</v>
      </c>
    </row>
    <row r="241" spans="1:42" hidden="1" outlineLevel="1">
      <c r="A241" t="s">
        <v>685</v>
      </c>
      <c r="B241" s="11" t="s">
        <v>1579</v>
      </c>
      <c r="E241" s="1">
        <f t="shared" si="53"/>
        <v>16574</v>
      </c>
      <c r="F241" s="1">
        <f t="shared" si="54"/>
        <v>15958</v>
      </c>
      <c r="G241" s="1">
        <v>9312</v>
      </c>
      <c r="H241" s="1">
        <v>9053</v>
      </c>
      <c r="I241" s="2"/>
      <c r="J241" s="2">
        <f t="shared" si="55"/>
        <v>0.54621696633281047</v>
      </c>
      <c r="K241" s="10">
        <f t="shared" si="52"/>
        <v>1</v>
      </c>
      <c r="L241" s="9">
        <f t="shared" si="52"/>
        <v>3</v>
      </c>
      <c r="M241" s="8">
        <f t="shared" si="52"/>
        <v>2</v>
      </c>
      <c r="N241" s="2">
        <f t="shared" si="56"/>
        <v>0.39873417721518989</v>
      </c>
      <c r="O241" s="2">
        <f t="shared" si="57"/>
        <v>0.2296653716004512</v>
      </c>
      <c r="P241" s="2">
        <f t="shared" si="58"/>
        <v>0.33888958516104772</v>
      </c>
      <c r="Q241" s="2">
        <f t="shared" si="59"/>
        <v>3.2710866023311191E-2</v>
      </c>
      <c r="R241" s="1">
        <v>6363</v>
      </c>
      <c r="S241" s="1">
        <v>3665</v>
      </c>
      <c r="T241" s="1">
        <v>5408</v>
      </c>
      <c r="V241" s="1">
        <v>522</v>
      </c>
      <c r="AA241" t="s">
        <v>932</v>
      </c>
      <c r="AE241" s="38">
        <v>23</v>
      </c>
      <c r="AF241" s="40">
        <v>5</v>
      </c>
      <c r="AG241" s="40">
        <v>15</v>
      </c>
      <c r="AH241" s="43">
        <v>8430</v>
      </c>
      <c r="AI241" s="43">
        <v>23005</v>
      </c>
      <c r="AJ241" t="s">
        <v>1956</v>
      </c>
      <c r="AN241" s="1">
        <f t="shared" si="60"/>
        <v>15958</v>
      </c>
      <c r="AO241" s="1">
        <v>616</v>
      </c>
      <c r="AP241" s="1">
        <f t="shared" si="61"/>
        <v>16574</v>
      </c>
    </row>
    <row r="242" spans="1:42" hidden="1" outlineLevel="1">
      <c r="A242" t="s">
        <v>184</v>
      </c>
      <c r="B242" s="11" t="s">
        <v>1579</v>
      </c>
      <c r="E242" s="1">
        <f t="shared" si="53"/>
        <v>1470</v>
      </c>
      <c r="F242" s="1">
        <f t="shared" si="54"/>
        <v>1425</v>
      </c>
      <c r="G242" s="1">
        <v>910</v>
      </c>
      <c r="H242" s="1">
        <v>878</v>
      </c>
      <c r="I242" s="2"/>
      <c r="J242" s="2">
        <f t="shared" si="55"/>
        <v>0.59727891156462587</v>
      </c>
      <c r="K242" s="10">
        <f t="shared" si="52"/>
        <v>3</v>
      </c>
      <c r="L242" s="9">
        <f t="shared" si="52"/>
        <v>2</v>
      </c>
      <c r="M242" s="8">
        <f t="shared" si="52"/>
        <v>1</v>
      </c>
      <c r="N242" s="2">
        <f t="shared" si="56"/>
        <v>0.22035087719298246</v>
      </c>
      <c r="O242" s="2">
        <f t="shared" si="57"/>
        <v>0.26947368421052631</v>
      </c>
      <c r="P242" s="2">
        <f t="shared" si="58"/>
        <v>0.49894736842105264</v>
      </c>
      <c r="Q242" s="2">
        <f t="shared" si="59"/>
        <v>1.1228070175438531E-2</v>
      </c>
      <c r="R242" s="1">
        <v>314</v>
      </c>
      <c r="S242" s="1">
        <v>384</v>
      </c>
      <c r="T242" s="1">
        <v>711</v>
      </c>
      <c r="V242" s="1">
        <v>16</v>
      </c>
      <c r="AA242" t="s">
        <v>1791</v>
      </c>
      <c r="AE242" s="38">
        <v>23</v>
      </c>
      <c r="AF242" s="40">
        <v>17</v>
      </c>
      <c r="AG242" s="40">
        <v>20</v>
      </c>
      <c r="AH242" s="43">
        <v>8710</v>
      </c>
      <c r="AI242" s="43">
        <v>23017</v>
      </c>
      <c r="AJ242" t="s">
        <v>1956</v>
      </c>
      <c r="AN242" s="1">
        <f t="shared" si="60"/>
        <v>1425</v>
      </c>
      <c r="AO242" s="1">
        <v>45</v>
      </c>
      <c r="AP242" s="1">
        <f t="shared" si="61"/>
        <v>1470</v>
      </c>
    </row>
    <row r="243" spans="1:42" hidden="1" outlineLevel="1">
      <c r="A243" t="s">
        <v>2224</v>
      </c>
      <c r="B243" s="11" t="s">
        <v>1579</v>
      </c>
      <c r="E243" s="1">
        <f t="shared" si="53"/>
        <v>4260</v>
      </c>
      <c r="F243" s="1">
        <f t="shared" si="54"/>
        <v>4119</v>
      </c>
      <c r="G243" s="1">
        <v>2022</v>
      </c>
      <c r="H243" s="1">
        <v>1916</v>
      </c>
      <c r="I243" s="2"/>
      <c r="J243" s="2">
        <f t="shared" si="55"/>
        <v>0.44976525821596242</v>
      </c>
      <c r="K243" s="10">
        <f t="shared" si="52"/>
        <v>2</v>
      </c>
      <c r="L243" s="9">
        <f t="shared" si="52"/>
        <v>2</v>
      </c>
      <c r="M243" s="8">
        <f t="shared" si="52"/>
        <v>1</v>
      </c>
      <c r="N243" s="2">
        <f t="shared" si="56"/>
        <v>0.29011896091284295</v>
      </c>
      <c r="O243" s="2">
        <f t="shared" si="57"/>
        <v>0.29011896091284295</v>
      </c>
      <c r="P243" s="2">
        <f t="shared" si="58"/>
        <v>0.40446710366593835</v>
      </c>
      <c r="Q243" s="2">
        <f t="shared" si="59"/>
        <v>1.5294974508375747E-2</v>
      </c>
      <c r="R243" s="1">
        <v>1195</v>
      </c>
      <c r="S243" s="1">
        <v>1195</v>
      </c>
      <c r="T243" s="1">
        <v>1666</v>
      </c>
      <c r="V243" s="1">
        <v>63</v>
      </c>
      <c r="AA243" t="s">
        <v>2538</v>
      </c>
      <c r="AE243" s="38">
        <v>23</v>
      </c>
      <c r="AF243" s="40">
        <v>9</v>
      </c>
      <c r="AG243" s="40">
        <v>35</v>
      </c>
      <c r="AH243" s="43">
        <v>8815</v>
      </c>
      <c r="AI243" s="43">
        <v>23009</v>
      </c>
      <c r="AJ243" t="s">
        <v>1956</v>
      </c>
      <c r="AN243" s="1">
        <f t="shared" si="60"/>
        <v>4119</v>
      </c>
      <c r="AO243" s="1">
        <v>141</v>
      </c>
      <c r="AP243" s="1">
        <f t="shared" si="61"/>
        <v>4260</v>
      </c>
    </row>
    <row r="244" spans="1:42" hidden="1" outlineLevel="1">
      <c r="A244" t="s">
        <v>1780</v>
      </c>
      <c r="B244" s="11" t="s">
        <v>1579</v>
      </c>
      <c r="E244" s="1">
        <f t="shared" si="53"/>
        <v>287</v>
      </c>
      <c r="F244" s="1">
        <f t="shared" si="54"/>
        <v>263</v>
      </c>
      <c r="G244" s="1">
        <v>139</v>
      </c>
      <c r="H244" s="1">
        <v>139</v>
      </c>
      <c r="I244" s="2"/>
      <c r="J244" s="2">
        <f t="shared" si="55"/>
        <v>0.48432055749128922</v>
      </c>
      <c r="K244" s="10">
        <f t="shared" si="52"/>
        <v>2</v>
      </c>
      <c r="L244" s="9">
        <f t="shared" si="52"/>
        <v>3</v>
      </c>
      <c r="M244" s="8">
        <f t="shared" si="52"/>
        <v>1</v>
      </c>
      <c r="N244" s="2">
        <f t="shared" si="56"/>
        <v>0.27376425855513309</v>
      </c>
      <c r="O244" s="2">
        <f t="shared" si="57"/>
        <v>0.26235741444866922</v>
      </c>
      <c r="P244" s="2">
        <f t="shared" si="58"/>
        <v>0.44486692015209123</v>
      </c>
      <c r="Q244" s="2">
        <f t="shared" si="59"/>
        <v>1.901140684410646E-2</v>
      </c>
      <c r="R244" s="1">
        <v>72</v>
      </c>
      <c r="S244" s="1">
        <v>69</v>
      </c>
      <c r="T244" s="1">
        <v>117</v>
      </c>
      <c r="V244" s="1">
        <v>5</v>
      </c>
      <c r="AA244" t="s">
        <v>513</v>
      </c>
      <c r="AE244" s="38">
        <v>23</v>
      </c>
      <c r="AF244" s="40">
        <v>19</v>
      </c>
      <c r="AG244" s="40">
        <v>30</v>
      </c>
      <c r="AH244" s="43">
        <v>9200</v>
      </c>
      <c r="AI244" s="43">
        <v>23019</v>
      </c>
      <c r="AJ244" t="s">
        <v>1956</v>
      </c>
      <c r="AN244" s="1">
        <f t="shared" si="60"/>
        <v>263</v>
      </c>
      <c r="AO244" s="1">
        <v>24</v>
      </c>
      <c r="AP244" s="1">
        <f t="shared" si="61"/>
        <v>287</v>
      </c>
    </row>
    <row r="245" spans="1:42" hidden="1" outlineLevel="1">
      <c r="A245" t="s">
        <v>1887</v>
      </c>
      <c r="B245" s="11" t="s">
        <v>1579</v>
      </c>
      <c r="E245" s="1">
        <f t="shared" si="53"/>
        <v>889</v>
      </c>
      <c r="F245" s="1">
        <f t="shared" si="54"/>
        <v>851</v>
      </c>
      <c r="G245" s="1">
        <v>484</v>
      </c>
      <c r="H245" s="1">
        <v>468</v>
      </c>
      <c r="I245" s="2"/>
      <c r="J245" s="2">
        <f t="shared" si="55"/>
        <v>0.52643419572553429</v>
      </c>
      <c r="K245" s="10">
        <f t="shared" si="52"/>
        <v>3</v>
      </c>
      <c r="L245" s="9">
        <f t="shared" si="52"/>
        <v>2</v>
      </c>
      <c r="M245" s="8">
        <f t="shared" si="52"/>
        <v>1</v>
      </c>
      <c r="N245" s="2">
        <f t="shared" si="56"/>
        <v>0.20799059929494712</v>
      </c>
      <c r="O245" s="2">
        <f t="shared" si="57"/>
        <v>0.25264394829612219</v>
      </c>
      <c r="P245" s="2">
        <f t="shared" si="58"/>
        <v>0.50646298472385431</v>
      </c>
      <c r="Q245" s="2">
        <f t="shared" si="59"/>
        <v>3.290246768507632E-2</v>
      </c>
      <c r="R245" s="1">
        <v>177</v>
      </c>
      <c r="S245" s="1">
        <v>215</v>
      </c>
      <c r="T245" s="1">
        <v>431</v>
      </c>
      <c r="V245" s="1">
        <v>28</v>
      </c>
      <c r="AA245" t="s">
        <v>1928</v>
      </c>
      <c r="AE245" s="38">
        <v>23</v>
      </c>
      <c r="AF245" s="40">
        <v>27</v>
      </c>
      <c r="AG245" s="40">
        <v>20</v>
      </c>
      <c r="AH245" s="43">
        <v>9270</v>
      </c>
      <c r="AI245" s="43">
        <v>23027</v>
      </c>
      <c r="AJ245" t="s">
        <v>1956</v>
      </c>
      <c r="AN245" s="1">
        <f t="shared" si="60"/>
        <v>851</v>
      </c>
      <c r="AO245" s="1">
        <v>38</v>
      </c>
      <c r="AP245" s="1">
        <f t="shared" si="61"/>
        <v>889</v>
      </c>
    </row>
    <row r="246" spans="1:42" hidden="1" outlineLevel="1">
      <c r="A246" t="s">
        <v>1935</v>
      </c>
      <c r="B246" s="11" t="s">
        <v>1579</v>
      </c>
      <c r="E246" s="1">
        <f t="shared" si="53"/>
        <v>6315</v>
      </c>
      <c r="F246" s="1">
        <f t="shared" si="54"/>
        <v>6094</v>
      </c>
      <c r="G246" s="1">
        <v>3680</v>
      </c>
      <c r="H246" s="1">
        <v>3486</v>
      </c>
      <c r="I246" s="2"/>
      <c r="J246" s="2">
        <f t="shared" si="55"/>
        <v>0.55201900237529689</v>
      </c>
      <c r="K246" s="10">
        <f t="shared" si="52"/>
        <v>3</v>
      </c>
      <c r="L246" s="9">
        <f t="shared" si="52"/>
        <v>2</v>
      </c>
      <c r="M246" s="8">
        <f t="shared" si="52"/>
        <v>1</v>
      </c>
      <c r="N246" s="2">
        <f t="shared" si="56"/>
        <v>0.28815228093206435</v>
      </c>
      <c r="O246" s="2">
        <f t="shared" si="57"/>
        <v>0.31030521824745649</v>
      </c>
      <c r="P246" s="2">
        <f t="shared" si="58"/>
        <v>0.36363636363636365</v>
      </c>
      <c r="Q246" s="2">
        <f t="shared" si="59"/>
        <v>3.7906137184115507E-2</v>
      </c>
      <c r="R246" s="1">
        <v>1756</v>
      </c>
      <c r="S246" s="1">
        <v>1891</v>
      </c>
      <c r="T246" s="1">
        <v>2216</v>
      </c>
      <c r="V246" s="1">
        <v>231</v>
      </c>
      <c r="AA246" t="s">
        <v>1740</v>
      </c>
      <c r="AE246" s="38">
        <v>23</v>
      </c>
      <c r="AF246" s="40">
        <v>31</v>
      </c>
      <c r="AG246" s="40">
        <v>30</v>
      </c>
      <c r="AH246" s="43">
        <v>9410</v>
      </c>
      <c r="AI246" s="43">
        <v>23031</v>
      </c>
      <c r="AJ246" t="s">
        <v>1956</v>
      </c>
      <c r="AN246" s="1">
        <f t="shared" si="60"/>
        <v>6094</v>
      </c>
      <c r="AO246" s="1">
        <v>221</v>
      </c>
      <c r="AP246" s="1">
        <f t="shared" si="61"/>
        <v>6315</v>
      </c>
    </row>
    <row r="247" spans="1:42" hidden="1" outlineLevel="1">
      <c r="A247" t="s">
        <v>2581</v>
      </c>
      <c r="B247" s="11" t="s">
        <v>1579</v>
      </c>
      <c r="E247" s="1">
        <f t="shared" si="53"/>
        <v>110</v>
      </c>
      <c r="F247" s="1">
        <f t="shared" si="54"/>
        <v>107</v>
      </c>
      <c r="G247" s="1">
        <v>83</v>
      </c>
      <c r="H247" s="1">
        <v>81</v>
      </c>
      <c r="I247" s="2"/>
      <c r="J247" s="2">
        <f t="shared" si="55"/>
        <v>0.73636363636363633</v>
      </c>
      <c r="K247" s="10">
        <f t="shared" si="52"/>
        <v>2</v>
      </c>
      <c r="L247" s="9">
        <f t="shared" si="52"/>
        <v>3</v>
      </c>
      <c r="M247" s="8">
        <f t="shared" si="52"/>
        <v>1</v>
      </c>
      <c r="N247" s="2">
        <f t="shared" si="56"/>
        <v>0.32710280373831774</v>
      </c>
      <c r="O247" s="2">
        <f t="shared" si="57"/>
        <v>0.24299065420560748</v>
      </c>
      <c r="P247" s="2">
        <f t="shared" si="58"/>
        <v>0.40186915887850466</v>
      </c>
      <c r="Q247" s="2">
        <f t="shared" si="59"/>
        <v>2.8037383177570152E-2</v>
      </c>
      <c r="R247" s="1">
        <v>35</v>
      </c>
      <c r="S247" s="1">
        <v>26</v>
      </c>
      <c r="T247" s="1">
        <v>43</v>
      </c>
      <c r="V247" s="1">
        <v>3</v>
      </c>
      <c r="AA247" t="s">
        <v>1791</v>
      </c>
      <c r="AE247" s="38">
        <v>23</v>
      </c>
      <c r="AF247" s="40">
        <v>17</v>
      </c>
      <c r="AG247" s="40">
        <v>25</v>
      </c>
      <c r="AH247" s="43">
        <v>9550</v>
      </c>
      <c r="AI247" s="43">
        <v>23017</v>
      </c>
      <c r="AJ247" t="s">
        <v>1956</v>
      </c>
      <c r="AN247" s="1">
        <f t="shared" si="60"/>
        <v>107</v>
      </c>
      <c r="AO247" s="1">
        <v>3</v>
      </c>
      <c r="AP247" s="1">
        <f t="shared" si="61"/>
        <v>110</v>
      </c>
    </row>
    <row r="248" spans="1:42" hidden="1" outlineLevel="1">
      <c r="A248" t="s">
        <v>415</v>
      </c>
      <c r="B248" s="11" t="s">
        <v>1579</v>
      </c>
      <c r="E248" s="1">
        <f t="shared" si="53"/>
        <v>2321</v>
      </c>
      <c r="F248" s="1">
        <f t="shared" si="54"/>
        <v>2240</v>
      </c>
      <c r="G248" s="1">
        <v>1258</v>
      </c>
      <c r="H248" s="1">
        <v>1212</v>
      </c>
      <c r="I248" s="2"/>
      <c r="J248" s="2">
        <f t="shared" si="55"/>
        <v>0.52218871176217152</v>
      </c>
      <c r="K248" s="10">
        <f t="shared" si="52"/>
        <v>3</v>
      </c>
      <c r="L248" s="9">
        <f t="shared" si="52"/>
        <v>2</v>
      </c>
      <c r="M248" s="8">
        <f t="shared" si="52"/>
        <v>1</v>
      </c>
      <c r="N248" s="2">
        <f t="shared" si="56"/>
        <v>0.24062500000000001</v>
      </c>
      <c r="O248" s="2">
        <f t="shared" si="57"/>
        <v>0.32767857142857143</v>
      </c>
      <c r="P248" s="2">
        <f t="shared" si="58"/>
        <v>0.41785714285714287</v>
      </c>
      <c r="Q248" s="2">
        <f t="shared" si="59"/>
        <v>1.3839285714285721E-2</v>
      </c>
      <c r="R248" s="1">
        <v>539</v>
      </c>
      <c r="S248" s="1">
        <v>734</v>
      </c>
      <c r="T248" s="1">
        <v>936</v>
      </c>
      <c r="V248" s="1">
        <v>31</v>
      </c>
      <c r="AA248" t="s">
        <v>2104</v>
      </c>
      <c r="AE248" s="38">
        <v>23</v>
      </c>
      <c r="AF248" s="40">
        <v>29</v>
      </c>
      <c r="AG248" s="40">
        <v>30</v>
      </c>
      <c r="AH248" s="43">
        <v>9585</v>
      </c>
      <c r="AI248" s="43">
        <v>23029</v>
      </c>
      <c r="AJ248" t="s">
        <v>2363</v>
      </c>
      <c r="AN248" s="1">
        <f t="shared" si="60"/>
        <v>2240</v>
      </c>
      <c r="AO248" s="1">
        <v>81</v>
      </c>
      <c r="AP248" s="1">
        <f t="shared" si="61"/>
        <v>2321</v>
      </c>
    </row>
    <row r="249" spans="1:42" hidden="1" outlineLevel="1">
      <c r="A249" t="s">
        <v>1243</v>
      </c>
      <c r="B249" s="11" t="s">
        <v>1579</v>
      </c>
      <c r="E249" s="1">
        <f t="shared" si="53"/>
        <v>374</v>
      </c>
      <c r="F249" s="1">
        <f t="shared" si="54"/>
        <v>369</v>
      </c>
      <c r="G249" s="1">
        <v>218</v>
      </c>
      <c r="H249" s="1">
        <v>211</v>
      </c>
      <c r="I249" s="2"/>
      <c r="J249" s="2">
        <f t="shared" si="55"/>
        <v>0.56417112299465244</v>
      </c>
      <c r="K249" s="10">
        <f t="shared" si="52"/>
        <v>3</v>
      </c>
      <c r="L249" s="9">
        <f t="shared" si="52"/>
        <v>1</v>
      </c>
      <c r="M249" s="8">
        <f t="shared" si="52"/>
        <v>2</v>
      </c>
      <c r="N249" s="2">
        <f t="shared" si="56"/>
        <v>0.21951219512195122</v>
      </c>
      <c r="O249" s="2">
        <f t="shared" si="57"/>
        <v>0.41463414634146339</v>
      </c>
      <c r="P249" s="2">
        <f t="shared" si="58"/>
        <v>0.34417344173441733</v>
      </c>
      <c r="Q249" s="2">
        <f t="shared" si="59"/>
        <v>2.1680216802168084E-2</v>
      </c>
      <c r="R249" s="1">
        <v>81</v>
      </c>
      <c r="S249" s="1">
        <v>153</v>
      </c>
      <c r="T249" s="1">
        <v>127</v>
      </c>
      <c r="V249" s="1">
        <v>8</v>
      </c>
      <c r="AA249" t="s">
        <v>1608</v>
      </c>
      <c r="AE249" s="38">
        <v>23</v>
      </c>
      <c r="AF249" s="40">
        <v>25</v>
      </c>
      <c r="AG249" s="40">
        <v>25</v>
      </c>
      <c r="AH249" s="43">
        <v>9655</v>
      </c>
      <c r="AI249" s="43">
        <v>23025</v>
      </c>
      <c r="AJ249" t="s">
        <v>1956</v>
      </c>
      <c r="AN249" s="1">
        <f t="shared" si="60"/>
        <v>369</v>
      </c>
      <c r="AO249" s="1">
        <v>5</v>
      </c>
      <c r="AP249" s="1">
        <f t="shared" si="61"/>
        <v>374</v>
      </c>
    </row>
    <row r="250" spans="1:42" hidden="1" outlineLevel="1">
      <c r="A250" t="s">
        <v>2312</v>
      </c>
      <c r="B250" s="11" t="s">
        <v>1579</v>
      </c>
      <c r="E250" s="1">
        <f t="shared" si="53"/>
        <v>4207</v>
      </c>
      <c r="F250" s="1">
        <f t="shared" si="54"/>
        <v>4065</v>
      </c>
      <c r="G250" s="1">
        <v>2787</v>
      </c>
      <c r="H250" s="1">
        <v>2631</v>
      </c>
      <c r="I250" s="2"/>
      <c r="J250" s="2">
        <f t="shared" si="55"/>
        <v>0.62538626099358208</v>
      </c>
      <c r="K250" s="10">
        <f t="shared" si="52"/>
        <v>1</v>
      </c>
      <c r="L250" s="9">
        <f t="shared" si="52"/>
        <v>3</v>
      </c>
      <c r="M250" s="8">
        <f t="shared" si="52"/>
        <v>2</v>
      </c>
      <c r="N250" s="2">
        <f t="shared" si="56"/>
        <v>0.40787207872078723</v>
      </c>
      <c r="O250" s="2">
        <f t="shared" si="57"/>
        <v>0.26346863468634685</v>
      </c>
      <c r="P250" s="2">
        <f t="shared" si="58"/>
        <v>0.2944649446494465</v>
      </c>
      <c r="Q250" s="2">
        <f t="shared" si="59"/>
        <v>3.4194341943419415E-2</v>
      </c>
      <c r="R250" s="1">
        <v>1658</v>
      </c>
      <c r="S250" s="1">
        <v>1071</v>
      </c>
      <c r="T250" s="1">
        <v>1197</v>
      </c>
      <c r="V250" s="1">
        <v>139</v>
      </c>
      <c r="AA250" t="s">
        <v>1847</v>
      </c>
      <c r="AE250" s="38">
        <v>23</v>
      </c>
      <c r="AF250" s="40">
        <v>13</v>
      </c>
      <c r="AG250" s="40">
        <v>10</v>
      </c>
      <c r="AH250" s="43">
        <v>9725</v>
      </c>
      <c r="AI250" s="43">
        <v>23013</v>
      </c>
      <c r="AJ250" t="s">
        <v>1956</v>
      </c>
      <c r="AN250" s="1">
        <f t="shared" si="60"/>
        <v>4065</v>
      </c>
      <c r="AO250" s="1">
        <v>142</v>
      </c>
      <c r="AP250" s="1">
        <f t="shared" si="61"/>
        <v>4207</v>
      </c>
    </row>
    <row r="251" spans="1:42" hidden="1" outlineLevel="1">
      <c r="A251" t="s">
        <v>1244</v>
      </c>
      <c r="B251" s="11" t="s">
        <v>1579</v>
      </c>
      <c r="E251" s="1">
        <f t="shared" si="53"/>
        <v>1559</v>
      </c>
      <c r="F251" s="1">
        <f t="shared" si="54"/>
        <v>1493</v>
      </c>
      <c r="G251" s="1">
        <v>826</v>
      </c>
      <c r="H251" s="1">
        <v>798</v>
      </c>
      <c r="I251" s="2"/>
      <c r="J251" s="2">
        <f t="shared" si="55"/>
        <v>0.51186658114175754</v>
      </c>
      <c r="K251" s="10">
        <f t="shared" si="52"/>
        <v>1</v>
      </c>
      <c r="L251" s="9">
        <f t="shared" si="52"/>
        <v>3</v>
      </c>
      <c r="M251" s="8">
        <f t="shared" si="52"/>
        <v>2</v>
      </c>
      <c r="N251" s="2">
        <f t="shared" si="56"/>
        <v>0.36570663094440725</v>
      </c>
      <c r="O251" s="2">
        <f t="shared" si="57"/>
        <v>0.2592096450100469</v>
      </c>
      <c r="P251" s="2">
        <f t="shared" si="58"/>
        <v>0.32752846617548559</v>
      </c>
      <c r="Q251" s="2">
        <f t="shared" si="59"/>
        <v>4.7555257870060264E-2</v>
      </c>
      <c r="R251" s="1">
        <v>546</v>
      </c>
      <c r="S251" s="1">
        <v>387</v>
      </c>
      <c r="T251" s="1">
        <v>489</v>
      </c>
      <c r="V251" s="1">
        <v>71</v>
      </c>
      <c r="AA251" t="s">
        <v>1608</v>
      </c>
      <c r="AE251" s="38">
        <v>23</v>
      </c>
      <c r="AF251" s="40">
        <v>25</v>
      </c>
      <c r="AG251" s="40">
        <v>30</v>
      </c>
      <c r="AH251" s="43">
        <v>9935</v>
      </c>
      <c r="AI251" s="43">
        <v>23025</v>
      </c>
      <c r="AJ251" t="s">
        <v>1956</v>
      </c>
      <c r="AN251" s="1">
        <f t="shared" si="60"/>
        <v>1493</v>
      </c>
      <c r="AO251" s="1">
        <v>66</v>
      </c>
      <c r="AP251" s="1">
        <f t="shared" si="61"/>
        <v>1559</v>
      </c>
    </row>
    <row r="252" spans="1:42" hidden="1" outlineLevel="1">
      <c r="A252" t="s">
        <v>593</v>
      </c>
      <c r="B252" s="11" t="s">
        <v>1579</v>
      </c>
      <c r="E252" s="1">
        <f t="shared" si="53"/>
        <v>869</v>
      </c>
      <c r="F252" s="1">
        <f t="shared" si="54"/>
        <v>826</v>
      </c>
      <c r="G252" s="1">
        <v>435</v>
      </c>
      <c r="H252" s="1">
        <v>422</v>
      </c>
      <c r="I252" s="2"/>
      <c r="J252" s="2">
        <f t="shared" si="55"/>
        <v>0.48561565017261221</v>
      </c>
      <c r="K252" s="10">
        <f t="shared" si="52"/>
        <v>2</v>
      </c>
      <c r="L252" s="9">
        <f t="shared" si="52"/>
        <v>3</v>
      </c>
      <c r="M252" s="8">
        <f t="shared" si="52"/>
        <v>1</v>
      </c>
      <c r="N252" s="2">
        <f t="shared" si="56"/>
        <v>0.32324455205811137</v>
      </c>
      <c r="O252" s="2">
        <f t="shared" si="57"/>
        <v>0.29539951573849876</v>
      </c>
      <c r="P252" s="2">
        <f t="shared" si="58"/>
        <v>0.34987893462469732</v>
      </c>
      <c r="Q252" s="2">
        <f t="shared" si="59"/>
        <v>3.14769975786926E-2</v>
      </c>
      <c r="R252" s="1">
        <v>267</v>
      </c>
      <c r="S252" s="1">
        <v>244</v>
      </c>
      <c r="T252" s="1">
        <v>289</v>
      </c>
      <c r="V252" s="1">
        <v>26</v>
      </c>
      <c r="AA252" t="s">
        <v>1791</v>
      </c>
      <c r="AE252" s="38">
        <v>23</v>
      </c>
      <c r="AF252" s="40">
        <v>17</v>
      </c>
      <c r="AG252" s="40">
        <v>30</v>
      </c>
      <c r="AH252" s="43">
        <v>10005</v>
      </c>
      <c r="AI252" s="43">
        <v>23017</v>
      </c>
      <c r="AJ252" t="s">
        <v>1956</v>
      </c>
      <c r="AN252" s="1">
        <f t="shared" si="60"/>
        <v>826</v>
      </c>
      <c r="AO252" s="1">
        <v>43</v>
      </c>
      <c r="AP252" s="1">
        <f t="shared" si="61"/>
        <v>869</v>
      </c>
    </row>
    <row r="253" spans="1:42" hidden="1" outlineLevel="1">
      <c r="A253" t="s">
        <v>2159</v>
      </c>
      <c r="B253" s="11" t="s">
        <v>1579</v>
      </c>
      <c r="E253" s="1">
        <f t="shared" si="53"/>
        <v>7794</v>
      </c>
      <c r="F253" s="1">
        <f t="shared" si="54"/>
        <v>7564</v>
      </c>
      <c r="G253" s="1">
        <v>5362</v>
      </c>
      <c r="H253" s="1">
        <v>5284</v>
      </c>
      <c r="I253" s="2"/>
      <c r="J253" s="2">
        <f t="shared" si="55"/>
        <v>0.67795740313061326</v>
      </c>
      <c r="K253" s="10">
        <f t="shared" si="52"/>
        <v>1</v>
      </c>
      <c r="L253" s="9">
        <f t="shared" si="52"/>
        <v>2</v>
      </c>
      <c r="M253" s="8">
        <f t="shared" si="52"/>
        <v>3</v>
      </c>
      <c r="N253" s="2">
        <f t="shared" si="56"/>
        <v>0.40190375462718136</v>
      </c>
      <c r="O253" s="2">
        <f t="shared" si="57"/>
        <v>0.29627181385510309</v>
      </c>
      <c r="P253" s="2">
        <f t="shared" si="58"/>
        <v>0.2842411422527763</v>
      </c>
      <c r="Q253" s="2">
        <f t="shared" si="59"/>
        <v>1.7583289264939295E-2</v>
      </c>
      <c r="R253" s="1">
        <v>3040</v>
      </c>
      <c r="S253" s="1">
        <v>2241</v>
      </c>
      <c r="T253" s="1">
        <v>2150</v>
      </c>
      <c r="V253" s="1">
        <v>133</v>
      </c>
      <c r="AA253" t="s">
        <v>932</v>
      </c>
      <c r="AE253" s="38">
        <v>23</v>
      </c>
      <c r="AF253" s="40">
        <v>5</v>
      </c>
      <c r="AG253" s="40">
        <v>20</v>
      </c>
      <c r="AH253" s="43">
        <v>10180</v>
      </c>
      <c r="AI253" s="43">
        <v>23005</v>
      </c>
      <c r="AJ253" t="s">
        <v>1956</v>
      </c>
      <c r="AN253" s="1">
        <f t="shared" si="60"/>
        <v>7564</v>
      </c>
      <c r="AO253" s="1">
        <v>230</v>
      </c>
      <c r="AP253" s="1">
        <f t="shared" si="61"/>
        <v>7794</v>
      </c>
    </row>
    <row r="254" spans="1:42" hidden="1" outlineLevel="1">
      <c r="A254" t="s">
        <v>823</v>
      </c>
      <c r="B254" s="11" t="s">
        <v>1579</v>
      </c>
      <c r="E254" s="1">
        <f t="shared" si="53"/>
        <v>72</v>
      </c>
      <c r="F254" s="1">
        <f t="shared" si="54"/>
        <v>71</v>
      </c>
      <c r="G254" s="1">
        <v>45</v>
      </c>
      <c r="H254" s="1">
        <v>42</v>
      </c>
      <c r="I254" s="2"/>
      <c r="J254" s="2">
        <f t="shared" si="55"/>
        <v>0.58333333333333337</v>
      </c>
      <c r="K254" s="10">
        <f t="shared" si="52"/>
        <v>2</v>
      </c>
      <c r="L254" s="9">
        <f t="shared" si="52"/>
        <v>1</v>
      </c>
      <c r="M254" s="8">
        <f t="shared" si="52"/>
        <v>3</v>
      </c>
      <c r="N254" s="2">
        <f t="shared" si="56"/>
        <v>0.22535211267605634</v>
      </c>
      <c r="O254" s="2">
        <f t="shared" si="57"/>
        <v>0.53521126760563376</v>
      </c>
      <c r="P254" s="2">
        <f t="shared" si="58"/>
        <v>0.18309859154929578</v>
      </c>
      <c r="Q254" s="2">
        <f t="shared" si="59"/>
        <v>5.6338028169014093E-2</v>
      </c>
      <c r="R254" s="1">
        <v>16</v>
      </c>
      <c r="S254" s="1">
        <v>38</v>
      </c>
      <c r="T254" s="1">
        <v>13</v>
      </c>
      <c r="V254" s="1">
        <v>4</v>
      </c>
      <c r="AA254" t="s">
        <v>1608</v>
      </c>
      <c r="AE254" s="38">
        <v>23</v>
      </c>
      <c r="AF254" s="40">
        <v>25</v>
      </c>
      <c r="AG254" s="40">
        <v>35</v>
      </c>
      <c r="AH254" s="43">
        <v>10495</v>
      </c>
      <c r="AI254" s="43">
        <v>23025</v>
      </c>
      <c r="AJ254" t="s">
        <v>1956</v>
      </c>
      <c r="AN254" s="1">
        <f t="shared" si="60"/>
        <v>71</v>
      </c>
      <c r="AO254" s="1">
        <v>1</v>
      </c>
      <c r="AP254" s="1">
        <f t="shared" si="61"/>
        <v>72</v>
      </c>
    </row>
    <row r="255" spans="1:42" hidden="1" outlineLevel="1">
      <c r="A255" t="s">
        <v>451</v>
      </c>
      <c r="B255" s="11" t="s">
        <v>1579</v>
      </c>
      <c r="E255" s="1">
        <f t="shared" si="53"/>
        <v>6554</v>
      </c>
      <c r="F255" s="1">
        <f t="shared" si="54"/>
        <v>6285</v>
      </c>
      <c r="G255" s="1">
        <v>2918</v>
      </c>
      <c r="H255" s="1">
        <v>2857</v>
      </c>
      <c r="I255" s="2"/>
      <c r="J255" s="2">
        <f t="shared" si="55"/>
        <v>0.43591699725358557</v>
      </c>
      <c r="K255" s="10">
        <f t="shared" si="52"/>
        <v>2</v>
      </c>
      <c r="L255" s="9">
        <f t="shared" si="52"/>
        <v>3</v>
      </c>
      <c r="M255" s="8">
        <f t="shared" si="52"/>
        <v>1</v>
      </c>
      <c r="N255" s="2">
        <f t="shared" si="56"/>
        <v>0.30867143993635643</v>
      </c>
      <c r="O255" s="2">
        <f t="shared" si="57"/>
        <v>0.30119331742243438</v>
      </c>
      <c r="P255" s="2">
        <f t="shared" si="58"/>
        <v>0.37390612569610182</v>
      </c>
      <c r="Q255" s="2">
        <f t="shared" si="59"/>
        <v>1.6229116945107425E-2</v>
      </c>
      <c r="R255" s="1">
        <v>1940</v>
      </c>
      <c r="S255" s="1">
        <v>1893</v>
      </c>
      <c r="T255" s="1">
        <v>2350</v>
      </c>
      <c r="V255" s="1">
        <v>102</v>
      </c>
      <c r="AA255" t="s">
        <v>485</v>
      </c>
      <c r="AE255" s="38">
        <v>23</v>
      </c>
      <c r="AF255" s="40">
        <v>3</v>
      </c>
      <c r="AG255" s="40">
        <v>40</v>
      </c>
      <c r="AH255" s="43">
        <v>10565</v>
      </c>
      <c r="AI255" s="43">
        <v>23003</v>
      </c>
      <c r="AJ255" t="s">
        <v>2363</v>
      </c>
      <c r="AN255" s="1">
        <f t="shared" si="60"/>
        <v>6285</v>
      </c>
      <c r="AO255" s="1">
        <v>269</v>
      </c>
      <c r="AP255" s="1">
        <f t="shared" si="61"/>
        <v>6554</v>
      </c>
    </row>
    <row r="256" spans="1:42" hidden="1" outlineLevel="1">
      <c r="A256" t="s">
        <v>2725</v>
      </c>
      <c r="B256" s="11" t="s">
        <v>1579</v>
      </c>
      <c r="E256" s="1">
        <f t="shared" si="53"/>
        <v>1988</v>
      </c>
      <c r="F256" s="1">
        <f t="shared" si="54"/>
        <v>1932</v>
      </c>
      <c r="G256" s="1">
        <v>1183</v>
      </c>
      <c r="H256" s="1">
        <v>1156</v>
      </c>
      <c r="I256" s="2"/>
      <c r="J256" s="2">
        <f t="shared" si="55"/>
        <v>0.58148893360160969</v>
      </c>
      <c r="K256" s="10">
        <f t="shared" si="52"/>
        <v>3</v>
      </c>
      <c r="L256" s="9">
        <f t="shared" si="52"/>
        <v>2</v>
      </c>
      <c r="M256" s="8">
        <f t="shared" si="52"/>
        <v>1</v>
      </c>
      <c r="N256" s="2">
        <f t="shared" si="56"/>
        <v>0.21997929606625258</v>
      </c>
      <c r="O256" s="2">
        <f t="shared" si="57"/>
        <v>0.33643892339544512</v>
      </c>
      <c r="P256" s="2">
        <f t="shared" si="58"/>
        <v>0.41407867494824019</v>
      </c>
      <c r="Q256" s="2">
        <f t="shared" si="59"/>
        <v>2.950310559006214E-2</v>
      </c>
      <c r="R256" s="1">
        <v>425</v>
      </c>
      <c r="S256" s="1">
        <v>650</v>
      </c>
      <c r="T256" s="1">
        <v>800</v>
      </c>
      <c r="V256" s="1">
        <v>57</v>
      </c>
      <c r="AA256" t="s">
        <v>513</v>
      </c>
      <c r="AE256" s="38">
        <v>23</v>
      </c>
      <c r="AF256" s="40">
        <v>19</v>
      </c>
      <c r="AG256" s="40">
        <v>35</v>
      </c>
      <c r="AH256" s="43">
        <v>10670</v>
      </c>
      <c r="AI256" s="43">
        <v>23019</v>
      </c>
      <c r="AJ256" t="s">
        <v>1956</v>
      </c>
      <c r="AN256" s="1">
        <f t="shared" si="60"/>
        <v>1932</v>
      </c>
      <c r="AO256" s="1">
        <v>56</v>
      </c>
      <c r="AP256" s="1">
        <f t="shared" si="61"/>
        <v>1988</v>
      </c>
    </row>
    <row r="257" spans="1:42" hidden="1" outlineLevel="1">
      <c r="A257" t="s">
        <v>2667</v>
      </c>
      <c r="B257" s="11" t="s">
        <v>1579</v>
      </c>
      <c r="E257" s="1">
        <f t="shared" si="53"/>
        <v>648</v>
      </c>
      <c r="F257" s="1">
        <f t="shared" si="54"/>
        <v>632</v>
      </c>
      <c r="G257" s="1">
        <v>413</v>
      </c>
      <c r="H257" s="1">
        <v>399</v>
      </c>
      <c r="I257" s="2"/>
      <c r="J257" s="2">
        <f t="shared" si="55"/>
        <v>0.6157407407407407</v>
      </c>
      <c r="K257" s="10">
        <f t="shared" si="52"/>
        <v>3</v>
      </c>
      <c r="L257" s="9">
        <f t="shared" si="52"/>
        <v>2</v>
      </c>
      <c r="M257" s="8">
        <f t="shared" si="52"/>
        <v>1</v>
      </c>
      <c r="N257" s="2">
        <f t="shared" si="56"/>
        <v>0.29430379746835444</v>
      </c>
      <c r="O257" s="2">
        <f t="shared" si="57"/>
        <v>0.32278481012658228</v>
      </c>
      <c r="P257" s="2">
        <f t="shared" si="58"/>
        <v>0.33702531645569622</v>
      </c>
      <c r="Q257" s="2">
        <f t="shared" si="59"/>
        <v>4.5886075949367056E-2</v>
      </c>
      <c r="R257" s="1">
        <v>186</v>
      </c>
      <c r="S257" s="1">
        <v>204</v>
      </c>
      <c r="T257" s="1">
        <v>213</v>
      </c>
      <c r="V257" s="1">
        <v>29</v>
      </c>
      <c r="AA257" t="s">
        <v>1480</v>
      </c>
      <c r="AE257" s="38">
        <v>23</v>
      </c>
      <c r="AF257" s="40">
        <v>7</v>
      </c>
      <c r="AG257" s="40">
        <v>8</v>
      </c>
      <c r="AH257" s="43">
        <v>10740</v>
      </c>
      <c r="AI257" s="43">
        <v>23007</v>
      </c>
      <c r="AJ257" t="s">
        <v>1956</v>
      </c>
      <c r="AN257" s="1">
        <f t="shared" si="60"/>
        <v>632</v>
      </c>
      <c r="AO257" s="1">
        <v>16</v>
      </c>
      <c r="AP257" s="1">
        <f t="shared" si="61"/>
        <v>648</v>
      </c>
    </row>
    <row r="258" spans="1:42" hidden="1" outlineLevel="1">
      <c r="A258" t="s">
        <v>2778</v>
      </c>
      <c r="B258" s="11" t="s">
        <v>1579</v>
      </c>
      <c r="E258" s="1">
        <f t="shared" si="53"/>
        <v>114</v>
      </c>
      <c r="F258" s="1">
        <f t="shared" si="54"/>
        <v>109</v>
      </c>
      <c r="G258" s="1">
        <v>67</v>
      </c>
      <c r="H258" s="1">
        <v>67</v>
      </c>
      <c r="I258" s="2"/>
      <c r="J258" s="2">
        <f t="shared" si="55"/>
        <v>0.58771929824561409</v>
      </c>
      <c r="K258" s="10">
        <f t="shared" si="52"/>
        <v>3</v>
      </c>
      <c r="L258" s="9">
        <f t="shared" si="52"/>
        <v>2</v>
      </c>
      <c r="M258" s="8">
        <f t="shared" si="52"/>
        <v>1</v>
      </c>
      <c r="N258" s="2">
        <f t="shared" si="56"/>
        <v>0.1834862385321101</v>
      </c>
      <c r="O258" s="2">
        <f t="shared" si="57"/>
        <v>0.31192660550458717</v>
      </c>
      <c r="P258" s="2">
        <f t="shared" si="58"/>
        <v>0.40366972477064222</v>
      </c>
      <c r="Q258" s="2">
        <f t="shared" si="59"/>
        <v>0.1009174311926605</v>
      </c>
      <c r="R258" s="1">
        <v>20</v>
      </c>
      <c r="S258" s="1">
        <v>34</v>
      </c>
      <c r="T258" s="1">
        <v>44</v>
      </c>
      <c r="V258" s="1">
        <v>11</v>
      </c>
      <c r="AA258" t="s">
        <v>513</v>
      </c>
      <c r="AE258" s="38">
        <v>23</v>
      </c>
      <c r="AF258" s="40">
        <v>19</v>
      </c>
      <c r="AG258" s="40">
        <v>40</v>
      </c>
      <c r="AH258" s="43">
        <v>10810</v>
      </c>
      <c r="AI258" s="43">
        <v>23019</v>
      </c>
      <c r="AJ258" t="s">
        <v>445</v>
      </c>
      <c r="AN258" s="1">
        <f t="shared" si="60"/>
        <v>109</v>
      </c>
      <c r="AO258" s="1">
        <v>5</v>
      </c>
      <c r="AP258" s="1">
        <f t="shared" si="61"/>
        <v>114</v>
      </c>
    </row>
    <row r="259" spans="1:42" hidden="1" outlineLevel="1">
      <c r="A259" t="s">
        <v>2426</v>
      </c>
      <c r="B259" s="11" t="s">
        <v>1579</v>
      </c>
      <c r="E259" s="1">
        <f t="shared" si="53"/>
        <v>419</v>
      </c>
      <c r="F259" s="1">
        <f t="shared" si="54"/>
        <v>405</v>
      </c>
      <c r="G259" s="1">
        <v>219</v>
      </c>
      <c r="H259" s="1">
        <v>208</v>
      </c>
      <c r="I259" s="2"/>
      <c r="J259" s="2">
        <f t="shared" si="55"/>
        <v>0.49642004773269688</v>
      </c>
      <c r="K259" s="10">
        <f t="shared" si="52"/>
        <v>2</v>
      </c>
      <c r="L259" s="9">
        <f t="shared" si="52"/>
        <v>3</v>
      </c>
      <c r="M259" s="8">
        <f t="shared" si="52"/>
        <v>1</v>
      </c>
      <c r="N259" s="2">
        <f t="shared" si="56"/>
        <v>0.33827160493827163</v>
      </c>
      <c r="O259" s="2">
        <f t="shared" si="57"/>
        <v>0.19012345679012346</v>
      </c>
      <c r="P259" s="2">
        <f t="shared" si="58"/>
        <v>0.44444444444444442</v>
      </c>
      <c r="Q259" s="2">
        <f t="shared" si="59"/>
        <v>2.7160493827160459E-2</v>
      </c>
      <c r="R259" s="1">
        <v>137</v>
      </c>
      <c r="S259" s="1">
        <v>77</v>
      </c>
      <c r="T259" s="1">
        <v>180</v>
      </c>
      <c r="V259" s="1">
        <v>11</v>
      </c>
      <c r="AA259" t="s">
        <v>1480</v>
      </c>
      <c r="AE259" s="38">
        <v>23</v>
      </c>
      <c r="AF259" s="40">
        <v>7</v>
      </c>
      <c r="AG259" s="40">
        <v>10</v>
      </c>
      <c r="AH259" s="43">
        <v>10915</v>
      </c>
      <c r="AI259" s="43">
        <v>23007</v>
      </c>
      <c r="AJ259" t="s">
        <v>1956</v>
      </c>
      <c r="AN259" s="1">
        <f t="shared" si="60"/>
        <v>405</v>
      </c>
      <c r="AO259" s="1">
        <v>14</v>
      </c>
      <c r="AP259" s="1">
        <f t="shared" si="61"/>
        <v>419</v>
      </c>
    </row>
    <row r="260" spans="1:42" hidden="1" outlineLevel="1">
      <c r="A260" t="s">
        <v>2580</v>
      </c>
      <c r="B260" s="11" t="s">
        <v>1579</v>
      </c>
      <c r="E260" s="1">
        <f t="shared" si="53"/>
        <v>133</v>
      </c>
      <c r="F260" s="1">
        <f t="shared" si="54"/>
        <v>131</v>
      </c>
      <c r="G260" s="1">
        <v>92</v>
      </c>
      <c r="H260" s="1">
        <v>81</v>
      </c>
      <c r="I260" s="2"/>
      <c r="J260" s="2">
        <f t="shared" si="55"/>
        <v>0.60902255639097747</v>
      </c>
      <c r="K260" s="10">
        <f t="shared" si="52"/>
        <v>3</v>
      </c>
      <c r="L260" s="9">
        <f t="shared" si="52"/>
        <v>2</v>
      </c>
      <c r="M260" s="8">
        <f t="shared" si="52"/>
        <v>1</v>
      </c>
      <c r="N260" s="2">
        <f t="shared" si="56"/>
        <v>0.18320610687022901</v>
      </c>
      <c r="O260" s="2">
        <f t="shared" si="57"/>
        <v>0.31297709923664124</v>
      </c>
      <c r="P260" s="2">
        <f t="shared" si="58"/>
        <v>0.44274809160305345</v>
      </c>
      <c r="Q260" s="2">
        <f t="shared" si="59"/>
        <v>6.1068702290076271E-2</v>
      </c>
      <c r="R260" s="1">
        <v>24</v>
      </c>
      <c r="S260" s="1">
        <v>41</v>
      </c>
      <c r="T260" s="1">
        <v>58</v>
      </c>
      <c r="V260" s="1">
        <v>8</v>
      </c>
      <c r="AA260" t="s">
        <v>485</v>
      </c>
      <c r="AE260" s="38">
        <v>23</v>
      </c>
      <c r="AF260" s="40">
        <v>3</v>
      </c>
      <c r="AG260" s="40">
        <v>45</v>
      </c>
      <c r="AH260" s="43">
        <v>11020</v>
      </c>
      <c r="AI260" s="43">
        <v>23003</v>
      </c>
      <c r="AJ260" t="s">
        <v>445</v>
      </c>
      <c r="AN260" s="1">
        <f t="shared" si="60"/>
        <v>131</v>
      </c>
      <c r="AO260" s="1">
        <v>2</v>
      </c>
      <c r="AP260" s="1">
        <f t="shared" si="61"/>
        <v>133</v>
      </c>
    </row>
    <row r="261" spans="1:42" hidden="1" outlineLevel="1">
      <c r="A261" t="s">
        <v>2582</v>
      </c>
      <c r="B261" s="11" t="s">
        <v>1579</v>
      </c>
      <c r="E261" s="1">
        <f t="shared" si="53"/>
        <v>3221</v>
      </c>
      <c r="F261" s="1">
        <f t="shared" si="54"/>
        <v>3085</v>
      </c>
      <c r="G261" s="1">
        <v>1670</v>
      </c>
      <c r="H261" s="1">
        <v>1606</v>
      </c>
      <c r="I261" s="2"/>
      <c r="J261" s="2">
        <f t="shared" si="55"/>
        <v>0.49860291834833903</v>
      </c>
      <c r="K261" s="10">
        <f t="shared" si="52"/>
        <v>3</v>
      </c>
      <c r="L261" s="9">
        <f t="shared" si="52"/>
        <v>2</v>
      </c>
      <c r="M261" s="8">
        <f t="shared" si="52"/>
        <v>1</v>
      </c>
      <c r="N261" s="2">
        <f t="shared" si="56"/>
        <v>0.2813614262560778</v>
      </c>
      <c r="O261" s="2">
        <f t="shared" si="57"/>
        <v>0.28363047001620745</v>
      </c>
      <c r="P261" s="2">
        <f t="shared" si="58"/>
        <v>0.39157212317666129</v>
      </c>
      <c r="Q261" s="2">
        <f t="shared" si="59"/>
        <v>4.3435980551053521E-2</v>
      </c>
      <c r="R261" s="1">
        <v>868</v>
      </c>
      <c r="S261" s="1">
        <v>875</v>
      </c>
      <c r="T261" s="1">
        <v>1208</v>
      </c>
      <c r="V261" s="1">
        <v>134</v>
      </c>
      <c r="AA261" t="s">
        <v>932</v>
      </c>
      <c r="AE261" s="38">
        <v>23</v>
      </c>
      <c r="AF261" s="40">
        <v>5</v>
      </c>
      <c r="AG261" s="40">
        <v>25</v>
      </c>
      <c r="AH261" s="43">
        <v>11125</v>
      </c>
      <c r="AI261" s="43">
        <v>23005</v>
      </c>
      <c r="AJ261" t="s">
        <v>1956</v>
      </c>
      <c r="AN261" s="1">
        <f t="shared" si="60"/>
        <v>3085</v>
      </c>
      <c r="AO261" s="1">
        <v>136</v>
      </c>
      <c r="AP261" s="1">
        <f t="shared" si="61"/>
        <v>3221</v>
      </c>
    </row>
    <row r="262" spans="1:42" hidden="1" outlineLevel="1">
      <c r="A262" t="s">
        <v>2583</v>
      </c>
      <c r="B262" s="11" t="s">
        <v>1579</v>
      </c>
      <c r="E262" s="1">
        <f t="shared" si="53"/>
        <v>1143</v>
      </c>
      <c r="F262" s="1">
        <f t="shared" si="54"/>
        <v>1131</v>
      </c>
      <c r="G262" s="1">
        <v>515</v>
      </c>
      <c r="H262" s="1">
        <v>500</v>
      </c>
      <c r="I262" s="2"/>
      <c r="J262" s="2">
        <f t="shared" si="55"/>
        <v>0.43744531933508313</v>
      </c>
      <c r="K262" s="10">
        <f t="shared" si="52"/>
        <v>3</v>
      </c>
      <c r="L262" s="9">
        <f t="shared" si="52"/>
        <v>2</v>
      </c>
      <c r="M262" s="8">
        <f t="shared" si="52"/>
        <v>1</v>
      </c>
      <c r="N262" s="2">
        <f t="shared" si="56"/>
        <v>0.29442970822281167</v>
      </c>
      <c r="O262" s="2">
        <f t="shared" si="57"/>
        <v>0.31388152077807252</v>
      </c>
      <c r="P262" s="2">
        <f t="shared" si="58"/>
        <v>0.35013262599469497</v>
      </c>
      <c r="Q262" s="2">
        <f t="shared" si="59"/>
        <v>4.1556145004420841E-2</v>
      </c>
      <c r="R262" s="1">
        <v>333</v>
      </c>
      <c r="S262" s="1">
        <v>355</v>
      </c>
      <c r="T262" s="1">
        <v>396</v>
      </c>
      <c r="V262" s="1">
        <v>47</v>
      </c>
      <c r="AA262" t="s">
        <v>2538</v>
      </c>
      <c r="AE262" s="38">
        <v>23</v>
      </c>
      <c r="AF262" s="40">
        <v>9</v>
      </c>
      <c r="AG262" s="40">
        <v>40</v>
      </c>
      <c r="AH262" s="43">
        <v>11265</v>
      </c>
      <c r="AI262" s="43">
        <v>23009</v>
      </c>
      <c r="AJ262" t="s">
        <v>1956</v>
      </c>
      <c r="AN262" s="1">
        <f t="shared" si="60"/>
        <v>1131</v>
      </c>
      <c r="AO262" s="1">
        <v>12</v>
      </c>
      <c r="AP262" s="1">
        <f t="shared" si="61"/>
        <v>1143</v>
      </c>
    </row>
    <row r="263" spans="1:42" hidden="1" outlineLevel="1">
      <c r="A263" t="s">
        <v>2926</v>
      </c>
      <c r="B263" s="11" t="s">
        <v>1579</v>
      </c>
      <c r="E263" s="1">
        <f t="shared" si="53"/>
        <v>302</v>
      </c>
      <c r="F263" s="1">
        <f t="shared" si="54"/>
        <v>302</v>
      </c>
      <c r="G263" s="1">
        <v>163</v>
      </c>
      <c r="H263" s="1">
        <v>161</v>
      </c>
      <c r="I263" s="2"/>
      <c r="J263" s="2">
        <f t="shared" si="55"/>
        <v>0.5331125827814569</v>
      </c>
      <c r="K263" s="10">
        <f t="shared" si="52"/>
        <v>3</v>
      </c>
      <c r="L263" s="9">
        <f t="shared" si="52"/>
        <v>1</v>
      </c>
      <c r="M263" s="8">
        <f t="shared" si="52"/>
        <v>2</v>
      </c>
      <c r="N263" s="2">
        <f t="shared" si="56"/>
        <v>0.22847682119205298</v>
      </c>
      <c r="O263" s="2">
        <f t="shared" si="57"/>
        <v>0.42384105960264901</v>
      </c>
      <c r="P263" s="2">
        <f t="shared" si="58"/>
        <v>0.30463576158940397</v>
      </c>
      <c r="Q263" s="2">
        <f t="shared" si="59"/>
        <v>4.3046357615894093E-2</v>
      </c>
      <c r="R263" s="1">
        <v>69</v>
      </c>
      <c r="S263" s="1">
        <v>128</v>
      </c>
      <c r="T263" s="1">
        <v>92</v>
      </c>
      <c r="V263" s="1">
        <v>13</v>
      </c>
      <c r="AA263" t="s">
        <v>485</v>
      </c>
      <c r="AE263" s="38">
        <v>23</v>
      </c>
      <c r="AF263" s="40">
        <v>3</v>
      </c>
      <c r="AG263" s="40">
        <v>50</v>
      </c>
      <c r="AH263" s="43">
        <v>11300</v>
      </c>
      <c r="AI263" s="43">
        <v>23003</v>
      </c>
      <c r="AJ263" t="s">
        <v>1956</v>
      </c>
      <c r="AN263" s="1">
        <f t="shared" si="60"/>
        <v>302</v>
      </c>
      <c r="AO263" s="1">
        <v>0</v>
      </c>
      <c r="AP263" s="1">
        <f t="shared" si="61"/>
        <v>302</v>
      </c>
    </row>
    <row r="264" spans="1:42" hidden="1" outlineLevel="1">
      <c r="A264" t="s">
        <v>2184</v>
      </c>
      <c r="B264" s="11" t="s">
        <v>1579</v>
      </c>
      <c r="E264" s="1">
        <f t="shared" si="53"/>
        <v>202</v>
      </c>
      <c r="F264" s="1">
        <f t="shared" si="54"/>
        <v>196</v>
      </c>
      <c r="G264" s="1">
        <v>121</v>
      </c>
      <c r="H264" s="1">
        <v>121</v>
      </c>
      <c r="I264" s="2"/>
      <c r="J264" s="2">
        <f t="shared" si="55"/>
        <v>0.59900990099009899</v>
      </c>
      <c r="K264" s="10">
        <f t="shared" si="52"/>
        <v>1</v>
      </c>
      <c r="L264" s="9">
        <f t="shared" si="52"/>
        <v>3</v>
      </c>
      <c r="M264" s="8">
        <f t="shared" si="52"/>
        <v>2</v>
      </c>
      <c r="N264" s="2">
        <f t="shared" si="56"/>
        <v>0.48469387755102039</v>
      </c>
      <c r="O264" s="2">
        <f t="shared" si="57"/>
        <v>0.22959183673469388</v>
      </c>
      <c r="P264" s="2">
        <f t="shared" si="58"/>
        <v>0.26020408163265307</v>
      </c>
      <c r="Q264" s="2">
        <f t="shared" si="59"/>
        <v>2.5510204081632737E-2</v>
      </c>
      <c r="R264" s="1">
        <v>95</v>
      </c>
      <c r="S264" s="1">
        <v>45</v>
      </c>
      <c r="T264" s="1">
        <v>51</v>
      </c>
      <c r="V264" s="1">
        <v>5</v>
      </c>
      <c r="AA264" t="s">
        <v>485</v>
      </c>
      <c r="AE264" s="38">
        <v>23</v>
      </c>
      <c r="AF264" s="40">
        <v>3</v>
      </c>
      <c r="AG264" s="40">
        <v>55</v>
      </c>
      <c r="AH264" s="43">
        <v>11335</v>
      </c>
      <c r="AI264" s="43">
        <v>23003</v>
      </c>
      <c r="AJ264" t="s">
        <v>1956</v>
      </c>
      <c r="AN264" s="1">
        <f t="shared" si="60"/>
        <v>196</v>
      </c>
      <c r="AO264" s="1">
        <v>6</v>
      </c>
      <c r="AP264" s="1">
        <f t="shared" si="61"/>
        <v>202</v>
      </c>
    </row>
    <row r="265" spans="1:42" hidden="1" outlineLevel="1">
      <c r="A265" t="s">
        <v>1484</v>
      </c>
      <c r="B265" s="11" t="s">
        <v>1579</v>
      </c>
      <c r="E265" s="1">
        <f t="shared" si="53"/>
        <v>0</v>
      </c>
      <c r="F265" s="1">
        <f t="shared" si="54"/>
        <v>0</v>
      </c>
      <c r="G265" s="1">
        <v>16</v>
      </c>
      <c r="H265" s="1">
        <v>16</v>
      </c>
      <c r="I265" s="2"/>
      <c r="J265" s="2" t="e">
        <f t="shared" si="55"/>
        <v>#DIV/0!</v>
      </c>
      <c r="K265" s="10" t="str">
        <f t="shared" si="52"/>
        <v/>
      </c>
      <c r="L265" s="9" t="str">
        <f t="shared" si="52"/>
        <v/>
      </c>
      <c r="M265" s="8" t="str">
        <f t="shared" si="52"/>
        <v/>
      </c>
      <c r="N265" s="2" t="str">
        <f t="shared" si="56"/>
        <v>-</v>
      </c>
      <c r="O265" s="2" t="str">
        <f t="shared" si="57"/>
        <v>-</v>
      </c>
      <c r="P265" s="2" t="str">
        <f t="shared" si="58"/>
        <v>-</v>
      </c>
      <c r="Q265" s="2" t="str">
        <f t="shared" si="59"/>
        <v>-</v>
      </c>
      <c r="R265" s="1">
        <v>0</v>
      </c>
      <c r="S265" s="1">
        <v>0</v>
      </c>
      <c r="T265" s="1">
        <v>0</v>
      </c>
      <c r="V265" s="1">
        <v>0</v>
      </c>
      <c r="AA265" t="s">
        <v>2104</v>
      </c>
      <c r="AE265" s="38">
        <v>23</v>
      </c>
      <c r="AF265" s="40">
        <v>29</v>
      </c>
      <c r="AG265" s="40">
        <v>35</v>
      </c>
      <c r="AH265" s="43">
        <v>11755</v>
      </c>
      <c r="AI265" s="43">
        <v>23029</v>
      </c>
      <c r="AJ265" t="s">
        <v>2366</v>
      </c>
      <c r="AN265" s="1">
        <f t="shared" si="60"/>
        <v>0</v>
      </c>
      <c r="AO265" s="1">
        <v>0</v>
      </c>
      <c r="AP265" s="1">
        <f t="shared" si="61"/>
        <v>0</v>
      </c>
    </row>
    <row r="266" spans="1:42" hidden="1" outlineLevel="1">
      <c r="A266" t="s">
        <v>1274</v>
      </c>
      <c r="B266" s="11" t="s">
        <v>1579</v>
      </c>
      <c r="E266" s="1">
        <f t="shared" si="53"/>
        <v>307</v>
      </c>
      <c r="F266" s="1">
        <f t="shared" si="54"/>
        <v>306</v>
      </c>
      <c r="G266" s="1">
        <v>185</v>
      </c>
      <c r="H266" s="1">
        <v>185</v>
      </c>
      <c r="I266" s="2"/>
      <c r="J266" s="2">
        <f t="shared" si="55"/>
        <v>0.60260586319218246</v>
      </c>
      <c r="K266" s="10">
        <f t="shared" si="52"/>
        <v>2</v>
      </c>
      <c r="L266" s="9">
        <f t="shared" si="52"/>
        <v>3</v>
      </c>
      <c r="M266" s="8">
        <f t="shared" si="52"/>
        <v>1</v>
      </c>
      <c r="N266" s="2">
        <f t="shared" si="56"/>
        <v>0.30718954248366015</v>
      </c>
      <c r="O266" s="2">
        <f t="shared" si="57"/>
        <v>0.27124183006535946</v>
      </c>
      <c r="P266" s="2">
        <f t="shared" si="58"/>
        <v>0.39215686274509803</v>
      </c>
      <c r="Q266" s="2">
        <f t="shared" si="59"/>
        <v>2.9411764705882359E-2</v>
      </c>
      <c r="R266" s="1">
        <v>94</v>
      </c>
      <c r="S266" s="1">
        <v>83</v>
      </c>
      <c r="T266" s="1">
        <v>120</v>
      </c>
      <c r="V266" s="1">
        <v>9</v>
      </c>
      <c r="AA266" t="s">
        <v>485</v>
      </c>
      <c r="AE266" s="38">
        <v>23</v>
      </c>
      <c r="AF266" s="40">
        <v>3</v>
      </c>
      <c r="AG266" s="40">
        <v>60</v>
      </c>
      <c r="AH266" s="43">
        <v>12000</v>
      </c>
      <c r="AI266" s="43">
        <v>23003</v>
      </c>
      <c r="AJ266" t="s">
        <v>1956</v>
      </c>
      <c r="AN266" s="1">
        <f t="shared" si="60"/>
        <v>306</v>
      </c>
      <c r="AO266" s="1">
        <v>1</v>
      </c>
      <c r="AP266" s="1">
        <f t="shared" si="61"/>
        <v>307</v>
      </c>
    </row>
    <row r="267" spans="1:42" hidden="1" outlineLevel="1">
      <c r="A267" t="s">
        <v>286</v>
      </c>
      <c r="B267" s="11" t="s">
        <v>1579</v>
      </c>
      <c r="E267" s="1">
        <f t="shared" si="53"/>
        <v>1044</v>
      </c>
      <c r="F267" s="1">
        <f t="shared" si="54"/>
        <v>1019</v>
      </c>
      <c r="G267" s="1">
        <v>524</v>
      </c>
      <c r="H267" s="1">
        <v>517</v>
      </c>
      <c r="I267" s="2"/>
      <c r="J267" s="2">
        <f t="shared" si="55"/>
        <v>0.49521072796934867</v>
      </c>
      <c r="K267" s="10">
        <f t="shared" si="52"/>
        <v>3</v>
      </c>
      <c r="L267" s="9">
        <f t="shared" si="52"/>
        <v>1</v>
      </c>
      <c r="M267" s="8">
        <f t="shared" si="52"/>
        <v>2</v>
      </c>
      <c r="N267" s="2">
        <f t="shared" si="56"/>
        <v>0.17271835132482827</v>
      </c>
      <c r="O267" s="2">
        <f t="shared" si="57"/>
        <v>0.41315014720314036</v>
      </c>
      <c r="P267" s="2">
        <f t="shared" si="58"/>
        <v>0.3856722276741904</v>
      </c>
      <c r="Q267" s="2">
        <f t="shared" si="59"/>
        <v>2.8459273797840967E-2</v>
      </c>
      <c r="R267" s="1">
        <v>176</v>
      </c>
      <c r="S267" s="1">
        <v>421</v>
      </c>
      <c r="T267" s="1">
        <v>393</v>
      </c>
      <c r="V267" s="1">
        <v>29</v>
      </c>
      <c r="AA267" t="s">
        <v>513</v>
      </c>
      <c r="AE267" s="38">
        <v>23</v>
      </c>
      <c r="AF267" s="40">
        <v>19</v>
      </c>
      <c r="AG267" s="40">
        <v>45</v>
      </c>
      <c r="AH267" s="43">
        <v>12105</v>
      </c>
      <c r="AI267" s="43">
        <v>23019</v>
      </c>
      <c r="AJ267" t="s">
        <v>1956</v>
      </c>
      <c r="AN267" s="1">
        <f t="shared" si="60"/>
        <v>1019</v>
      </c>
      <c r="AO267" s="1">
        <v>25</v>
      </c>
      <c r="AP267" s="1">
        <f t="shared" si="61"/>
        <v>1044</v>
      </c>
    </row>
    <row r="268" spans="1:42" hidden="1" outlineLevel="1">
      <c r="A268" t="s">
        <v>1775</v>
      </c>
      <c r="B268" s="11" t="s">
        <v>1579</v>
      </c>
      <c r="E268" s="1">
        <f t="shared" si="53"/>
        <v>235</v>
      </c>
      <c r="F268" s="1">
        <f t="shared" si="54"/>
        <v>229</v>
      </c>
      <c r="G268" s="1">
        <v>148</v>
      </c>
      <c r="H268" s="1">
        <v>140</v>
      </c>
      <c r="I268" s="2"/>
      <c r="J268" s="2">
        <f t="shared" si="55"/>
        <v>0.5957446808510638</v>
      </c>
      <c r="K268" s="10">
        <f t="shared" si="52"/>
        <v>3</v>
      </c>
      <c r="L268" s="9">
        <f t="shared" si="52"/>
        <v>1</v>
      </c>
      <c r="M268" s="8">
        <f t="shared" si="52"/>
        <v>2</v>
      </c>
      <c r="N268" s="2">
        <f t="shared" si="56"/>
        <v>0.26637554585152839</v>
      </c>
      <c r="O268" s="2">
        <f t="shared" si="57"/>
        <v>0.42358078602620086</v>
      </c>
      <c r="P268" s="2">
        <f t="shared" si="58"/>
        <v>0.30131004366812225</v>
      </c>
      <c r="Q268" s="2">
        <f t="shared" si="59"/>
        <v>8.7336244541484365E-3</v>
      </c>
      <c r="R268" s="1">
        <v>61</v>
      </c>
      <c r="S268" s="1">
        <v>97</v>
      </c>
      <c r="T268" s="1">
        <v>69</v>
      </c>
      <c r="V268" s="1">
        <v>2</v>
      </c>
      <c r="AA268" t="s">
        <v>2104</v>
      </c>
      <c r="AE268" s="38">
        <v>23</v>
      </c>
      <c r="AF268" s="40">
        <v>29</v>
      </c>
      <c r="AG268" s="40">
        <v>40</v>
      </c>
      <c r="AH268" s="43">
        <v>12175</v>
      </c>
      <c r="AI268" s="43">
        <v>23029</v>
      </c>
      <c r="AJ268" t="s">
        <v>1956</v>
      </c>
      <c r="AN268" s="1">
        <f t="shared" si="60"/>
        <v>229</v>
      </c>
      <c r="AO268" s="1">
        <v>6</v>
      </c>
      <c r="AP268" s="1">
        <f t="shared" si="61"/>
        <v>235</v>
      </c>
    </row>
    <row r="269" spans="1:42" hidden="1" outlineLevel="1">
      <c r="A269" t="s">
        <v>25</v>
      </c>
      <c r="B269" s="11" t="s">
        <v>1579</v>
      </c>
      <c r="E269" s="1">
        <f t="shared" si="53"/>
        <v>338</v>
      </c>
      <c r="F269" s="1">
        <f t="shared" si="54"/>
        <v>338</v>
      </c>
      <c r="G269" s="1">
        <v>254</v>
      </c>
      <c r="H269" s="1">
        <v>248</v>
      </c>
      <c r="I269" s="2"/>
      <c r="J269" s="2">
        <f t="shared" si="55"/>
        <v>0.73372781065088755</v>
      </c>
      <c r="K269" s="10">
        <f t="shared" si="52"/>
        <v>1</v>
      </c>
      <c r="L269" s="9">
        <f t="shared" si="52"/>
        <v>2</v>
      </c>
      <c r="M269" s="8">
        <f t="shared" si="52"/>
        <v>3</v>
      </c>
      <c r="N269" s="2">
        <f t="shared" si="56"/>
        <v>0.39053254437869822</v>
      </c>
      <c r="O269" s="2">
        <f t="shared" si="57"/>
        <v>0.29585798816568049</v>
      </c>
      <c r="P269" s="2">
        <f t="shared" si="58"/>
        <v>0.29289940828402367</v>
      </c>
      <c r="Q269" s="2">
        <f t="shared" si="59"/>
        <v>2.0710059171597628E-2</v>
      </c>
      <c r="R269" s="1">
        <v>132</v>
      </c>
      <c r="S269" s="1">
        <v>100</v>
      </c>
      <c r="T269" s="1">
        <v>99</v>
      </c>
      <c r="V269" s="1">
        <v>7</v>
      </c>
      <c r="AA269" t="s">
        <v>932</v>
      </c>
      <c r="AE269" s="38">
        <v>23</v>
      </c>
      <c r="AF269" s="40">
        <v>5</v>
      </c>
      <c r="AG269" s="40">
        <v>0</v>
      </c>
      <c r="AH269" s="43">
        <v>12280</v>
      </c>
      <c r="AI269" s="43">
        <v>23005</v>
      </c>
      <c r="AJ269" t="s">
        <v>1956</v>
      </c>
      <c r="AN269" s="1">
        <f t="shared" si="60"/>
        <v>338</v>
      </c>
      <c r="AO269" s="1">
        <v>0</v>
      </c>
      <c r="AP269" s="1">
        <f t="shared" si="61"/>
        <v>338</v>
      </c>
    </row>
    <row r="270" spans="1:42" hidden="1" outlineLevel="1">
      <c r="A270" t="s">
        <v>1594</v>
      </c>
      <c r="B270" s="11" t="s">
        <v>1579</v>
      </c>
      <c r="E270" s="1">
        <f t="shared" si="53"/>
        <v>2071</v>
      </c>
      <c r="F270" s="1">
        <f t="shared" si="54"/>
        <v>1968</v>
      </c>
      <c r="G270" s="1">
        <v>1155</v>
      </c>
      <c r="H270" s="1">
        <v>1113</v>
      </c>
      <c r="I270" s="2"/>
      <c r="J270" s="2">
        <f t="shared" si="55"/>
        <v>0.53742153549010141</v>
      </c>
      <c r="K270" s="10">
        <f t="shared" si="52"/>
        <v>2</v>
      </c>
      <c r="L270" s="9">
        <f t="shared" si="52"/>
        <v>3</v>
      </c>
      <c r="M270" s="8">
        <f t="shared" si="52"/>
        <v>1</v>
      </c>
      <c r="N270" s="2">
        <f t="shared" si="56"/>
        <v>0.31910569105691056</v>
      </c>
      <c r="O270" s="2">
        <f t="shared" si="57"/>
        <v>0.27134146341463417</v>
      </c>
      <c r="P270" s="2">
        <f t="shared" si="58"/>
        <v>0.36788617886178859</v>
      </c>
      <c r="Q270" s="2">
        <f t="shared" si="59"/>
        <v>4.1666666666666685E-2</v>
      </c>
      <c r="R270" s="1">
        <v>628</v>
      </c>
      <c r="S270" s="1">
        <v>534</v>
      </c>
      <c r="T270" s="1">
        <v>724</v>
      </c>
      <c r="V270" s="1">
        <v>82</v>
      </c>
      <c r="AA270" t="s">
        <v>78</v>
      </c>
      <c r="AE270" s="38">
        <v>23</v>
      </c>
      <c r="AF270" s="40">
        <v>11</v>
      </c>
      <c r="AG270" s="40">
        <v>25</v>
      </c>
      <c r="AH270" s="43">
        <v>12350</v>
      </c>
      <c r="AI270" s="43">
        <v>23011</v>
      </c>
      <c r="AJ270" t="s">
        <v>1956</v>
      </c>
      <c r="AN270" s="1">
        <f t="shared" si="60"/>
        <v>1968</v>
      </c>
      <c r="AO270" s="1">
        <v>103</v>
      </c>
      <c r="AP270" s="1">
        <f t="shared" si="61"/>
        <v>2071</v>
      </c>
    </row>
    <row r="271" spans="1:42" hidden="1" outlineLevel="1">
      <c r="A271" t="s">
        <v>1674</v>
      </c>
      <c r="B271" s="11" t="s">
        <v>1579</v>
      </c>
      <c r="E271" s="1">
        <f t="shared" si="53"/>
        <v>933</v>
      </c>
      <c r="F271" s="1">
        <f t="shared" si="54"/>
        <v>888</v>
      </c>
      <c r="G271" s="1">
        <v>486</v>
      </c>
      <c r="H271" s="1">
        <v>466</v>
      </c>
      <c r="I271" s="2"/>
      <c r="J271" s="2">
        <f t="shared" si="55"/>
        <v>0.49946409431939981</v>
      </c>
      <c r="K271" s="10">
        <f t="shared" si="52"/>
        <v>3</v>
      </c>
      <c r="L271" s="9">
        <f t="shared" si="52"/>
        <v>2</v>
      </c>
      <c r="M271" s="8">
        <f t="shared" si="52"/>
        <v>1</v>
      </c>
      <c r="N271" s="2">
        <f t="shared" si="56"/>
        <v>0.23986486486486486</v>
      </c>
      <c r="O271" s="2">
        <f t="shared" si="57"/>
        <v>0.32432432432432434</v>
      </c>
      <c r="P271" s="2">
        <f t="shared" si="58"/>
        <v>0.40765765765765766</v>
      </c>
      <c r="Q271" s="2">
        <f t="shared" si="59"/>
        <v>2.8153153153153088E-2</v>
      </c>
      <c r="R271" s="1">
        <v>213</v>
      </c>
      <c r="S271" s="1">
        <v>288</v>
      </c>
      <c r="T271" s="1">
        <v>362</v>
      </c>
      <c r="V271" s="1">
        <v>25</v>
      </c>
      <c r="AA271" t="s">
        <v>2104</v>
      </c>
      <c r="AE271" s="38">
        <v>23</v>
      </c>
      <c r="AF271" s="40">
        <v>29</v>
      </c>
      <c r="AG271" s="40">
        <v>45</v>
      </c>
      <c r="AH271" s="43">
        <v>12455</v>
      </c>
      <c r="AI271" s="43">
        <v>23029</v>
      </c>
      <c r="AJ271" t="s">
        <v>1956</v>
      </c>
      <c r="AN271" s="1">
        <f t="shared" si="60"/>
        <v>888</v>
      </c>
      <c r="AO271" s="1">
        <v>45</v>
      </c>
      <c r="AP271" s="1">
        <f t="shared" si="61"/>
        <v>933</v>
      </c>
    </row>
    <row r="272" spans="1:42" hidden="1" outlineLevel="1">
      <c r="A272" t="s">
        <v>2621</v>
      </c>
      <c r="B272" s="11" t="s">
        <v>1579</v>
      </c>
      <c r="E272" s="1">
        <f t="shared" si="53"/>
        <v>465</v>
      </c>
      <c r="F272" s="1">
        <f t="shared" si="54"/>
        <v>452</v>
      </c>
      <c r="G272" s="1">
        <v>207</v>
      </c>
      <c r="H272" s="1">
        <v>202</v>
      </c>
      <c r="I272" s="2"/>
      <c r="J272" s="2">
        <f t="shared" si="55"/>
        <v>0.43440860215053761</v>
      </c>
      <c r="K272" s="10">
        <f t="shared" si="52"/>
        <v>3</v>
      </c>
      <c r="L272" s="9">
        <f t="shared" si="52"/>
        <v>1</v>
      </c>
      <c r="M272" s="8">
        <f t="shared" si="52"/>
        <v>2</v>
      </c>
      <c r="N272" s="2">
        <f t="shared" si="56"/>
        <v>0.23230088495575221</v>
      </c>
      <c r="O272" s="2">
        <f t="shared" si="57"/>
        <v>0.3915929203539823</v>
      </c>
      <c r="P272" s="2">
        <f t="shared" si="58"/>
        <v>0.29867256637168144</v>
      </c>
      <c r="Q272" s="2">
        <f t="shared" si="59"/>
        <v>7.743362831858408E-2</v>
      </c>
      <c r="R272" s="1">
        <v>105</v>
      </c>
      <c r="S272" s="1">
        <v>177</v>
      </c>
      <c r="T272" s="1">
        <v>135</v>
      </c>
      <c r="V272" s="1">
        <v>35</v>
      </c>
      <c r="AA272" t="s">
        <v>513</v>
      </c>
      <c r="AE272" s="38">
        <v>23</v>
      </c>
      <c r="AF272" s="40">
        <v>19</v>
      </c>
      <c r="AG272" s="40">
        <v>50</v>
      </c>
      <c r="AH272" s="43">
        <v>12525</v>
      </c>
      <c r="AI272" s="43">
        <v>23019</v>
      </c>
      <c r="AJ272" t="s">
        <v>1956</v>
      </c>
      <c r="AN272" s="1">
        <f t="shared" si="60"/>
        <v>452</v>
      </c>
      <c r="AO272" s="1">
        <v>13</v>
      </c>
      <c r="AP272" s="1">
        <f t="shared" si="61"/>
        <v>465</v>
      </c>
    </row>
    <row r="273" spans="1:42" hidden="1" outlineLevel="1">
      <c r="A273" t="s">
        <v>2760</v>
      </c>
      <c r="B273" s="11" t="s">
        <v>1579</v>
      </c>
      <c r="E273" s="1">
        <f t="shared" si="53"/>
        <v>938</v>
      </c>
      <c r="F273" s="1">
        <f t="shared" si="54"/>
        <v>925</v>
      </c>
      <c r="G273" s="1">
        <v>552</v>
      </c>
      <c r="H273" s="1">
        <v>537</v>
      </c>
      <c r="I273" s="2"/>
      <c r="J273" s="2">
        <f t="shared" si="55"/>
        <v>0.57249466950959493</v>
      </c>
      <c r="K273" s="10">
        <f t="shared" si="52"/>
        <v>3</v>
      </c>
      <c r="L273" s="9">
        <f t="shared" si="52"/>
        <v>2</v>
      </c>
      <c r="M273" s="8">
        <f t="shared" si="52"/>
        <v>1</v>
      </c>
      <c r="N273" s="2">
        <f t="shared" si="56"/>
        <v>0.26594594594594595</v>
      </c>
      <c r="O273" s="2">
        <f t="shared" si="57"/>
        <v>0.29081081081081084</v>
      </c>
      <c r="P273" s="2">
        <f t="shared" si="58"/>
        <v>0.38594594594594595</v>
      </c>
      <c r="Q273" s="2">
        <f t="shared" si="59"/>
        <v>5.7297297297297323E-2</v>
      </c>
      <c r="R273" s="1">
        <v>246</v>
      </c>
      <c r="S273" s="1">
        <v>269</v>
      </c>
      <c r="T273" s="1">
        <v>357</v>
      </c>
      <c r="V273" s="1">
        <v>53</v>
      </c>
      <c r="AA273" t="s">
        <v>1480</v>
      </c>
      <c r="AE273" s="38">
        <v>23</v>
      </c>
      <c r="AF273" s="40">
        <v>7</v>
      </c>
      <c r="AG273" s="40">
        <v>15</v>
      </c>
      <c r="AH273" s="43">
        <v>12595</v>
      </c>
      <c r="AI273" s="43">
        <v>23007</v>
      </c>
      <c r="AJ273" t="s">
        <v>1956</v>
      </c>
      <c r="AN273" s="1">
        <f t="shared" si="60"/>
        <v>925</v>
      </c>
      <c r="AO273" s="1">
        <v>13</v>
      </c>
      <c r="AP273" s="1">
        <f t="shared" si="61"/>
        <v>938</v>
      </c>
    </row>
    <row r="274" spans="1:42" hidden="1" outlineLevel="1">
      <c r="A274" t="s">
        <v>1272</v>
      </c>
      <c r="B274" s="11" t="s">
        <v>1579</v>
      </c>
      <c r="E274" s="1">
        <f t="shared" si="53"/>
        <v>3177</v>
      </c>
      <c r="F274" s="1">
        <f t="shared" si="54"/>
        <v>3046</v>
      </c>
      <c r="G274" s="1">
        <v>1985</v>
      </c>
      <c r="H274" s="1">
        <v>1920</v>
      </c>
      <c r="I274" s="2"/>
      <c r="J274" s="2">
        <f t="shared" si="55"/>
        <v>0.60434372049102925</v>
      </c>
      <c r="K274" s="10">
        <f t="shared" si="52"/>
        <v>3</v>
      </c>
      <c r="L274" s="9">
        <f t="shared" si="52"/>
        <v>2</v>
      </c>
      <c r="M274" s="8">
        <f t="shared" si="52"/>
        <v>1</v>
      </c>
      <c r="N274" s="2">
        <f t="shared" si="56"/>
        <v>0.25705843729481287</v>
      </c>
      <c r="O274" s="2">
        <f t="shared" si="57"/>
        <v>0.34011818778726199</v>
      </c>
      <c r="P274" s="2">
        <f t="shared" si="58"/>
        <v>0.37951411687458964</v>
      </c>
      <c r="Q274" s="2">
        <f t="shared" si="59"/>
        <v>2.3309258043335557E-2</v>
      </c>
      <c r="R274" s="1">
        <v>783</v>
      </c>
      <c r="S274" s="1">
        <v>1036</v>
      </c>
      <c r="T274" s="1">
        <v>1156</v>
      </c>
      <c r="V274" s="1">
        <v>71</v>
      </c>
      <c r="AA274" t="s">
        <v>78</v>
      </c>
      <c r="AE274" s="38">
        <v>23</v>
      </c>
      <c r="AF274" s="40">
        <v>11</v>
      </c>
      <c r="AG274" s="40">
        <v>30</v>
      </c>
      <c r="AH274" s="43">
        <v>12735</v>
      </c>
      <c r="AI274" s="43">
        <v>23011</v>
      </c>
      <c r="AJ274" t="s">
        <v>1956</v>
      </c>
      <c r="AN274" s="1">
        <f t="shared" si="60"/>
        <v>3046</v>
      </c>
      <c r="AO274" s="1">
        <v>131</v>
      </c>
      <c r="AP274" s="1">
        <f t="shared" si="61"/>
        <v>3177</v>
      </c>
    </row>
    <row r="275" spans="1:42" hidden="1" outlineLevel="1">
      <c r="A275" t="s">
        <v>2837</v>
      </c>
      <c r="B275" s="11" t="s">
        <v>1579</v>
      </c>
      <c r="E275" s="1">
        <f t="shared" si="53"/>
        <v>762</v>
      </c>
      <c r="F275" s="1">
        <f t="shared" si="54"/>
        <v>728</v>
      </c>
      <c r="G275" s="1">
        <v>465</v>
      </c>
      <c r="H275" s="1">
        <v>423</v>
      </c>
      <c r="I275" s="2"/>
      <c r="J275" s="2">
        <f t="shared" si="55"/>
        <v>0.55511811023622049</v>
      </c>
      <c r="K275" s="10">
        <f t="shared" si="52"/>
        <v>3</v>
      </c>
      <c r="L275" s="9">
        <f t="shared" si="52"/>
        <v>2</v>
      </c>
      <c r="M275" s="8">
        <f t="shared" si="52"/>
        <v>1</v>
      </c>
      <c r="N275" s="2">
        <f t="shared" si="56"/>
        <v>0.24862637362637363</v>
      </c>
      <c r="O275" s="2">
        <f t="shared" si="57"/>
        <v>0.30494505494505497</v>
      </c>
      <c r="P275" s="2">
        <f t="shared" si="58"/>
        <v>0.41208791208791207</v>
      </c>
      <c r="Q275" s="2">
        <f t="shared" si="59"/>
        <v>3.434065934065933E-2</v>
      </c>
      <c r="R275" s="1">
        <v>181</v>
      </c>
      <c r="S275" s="1">
        <v>222</v>
      </c>
      <c r="T275" s="1">
        <v>300</v>
      </c>
      <c r="V275" s="1">
        <v>25</v>
      </c>
      <c r="AA275" t="s">
        <v>513</v>
      </c>
      <c r="AE275" s="38">
        <v>23</v>
      </c>
      <c r="AF275" s="40">
        <v>19</v>
      </c>
      <c r="AG275" s="40">
        <v>55</v>
      </c>
      <c r="AH275" s="43">
        <v>13365</v>
      </c>
      <c r="AI275" s="43">
        <v>23019</v>
      </c>
      <c r="AJ275" t="s">
        <v>1956</v>
      </c>
      <c r="AN275" s="1">
        <f t="shared" si="60"/>
        <v>728</v>
      </c>
      <c r="AO275" s="1">
        <v>34</v>
      </c>
      <c r="AP275" s="1">
        <f t="shared" si="61"/>
        <v>762</v>
      </c>
    </row>
    <row r="276" spans="1:42" hidden="1" outlineLevel="1">
      <c r="A276" t="s">
        <v>1387</v>
      </c>
      <c r="B276" s="11" t="s">
        <v>1579</v>
      </c>
      <c r="E276" s="1">
        <f t="shared" si="53"/>
        <v>2487</v>
      </c>
      <c r="F276" s="1">
        <f t="shared" si="54"/>
        <v>2416</v>
      </c>
      <c r="G276" s="1">
        <v>1363</v>
      </c>
      <c r="H276" s="1">
        <v>1343</v>
      </c>
      <c r="I276" s="2"/>
      <c r="J276" s="2">
        <f t="shared" si="55"/>
        <v>0.54000804181745077</v>
      </c>
      <c r="K276" s="10">
        <f t="shared" si="52"/>
        <v>2</v>
      </c>
      <c r="L276" s="9">
        <f t="shared" si="52"/>
        <v>3</v>
      </c>
      <c r="M276" s="8">
        <f t="shared" si="52"/>
        <v>1</v>
      </c>
      <c r="N276" s="2">
        <f t="shared" si="56"/>
        <v>0.29346026490066224</v>
      </c>
      <c r="O276" s="2">
        <f t="shared" si="57"/>
        <v>0.29056291390728478</v>
      </c>
      <c r="P276" s="2">
        <f t="shared" si="58"/>
        <v>0.38120860927152317</v>
      </c>
      <c r="Q276" s="2">
        <f t="shared" si="59"/>
        <v>3.4768211920529812E-2</v>
      </c>
      <c r="R276" s="1">
        <v>709</v>
      </c>
      <c r="S276" s="1">
        <v>702</v>
      </c>
      <c r="T276" s="1">
        <v>921</v>
      </c>
      <c r="V276" s="1">
        <v>84</v>
      </c>
      <c r="AA276" t="s">
        <v>78</v>
      </c>
      <c r="AE276" s="38">
        <v>23</v>
      </c>
      <c r="AF276" s="40">
        <v>11</v>
      </c>
      <c r="AG276" s="40">
        <v>35</v>
      </c>
      <c r="AH276" s="43">
        <v>13470</v>
      </c>
      <c r="AI276" s="43">
        <v>23011</v>
      </c>
      <c r="AJ276" t="s">
        <v>1956</v>
      </c>
      <c r="AN276" s="1">
        <f t="shared" si="60"/>
        <v>2416</v>
      </c>
      <c r="AO276" s="1">
        <v>71</v>
      </c>
      <c r="AP276" s="1">
        <f t="shared" si="61"/>
        <v>2487</v>
      </c>
    </row>
    <row r="277" spans="1:42" hidden="1" outlineLevel="1">
      <c r="A277" t="s">
        <v>240</v>
      </c>
      <c r="B277" s="11" t="s">
        <v>1579</v>
      </c>
      <c r="E277" s="1">
        <f t="shared" si="53"/>
        <v>287</v>
      </c>
      <c r="F277" s="1">
        <f t="shared" si="54"/>
        <v>281</v>
      </c>
      <c r="G277" s="1">
        <v>157</v>
      </c>
      <c r="H277" s="1">
        <v>150</v>
      </c>
      <c r="I277" s="2"/>
      <c r="J277" s="2">
        <f t="shared" si="55"/>
        <v>0.52264808362369342</v>
      </c>
      <c r="K277" s="10">
        <f t="shared" si="52"/>
        <v>3</v>
      </c>
      <c r="L277" s="9">
        <f t="shared" si="52"/>
        <v>1</v>
      </c>
      <c r="M277" s="8">
        <f t="shared" si="52"/>
        <v>2</v>
      </c>
      <c r="N277" s="2">
        <f t="shared" si="56"/>
        <v>0.18149466192170818</v>
      </c>
      <c r="O277" s="2">
        <f t="shared" si="57"/>
        <v>0.40213523131672596</v>
      </c>
      <c r="P277" s="2">
        <f t="shared" si="58"/>
        <v>0.38790035587188609</v>
      </c>
      <c r="Q277" s="2">
        <f t="shared" si="59"/>
        <v>2.846975088967979E-2</v>
      </c>
      <c r="R277" s="1">
        <v>51</v>
      </c>
      <c r="S277" s="1">
        <v>113</v>
      </c>
      <c r="T277" s="1">
        <v>109</v>
      </c>
      <c r="V277" s="1">
        <v>8</v>
      </c>
      <c r="AA277" t="s">
        <v>2104</v>
      </c>
      <c r="AE277" s="38">
        <v>23</v>
      </c>
      <c r="AF277" s="40">
        <v>29</v>
      </c>
      <c r="AG277" s="40">
        <v>55</v>
      </c>
      <c r="AH277" s="43">
        <v>13750</v>
      </c>
      <c r="AI277" s="43">
        <v>23029</v>
      </c>
      <c r="AJ277" t="s">
        <v>1956</v>
      </c>
      <c r="AN277" s="1">
        <f t="shared" si="60"/>
        <v>281</v>
      </c>
      <c r="AO277" s="1">
        <v>6</v>
      </c>
      <c r="AP277" s="1">
        <f t="shared" si="61"/>
        <v>287</v>
      </c>
    </row>
    <row r="278" spans="1:42" hidden="1" outlineLevel="1">
      <c r="A278" t="s">
        <v>2762</v>
      </c>
      <c r="B278" s="11" t="s">
        <v>1579</v>
      </c>
      <c r="E278" s="1">
        <f t="shared" si="53"/>
        <v>466</v>
      </c>
      <c r="F278" s="1">
        <f t="shared" si="54"/>
        <v>454</v>
      </c>
      <c r="G278" s="1">
        <v>266</v>
      </c>
      <c r="H278" s="1">
        <v>251</v>
      </c>
      <c r="I278" s="2"/>
      <c r="J278" s="2">
        <f t="shared" si="55"/>
        <v>0.53862660944206009</v>
      </c>
      <c r="K278" s="10">
        <f t="shared" si="52"/>
        <v>3</v>
      </c>
      <c r="L278" s="9">
        <f t="shared" si="52"/>
        <v>2</v>
      </c>
      <c r="M278" s="8">
        <f t="shared" si="52"/>
        <v>1</v>
      </c>
      <c r="N278" s="2">
        <f t="shared" si="56"/>
        <v>0.28634361233480177</v>
      </c>
      <c r="O278" s="2">
        <f t="shared" si="57"/>
        <v>0.32378854625550663</v>
      </c>
      <c r="P278" s="2">
        <f t="shared" si="58"/>
        <v>0.3590308370044053</v>
      </c>
      <c r="Q278" s="2">
        <f t="shared" si="59"/>
        <v>3.0837004405286306E-2</v>
      </c>
      <c r="R278" s="1">
        <v>130</v>
      </c>
      <c r="S278" s="1">
        <v>147</v>
      </c>
      <c r="T278" s="1">
        <v>163</v>
      </c>
      <c r="V278" s="1">
        <v>14</v>
      </c>
      <c r="AA278" t="s">
        <v>2104</v>
      </c>
      <c r="AE278" s="38">
        <v>23</v>
      </c>
      <c r="AF278" s="40">
        <v>29</v>
      </c>
      <c r="AG278" s="40">
        <v>60</v>
      </c>
      <c r="AH278" s="43">
        <v>13820</v>
      </c>
      <c r="AI278" s="43">
        <v>23029</v>
      </c>
      <c r="AJ278" t="s">
        <v>1956</v>
      </c>
      <c r="AN278" s="1">
        <f t="shared" si="60"/>
        <v>454</v>
      </c>
      <c r="AO278" s="1">
        <v>12</v>
      </c>
      <c r="AP278" s="1">
        <f t="shared" si="61"/>
        <v>466</v>
      </c>
    </row>
    <row r="279" spans="1:42" hidden="1" outlineLevel="1">
      <c r="A279" t="s">
        <v>48</v>
      </c>
      <c r="B279" s="11" t="s">
        <v>1579</v>
      </c>
      <c r="E279" s="1">
        <f t="shared" si="53"/>
        <v>0</v>
      </c>
      <c r="F279" s="1">
        <f t="shared" si="54"/>
        <v>0</v>
      </c>
      <c r="G279" s="1">
        <v>3</v>
      </c>
      <c r="H279" s="1">
        <v>3</v>
      </c>
      <c r="I279" s="2"/>
      <c r="J279" s="2" t="e">
        <f t="shared" si="55"/>
        <v>#DIV/0!</v>
      </c>
      <c r="K279" s="10" t="str">
        <f t="shared" si="52"/>
        <v/>
      </c>
      <c r="L279" s="9" t="str">
        <f t="shared" si="52"/>
        <v/>
      </c>
      <c r="M279" s="8" t="str">
        <f t="shared" si="52"/>
        <v/>
      </c>
      <c r="N279" s="2" t="str">
        <f t="shared" si="56"/>
        <v>-</v>
      </c>
      <c r="O279" s="2" t="str">
        <f t="shared" si="57"/>
        <v>-</v>
      </c>
      <c r="P279" s="2" t="str">
        <f t="shared" si="58"/>
        <v>-</v>
      </c>
      <c r="Q279" s="2" t="str">
        <f t="shared" si="59"/>
        <v>-</v>
      </c>
      <c r="R279" s="1">
        <v>0</v>
      </c>
      <c r="S279" s="1">
        <v>0</v>
      </c>
      <c r="T279" s="1">
        <v>0</v>
      </c>
      <c r="V279" s="1">
        <v>0</v>
      </c>
      <c r="AA279" t="s">
        <v>1608</v>
      </c>
      <c r="AE279" s="38">
        <v>23</v>
      </c>
      <c r="AF279" s="40">
        <v>25</v>
      </c>
      <c r="AG279" s="40">
        <v>10</v>
      </c>
      <c r="AH279" s="43">
        <v>0</v>
      </c>
      <c r="AI279" s="43">
        <v>23025</v>
      </c>
      <c r="AJ279" t="s">
        <v>2366</v>
      </c>
      <c r="AN279" s="1">
        <f t="shared" si="60"/>
        <v>0</v>
      </c>
      <c r="AO279" s="1">
        <v>0</v>
      </c>
      <c r="AP279" s="1">
        <f t="shared" si="61"/>
        <v>0</v>
      </c>
    </row>
    <row r="280" spans="1:42" hidden="1" outlineLevel="1">
      <c r="A280" t="s">
        <v>2269</v>
      </c>
      <c r="B280" s="11" t="s">
        <v>1579</v>
      </c>
      <c r="E280" s="1">
        <f t="shared" si="53"/>
        <v>357</v>
      </c>
      <c r="F280" s="1">
        <f t="shared" si="54"/>
        <v>335</v>
      </c>
      <c r="G280" s="1">
        <v>148</v>
      </c>
      <c r="H280" s="1">
        <v>147</v>
      </c>
      <c r="I280" s="2"/>
      <c r="J280" s="2">
        <f t="shared" si="55"/>
        <v>0.41176470588235292</v>
      </c>
      <c r="K280" s="10">
        <f t="shared" si="52"/>
        <v>2</v>
      </c>
      <c r="L280" s="9">
        <f t="shared" si="52"/>
        <v>3</v>
      </c>
      <c r="M280" s="8">
        <f t="shared" si="52"/>
        <v>1</v>
      </c>
      <c r="N280" s="2">
        <f t="shared" si="56"/>
        <v>0.37910447761194027</v>
      </c>
      <c r="O280" s="2">
        <f t="shared" si="57"/>
        <v>0.2</v>
      </c>
      <c r="P280" s="2">
        <f t="shared" si="58"/>
        <v>0.39701492537313432</v>
      </c>
      <c r="Q280" s="2">
        <f t="shared" si="59"/>
        <v>2.3880597014925342E-2</v>
      </c>
      <c r="R280" s="1">
        <v>127</v>
      </c>
      <c r="S280" s="1">
        <v>67</v>
      </c>
      <c r="T280" s="1">
        <v>133</v>
      </c>
      <c r="V280" s="1">
        <v>8</v>
      </c>
      <c r="AA280" t="s">
        <v>485</v>
      </c>
      <c r="AE280" s="38">
        <v>23</v>
      </c>
      <c r="AF280" s="40">
        <v>3</v>
      </c>
      <c r="AG280" s="40">
        <v>63</v>
      </c>
      <c r="AH280" s="43">
        <v>13900</v>
      </c>
      <c r="AI280" s="43">
        <v>23003</v>
      </c>
      <c r="AJ280" t="s">
        <v>2366</v>
      </c>
      <c r="AN280" s="1">
        <f t="shared" si="60"/>
        <v>335</v>
      </c>
      <c r="AO280" s="1">
        <v>22</v>
      </c>
      <c r="AP280" s="1">
        <f t="shared" si="61"/>
        <v>357</v>
      </c>
    </row>
    <row r="281" spans="1:42" hidden="1" outlineLevel="1">
      <c r="A281" t="s">
        <v>1061</v>
      </c>
      <c r="B281" s="11" t="s">
        <v>1579</v>
      </c>
      <c r="E281" s="1">
        <f t="shared" si="53"/>
        <v>156</v>
      </c>
      <c r="F281" s="1">
        <f t="shared" si="54"/>
        <v>154</v>
      </c>
      <c r="G281" s="1">
        <v>109</v>
      </c>
      <c r="H281" s="1">
        <v>107</v>
      </c>
      <c r="I281" s="2"/>
      <c r="J281" s="2">
        <f t="shared" si="55"/>
        <v>0.6858974358974359</v>
      </c>
      <c r="K281" s="10">
        <f t="shared" si="52"/>
        <v>3</v>
      </c>
      <c r="L281" s="9">
        <f t="shared" si="52"/>
        <v>1</v>
      </c>
      <c r="M281" s="8">
        <f t="shared" si="52"/>
        <v>2</v>
      </c>
      <c r="N281" s="2">
        <f t="shared" si="56"/>
        <v>0.29220779220779219</v>
      </c>
      <c r="O281" s="2">
        <f t="shared" si="57"/>
        <v>0.37662337662337664</v>
      </c>
      <c r="P281" s="2">
        <f t="shared" si="58"/>
        <v>0.31168831168831168</v>
      </c>
      <c r="Q281" s="2">
        <f t="shared" si="59"/>
        <v>1.9480519480519543E-2</v>
      </c>
      <c r="R281" s="1">
        <v>45</v>
      </c>
      <c r="S281" s="1">
        <v>58</v>
      </c>
      <c r="T281" s="1">
        <v>48</v>
      </c>
      <c r="V281" s="1">
        <v>3</v>
      </c>
      <c r="AA281" t="s">
        <v>2104</v>
      </c>
      <c r="AE281" s="38">
        <v>23</v>
      </c>
      <c r="AF281" s="40">
        <v>29</v>
      </c>
      <c r="AG281" s="40">
        <v>65</v>
      </c>
      <c r="AH281" s="43">
        <v>14100</v>
      </c>
      <c r="AI281" s="43">
        <v>23029</v>
      </c>
      <c r="AJ281" t="s">
        <v>1956</v>
      </c>
      <c r="AN281" s="1">
        <f t="shared" si="60"/>
        <v>154</v>
      </c>
      <c r="AO281" s="1">
        <v>2</v>
      </c>
      <c r="AP281" s="1">
        <f t="shared" si="61"/>
        <v>156</v>
      </c>
    </row>
    <row r="282" spans="1:42" hidden="1" outlineLevel="1">
      <c r="A282" t="s">
        <v>3003</v>
      </c>
      <c r="B282" s="11" t="s">
        <v>1579</v>
      </c>
      <c r="E282" s="1">
        <f t="shared" si="53"/>
        <v>111</v>
      </c>
      <c r="F282" s="1">
        <f t="shared" si="54"/>
        <v>111</v>
      </c>
      <c r="G282" s="1">
        <v>69</v>
      </c>
      <c r="H282" s="1">
        <v>68</v>
      </c>
      <c r="I282" s="2"/>
      <c r="J282" s="2">
        <f t="shared" si="55"/>
        <v>0.61261261261261257</v>
      </c>
      <c r="K282" s="10">
        <f t="shared" si="52"/>
        <v>1</v>
      </c>
      <c r="L282" s="9">
        <f t="shared" si="52"/>
        <v>1</v>
      </c>
      <c r="M282" s="8">
        <f t="shared" si="52"/>
        <v>3</v>
      </c>
      <c r="N282" s="2">
        <f t="shared" si="56"/>
        <v>0.33333333333333331</v>
      </c>
      <c r="O282" s="2">
        <f t="shared" si="57"/>
        <v>0.33333333333333331</v>
      </c>
      <c r="P282" s="2">
        <f t="shared" si="58"/>
        <v>0.32432432432432434</v>
      </c>
      <c r="Q282" s="2">
        <f t="shared" si="59"/>
        <v>9.0090090090090835E-3</v>
      </c>
      <c r="R282" s="1">
        <v>37</v>
      </c>
      <c r="S282" s="1">
        <v>37</v>
      </c>
      <c r="T282" s="1">
        <v>36</v>
      </c>
      <c r="V282" s="1">
        <v>1</v>
      </c>
      <c r="AA282" t="s">
        <v>1480</v>
      </c>
      <c r="AE282" s="38">
        <v>23</v>
      </c>
      <c r="AF282" s="40">
        <v>7</v>
      </c>
      <c r="AG282" s="40">
        <v>20</v>
      </c>
      <c r="AH282" s="43">
        <v>14205</v>
      </c>
      <c r="AI282" s="43">
        <v>23007</v>
      </c>
      <c r="AJ282" t="s">
        <v>445</v>
      </c>
      <c r="AN282" s="1">
        <f t="shared" si="60"/>
        <v>111</v>
      </c>
      <c r="AO282" s="1">
        <v>0</v>
      </c>
      <c r="AP282" s="1">
        <f t="shared" si="61"/>
        <v>111</v>
      </c>
    </row>
    <row r="283" spans="1:42" hidden="1" outlineLevel="1">
      <c r="A283" t="s">
        <v>212</v>
      </c>
      <c r="B283" s="11" t="s">
        <v>1579</v>
      </c>
      <c r="E283" s="1">
        <f t="shared" si="53"/>
        <v>1509</v>
      </c>
      <c r="F283" s="1">
        <f t="shared" si="54"/>
        <v>1456</v>
      </c>
      <c r="G283" s="1">
        <v>867</v>
      </c>
      <c r="H283" s="1">
        <v>856</v>
      </c>
      <c r="I283" s="2"/>
      <c r="J283" s="2">
        <f t="shared" si="55"/>
        <v>0.56726308813783966</v>
      </c>
      <c r="K283" s="10">
        <f t="shared" si="52"/>
        <v>3</v>
      </c>
      <c r="L283" s="9">
        <f t="shared" si="52"/>
        <v>2</v>
      </c>
      <c r="M283" s="8">
        <f t="shared" si="52"/>
        <v>1</v>
      </c>
      <c r="N283" s="2">
        <f t="shared" si="56"/>
        <v>0.21565934065934067</v>
      </c>
      <c r="O283" s="2">
        <f t="shared" si="57"/>
        <v>0.38255494505494503</v>
      </c>
      <c r="P283" s="2">
        <f t="shared" si="58"/>
        <v>0.38392857142857145</v>
      </c>
      <c r="Q283" s="2">
        <f t="shared" si="59"/>
        <v>1.7857142857142849E-2</v>
      </c>
      <c r="R283" s="1">
        <v>314</v>
      </c>
      <c r="S283" s="1">
        <v>557</v>
      </c>
      <c r="T283" s="1">
        <v>559</v>
      </c>
      <c r="V283" s="1">
        <v>26</v>
      </c>
      <c r="AA283" t="s">
        <v>513</v>
      </c>
      <c r="AE283" s="38">
        <v>23</v>
      </c>
      <c r="AF283" s="40">
        <v>19</v>
      </c>
      <c r="AG283" s="40">
        <v>60</v>
      </c>
      <c r="AH283" s="43">
        <v>14310</v>
      </c>
      <c r="AI283" s="43">
        <v>23019</v>
      </c>
      <c r="AJ283" t="s">
        <v>1956</v>
      </c>
      <c r="AN283" s="1">
        <f t="shared" si="60"/>
        <v>1456</v>
      </c>
      <c r="AO283" s="1">
        <v>53</v>
      </c>
      <c r="AP283" s="1">
        <f t="shared" si="61"/>
        <v>1509</v>
      </c>
    </row>
    <row r="284" spans="1:42" hidden="1" outlineLevel="1">
      <c r="A284" t="s">
        <v>245</v>
      </c>
      <c r="B284" s="11" t="s">
        <v>1579</v>
      </c>
      <c r="E284" s="1">
        <f t="shared" si="53"/>
        <v>2119</v>
      </c>
      <c r="F284" s="1">
        <f t="shared" si="54"/>
        <v>2038</v>
      </c>
      <c r="G284" s="1">
        <v>1109</v>
      </c>
      <c r="H284" s="1">
        <v>1093</v>
      </c>
      <c r="I284" s="2"/>
      <c r="J284" s="2">
        <f t="shared" si="55"/>
        <v>0.51580934403020295</v>
      </c>
      <c r="K284" s="10">
        <f t="shared" si="52"/>
        <v>3</v>
      </c>
      <c r="L284" s="9">
        <f t="shared" si="52"/>
        <v>1</v>
      </c>
      <c r="M284" s="8">
        <f t="shared" si="52"/>
        <v>2</v>
      </c>
      <c r="N284" s="2">
        <f t="shared" si="56"/>
        <v>0.20510304219823355</v>
      </c>
      <c r="O284" s="2">
        <f t="shared" si="57"/>
        <v>0.40922473012757604</v>
      </c>
      <c r="P284" s="2">
        <f t="shared" si="58"/>
        <v>0.35868498527968595</v>
      </c>
      <c r="Q284" s="2">
        <f t="shared" si="59"/>
        <v>2.6987242394504396E-2</v>
      </c>
      <c r="R284" s="1">
        <v>418</v>
      </c>
      <c r="S284" s="1">
        <v>834</v>
      </c>
      <c r="T284" s="1">
        <v>731</v>
      </c>
      <c r="V284" s="1">
        <v>55</v>
      </c>
      <c r="AA284" t="s">
        <v>513</v>
      </c>
      <c r="AE284" s="38">
        <v>23</v>
      </c>
      <c r="AF284" s="40">
        <v>19</v>
      </c>
      <c r="AG284" s="40">
        <v>65</v>
      </c>
      <c r="AH284" s="43">
        <v>14380</v>
      </c>
      <c r="AI284" s="43">
        <v>23019</v>
      </c>
      <c r="AJ284" t="s">
        <v>1956</v>
      </c>
      <c r="AN284" s="1">
        <f t="shared" si="60"/>
        <v>2038</v>
      </c>
      <c r="AO284" s="1">
        <v>81</v>
      </c>
      <c r="AP284" s="1">
        <f t="shared" si="61"/>
        <v>2119</v>
      </c>
    </row>
    <row r="285" spans="1:42" hidden="1" outlineLevel="1">
      <c r="A285" t="s">
        <v>1563</v>
      </c>
      <c r="B285" s="11" t="s">
        <v>1579</v>
      </c>
      <c r="E285" s="1">
        <f t="shared" si="53"/>
        <v>1126</v>
      </c>
      <c r="F285" s="1">
        <f t="shared" si="54"/>
        <v>1102</v>
      </c>
      <c r="G285" s="1">
        <v>650</v>
      </c>
      <c r="H285" s="1">
        <v>627</v>
      </c>
      <c r="I285" s="2"/>
      <c r="J285" s="2">
        <f t="shared" si="55"/>
        <v>0.55683836589698044</v>
      </c>
      <c r="K285" s="10">
        <f t="shared" si="52"/>
        <v>3</v>
      </c>
      <c r="L285" s="9">
        <f t="shared" si="52"/>
        <v>2</v>
      </c>
      <c r="M285" s="8">
        <f t="shared" si="52"/>
        <v>1</v>
      </c>
      <c r="N285" s="2">
        <f t="shared" si="56"/>
        <v>0.27767695099818512</v>
      </c>
      <c r="O285" s="2">
        <f t="shared" si="57"/>
        <v>0.28039927404718695</v>
      </c>
      <c r="P285" s="2">
        <f t="shared" si="58"/>
        <v>0.39836660617059894</v>
      </c>
      <c r="Q285" s="2">
        <f t="shared" si="59"/>
        <v>4.3557168784028988E-2</v>
      </c>
      <c r="R285" s="1">
        <v>306</v>
      </c>
      <c r="S285" s="1">
        <v>309</v>
      </c>
      <c r="T285" s="1">
        <v>439</v>
      </c>
      <c r="V285" s="1">
        <v>48</v>
      </c>
      <c r="AA285" t="s">
        <v>1740</v>
      </c>
      <c r="AE285" s="38">
        <v>23</v>
      </c>
      <c r="AF285" s="40">
        <v>31</v>
      </c>
      <c r="AG285" s="40">
        <v>35</v>
      </c>
      <c r="AH285" s="43">
        <v>14485</v>
      </c>
      <c r="AI285" s="43">
        <v>23031</v>
      </c>
      <c r="AJ285" t="s">
        <v>1956</v>
      </c>
      <c r="AN285" s="1">
        <f t="shared" si="60"/>
        <v>1102</v>
      </c>
      <c r="AO285" s="1">
        <v>24</v>
      </c>
      <c r="AP285" s="1">
        <f t="shared" si="61"/>
        <v>1126</v>
      </c>
    </row>
    <row r="286" spans="1:42" hidden="1" outlineLevel="1">
      <c r="A286" t="s">
        <v>1123</v>
      </c>
      <c r="B286" s="11" t="s">
        <v>1579</v>
      </c>
      <c r="E286" s="1">
        <f t="shared" si="53"/>
        <v>982</v>
      </c>
      <c r="F286" s="1">
        <f t="shared" si="54"/>
        <v>949</v>
      </c>
      <c r="G286" s="1">
        <v>570</v>
      </c>
      <c r="H286" s="1">
        <v>561</v>
      </c>
      <c r="I286" s="2"/>
      <c r="J286" s="2">
        <f t="shared" si="55"/>
        <v>0.57128309572301428</v>
      </c>
      <c r="K286" s="10">
        <f t="shared" si="52"/>
        <v>3</v>
      </c>
      <c r="L286" s="9">
        <f t="shared" si="52"/>
        <v>2</v>
      </c>
      <c r="M286" s="8">
        <f t="shared" si="52"/>
        <v>1</v>
      </c>
      <c r="N286" s="2">
        <f t="shared" si="56"/>
        <v>0.23603793466807166</v>
      </c>
      <c r="O286" s="2">
        <f t="shared" si="57"/>
        <v>0.36248682824025291</v>
      </c>
      <c r="P286" s="2">
        <f t="shared" si="58"/>
        <v>0.36880927291886195</v>
      </c>
      <c r="Q286" s="2">
        <f t="shared" si="59"/>
        <v>3.2665964172813478E-2</v>
      </c>
      <c r="R286" s="1">
        <v>224</v>
      </c>
      <c r="S286" s="1">
        <v>344</v>
      </c>
      <c r="T286" s="1">
        <v>350</v>
      </c>
      <c r="V286" s="1">
        <v>31</v>
      </c>
      <c r="AA286" t="s">
        <v>1608</v>
      </c>
      <c r="AE286" s="38">
        <v>23</v>
      </c>
      <c r="AF286" s="40">
        <v>25</v>
      </c>
      <c r="AG286" s="40">
        <v>40</v>
      </c>
      <c r="AH286" s="43">
        <v>14555</v>
      </c>
      <c r="AI286" s="43">
        <v>23025</v>
      </c>
      <c r="AJ286" t="s">
        <v>1956</v>
      </c>
      <c r="AN286" s="1">
        <f t="shared" si="60"/>
        <v>949</v>
      </c>
      <c r="AO286" s="1">
        <v>33</v>
      </c>
      <c r="AP286" s="1">
        <f t="shared" si="61"/>
        <v>982</v>
      </c>
    </row>
    <row r="287" spans="1:42" hidden="1" outlineLevel="1">
      <c r="A287" t="s">
        <v>580</v>
      </c>
      <c r="B287" s="11" t="s">
        <v>1579</v>
      </c>
      <c r="E287" s="1">
        <f t="shared" si="53"/>
        <v>185</v>
      </c>
      <c r="F287" s="1">
        <f t="shared" si="54"/>
        <v>184</v>
      </c>
      <c r="G287" s="1">
        <v>118</v>
      </c>
      <c r="H287" s="1">
        <v>117</v>
      </c>
      <c r="I287" s="2"/>
      <c r="J287" s="2">
        <f t="shared" si="55"/>
        <v>0.63243243243243241</v>
      </c>
      <c r="K287" s="10">
        <f t="shared" si="52"/>
        <v>2</v>
      </c>
      <c r="L287" s="9">
        <f t="shared" si="52"/>
        <v>3</v>
      </c>
      <c r="M287" s="8">
        <f t="shared" si="52"/>
        <v>1</v>
      </c>
      <c r="N287" s="2">
        <f t="shared" si="56"/>
        <v>0.35869565217391303</v>
      </c>
      <c r="O287" s="2">
        <f t="shared" si="57"/>
        <v>0.22826086956521738</v>
      </c>
      <c r="P287" s="2">
        <f t="shared" si="58"/>
        <v>0.36956521739130432</v>
      </c>
      <c r="Q287" s="2">
        <f t="shared" si="59"/>
        <v>4.3478260869565188E-2</v>
      </c>
      <c r="R287" s="1">
        <v>66</v>
      </c>
      <c r="S287" s="1">
        <v>42</v>
      </c>
      <c r="T287" s="1">
        <v>68</v>
      </c>
      <c r="V287" s="1">
        <v>8</v>
      </c>
      <c r="AA287" t="s">
        <v>2538</v>
      </c>
      <c r="AE287" s="38">
        <v>23</v>
      </c>
      <c r="AF287" s="40">
        <v>9</v>
      </c>
      <c r="AG287" s="40">
        <v>45</v>
      </c>
      <c r="AH287" s="43">
        <v>14905</v>
      </c>
      <c r="AI287" s="43">
        <v>23009</v>
      </c>
      <c r="AJ287" t="s">
        <v>1956</v>
      </c>
      <c r="AN287" s="1">
        <f t="shared" si="60"/>
        <v>184</v>
      </c>
      <c r="AO287" s="1">
        <v>1</v>
      </c>
      <c r="AP287" s="1">
        <f t="shared" si="61"/>
        <v>185</v>
      </c>
    </row>
    <row r="288" spans="1:42" hidden="1" outlineLevel="1">
      <c r="A288" t="s">
        <v>341</v>
      </c>
      <c r="B288" s="11" t="s">
        <v>1579</v>
      </c>
      <c r="E288" s="1">
        <f t="shared" si="53"/>
        <v>90</v>
      </c>
      <c r="F288" s="1">
        <f t="shared" si="54"/>
        <v>90</v>
      </c>
      <c r="G288" s="1">
        <v>60</v>
      </c>
      <c r="H288" s="1">
        <v>56</v>
      </c>
      <c r="I288" s="2"/>
      <c r="J288" s="2">
        <f t="shared" si="55"/>
        <v>0.62222222222222223</v>
      </c>
      <c r="K288" s="10">
        <f t="shared" si="52"/>
        <v>3</v>
      </c>
      <c r="L288" s="9">
        <f t="shared" si="52"/>
        <v>1</v>
      </c>
      <c r="M288" s="8">
        <f t="shared" si="52"/>
        <v>2</v>
      </c>
      <c r="N288" s="2">
        <f t="shared" si="56"/>
        <v>0.15555555555555556</v>
      </c>
      <c r="O288" s="2">
        <f t="shared" si="57"/>
        <v>0.5</v>
      </c>
      <c r="P288" s="2">
        <f t="shared" si="58"/>
        <v>0.34444444444444444</v>
      </c>
      <c r="Q288" s="2">
        <f t="shared" si="59"/>
        <v>0</v>
      </c>
      <c r="R288" s="1">
        <v>14</v>
      </c>
      <c r="S288" s="1">
        <v>45</v>
      </c>
      <c r="T288" s="1">
        <v>31</v>
      </c>
      <c r="V288" s="1">
        <v>0</v>
      </c>
      <c r="AA288" t="s">
        <v>2104</v>
      </c>
      <c r="AE288" s="38">
        <v>23</v>
      </c>
      <c r="AF288" s="40">
        <v>29</v>
      </c>
      <c r="AG288" s="40">
        <v>70</v>
      </c>
      <c r="AH288" s="43">
        <v>14940</v>
      </c>
      <c r="AI288" s="43">
        <v>23029</v>
      </c>
      <c r="AJ288" t="s">
        <v>1956</v>
      </c>
      <c r="AN288" s="1">
        <f t="shared" si="60"/>
        <v>90</v>
      </c>
      <c r="AO288" s="1">
        <v>0</v>
      </c>
      <c r="AP288" s="1">
        <f t="shared" si="61"/>
        <v>90</v>
      </c>
    </row>
    <row r="289" spans="1:42" hidden="1" outlineLevel="1">
      <c r="A289" t="s">
        <v>386</v>
      </c>
      <c r="B289" s="11" t="s">
        <v>1579</v>
      </c>
      <c r="E289" s="1">
        <f t="shared" si="53"/>
        <v>195</v>
      </c>
      <c r="F289" s="1">
        <f t="shared" si="54"/>
        <v>193</v>
      </c>
      <c r="G289" s="1">
        <v>125</v>
      </c>
      <c r="H289" s="1">
        <v>122</v>
      </c>
      <c r="I289" s="2"/>
      <c r="J289" s="2">
        <f t="shared" si="55"/>
        <v>0.62564102564102564</v>
      </c>
      <c r="K289" s="10">
        <f t="shared" si="52"/>
        <v>3</v>
      </c>
      <c r="L289" s="9">
        <f t="shared" si="52"/>
        <v>1</v>
      </c>
      <c r="M289" s="8">
        <f t="shared" si="52"/>
        <v>2</v>
      </c>
      <c r="N289" s="2">
        <f t="shared" si="56"/>
        <v>0.24870466321243523</v>
      </c>
      <c r="O289" s="2">
        <f t="shared" si="57"/>
        <v>0.38341968911917096</v>
      </c>
      <c r="P289" s="2">
        <f t="shared" si="58"/>
        <v>0.34715025906735753</v>
      </c>
      <c r="Q289" s="2">
        <f t="shared" si="59"/>
        <v>2.0725388601036288E-2</v>
      </c>
      <c r="R289" s="1">
        <v>48</v>
      </c>
      <c r="S289" s="1">
        <v>74</v>
      </c>
      <c r="T289" s="1">
        <v>67</v>
      </c>
      <c r="V289" s="1">
        <v>4</v>
      </c>
      <c r="AA289" t="s">
        <v>485</v>
      </c>
      <c r="AE289" s="38">
        <v>23</v>
      </c>
      <c r="AF289" s="40">
        <v>3</v>
      </c>
      <c r="AG289" s="40">
        <v>65</v>
      </c>
      <c r="AH289" s="43">
        <v>15395</v>
      </c>
      <c r="AI289" s="43">
        <v>23003</v>
      </c>
      <c r="AJ289" t="s">
        <v>1956</v>
      </c>
      <c r="AN289" s="1">
        <f t="shared" si="60"/>
        <v>193</v>
      </c>
      <c r="AO289" s="1">
        <v>2</v>
      </c>
      <c r="AP289" s="1">
        <f t="shared" si="61"/>
        <v>195</v>
      </c>
    </row>
    <row r="290" spans="1:42" hidden="1" outlineLevel="1">
      <c r="A290" t="s">
        <v>932</v>
      </c>
      <c r="B290" s="11" t="s">
        <v>1579</v>
      </c>
      <c r="E290" s="1">
        <f t="shared" si="53"/>
        <v>5961</v>
      </c>
      <c r="F290" s="1">
        <f t="shared" si="54"/>
        <v>5851</v>
      </c>
      <c r="G290" s="1">
        <v>4131</v>
      </c>
      <c r="H290" s="1">
        <v>4057</v>
      </c>
      <c r="I290" s="2"/>
      <c r="J290" s="2">
        <f t="shared" si="55"/>
        <v>0.68059050494883411</v>
      </c>
      <c r="K290" s="10">
        <f t="shared" si="52"/>
        <v>2</v>
      </c>
      <c r="L290" s="9">
        <f t="shared" si="52"/>
        <v>1</v>
      </c>
      <c r="M290" s="8">
        <f t="shared" si="52"/>
        <v>3</v>
      </c>
      <c r="N290" s="2">
        <f t="shared" si="56"/>
        <v>0.31071611690309348</v>
      </c>
      <c r="O290" s="2">
        <f t="shared" si="57"/>
        <v>0.37873867714920528</v>
      </c>
      <c r="P290" s="2">
        <f t="shared" si="58"/>
        <v>0.28610493932661085</v>
      </c>
      <c r="Q290" s="2">
        <f t="shared" si="59"/>
        <v>2.4440266621090445E-2</v>
      </c>
      <c r="R290" s="1">
        <v>1818</v>
      </c>
      <c r="S290" s="1">
        <v>2216</v>
      </c>
      <c r="T290" s="1">
        <v>1674</v>
      </c>
      <c r="V290" s="1">
        <v>143</v>
      </c>
      <c r="AA290" t="s">
        <v>932</v>
      </c>
      <c r="AE290" s="38">
        <v>23</v>
      </c>
      <c r="AF290" s="40">
        <v>5</v>
      </c>
      <c r="AG290" s="40">
        <v>30</v>
      </c>
      <c r="AH290" s="43">
        <v>15430</v>
      </c>
      <c r="AI290" s="43">
        <v>23005</v>
      </c>
      <c r="AJ290" t="s">
        <v>1956</v>
      </c>
      <c r="AN290" s="1">
        <f t="shared" si="60"/>
        <v>5851</v>
      </c>
      <c r="AO290" s="1">
        <v>110</v>
      </c>
      <c r="AP290" s="1">
        <f t="shared" si="61"/>
        <v>5961</v>
      </c>
    </row>
    <row r="291" spans="1:42" hidden="1" outlineLevel="1">
      <c r="A291" t="s">
        <v>387</v>
      </c>
      <c r="B291" s="11" t="s">
        <v>1579</v>
      </c>
      <c r="E291" s="1">
        <f t="shared" si="53"/>
        <v>1144</v>
      </c>
      <c r="F291" s="1">
        <f t="shared" si="54"/>
        <v>1096</v>
      </c>
      <c r="G291" s="1">
        <v>673</v>
      </c>
      <c r="H291" s="1">
        <v>649</v>
      </c>
      <c r="I291" s="2"/>
      <c r="J291" s="2">
        <f t="shared" si="55"/>
        <v>0.56730769230769229</v>
      </c>
      <c r="K291" s="10">
        <f t="shared" si="52"/>
        <v>3</v>
      </c>
      <c r="L291" s="9">
        <f t="shared" si="52"/>
        <v>2</v>
      </c>
      <c r="M291" s="8">
        <f t="shared" si="52"/>
        <v>1</v>
      </c>
      <c r="N291" s="2">
        <f t="shared" si="56"/>
        <v>0.25729927007299269</v>
      </c>
      <c r="O291" s="2">
        <f t="shared" si="57"/>
        <v>0.31934306569343068</v>
      </c>
      <c r="P291" s="2">
        <f t="shared" si="58"/>
        <v>0.375</v>
      </c>
      <c r="Q291" s="2">
        <f t="shared" si="59"/>
        <v>4.8357664233576625E-2</v>
      </c>
      <c r="R291" s="1">
        <v>282</v>
      </c>
      <c r="S291" s="1">
        <v>350</v>
      </c>
      <c r="T291" s="1">
        <v>411</v>
      </c>
      <c r="V291" s="1">
        <v>53</v>
      </c>
      <c r="AA291" t="s">
        <v>1847</v>
      </c>
      <c r="AE291" s="38">
        <v>23</v>
      </c>
      <c r="AF291" s="40">
        <v>13</v>
      </c>
      <c r="AG291" s="40">
        <v>15</v>
      </c>
      <c r="AH291" s="43">
        <v>15780</v>
      </c>
      <c r="AI291" s="43">
        <v>23013</v>
      </c>
      <c r="AJ291" t="s">
        <v>1956</v>
      </c>
      <c r="AN291" s="1">
        <f t="shared" si="60"/>
        <v>1096</v>
      </c>
      <c r="AO291" s="1">
        <v>48</v>
      </c>
      <c r="AP291" s="1">
        <f t="shared" si="61"/>
        <v>1144</v>
      </c>
    </row>
    <row r="292" spans="1:42" hidden="1" outlineLevel="1">
      <c r="A292" t="s">
        <v>54</v>
      </c>
      <c r="B292" s="11" t="s">
        <v>1579</v>
      </c>
      <c r="E292" s="1">
        <f t="shared" si="53"/>
        <v>389</v>
      </c>
      <c r="F292" s="1">
        <f t="shared" si="54"/>
        <v>350</v>
      </c>
      <c r="G292" s="1">
        <v>217</v>
      </c>
      <c r="H292" s="1">
        <v>211</v>
      </c>
      <c r="I292" s="2"/>
      <c r="J292" s="2">
        <f t="shared" si="55"/>
        <v>0.54241645244215941</v>
      </c>
      <c r="K292" s="10">
        <f t="shared" si="52"/>
        <v>3</v>
      </c>
      <c r="L292" s="9">
        <f t="shared" si="52"/>
        <v>1</v>
      </c>
      <c r="M292" s="8">
        <f t="shared" si="52"/>
        <v>2</v>
      </c>
      <c r="N292" s="2">
        <f t="shared" si="56"/>
        <v>0.19142857142857142</v>
      </c>
      <c r="O292" s="2">
        <f t="shared" si="57"/>
        <v>0.43142857142857144</v>
      </c>
      <c r="P292" s="2">
        <f t="shared" si="58"/>
        <v>0.35714285714285715</v>
      </c>
      <c r="Q292" s="2">
        <f t="shared" si="59"/>
        <v>2.0000000000000018E-2</v>
      </c>
      <c r="R292" s="1">
        <v>67</v>
      </c>
      <c r="S292" s="1">
        <v>151</v>
      </c>
      <c r="T292" s="1">
        <v>125</v>
      </c>
      <c r="V292" s="1">
        <v>7</v>
      </c>
      <c r="AA292" t="s">
        <v>2104</v>
      </c>
      <c r="AE292" s="38">
        <v>23</v>
      </c>
      <c r="AF292" s="40">
        <v>29</v>
      </c>
      <c r="AG292" s="40">
        <v>75</v>
      </c>
      <c r="AH292" s="43">
        <v>15920</v>
      </c>
      <c r="AI292" s="43">
        <v>23029</v>
      </c>
      <c r="AJ292" t="s">
        <v>1956</v>
      </c>
      <c r="AN292" s="1">
        <f t="shared" si="60"/>
        <v>350</v>
      </c>
      <c r="AO292" s="1">
        <v>39</v>
      </c>
      <c r="AP292" s="1">
        <f t="shared" si="61"/>
        <v>389</v>
      </c>
    </row>
    <row r="293" spans="1:42" hidden="1" outlineLevel="1">
      <c r="A293" t="s">
        <v>2439</v>
      </c>
      <c r="B293" s="11" t="s">
        <v>1579</v>
      </c>
      <c r="E293" s="1">
        <f t="shared" si="53"/>
        <v>56</v>
      </c>
      <c r="F293" s="1">
        <f t="shared" si="54"/>
        <v>56</v>
      </c>
      <c r="G293" s="1">
        <v>40</v>
      </c>
      <c r="H293" s="1">
        <v>36</v>
      </c>
      <c r="I293" s="2"/>
      <c r="J293" s="2">
        <f t="shared" si="55"/>
        <v>0.6428571428571429</v>
      </c>
      <c r="K293" s="10">
        <f t="shared" si="52"/>
        <v>1</v>
      </c>
      <c r="L293" s="9">
        <f t="shared" si="52"/>
        <v>2</v>
      </c>
      <c r="M293" s="8">
        <f t="shared" si="52"/>
        <v>3</v>
      </c>
      <c r="N293" s="2">
        <f t="shared" si="56"/>
        <v>0.4642857142857143</v>
      </c>
      <c r="O293" s="2">
        <f t="shared" si="57"/>
        <v>0.32142857142857145</v>
      </c>
      <c r="P293" s="2">
        <f t="shared" si="58"/>
        <v>0.17857142857142858</v>
      </c>
      <c r="Q293" s="2">
        <f t="shared" si="59"/>
        <v>3.5714285714285671E-2</v>
      </c>
      <c r="R293" s="1">
        <v>26</v>
      </c>
      <c r="S293" s="1">
        <v>18</v>
      </c>
      <c r="T293" s="1">
        <v>10</v>
      </c>
      <c r="V293" s="1">
        <v>2</v>
      </c>
      <c r="AA293" t="s">
        <v>485</v>
      </c>
      <c r="AE293" s="38">
        <v>23</v>
      </c>
      <c r="AF293" s="40">
        <v>3</v>
      </c>
      <c r="AG293" s="40">
        <v>70</v>
      </c>
      <c r="AH293" s="43">
        <v>15990</v>
      </c>
      <c r="AI293" s="43">
        <v>23003</v>
      </c>
      <c r="AJ293" t="s">
        <v>445</v>
      </c>
      <c r="AN293" s="1">
        <f t="shared" si="60"/>
        <v>56</v>
      </c>
      <c r="AO293" s="1">
        <v>0</v>
      </c>
      <c r="AP293" s="1">
        <f t="shared" si="61"/>
        <v>56</v>
      </c>
    </row>
    <row r="294" spans="1:42" hidden="1" outlineLevel="1">
      <c r="A294" t="s">
        <v>2413</v>
      </c>
      <c r="B294" s="11" t="s">
        <v>1579</v>
      </c>
      <c r="E294" s="1">
        <f t="shared" si="53"/>
        <v>261</v>
      </c>
      <c r="F294" s="1">
        <f t="shared" si="54"/>
        <v>251</v>
      </c>
      <c r="G294" s="1">
        <v>187</v>
      </c>
      <c r="H294" s="1">
        <v>182</v>
      </c>
      <c r="I294" s="2"/>
      <c r="J294" s="2">
        <f t="shared" si="55"/>
        <v>0.69731800766283525</v>
      </c>
      <c r="K294" s="10">
        <f t="shared" si="52"/>
        <v>3</v>
      </c>
      <c r="L294" s="9">
        <f t="shared" si="52"/>
        <v>2</v>
      </c>
      <c r="M294" s="8">
        <f t="shared" si="52"/>
        <v>1</v>
      </c>
      <c r="N294" s="2">
        <f t="shared" si="56"/>
        <v>0.2151394422310757</v>
      </c>
      <c r="O294" s="2">
        <f t="shared" si="57"/>
        <v>0.35458167330677293</v>
      </c>
      <c r="P294" s="2">
        <f t="shared" si="58"/>
        <v>0.37848605577689243</v>
      </c>
      <c r="Q294" s="2">
        <f t="shared" si="59"/>
        <v>5.1792828685258918E-2</v>
      </c>
      <c r="R294" s="1">
        <v>54</v>
      </c>
      <c r="S294" s="1">
        <v>89</v>
      </c>
      <c r="T294" s="1">
        <v>95</v>
      </c>
      <c r="V294" s="1">
        <v>13</v>
      </c>
      <c r="AA294" t="s">
        <v>1480</v>
      </c>
      <c r="AE294" s="38">
        <v>23</v>
      </c>
      <c r="AF294" s="40">
        <v>7</v>
      </c>
      <c r="AG294" s="40">
        <v>25</v>
      </c>
      <c r="AH294" s="43">
        <v>16165</v>
      </c>
      <c r="AI294" s="43">
        <v>23007</v>
      </c>
      <c r="AJ294" t="s">
        <v>445</v>
      </c>
      <c r="AN294" s="1">
        <f t="shared" si="60"/>
        <v>251</v>
      </c>
      <c r="AO294" s="1">
        <v>10</v>
      </c>
      <c r="AP294" s="1">
        <f t="shared" si="61"/>
        <v>261</v>
      </c>
    </row>
    <row r="295" spans="1:42" hidden="1" outlineLevel="1">
      <c r="A295" t="s">
        <v>997</v>
      </c>
      <c r="B295" s="11" t="s">
        <v>1579</v>
      </c>
      <c r="E295" s="1">
        <f t="shared" si="53"/>
        <v>1814</v>
      </c>
      <c r="F295" s="1">
        <f t="shared" si="54"/>
        <v>1765</v>
      </c>
      <c r="G295" s="1">
        <v>1097</v>
      </c>
      <c r="H295" s="1">
        <v>1067</v>
      </c>
      <c r="I295" s="2"/>
      <c r="J295" s="2">
        <f t="shared" si="55"/>
        <v>0.58820286659316423</v>
      </c>
      <c r="K295" s="10">
        <f t="shared" si="52"/>
        <v>1</v>
      </c>
      <c r="L295" s="9">
        <f t="shared" si="52"/>
        <v>3</v>
      </c>
      <c r="M295" s="8">
        <f t="shared" si="52"/>
        <v>2</v>
      </c>
      <c r="N295" s="2">
        <f t="shared" si="56"/>
        <v>0.32407932011331447</v>
      </c>
      <c r="O295" s="2">
        <f t="shared" si="57"/>
        <v>0.31671388101983</v>
      </c>
      <c r="P295" s="2">
        <f t="shared" si="58"/>
        <v>0.31898016997167139</v>
      </c>
      <c r="Q295" s="2">
        <f t="shared" si="59"/>
        <v>4.022662889518408E-2</v>
      </c>
      <c r="R295" s="1">
        <v>572</v>
      </c>
      <c r="S295" s="1">
        <v>559</v>
      </c>
      <c r="T295" s="1">
        <v>563</v>
      </c>
      <c r="V295" s="1">
        <v>71</v>
      </c>
      <c r="AA295" t="s">
        <v>1585</v>
      </c>
      <c r="AE295" s="38">
        <v>23</v>
      </c>
      <c r="AF295" s="40">
        <v>15</v>
      </c>
      <c r="AG295" s="40">
        <v>30</v>
      </c>
      <c r="AH295" s="43">
        <v>16235</v>
      </c>
      <c r="AI295" s="43">
        <v>23015</v>
      </c>
      <c r="AJ295" t="s">
        <v>1956</v>
      </c>
      <c r="AN295" s="1">
        <f t="shared" si="60"/>
        <v>1765</v>
      </c>
      <c r="AO295" s="1">
        <v>49</v>
      </c>
      <c r="AP295" s="1">
        <f t="shared" si="61"/>
        <v>1814</v>
      </c>
    </row>
    <row r="296" spans="1:42" hidden="1" outlineLevel="1">
      <c r="A296" t="s">
        <v>432</v>
      </c>
      <c r="B296" s="11" t="s">
        <v>1579</v>
      </c>
      <c r="E296" s="1">
        <f t="shared" si="53"/>
        <v>476</v>
      </c>
      <c r="F296" s="1">
        <f t="shared" si="54"/>
        <v>459</v>
      </c>
      <c r="G296" s="1">
        <v>214</v>
      </c>
      <c r="H296" s="1">
        <v>206</v>
      </c>
      <c r="I296" s="2"/>
      <c r="J296" s="2">
        <f t="shared" si="55"/>
        <v>0.4327731092436975</v>
      </c>
      <c r="K296" s="10">
        <f t="shared" si="52"/>
        <v>3</v>
      </c>
      <c r="L296" s="9">
        <f t="shared" si="52"/>
        <v>2</v>
      </c>
      <c r="M296" s="8">
        <f t="shared" si="52"/>
        <v>1</v>
      </c>
      <c r="N296" s="2">
        <f t="shared" si="56"/>
        <v>0.23965141612200436</v>
      </c>
      <c r="O296" s="2">
        <f t="shared" si="57"/>
        <v>0.32461873638344224</v>
      </c>
      <c r="P296" s="2">
        <f t="shared" si="58"/>
        <v>0.42483660130718953</v>
      </c>
      <c r="Q296" s="2">
        <f t="shared" si="59"/>
        <v>1.089324618736387E-2</v>
      </c>
      <c r="R296" s="1">
        <v>110</v>
      </c>
      <c r="S296" s="1">
        <v>149</v>
      </c>
      <c r="T296" s="1">
        <v>195</v>
      </c>
      <c r="V296" s="1">
        <v>5</v>
      </c>
      <c r="AA296" t="s">
        <v>2104</v>
      </c>
      <c r="AE296" s="38">
        <v>23</v>
      </c>
      <c r="AF296" s="40">
        <v>29</v>
      </c>
      <c r="AG296" s="40">
        <v>80</v>
      </c>
      <c r="AH296" s="43">
        <v>16410</v>
      </c>
      <c r="AI296" s="43">
        <v>23029</v>
      </c>
      <c r="AJ296" t="s">
        <v>1956</v>
      </c>
      <c r="AN296" s="1">
        <f t="shared" si="60"/>
        <v>459</v>
      </c>
      <c r="AO296" s="1">
        <v>17</v>
      </c>
      <c r="AP296" s="1">
        <f t="shared" si="61"/>
        <v>476</v>
      </c>
    </row>
    <row r="297" spans="1:42" hidden="1" outlineLevel="1">
      <c r="A297" t="s">
        <v>433</v>
      </c>
      <c r="B297" s="11" t="s">
        <v>1579</v>
      </c>
      <c r="E297" s="1">
        <f t="shared" si="53"/>
        <v>1485</v>
      </c>
      <c r="F297" s="1">
        <f t="shared" si="54"/>
        <v>1450</v>
      </c>
      <c r="G297" s="1">
        <v>903</v>
      </c>
      <c r="H297" s="1">
        <v>874</v>
      </c>
      <c r="I297" s="2"/>
      <c r="J297" s="2">
        <f t="shared" si="55"/>
        <v>0.5885521885521886</v>
      </c>
      <c r="K297" s="10">
        <f t="shared" si="52"/>
        <v>3</v>
      </c>
      <c r="L297" s="9">
        <f t="shared" si="52"/>
        <v>2</v>
      </c>
      <c r="M297" s="8">
        <f t="shared" si="52"/>
        <v>1</v>
      </c>
      <c r="N297" s="2">
        <f t="shared" si="56"/>
        <v>0.25517241379310346</v>
      </c>
      <c r="O297" s="2">
        <f t="shared" si="57"/>
        <v>0.27862068965517239</v>
      </c>
      <c r="P297" s="2">
        <f t="shared" si="58"/>
        <v>0.44344827586206897</v>
      </c>
      <c r="Q297" s="2">
        <f t="shared" si="59"/>
        <v>2.2758620689655118E-2</v>
      </c>
      <c r="R297" s="1">
        <v>370</v>
      </c>
      <c r="S297" s="1">
        <v>404</v>
      </c>
      <c r="T297" s="1">
        <v>643</v>
      </c>
      <c r="V297" s="1">
        <v>33</v>
      </c>
      <c r="AA297" t="s">
        <v>1740</v>
      </c>
      <c r="AE297" s="38">
        <v>23</v>
      </c>
      <c r="AF297" s="40">
        <v>31</v>
      </c>
      <c r="AG297" s="40">
        <v>40</v>
      </c>
      <c r="AH297" s="43">
        <v>16725</v>
      </c>
      <c r="AI297" s="43">
        <v>23031</v>
      </c>
      <c r="AJ297" t="s">
        <v>1956</v>
      </c>
      <c r="AN297" s="1">
        <f t="shared" si="60"/>
        <v>1450</v>
      </c>
      <c r="AO297" s="1">
        <v>35</v>
      </c>
      <c r="AP297" s="1">
        <f t="shared" si="61"/>
        <v>1485</v>
      </c>
    </row>
    <row r="298" spans="1:42" hidden="1" outlineLevel="1">
      <c r="A298" t="s">
        <v>1132</v>
      </c>
      <c r="B298" s="11" t="s">
        <v>1579</v>
      </c>
      <c r="E298" s="1">
        <f t="shared" si="53"/>
        <v>49</v>
      </c>
      <c r="F298" s="1">
        <f t="shared" si="54"/>
        <v>49</v>
      </c>
      <c r="G298" s="1">
        <v>24</v>
      </c>
      <c r="H298" s="1">
        <v>22</v>
      </c>
      <c r="I298" s="2"/>
      <c r="J298" s="2">
        <f t="shared" si="55"/>
        <v>0.44897959183673469</v>
      </c>
      <c r="K298" s="10">
        <f t="shared" si="52"/>
        <v>2</v>
      </c>
      <c r="L298" s="9">
        <f t="shared" si="52"/>
        <v>1</v>
      </c>
      <c r="M298" s="8">
        <f t="shared" si="52"/>
        <v>3</v>
      </c>
      <c r="N298" s="2">
        <f t="shared" si="56"/>
        <v>0.30612244897959184</v>
      </c>
      <c r="O298" s="2">
        <f t="shared" si="57"/>
        <v>0.34693877551020408</v>
      </c>
      <c r="P298" s="2">
        <f t="shared" si="58"/>
        <v>0.2857142857142857</v>
      </c>
      <c r="Q298" s="2">
        <f t="shared" si="59"/>
        <v>6.122448979591838E-2</v>
      </c>
      <c r="R298" s="1">
        <v>15</v>
      </c>
      <c r="S298" s="1">
        <v>17</v>
      </c>
      <c r="T298" s="1">
        <v>14</v>
      </c>
      <c r="V298" s="1">
        <v>3</v>
      </c>
      <c r="AA298" t="s">
        <v>2104</v>
      </c>
      <c r="AE298" s="38">
        <v>23</v>
      </c>
      <c r="AF298" s="40">
        <v>29</v>
      </c>
      <c r="AG298" s="40">
        <v>85</v>
      </c>
      <c r="AH298" s="43">
        <v>16865</v>
      </c>
      <c r="AI298" s="43">
        <v>23029</v>
      </c>
      <c r="AJ298" t="s">
        <v>1956</v>
      </c>
      <c r="AN298" s="1">
        <f t="shared" si="60"/>
        <v>49</v>
      </c>
      <c r="AO298" s="1">
        <v>0</v>
      </c>
      <c r="AP298" s="1">
        <f t="shared" si="61"/>
        <v>49</v>
      </c>
    </row>
    <row r="299" spans="1:42" hidden="1" outlineLevel="1">
      <c r="A299" t="s">
        <v>2680</v>
      </c>
      <c r="B299" s="11" t="s">
        <v>1579</v>
      </c>
      <c r="E299" s="1">
        <f t="shared" si="53"/>
        <v>1496</v>
      </c>
      <c r="F299" s="1">
        <f t="shared" si="54"/>
        <v>1438</v>
      </c>
      <c r="G299" s="1">
        <v>882</v>
      </c>
      <c r="H299" s="1">
        <v>867</v>
      </c>
      <c r="I299" s="2"/>
      <c r="J299" s="2">
        <f t="shared" si="55"/>
        <v>0.57954545454545459</v>
      </c>
      <c r="K299" s="10">
        <f t="shared" si="52"/>
        <v>3</v>
      </c>
      <c r="L299" s="9">
        <f t="shared" si="52"/>
        <v>2</v>
      </c>
      <c r="M299" s="8">
        <f t="shared" si="52"/>
        <v>1</v>
      </c>
      <c r="N299" s="2">
        <f t="shared" si="56"/>
        <v>0.26634214186369959</v>
      </c>
      <c r="O299" s="2">
        <f t="shared" si="57"/>
        <v>0.33171070931849789</v>
      </c>
      <c r="P299" s="2">
        <f t="shared" si="58"/>
        <v>0.37273991655076494</v>
      </c>
      <c r="Q299" s="2">
        <f t="shared" si="59"/>
        <v>2.9207232267037642E-2</v>
      </c>
      <c r="R299" s="1">
        <v>383</v>
      </c>
      <c r="S299" s="1">
        <v>477</v>
      </c>
      <c r="T299" s="1">
        <v>536</v>
      </c>
      <c r="V299" s="1">
        <v>42</v>
      </c>
      <c r="AA299" t="s">
        <v>2538</v>
      </c>
      <c r="AE299" s="38">
        <v>23</v>
      </c>
      <c r="AF299" s="40">
        <v>9</v>
      </c>
      <c r="AG299" s="40">
        <v>50</v>
      </c>
      <c r="AH299" s="43">
        <v>16935</v>
      </c>
      <c r="AI299" s="43">
        <v>23009</v>
      </c>
      <c r="AJ299" t="s">
        <v>1956</v>
      </c>
      <c r="AN299" s="1">
        <f t="shared" si="60"/>
        <v>1438</v>
      </c>
      <c r="AO299" s="1">
        <v>58</v>
      </c>
      <c r="AP299" s="1">
        <f t="shared" si="61"/>
        <v>1496</v>
      </c>
    </row>
    <row r="300" spans="1:42" hidden="1" outlineLevel="1">
      <c r="A300" t="s">
        <v>689</v>
      </c>
      <c r="B300" s="11" t="s">
        <v>1579</v>
      </c>
      <c r="E300" s="1">
        <f t="shared" si="53"/>
        <v>1777</v>
      </c>
      <c r="F300" s="1">
        <f t="shared" si="54"/>
        <v>1722</v>
      </c>
      <c r="G300" s="1">
        <v>977</v>
      </c>
      <c r="H300" s="1">
        <v>950</v>
      </c>
      <c r="I300" s="2"/>
      <c r="J300" s="2">
        <f t="shared" si="55"/>
        <v>0.53460889138998313</v>
      </c>
      <c r="K300" s="10">
        <f t="shared" si="52"/>
        <v>2</v>
      </c>
      <c r="L300" s="9">
        <f t="shared" si="52"/>
        <v>3</v>
      </c>
      <c r="M300" s="8">
        <f t="shared" si="52"/>
        <v>1</v>
      </c>
      <c r="N300" s="2">
        <f t="shared" si="56"/>
        <v>0.33681765389082463</v>
      </c>
      <c r="O300" s="2">
        <f t="shared" si="57"/>
        <v>0.25203252032520324</v>
      </c>
      <c r="P300" s="2">
        <f t="shared" si="58"/>
        <v>0.37398373983739835</v>
      </c>
      <c r="Q300" s="2">
        <f t="shared" si="59"/>
        <v>3.7166085946573779E-2</v>
      </c>
      <c r="R300" s="1">
        <v>580</v>
      </c>
      <c r="S300" s="1">
        <v>434</v>
      </c>
      <c r="T300" s="1">
        <v>644</v>
      </c>
      <c r="V300" s="1">
        <v>64</v>
      </c>
      <c r="AA300" t="s">
        <v>2538</v>
      </c>
      <c r="AE300" s="38">
        <v>23</v>
      </c>
      <c r="AF300" s="40">
        <v>9</v>
      </c>
      <c r="AG300" s="40">
        <v>55</v>
      </c>
      <c r="AH300" s="43">
        <v>17145</v>
      </c>
      <c r="AI300" s="43">
        <v>23009</v>
      </c>
      <c r="AJ300" t="s">
        <v>1956</v>
      </c>
      <c r="AN300" s="1">
        <f t="shared" si="60"/>
        <v>1722</v>
      </c>
      <c r="AO300" s="1">
        <v>55</v>
      </c>
      <c r="AP300" s="1">
        <f t="shared" si="61"/>
        <v>1777</v>
      </c>
    </row>
    <row r="301" spans="1:42" hidden="1" outlineLevel="1">
      <c r="A301" t="s">
        <v>690</v>
      </c>
      <c r="B301" s="11" t="s">
        <v>1579</v>
      </c>
      <c r="E301" s="1">
        <f t="shared" si="53"/>
        <v>970</v>
      </c>
      <c r="F301" s="1">
        <f t="shared" si="54"/>
        <v>928</v>
      </c>
      <c r="G301" s="1">
        <v>551</v>
      </c>
      <c r="H301" s="1">
        <v>528</v>
      </c>
      <c r="I301" s="2"/>
      <c r="J301" s="2">
        <f t="shared" si="55"/>
        <v>0.54432989690721645</v>
      </c>
      <c r="K301" s="10">
        <f t="shared" si="52"/>
        <v>3</v>
      </c>
      <c r="L301" s="9">
        <f t="shared" si="52"/>
        <v>2</v>
      </c>
      <c r="M301" s="8">
        <f t="shared" si="52"/>
        <v>1</v>
      </c>
      <c r="N301" s="2">
        <f t="shared" si="56"/>
        <v>0.22629310344827586</v>
      </c>
      <c r="O301" s="2">
        <f t="shared" si="57"/>
        <v>0.32327586206896552</v>
      </c>
      <c r="P301" s="2">
        <f t="shared" si="58"/>
        <v>0.42241379310344829</v>
      </c>
      <c r="Q301" s="2">
        <f t="shared" si="59"/>
        <v>2.8017241379310387E-2</v>
      </c>
      <c r="R301" s="1">
        <v>210</v>
      </c>
      <c r="S301" s="1">
        <v>300</v>
      </c>
      <c r="T301" s="1">
        <v>392</v>
      </c>
      <c r="V301" s="1">
        <v>26</v>
      </c>
      <c r="AA301" t="s">
        <v>1791</v>
      </c>
      <c r="AE301" s="38">
        <v>23</v>
      </c>
      <c r="AF301" s="40">
        <v>17</v>
      </c>
      <c r="AG301" s="40">
        <v>35</v>
      </c>
      <c r="AH301" s="43">
        <v>17250</v>
      </c>
      <c r="AI301" s="43">
        <v>23017</v>
      </c>
      <c r="AJ301" t="s">
        <v>1956</v>
      </c>
      <c r="AN301" s="1">
        <f t="shared" si="60"/>
        <v>928</v>
      </c>
      <c r="AO301" s="1">
        <v>42</v>
      </c>
      <c r="AP301" s="1">
        <f t="shared" si="61"/>
        <v>970</v>
      </c>
    </row>
    <row r="302" spans="1:42" hidden="1" outlineLevel="1">
      <c r="A302" t="s">
        <v>2630</v>
      </c>
      <c r="B302" s="11" t="s">
        <v>1579</v>
      </c>
      <c r="E302" s="1">
        <f t="shared" si="53"/>
        <v>33</v>
      </c>
      <c r="F302" s="1">
        <f t="shared" si="54"/>
        <v>32</v>
      </c>
      <c r="G302" s="1">
        <v>17</v>
      </c>
      <c r="H302" s="1">
        <v>17</v>
      </c>
      <c r="I302" s="2"/>
      <c r="J302" s="2">
        <f t="shared" si="55"/>
        <v>0.51515151515151514</v>
      </c>
      <c r="K302" s="10">
        <f t="shared" ref="K302:M365" si="62">IF(R302&gt;0,RANK(R302,$R302:$W302),"")</f>
        <v>3</v>
      </c>
      <c r="L302" s="9">
        <f t="shared" si="62"/>
        <v>2</v>
      </c>
      <c r="M302" s="8">
        <f t="shared" si="62"/>
        <v>1</v>
      </c>
      <c r="N302" s="2">
        <f t="shared" si="56"/>
        <v>0.21875</v>
      </c>
      <c r="O302" s="2">
        <f t="shared" si="57"/>
        <v>0.28125</v>
      </c>
      <c r="P302" s="2">
        <f t="shared" si="58"/>
        <v>0.46875</v>
      </c>
      <c r="Q302" s="2">
        <f t="shared" si="59"/>
        <v>3.125E-2</v>
      </c>
      <c r="R302" s="1">
        <v>7</v>
      </c>
      <c r="S302" s="1">
        <v>9</v>
      </c>
      <c r="T302" s="1">
        <v>15</v>
      </c>
      <c r="V302" s="1">
        <v>1</v>
      </c>
      <c r="AA302" t="s">
        <v>1608</v>
      </c>
      <c r="AE302" s="38">
        <v>23</v>
      </c>
      <c r="AF302" s="40">
        <v>25</v>
      </c>
      <c r="AG302" s="40">
        <v>45</v>
      </c>
      <c r="AH302" s="43">
        <v>17285</v>
      </c>
      <c r="AI302" s="43">
        <v>23025</v>
      </c>
      <c r="AJ302" t="s">
        <v>445</v>
      </c>
      <c r="AN302" s="1">
        <f t="shared" si="60"/>
        <v>32</v>
      </c>
      <c r="AO302" s="1">
        <v>1</v>
      </c>
      <c r="AP302" s="1">
        <f t="shared" si="61"/>
        <v>33</v>
      </c>
    </row>
    <row r="303" spans="1:42" hidden="1" outlineLevel="1">
      <c r="A303" t="s">
        <v>1778</v>
      </c>
      <c r="B303" s="11" t="s">
        <v>1579</v>
      </c>
      <c r="E303" s="1">
        <f t="shared" ref="E303:E366" si="63">AP303</f>
        <v>238</v>
      </c>
      <c r="F303" s="1">
        <f t="shared" ref="F303:F366" si="64">SUM(R303:W303)</f>
        <v>234</v>
      </c>
      <c r="G303" s="1">
        <v>139</v>
      </c>
      <c r="H303" s="1">
        <v>137</v>
      </c>
      <c r="I303" s="2"/>
      <c r="J303" s="2">
        <f t="shared" ref="J303:J366" si="65">H303/E303</f>
        <v>0.57563025210084029</v>
      </c>
      <c r="K303" s="10">
        <f t="shared" si="62"/>
        <v>3</v>
      </c>
      <c r="L303" s="9">
        <f t="shared" si="62"/>
        <v>2</v>
      </c>
      <c r="M303" s="8">
        <f t="shared" si="62"/>
        <v>1</v>
      </c>
      <c r="N303" s="2">
        <f t="shared" ref="N303:N366" si="66">IF(SUM($R303:$W303)=0,"-",R303/SUM($R303:$W303))</f>
        <v>0.29914529914529914</v>
      </c>
      <c r="O303" s="2">
        <f t="shared" ref="O303:O366" si="67">IF(SUM($R303:$W303)=0,"-",S303/SUM($R303:$W303))</f>
        <v>0.33760683760683763</v>
      </c>
      <c r="P303" s="2">
        <f t="shared" ref="P303:P366" si="68">IF(SUM($R303:$W303)=0,"-",T303/SUM($R303:$W303))</f>
        <v>0.34188034188034189</v>
      </c>
      <c r="Q303" s="2">
        <f t="shared" ref="Q303:Q366" si="69">IF(SUM($R303:$W303)=0,"-",(1-N303-O303-P303))</f>
        <v>2.1367521367521292E-2</v>
      </c>
      <c r="R303" s="1">
        <v>70</v>
      </c>
      <c r="S303" s="1">
        <v>79</v>
      </c>
      <c r="T303" s="1">
        <v>80</v>
      </c>
      <c r="V303" s="1">
        <v>5</v>
      </c>
      <c r="AA303" t="s">
        <v>2104</v>
      </c>
      <c r="AE303" s="38">
        <v>23</v>
      </c>
      <c r="AF303" s="40">
        <v>29</v>
      </c>
      <c r="AG303" s="40">
        <v>90</v>
      </c>
      <c r="AH303" s="43">
        <v>17355</v>
      </c>
      <c r="AI303" s="43">
        <v>23029</v>
      </c>
      <c r="AJ303" t="s">
        <v>1956</v>
      </c>
      <c r="AN303" s="1">
        <f t="shared" ref="AN303:AN366" si="70">F303</f>
        <v>234</v>
      </c>
      <c r="AO303" s="1">
        <v>4</v>
      </c>
      <c r="AP303" s="1">
        <f t="shared" ref="AP303:AP366" si="71">AO303+AN303</f>
        <v>238</v>
      </c>
    </row>
    <row r="304" spans="1:42" hidden="1" outlineLevel="1">
      <c r="A304" t="s">
        <v>175</v>
      </c>
      <c r="B304" s="11" t="s">
        <v>1579</v>
      </c>
      <c r="E304" s="1">
        <f t="shared" si="63"/>
        <v>645</v>
      </c>
      <c r="F304" s="1">
        <f t="shared" si="64"/>
        <v>627</v>
      </c>
      <c r="G304" s="1">
        <v>290</v>
      </c>
      <c r="H304" s="1">
        <v>278</v>
      </c>
      <c r="I304" s="2"/>
      <c r="J304" s="2">
        <f t="shared" si="65"/>
        <v>0.43100775193798452</v>
      </c>
      <c r="K304" s="10">
        <f t="shared" si="62"/>
        <v>2</v>
      </c>
      <c r="L304" s="9">
        <f t="shared" si="62"/>
        <v>3</v>
      </c>
      <c r="M304" s="8">
        <f t="shared" si="62"/>
        <v>1</v>
      </c>
      <c r="N304" s="2">
        <f t="shared" si="66"/>
        <v>0.31897926634768742</v>
      </c>
      <c r="O304" s="2">
        <f t="shared" si="67"/>
        <v>0.22647527910685805</v>
      </c>
      <c r="P304" s="2">
        <f t="shared" si="68"/>
        <v>0.36363636363636365</v>
      </c>
      <c r="Q304" s="2">
        <f t="shared" si="69"/>
        <v>9.0909090909090939E-2</v>
      </c>
      <c r="R304" s="1">
        <v>200</v>
      </c>
      <c r="S304" s="1">
        <v>142</v>
      </c>
      <c r="T304" s="1">
        <v>228</v>
      </c>
      <c r="V304" s="1">
        <v>57</v>
      </c>
      <c r="AA304" t="s">
        <v>1608</v>
      </c>
      <c r="AE304" s="38">
        <v>23</v>
      </c>
      <c r="AF304" s="40">
        <v>25</v>
      </c>
      <c r="AG304" s="40">
        <v>50</v>
      </c>
      <c r="AH304" s="43">
        <v>17460</v>
      </c>
      <c r="AI304" s="43">
        <v>23025</v>
      </c>
      <c r="AJ304" t="s">
        <v>1956</v>
      </c>
      <c r="AN304" s="1">
        <f t="shared" si="70"/>
        <v>627</v>
      </c>
      <c r="AO304" s="1">
        <v>18</v>
      </c>
      <c r="AP304" s="1">
        <f t="shared" si="71"/>
        <v>645</v>
      </c>
    </row>
    <row r="305" spans="1:42" hidden="1" outlineLevel="1">
      <c r="A305" t="s">
        <v>1101</v>
      </c>
      <c r="B305" s="11" t="s">
        <v>1579</v>
      </c>
      <c r="E305" s="1">
        <f t="shared" si="63"/>
        <v>2552</v>
      </c>
      <c r="F305" s="1">
        <f t="shared" si="64"/>
        <v>2452</v>
      </c>
      <c r="G305" s="1">
        <v>1454</v>
      </c>
      <c r="H305" s="1">
        <v>1388</v>
      </c>
      <c r="I305" s="2"/>
      <c r="J305" s="2">
        <f t="shared" si="65"/>
        <v>0.5438871473354232</v>
      </c>
      <c r="K305" s="10">
        <f t="shared" si="62"/>
        <v>3</v>
      </c>
      <c r="L305" s="9">
        <f t="shared" si="62"/>
        <v>1</v>
      </c>
      <c r="M305" s="8">
        <f t="shared" si="62"/>
        <v>2</v>
      </c>
      <c r="N305" s="2">
        <f t="shared" si="66"/>
        <v>0.29853181076672103</v>
      </c>
      <c r="O305" s="2">
        <f t="shared" si="67"/>
        <v>0.34257748776508973</v>
      </c>
      <c r="P305" s="2">
        <f t="shared" si="68"/>
        <v>0.31851549755301795</v>
      </c>
      <c r="Q305" s="2">
        <f t="shared" si="69"/>
        <v>4.0375203915171354E-2</v>
      </c>
      <c r="R305" s="1">
        <v>732</v>
      </c>
      <c r="S305" s="1">
        <v>840</v>
      </c>
      <c r="T305" s="1">
        <v>781</v>
      </c>
      <c r="V305" s="1">
        <v>99</v>
      </c>
      <c r="AA305" t="s">
        <v>513</v>
      </c>
      <c r="AE305" s="38">
        <v>23</v>
      </c>
      <c r="AF305" s="40">
        <v>19</v>
      </c>
      <c r="AG305" s="40">
        <v>70</v>
      </c>
      <c r="AH305" s="43">
        <v>17530</v>
      </c>
      <c r="AI305" s="43">
        <v>23019</v>
      </c>
      <c r="AJ305" t="s">
        <v>1956</v>
      </c>
      <c r="AN305" s="1">
        <f t="shared" si="70"/>
        <v>2452</v>
      </c>
      <c r="AO305" s="1">
        <v>100</v>
      </c>
      <c r="AP305" s="1">
        <f t="shared" si="71"/>
        <v>2552</v>
      </c>
    </row>
    <row r="306" spans="1:42" hidden="1" outlineLevel="1">
      <c r="A306" t="s">
        <v>1164</v>
      </c>
      <c r="B306" s="11" t="s">
        <v>1579</v>
      </c>
      <c r="E306" s="1">
        <f t="shared" si="63"/>
        <v>1772</v>
      </c>
      <c r="F306" s="1">
        <f t="shared" si="64"/>
        <v>1750</v>
      </c>
      <c r="G306" s="1">
        <v>1045</v>
      </c>
      <c r="H306" s="1">
        <v>1001</v>
      </c>
      <c r="I306" s="2"/>
      <c r="J306" s="2">
        <f t="shared" si="65"/>
        <v>0.5648984198645598</v>
      </c>
      <c r="K306" s="10">
        <f t="shared" si="62"/>
        <v>2</v>
      </c>
      <c r="L306" s="9">
        <f t="shared" si="62"/>
        <v>3</v>
      </c>
      <c r="M306" s="8">
        <f t="shared" si="62"/>
        <v>1</v>
      </c>
      <c r="N306" s="2">
        <f t="shared" si="66"/>
        <v>0.29771428571428571</v>
      </c>
      <c r="O306" s="2">
        <f t="shared" si="67"/>
        <v>0.20571428571428571</v>
      </c>
      <c r="P306" s="2">
        <f t="shared" si="68"/>
        <v>0.42971428571428572</v>
      </c>
      <c r="Q306" s="2">
        <f t="shared" si="69"/>
        <v>6.6857142857142837E-2</v>
      </c>
      <c r="R306" s="1">
        <v>521</v>
      </c>
      <c r="S306" s="1">
        <v>360</v>
      </c>
      <c r="T306" s="1">
        <v>752</v>
      </c>
      <c r="V306" s="1">
        <v>117</v>
      </c>
      <c r="AA306" t="s">
        <v>1791</v>
      </c>
      <c r="AE306" s="38">
        <v>23</v>
      </c>
      <c r="AF306" s="40">
        <v>17</v>
      </c>
      <c r="AG306" s="40">
        <v>40</v>
      </c>
      <c r="AH306" s="43">
        <v>17740</v>
      </c>
      <c r="AI306" s="43">
        <v>23017</v>
      </c>
      <c r="AJ306" t="s">
        <v>1956</v>
      </c>
      <c r="AN306" s="1">
        <f t="shared" si="70"/>
        <v>1750</v>
      </c>
      <c r="AO306" s="1">
        <v>22</v>
      </c>
      <c r="AP306" s="1">
        <f t="shared" si="71"/>
        <v>1772</v>
      </c>
    </row>
    <row r="307" spans="1:42" hidden="1" outlineLevel="1">
      <c r="A307" t="s">
        <v>2885</v>
      </c>
      <c r="B307" s="11" t="s">
        <v>1579</v>
      </c>
      <c r="E307" s="1">
        <f t="shared" si="63"/>
        <v>878</v>
      </c>
      <c r="F307" s="1">
        <f t="shared" si="64"/>
        <v>856</v>
      </c>
      <c r="G307" s="1">
        <v>570</v>
      </c>
      <c r="H307" s="1">
        <v>554</v>
      </c>
      <c r="I307" s="2"/>
      <c r="J307" s="2">
        <f t="shared" si="65"/>
        <v>0.63097949886104787</v>
      </c>
      <c r="K307" s="10">
        <f t="shared" si="62"/>
        <v>3</v>
      </c>
      <c r="L307" s="9">
        <f t="shared" si="62"/>
        <v>2</v>
      </c>
      <c r="M307" s="8">
        <f t="shared" si="62"/>
        <v>1</v>
      </c>
      <c r="N307" s="2">
        <f t="shared" si="66"/>
        <v>0.27336448598130841</v>
      </c>
      <c r="O307" s="2">
        <f t="shared" si="67"/>
        <v>0.33995327102803741</v>
      </c>
      <c r="P307" s="2">
        <f t="shared" si="68"/>
        <v>0.34345794392523366</v>
      </c>
      <c r="Q307" s="2">
        <f t="shared" si="69"/>
        <v>4.3224299065420468E-2</v>
      </c>
      <c r="R307" s="1">
        <v>234</v>
      </c>
      <c r="S307" s="1">
        <v>291</v>
      </c>
      <c r="T307" s="1">
        <v>294</v>
      </c>
      <c r="V307" s="1">
        <v>37</v>
      </c>
      <c r="AA307" t="s">
        <v>513</v>
      </c>
      <c r="AE307" s="38">
        <v>23</v>
      </c>
      <c r="AF307" s="40">
        <v>19</v>
      </c>
      <c r="AG307" s="40">
        <v>75</v>
      </c>
      <c r="AH307" s="43">
        <v>17950</v>
      </c>
      <c r="AI307" s="43">
        <v>23019</v>
      </c>
      <c r="AJ307" t="s">
        <v>1956</v>
      </c>
      <c r="AN307" s="1">
        <f t="shared" si="70"/>
        <v>856</v>
      </c>
      <c r="AO307" s="1">
        <v>22</v>
      </c>
      <c r="AP307" s="1">
        <f t="shared" si="71"/>
        <v>878</v>
      </c>
    </row>
    <row r="308" spans="1:42" hidden="1" outlineLevel="1">
      <c r="A308" t="s">
        <v>864</v>
      </c>
      <c r="B308" s="11" t="s">
        <v>1579</v>
      </c>
      <c r="E308" s="1">
        <f t="shared" si="63"/>
        <v>3178</v>
      </c>
      <c r="F308" s="1">
        <f t="shared" si="64"/>
        <v>2974</v>
      </c>
      <c r="G308" s="1">
        <v>1881</v>
      </c>
      <c r="H308" s="1">
        <v>1846</v>
      </c>
      <c r="I308" s="2"/>
      <c r="J308" s="2">
        <f t="shared" si="65"/>
        <v>0.58086847073631209</v>
      </c>
      <c r="K308" s="10">
        <f t="shared" si="62"/>
        <v>3</v>
      </c>
      <c r="L308" s="9">
        <f t="shared" si="62"/>
        <v>1</v>
      </c>
      <c r="M308" s="8">
        <f t="shared" si="62"/>
        <v>2</v>
      </c>
      <c r="N308" s="2">
        <f t="shared" si="66"/>
        <v>0.28681909885675855</v>
      </c>
      <c r="O308" s="2">
        <f t="shared" si="67"/>
        <v>0.39206455951580366</v>
      </c>
      <c r="P308" s="2">
        <f t="shared" si="68"/>
        <v>0.28917283120376597</v>
      </c>
      <c r="Q308" s="2">
        <f t="shared" si="69"/>
        <v>3.1943510423671884E-2</v>
      </c>
      <c r="R308" s="1">
        <v>853</v>
      </c>
      <c r="S308" s="1">
        <v>1166</v>
      </c>
      <c r="T308" s="1">
        <v>860</v>
      </c>
      <c r="V308" s="1">
        <v>95</v>
      </c>
      <c r="AA308" t="s">
        <v>2138</v>
      </c>
      <c r="AE308" s="38">
        <v>23</v>
      </c>
      <c r="AF308" s="40">
        <v>21</v>
      </c>
      <c r="AG308" s="40">
        <v>35</v>
      </c>
      <c r="AH308" s="43">
        <v>18195</v>
      </c>
      <c r="AI308" s="43">
        <v>23021</v>
      </c>
      <c r="AJ308" t="s">
        <v>1956</v>
      </c>
      <c r="AN308" s="1">
        <f t="shared" si="70"/>
        <v>2974</v>
      </c>
      <c r="AO308" s="1">
        <v>204</v>
      </c>
      <c r="AP308" s="1">
        <f t="shared" si="71"/>
        <v>3178</v>
      </c>
    </row>
    <row r="309" spans="1:42" hidden="1" outlineLevel="1">
      <c r="A309" t="s">
        <v>1135</v>
      </c>
      <c r="B309" s="11" t="s">
        <v>1579</v>
      </c>
      <c r="E309" s="1">
        <f t="shared" si="63"/>
        <v>1455</v>
      </c>
      <c r="F309" s="1">
        <f t="shared" si="64"/>
        <v>1381</v>
      </c>
      <c r="G309" s="1">
        <v>854</v>
      </c>
      <c r="H309" s="1">
        <v>834</v>
      </c>
      <c r="I309" s="2"/>
      <c r="J309" s="2">
        <f t="shared" si="65"/>
        <v>0.57319587628865976</v>
      </c>
      <c r="K309" s="10">
        <f t="shared" si="62"/>
        <v>3</v>
      </c>
      <c r="L309" s="9">
        <f t="shared" si="62"/>
        <v>2</v>
      </c>
      <c r="M309" s="8">
        <f t="shared" si="62"/>
        <v>1</v>
      </c>
      <c r="N309" s="2">
        <f t="shared" si="66"/>
        <v>0.27299058653149894</v>
      </c>
      <c r="O309" s="2">
        <f t="shared" si="67"/>
        <v>0.27805937726285301</v>
      </c>
      <c r="P309" s="2">
        <f t="shared" si="68"/>
        <v>0.40912382331643737</v>
      </c>
      <c r="Q309" s="2">
        <f t="shared" si="69"/>
        <v>3.9826212889210622E-2</v>
      </c>
      <c r="R309" s="1">
        <v>377</v>
      </c>
      <c r="S309" s="1">
        <v>384</v>
      </c>
      <c r="T309" s="1">
        <v>565</v>
      </c>
      <c r="V309" s="1">
        <v>55</v>
      </c>
      <c r="AA309" t="s">
        <v>1585</v>
      </c>
      <c r="AE309" s="38">
        <v>23</v>
      </c>
      <c r="AF309" s="40">
        <v>15</v>
      </c>
      <c r="AG309" s="40">
        <v>35</v>
      </c>
      <c r="AH309" s="43">
        <v>18475</v>
      </c>
      <c r="AI309" s="43">
        <v>23015</v>
      </c>
      <c r="AJ309" t="s">
        <v>1956</v>
      </c>
      <c r="AN309" s="1">
        <f t="shared" si="70"/>
        <v>1381</v>
      </c>
      <c r="AO309" s="1">
        <v>74</v>
      </c>
      <c r="AP309" s="1">
        <f t="shared" si="71"/>
        <v>1455</v>
      </c>
    </row>
    <row r="310" spans="1:42" hidden="1" outlineLevel="1">
      <c r="A310" t="s">
        <v>1443</v>
      </c>
      <c r="B310" s="11" t="s">
        <v>1579</v>
      </c>
      <c r="E310" s="1">
        <f t="shared" si="63"/>
        <v>36</v>
      </c>
      <c r="F310" s="1">
        <f t="shared" si="64"/>
        <v>29</v>
      </c>
      <c r="G310" s="1">
        <v>13</v>
      </c>
      <c r="H310" s="1">
        <v>13</v>
      </c>
      <c r="I310" s="2"/>
      <c r="J310" s="2">
        <f t="shared" si="65"/>
        <v>0.3611111111111111</v>
      </c>
      <c r="K310" s="10">
        <f t="shared" si="62"/>
        <v>2</v>
      </c>
      <c r="L310" s="9">
        <f t="shared" si="62"/>
        <v>2</v>
      </c>
      <c r="M310" s="8">
        <f t="shared" si="62"/>
        <v>1</v>
      </c>
      <c r="N310" s="2">
        <f t="shared" si="66"/>
        <v>0.2413793103448276</v>
      </c>
      <c r="O310" s="2">
        <f t="shared" si="67"/>
        <v>0.2413793103448276</v>
      </c>
      <c r="P310" s="2">
        <f t="shared" si="68"/>
        <v>0.31034482758620691</v>
      </c>
      <c r="Q310" s="2">
        <f t="shared" si="69"/>
        <v>0.20689655172413784</v>
      </c>
      <c r="R310" s="1">
        <v>7</v>
      </c>
      <c r="S310" s="1">
        <v>7</v>
      </c>
      <c r="T310" s="1">
        <v>9</v>
      </c>
      <c r="V310" s="1">
        <v>6</v>
      </c>
      <c r="AA310" t="s">
        <v>513</v>
      </c>
      <c r="AE310" s="38">
        <v>23</v>
      </c>
      <c r="AF310" s="40">
        <v>19</v>
      </c>
      <c r="AG310" s="40">
        <v>80</v>
      </c>
      <c r="AH310" s="43">
        <v>18580</v>
      </c>
      <c r="AI310" s="43">
        <v>23019</v>
      </c>
      <c r="AJ310" t="s">
        <v>445</v>
      </c>
      <c r="AN310" s="1">
        <f t="shared" si="70"/>
        <v>29</v>
      </c>
      <c r="AO310" s="1">
        <v>7</v>
      </c>
      <c r="AP310" s="1">
        <f t="shared" si="71"/>
        <v>36</v>
      </c>
    </row>
    <row r="311" spans="1:42" hidden="1" outlineLevel="1">
      <c r="A311" t="s">
        <v>1534</v>
      </c>
      <c r="B311" s="11" t="s">
        <v>1579</v>
      </c>
      <c r="E311" s="1">
        <f t="shared" si="63"/>
        <v>3458</v>
      </c>
      <c r="F311" s="1">
        <f t="shared" si="64"/>
        <v>3309</v>
      </c>
      <c r="G311" s="1">
        <v>2024</v>
      </c>
      <c r="H311" s="1">
        <v>1905</v>
      </c>
      <c r="I311" s="2"/>
      <c r="J311" s="2">
        <f t="shared" si="65"/>
        <v>0.55089647194910352</v>
      </c>
      <c r="K311" s="10">
        <f t="shared" si="62"/>
        <v>3</v>
      </c>
      <c r="L311" s="9">
        <f t="shared" si="62"/>
        <v>2</v>
      </c>
      <c r="M311" s="8">
        <f t="shared" si="62"/>
        <v>1</v>
      </c>
      <c r="N311" s="2">
        <f t="shared" si="66"/>
        <v>0.25355092172861893</v>
      </c>
      <c r="O311" s="2">
        <f t="shared" si="67"/>
        <v>0.29706860078573588</v>
      </c>
      <c r="P311" s="2">
        <f t="shared" si="68"/>
        <v>0.40314294348745844</v>
      </c>
      <c r="Q311" s="2">
        <f t="shared" si="69"/>
        <v>4.6237533998186753E-2</v>
      </c>
      <c r="R311" s="1">
        <v>839</v>
      </c>
      <c r="S311" s="1">
        <v>983</v>
      </c>
      <c r="T311" s="1">
        <v>1334</v>
      </c>
      <c r="V311" s="1">
        <v>153</v>
      </c>
      <c r="AA311" t="s">
        <v>712</v>
      </c>
      <c r="AE311" s="38">
        <v>23</v>
      </c>
      <c r="AF311" s="40">
        <v>1</v>
      </c>
      <c r="AG311" s="40">
        <v>10</v>
      </c>
      <c r="AH311" s="43">
        <v>19105</v>
      </c>
      <c r="AI311" s="43">
        <v>23001</v>
      </c>
      <c r="AJ311" t="s">
        <v>1956</v>
      </c>
      <c r="AN311" s="1">
        <f t="shared" si="70"/>
        <v>3309</v>
      </c>
      <c r="AO311" s="1">
        <v>149</v>
      </c>
      <c r="AP311" s="1">
        <f t="shared" si="71"/>
        <v>3458</v>
      </c>
    </row>
    <row r="312" spans="1:42" hidden="1" outlineLevel="1">
      <c r="A312" t="s">
        <v>2497</v>
      </c>
      <c r="B312" s="11" t="s">
        <v>1579</v>
      </c>
      <c r="E312" s="1">
        <f t="shared" si="63"/>
        <v>187</v>
      </c>
      <c r="F312" s="1">
        <f t="shared" si="64"/>
        <v>183</v>
      </c>
      <c r="G312" s="1">
        <v>122</v>
      </c>
      <c r="H312" s="1">
        <v>117</v>
      </c>
      <c r="I312" s="2"/>
      <c r="J312" s="2">
        <f t="shared" si="65"/>
        <v>0.62566844919786091</v>
      </c>
      <c r="K312" s="10">
        <f t="shared" si="62"/>
        <v>3</v>
      </c>
      <c r="L312" s="9">
        <f t="shared" si="62"/>
        <v>1</v>
      </c>
      <c r="M312" s="8">
        <f t="shared" si="62"/>
        <v>2</v>
      </c>
      <c r="N312" s="2">
        <f t="shared" si="66"/>
        <v>0.19672131147540983</v>
      </c>
      <c r="O312" s="2">
        <f t="shared" si="67"/>
        <v>0.42622950819672129</v>
      </c>
      <c r="P312" s="2">
        <f t="shared" si="68"/>
        <v>0.36612021857923499</v>
      </c>
      <c r="Q312" s="2">
        <f t="shared" si="69"/>
        <v>1.0928961748633892E-2</v>
      </c>
      <c r="R312" s="1">
        <v>36</v>
      </c>
      <c r="S312" s="1">
        <v>78</v>
      </c>
      <c r="T312" s="1">
        <v>67</v>
      </c>
      <c r="V312" s="1">
        <v>2</v>
      </c>
      <c r="AA312" t="s">
        <v>485</v>
      </c>
      <c r="AE312" s="38">
        <v>23</v>
      </c>
      <c r="AF312" s="40">
        <v>3</v>
      </c>
      <c r="AG312" s="40">
        <v>75</v>
      </c>
      <c r="AH312" s="43">
        <v>19210</v>
      </c>
      <c r="AI312" s="43">
        <v>23003</v>
      </c>
      <c r="AJ312" t="s">
        <v>1956</v>
      </c>
      <c r="AN312" s="1">
        <f t="shared" si="70"/>
        <v>183</v>
      </c>
      <c r="AO312" s="1">
        <v>4</v>
      </c>
      <c r="AP312" s="1">
        <f t="shared" si="71"/>
        <v>187</v>
      </c>
    </row>
    <row r="313" spans="1:42" hidden="1" outlineLevel="1">
      <c r="A313" t="s">
        <v>3026</v>
      </c>
      <c r="B313" s="11" t="s">
        <v>1579</v>
      </c>
      <c r="E313" s="1">
        <f t="shared" si="63"/>
        <v>0</v>
      </c>
      <c r="F313" s="1">
        <f t="shared" si="64"/>
        <v>0</v>
      </c>
      <c r="G313" s="1">
        <v>26</v>
      </c>
      <c r="H313" s="1">
        <v>25</v>
      </c>
      <c r="I313" s="2"/>
      <c r="J313" s="2" t="e">
        <f t="shared" si="65"/>
        <v>#DIV/0!</v>
      </c>
      <c r="K313" s="10" t="str">
        <f t="shared" si="62"/>
        <v/>
      </c>
      <c r="L313" s="9" t="str">
        <f t="shared" si="62"/>
        <v/>
      </c>
      <c r="M313" s="8" t="str">
        <f t="shared" si="62"/>
        <v/>
      </c>
      <c r="N313" s="2" t="str">
        <f t="shared" si="66"/>
        <v>-</v>
      </c>
      <c r="O313" s="2" t="str">
        <f t="shared" si="67"/>
        <v>-</v>
      </c>
      <c r="P313" s="2" t="str">
        <f t="shared" si="68"/>
        <v>-</v>
      </c>
      <c r="Q313" s="2" t="str">
        <f t="shared" si="69"/>
        <v>-</v>
      </c>
      <c r="R313" s="1">
        <v>0</v>
      </c>
      <c r="S313" s="1">
        <v>0</v>
      </c>
      <c r="T313" s="1">
        <v>0</v>
      </c>
      <c r="V313" s="1">
        <v>0</v>
      </c>
      <c r="AA313" t="s">
        <v>485</v>
      </c>
      <c r="AE313" s="38">
        <v>23</v>
      </c>
      <c r="AF313" s="40">
        <v>3</v>
      </c>
      <c r="AG313" s="40">
        <v>0</v>
      </c>
      <c r="AH313" s="43">
        <v>19300</v>
      </c>
      <c r="AI313" s="43">
        <v>23003</v>
      </c>
      <c r="AJ313" t="s">
        <v>2366</v>
      </c>
      <c r="AN313" s="1">
        <f t="shared" si="70"/>
        <v>0</v>
      </c>
      <c r="AO313" s="1">
        <v>0</v>
      </c>
      <c r="AP313" s="1">
        <f t="shared" si="71"/>
        <v>0</v>
      </c>
    </row>
    <row r="314" spans="1:42" hidden="1" outlineLevel="1">
      <c r="A314" t="s">
        <v>2354</v>
      </c>
      <c r="B314" s="11" t="s">
        <v>1579</v>
      </c>
      <c r="E314" s="1">
        <f t="shared" si="63"/>
        <v>653</v>
      </c>
      <c r="F314" s="1">
        <f t="shared" si="64"/>
        <v>641</v>
      </c>
      <c r="G314" s="1">
        <v>345</v>
      </c>
      <c r="H314" s="1">
        <v>337</v>
      </c>
      <c r="I314" s="2"/>
      <c r="J314" s="2">
        <f t="shared" si="65"/>
        <v>0.51607963246554367</v>
      </c>
      <c r="K314" s="10">
        <f t="shared" si="62"/>
        <v>1</v>
      </c>
      <c r="L314" s="9">
        <f t="shared" si="62"/>
        <v>3</v>
      </c>
      <c r="M314" s="8">
        <f t="shared" si="62"/>
        <v>2</v>
      </c>
      <c r="N314" s="2">
        <f t="shared" si="66"/>
        <v>0.53666146645865831</v>
      </c>
      <c r="O314" s="2">
        <f t="shared" si="67"/>
        <v>0.1419656786271451</v>
      </c>
      <c r="P314" s="2">
        <f t="shared" si="68"/>
        <v>0.29797191887675506</v>
      </c>
      <c r="Q314" s="2">
        <f t="shared" si="69"/>
        <v>2.3400936037441533E-2</v>
      </c>
      <c r="R314" s="1">
        <v>344</v>
      </c>
      <c r="S314" s="1">
        <v>91</v>
      </c>
      <c r="T314" s="1">
        <v>191</v>
      </c>
      <c r="V314" s="1">
        <v>15</v>
      </c>
      <c r="AA314" t="s">
        <v>485</v>
      </c>
      <c r="AE314" s="38">
        <v>23</v>
      </c>
      <c r="AF314" s="40">
        <v>3</v>
      </c>
      <c r="AG314" s="40">
        <v>85</v>
      </c>
      <c r="AH314" s="43">
        <v>19420</v>
      </c>
      <c r="AI314" s="43">
        <v>23003</v>
      </c>
      <c r="AJ314" t="s">
        <v>1956</v>
      </c>
      <c r="AN314" s="1">
        <f t="shared" si="70"/>
        <v>641</v>
      </c>
      <c r="AO314" s="1">
        <v>12</v>
      </c>
      <c r="AP314" s="1">
        <f t="shared" si="71"/>
        <v>653</v>
      </c>
    </row>
    <row r="315" spans="1:42" hidden="1" outlineLevel="1">
      <c r="A315" t="s">
        <v>2478</v>
      </c>
      <c r="B315" s="11" t="s">
        <v>1579</v>
      </c>
      <c r="E315" s="1">
        <f t="shared" si="63"/>
        <v>965</v>
      </c>
      <c r="F315" s="1">
        <f t="shared" si="64"/>
        <v>954</v>
      </c>
      <c r="G315" s="1">
        <v>609</v>
      </c>
      <c r="H315" s="1">
        <v>588</v>
      </c>
      <c r="I315" s="2"/>
      <c r="J315" s="2">
        <f t="shared" si="65"/>
        <v>0.60932642487046629</v>
      </c>
      <c r="K315" s="10">
        <f t="shared" si="62"/>
        <v>3</v>
      </c>
      <c r="L315" s="9">
        <f t="shared" si="62"/>
        <v>1</v>
      </c>
      <c r="M315" s="8">
        <f t="shared" si="62"/>
        <v>2</v>
      </c>
      <c r="N315" s="2">
        <f t="shared" si="66"/>
        <v>0.28197064989517817</v>
      </c>
      <c r="O315" s="2">
        <f t="shared" si="67"/>
        <v>0.35953878406708595</v>
      </c>
      <c r="P315" s="2">
        <f t="shared" si="68"/>
        <v>0.31341719077568136</v>
      </c>
      <c r="Q315" s="2">
        <f t="shared" si="69"/>
        <v>4.5073375262054516E-2</v>
      </c>
      <c r="R315" s="1">
        <v>269</v>
      </c>
      <c r="S315" s="1">
        <v>343</v>
      </c>
      <c r="T315" s="1">
        <v>299</v>
      </c>
      <c r="V315" s="1">
        <v>43</v>
      </c>
      <c r="AA315" t="s">
        <v>2104</v>
      </c>
      <c r="AE315" s="38">
        <v>23</v>
      </c>
      <c r="AF315" s="40">
        <v>29</v>
      </c>
      <c r="AG315" s="40">
        <v>95</v>
      </c>
      <c r="AH315" s="43">
        <v>20960</v>
      </c>
      <c r="AI315" s="43">
        <v>23029</v>
      </c>
      <c r="AJ315" t="s">
        <v>1956</v>
      </c>
      <c r="AN315" s="1">
        <f t="shared" si="70"/>
        <v>954</v>
      </c>
      <c r="AO315" s="1">
        <v>11</v>
      </c>
      <c r="AP315" s="1">
        <f t="shared" si="71"/>
        <v>965</v>
      </c>
    </row>
    <row r="316" spans="1:42" hidden="1" outlineLevel="1">
      <c r="A316" t="s">
        <v>2246</v>
      </c>
      <c r="B316" s="11" t="s">
        <v>1579</v>
      </c>
      <c r="E316" s="1">
        <f t="shared" si="63"/>
        <v>1399</v>
      </c>
      <c r="F316" s="1">
        <f t="shared" si="64"/>
        <v>1397</v>
      </c>
      <c r="G316" s="1">
        <v>885</v>
      </c>
      <c r="H316" s="1">
        <v>876</v>
      </c>
      <c r="I316" s="2"/>
      <c r="J316" s="2">
        <f t="shared" si="65"/>
        <v>0.62616154395997137</v>
      </c>
      <c r="K316" s="10">
        <f t="shared" si="62"/>
        <v>1</v>
      </c>
      <c r="L316" s="9">
        <f t="shared" si="62"/>
        <v>2</v>
      </c>
      <c r="M316" s="8">
        <f t="shared" si="62"/>
        <v>3</v>
      </c>
      <c r="N316" s="2">
        <f t="shared" si="66"/>
        <v>0.46671438797423048</v>
      </c>
      <c r="O316" s="2">
        <f t="shared" si="67"/>
        <v>0.26342161775232642</v>
      </c>
      <c r="P316" s="2">
        <f t="shared" si="68"/>
        <v>0.24838940586972083</v>
      </c>
      <c r="Q316" s="2">
        <f t="shared" si="69"/>
        <v>2.1474588403722267E-2</v>
      </c>
      <c r="R316" s="1">
        <v>652</v>
      </c>
      <c r="S316" s="1">
        <v>368</v>
      </c>
      <c r="T316" s="1">
        <v>347</v>
      </c>
      <c r="V316" s="1">
        <v>30</v>
      </c>
      <c r="AA316" t="s">
        <v>513</v>
      </c>
      <c r="AE316" s="38">
        <v>23</v>
      </c>
      <c r="AF316" s="40">
        <v>19</v>
      </c>
      <c r="AG316" s="40">
        <v>85</v>
      </c>
      <c r="AH316" s="43">
        <v>21030</v>
      </c>
      <c r="AI316" s="43">
        <v>23019</v>
      </c>
      <c r="AJ316" t="s">
        <v>1956</v>
      </c>
      <c r="AN316" s="1">
        <f t="shared" si="70"/>
        <v>1397</v>
      </c>
      <c r="AO316" s="1">
        <v>2</v>
      </c>
      <c r="AP316" s="1">
        <f t="shared" si="71"/>
        <v>1399</v>
      </c>
    </row>
    <row r="317" spans="1:42" hidden="1" outlineLevel="1">
      <c r="A317" t="s">
        <v>2246</v>
      </c>
      <c r="B317" s="11" t="s">
        <v>1579</v>
      </c>
      <c r="E317" s="1">
        <f t="shared" si="63"/>
        <v>0</v>
      </c>
      <c r="F317" s="1">
        <f t="shared" si="64"/>
        <v>0</v>
      </c>
      <c r="G317" s="1">
        <v>2</v>
      </c>
      <c r="H317" s="1">
        <v>2</v>
      </c>
      <c r="I317" s="2"/>
      <c r="J317" s="2" t="e">
        <f t="shared" si="65"/>
        <v>#DIV/0!</v>
      </c>
      <c r="K317" s="10" t="str">
        <f t="shared" si="62"/>
        <v/>
      </c>
      <c r="L317" s="9" t="str">
        <f t="shared" si="62"/>
        <v/>
      </c>
      <c r="M317" s="8" t="str">
        <f t="shared" si="62"/>
        <v/>
      </c>
      <c r="N317" s="2" t="str">
        <f t="shared" si="66"/>
        <v>-</v>
      </c>
      <c r="O317" s="2" t="str">
        <f t="shared" si="67"/>
        <v>-</v>
      </c>
      <c r="P317" s="2" t="str">
        <f t="shared" si="68"/>
        <v>-</v>
      </c>
      <c r="Q317" s="2" t="str">
        <f t="shared" si="69"/>
        <v>-</v>
      </c>
      <c r="R317" s="1">
        <v>0</v>
      </c>
      <c r="S317" s="1">
        <v>0</v>
      </c>
      <c r="T317" s="1">
        <v>0</v>
      </c>
      <c r="V317" s="1">
        <v>0</v>
      </c>
      <c r="AA317" t="s">
        <v>485</v>
      </c>
      <c r="AE317" s="38">
        <v>23</v>
      </c>
      <c r="AF317" s="40">
        <v>3</v>
      </c>
      <c r="AG317" s="40">
        <v>0</v>
      </c>
      <c r="AH317" s="43">
        <v>0</v>
      </c>
      <c r="AI317" s="43">
        <v>23003</v>
      </c>
      <c r="AJ317" t="s">
        <v>2366</v>
      </c>
      <c r="AN317" s="1">
        <f t="shared" si="70"/>
        <v>0</v>
      </c>
      <c r="AO317" s="1">
        <v>0</v>
      </c>
      <c r="AP317" s="1">
        <f t="shared" si="71"/>
        <v>0</v>
      </c>
    </row>
    <row r="318" spans="1:42" hidden="1" outlineLevel="1">
      <c r="A318" t="s">
        <v>2246</v>
      </c>
      <c r="B318" s="11" t="s">
        <v>1579</v>
      </c>
      <c r="E318" s="1">
        <f t="shared" si="63"/>
        <v>0</v>
      </c>
      <c r="F318" s="1">
        <f t="shared" si="64"/>
        <v>0</v>
      </c>
      <c r="G318" s="1">
        <v>2</v>
      </c>
      <c r="H318" s="1">
        <v>2</v>
      </c>
      <c r="I318" s="2"/>
      <c r="J318" s="2" t="e">
        <f t="shared" si="65"/>
        <v>#DIV/0!</v>
      </c>
      <c r="K318" s="10" t="str">
        <f t="shared" si="62"/>
        <v/>
      </c>
      <c r="L318" s="9" t="str">
        <f t="shared" si="62"/>
        <v/>
      </c>
      <c r="M318" s="8" t="str">
        <f t="shared" si="62"/>
        <v/>
      </c>
      <c r="N318" s="2" t="str">
        <f t="shared" si="66"/>
        <v>-</v>
      </c>
      <c r="O318" s="2" t="str">
        <f t="shared" si="67"/>
        <v>-</v>
      </c>
      <c r="P318" s="2" t="str">
        <f t="shared" si="68"/>
        <v>-</v>
      </c>
      <c r="Q318" s="2" t="str">
        <f t="shared" si="69"/>
        <v>-</v>
      </c>
      <c r="R318" s="1">
        <v>0</v>
      </c>
      <c r="S318" s="1">
        <v>0</v>
      </c>
      <c r="T318" s="1">
        <v>0</v>
      </c>
      <c r="V318" s="1">
        <v>0</v>
      </c>
      <c r="AA318" t="s">
        <v>513</v>
      </c>
      <c r="AE318" s="38">
        <v>23</v>
      </c>
      <c r="AF318" s="40">
        <v>19</v>
      </c>
      <c r="AG318" s="40">
        <v>0</v>
      </c>
      <c r="AH318" s="43">
        <v>0</v>
      </c>
      <c r="AI318" s="43">
        <v>23019</v>
      </c>
      <c r="AJ318" t="s">
        <v>2366</v>
      </c>
      <c r="AN318" s="1">
        <f t="shared" si="70"/>
        <v>0</v>
      </c>
      <c r="AO318" s="1">
        <v>0</v>
      </c>
      <c r="AP318" s="1">
        <f t="shared" si="71"/>
        <v>0</v>
      </c>
    </row>
    <row r="319" spans="1:42" hidden="1" outlineLevel="1">
      <c r="A319" t="s">
        <v>2498</v>
      </c>
      <c r="B319" s="11" t="s">
        <v>1579</v>
      </c>
      <c r="E319" s="1">
        <f t="shared" si="63"/>
        <v>326</v>
      </c>
      <c r="F319" s="1">
        <f t="shared" si="64"/>
        <v>322</v>
      </c>
      <c r="G319" s="1">
        <v>184</v>
      </c>
      <c r="H319" s="1">
        <v>178</v>
      </c>
      <c r="I319" s="2"/>
      <c r="J319" s="2">
        <f t="shared" si="65"/>
        <v>0.54601226993865026</v>
      </c>
      <c r="K319" s="10">
        <f t="shared" si="62"/>
        <v>3</v>
      </c>
      <c r="L319" s="9">
        <f t="shared" si="62"/>
        <v>2</v>
      </c>
      <c r="M319" s="8">
        <f t="shared" si="62"/>
        <v>1</v>
      </c>
      <c r="N319" s="2">
        <f t="shared" si="66"/>
        <v>0.26708074534161491</v>
      </c>
      <c r="O319" s="2">
        <f t="shared" si="67"/>
        <v>0.34782608695652173</v>
      </c>
      <c r="P319" s="2">
        <f t="shared" si="68"/>
        <v>0.35093167701863354</v>
      </c>
      <c r="Q319" s="2">
        <f t="shared" si="69"/>
        <v>3.4161490683229878E-2</v>
      </c>
      <c r="R319" s="1">
        <v>86</v>
      </c>
      <c r="S319" s="1">
        <v>112</v>
      </c>
      <c r="T319" s="1">
        <v>113</v>
      </c>
      <c r="V319" s="1">
        <v>11</v>
      </c>
      <c r="AA319" t="s">
        <v>2538</v>
      </c>
      <c r="AE319" s="38">
        <v>23</v>
      </c>
      <c r="AF319" s="40">
        <v>9</v>
      </c>
      <c r="AG319" s="40">
        <v>60</v>
      </c>
      <c r="AH319" s="43">
        <v>19770</v>
      </c>
      <c r="AI319" s="43">
        <v>23009</v>
      </c>
      <c r="AJ319" t="s">
        <v>1956</v>
      </c>
      <c r="AN319" s="1">
        <f t="shared" si="70"/>
        <v>322</v>
      </c>
      <c r="AO319" s="1">
        <v>4</v>
      </c>
      <c r="AP319" s="1">
        <f t="shared" si="71"/>
        <v>326</v>
      </c>
    </row>
    <row r="320" spans="1:42" hidden="1" outlineLevel="1">
      <c r="A320" t="s">
        <v>970</v>
      </c>
      <c r="B320" s="11" t="s">
        <v>1579</v>
      </c>
      <c r="E320" s="1">
        <f t="shared" si="63"/>
        <v>960</v>
      </c>
      <c r="F320" s="1">
        <f t="shared" si="64"/>
        <v>908</v>
      </c>
      <c r="G320" s="1">
        <v>526</v>
      </c>
      <c r="H320" s="1">
        <v>517</v>
      </c>
      <c r="I320" s="2"/>
      <c r="J320" s="2">
        <f t="shared" si="65"/>
        <v>0.5385416666666667</v>
      </c>
      <c r="K320" s="10">
        <f t="shared" si="62"/>
        <v>2</v>
      </c>
      <c r="L320" s="9">
        <f t="shared" si="62"/>
        <v>1</v>
      </c>
      <c r="M320" s="8">
        <f t="shared" si="62"/>
        <v>2</v>
      </c>
      <c r="N320" s="2">
        <f t="shared" si="66"/>
        <v>0.30286343612334804</v>
      </c>
      <c r="O320" s="2">
        <f t="shared" si="67"/>
        <v>0.36343612334801761</v>
      </c>
      <c r="P320" s="2">
        <f t="shared" si="68"/>
        <v>0.30286343612334804</v>
      </c>
      <c r="Q320" s="2">
        <f t="shared" si="69"/>
        <v>3.0837004405286361E-2</v>
      </c>
      <c r="R320" s="1">
        <v>275</v>
      </c>
      <c r="S320" s="1">
        <v>330</v>
      </c>
      <c r="T320" s="1">
        <v>275</v>
      </c>
      <c r="V320" s="1">
        <v>28</v>
      </c>
      <c r="AA320" t="s">
        <v>485</v>
      </c>
      <c r="AE320" s="38">
        <v>23</v>
      </c>
      <c r="AF320" s="40">
        <v>3</v>
      </c>
      <c r="AG320" s="40">
        <v>90</v>
      </c>
      <c r="AH320" s="43">
        <v>21380</v>
      </c>
      <c r="AI320" s="43">
        <v>23003</v>
      </c>
      <c r="AJ320" t="s">
        <v>1956</v>
      </c>
      <c r="AN320" s="1">
        <f t="shared" si="70"/>
        <v>908</v>
      </c>
      <c r="AO320" s="1">
        <v>52</v>
      </c>
      <c r="AP320" s="1">
        <f t="shared" si="71"/>
        <v>960</v>
      </c>
    </row>
    <row r="321" spans="1:42" hidden="1" outlineLevel="1">
      <c r="A321" t="s">
        <v>1809</v>
      </c>
      <c r="B321" s="11" t="s">
        <v>1579</v>
      </c>
      <c r="E321" s="1">
        <f t="shared" si="63"/>
        <v>1173</v>
      </c>
      <c r="F321" s="1">
        <f t="shared" si="64"/>
        <v>1120</v>
      </c>
      <c r="G321" s="1">
        <v>723</v>
      </c>
      <c r="H321" s="1">
        <v>700</v>
      </c>
      <c r="I321" s="2"/>
      <c r="J321" s="2">
        <f t="shared" si="65"/>
        <v>0.5967604433077579</v>
      </c>
      <c r="K321" s="10">
        <f t="shared" si="62"/>
        <v>1</v>
      </c>
      <c r="L321" s="9">
        <f t="shared" si="62"/>
        <v>3</v>
      </c>
      <c r="M321" s="8">
        <f t="shared" si="62"/>
        <v>2</v>
      </c>
      <c r="N321" s="2">
        <f t="shared" si="66"/>
        <v>0.38482142857142859</v>
      </c>
      <c r="O321" s="2">
        <f t="shared" si="67"/>
        <v>0.27767857142857144</v>
      </c>
      <c r="P321" s="2">
        <f t="shared" si="68"/>
        <v>0.31874999999999998</v>
      </c>
      <c r="Q321" s="2">
        <f t="shared" si="69"/>
        <v>1.8749999999999933E-2</v>
      </c>
      <c r="R321" s="1">
        <v>431</v>
      </c>
      <c r="S321" s="1">
        <v>311</v>
      </c>
      <c r="T321" s="1">
        <v>357</v>
      </c>
      <c r="V321" s="1">
        <v>21</v>
      </c>
      <c r="AA321" t="s">
        <v>2104</v>
      </c>
      <c r="AE321" s="38">
        <v>23</v>
      </c>
      <c r="AF321" s="40">
        <v>29</v>
      </c>
      <c r="AG321" s="40">
        <v>100</v>
      </c>
      <c r="AH321" s="43">
        <v>21730</v>
      </c>
      <c r="AI321" s="43">
        <v>23029</v>
      </c>
      <c r="AJ321" t="s">
        <v>2363</v>
      </c>
      <c r="AN321" s="1">
        <f t="shared" si="70"/>
        <v>1120</v>
      </c>
      <c r="AO321" s="1">
        <v>53</v>
      </c>
      <c r="AP321" s="1">
        <f t="shared" si="71"/>
        <v>1173</v>
      </c>
    </row>
    <row r="322" spans="1:42" hidden="1" outlineLevel="1">
      <c r="A322" t="s">
        <v>1242</v>
      </c>
      <c r="B322" s="11" t="s">
        <v>1579</v>
      </c>
      <c r="E322" s="1">
        <f t="shared" si="63"/>
        <v>1739</v>
      </c>
      <c r="F322" s="1">
        <f t="shared" si="64"/>
        <v>1665</v>
      </c>
      <c r="G322" s="1">
        <v>1048</v>
      </c>
      <c r="H322" s="1">
        <v>1025</v>
      </c>
      <c r="I322" s="2"/>
      <c r="J322" s="2">
        <f t="shared" si="65"/>
        <v>0.58941920644048307</v>
      </c>
      <c r="K322" s="10">
        <f t="shared" si="62"/>
        <v>3</v>
      </c>
      <c r="L322" s="9">
        <f t="shared" si="62"/>
        <v>2</v>
      </c>
      <c r="M322" s="8">
        <f t="shared" si="62"/>
        <v>1</v>
      </c>
      <c r="N322" s="2">
        <f t="shared" si="66"/>
        <v>0.25945945945945947</v>
      </c>
      <c r="O322" s="2">
        <f t="shared" si="67"/>
        <v>0.34414414414414413</v>
      </c>
      <c r="P322" s="2">
        <f t="shared" si="68"/>
        <v>0.35675675675675678</v>
      </c>
      <c r="Q322" s="2">
        <f t="shared" si="69"/>
        <v>3.9639639639639623E-2</v>
      </c>
      <c r="R322" s="1">
        <v>432</v>
      </c>
      <c r="S322" s="1">
        <v>573</v>
      </c>
      <c r="T322" s="1">
        <v>594</v>
      </c>
      <c r="V322" s="1">
        <v>66</v>
      </c>
      <c r="AA322" t="s">
        <v>513</v>
      </c>
      <c r="AE322" s="38">
        <v>23</v>
      </c>
      <c r="AF322" s="40">
        <v>19</v>
      </c>
      <c r="AG322" s="40">
        <v>90</v>
      </c>
      <c r="AH322" s="43">
        <v>22535</v>
      </c>
      <c r="AI322" s="43">
        <v>23019</v>
      </c>
      <c r="AJ322" t="s">
        <v>1956</v>
      </c>
      <c r="AN322" s="1">
        <f t="shared" si="70"/>
        <v>1665</v>
      </c>
      <c r="AO322" s="1">
        <v>74</v>
      </c>
      <c r="AP322" s="1">
        <f t="shared" si="71"/>
        <v>1739</v>
      </c>
    </row>
    <row r="323" spans="1:42" hidden="1" outlineLevel="1">
      <c r="A323" t="s">
        <v>681</v>
      </c>
      <c r="B323" s="11" t="s">
        <v>1579</v>
      </c>
      <c r="E323" s="1">
        <f t="shared" si="63"/>
        <v>1120</v>
      </c>
      <c r="F323" s="1">
        <f t="shared" si="64"/>
        <v>1093</v>
      </c>
      <c r="G323" s="1">
        <v>657</v>
      </c>
      <c r="H323" s="1">
        <v>641</v>
      </c>
      <c r="I323" s="2"/>
      <c r="J323" s="2">
        <f t="shared" si="65"/>
        <v>0.57232142857142854</v>
      </c>
      <c r="K323" s="10">
        <f t="shared" si="62"/>
        <v>3</v>
      </c>
      <c r="L323" s="9">
        <f t="shared" si="62"/>
        <v>2</v>
      </c>
      <c r="M323" s="8">
        <f t="shared" si="62"/>
        <v>1</v>
      </c>
      <c r="N323" s="2">
        <f t="shared" si="66"/>
        <v>0.26898444647758463</v>
      </c>
      <c r="O323" s="2">
        <f t="shared" si="67"/>
        <v>0.31930466605672458</v>
      </c>
      <c r="P323" s="2">
        <f t="shared" si="68"/>
        <v>0.37785910338517842</v>
      </c>
      <c r="Q323" s="2">
        <f t="shared" si="69"/>
        <v>3.3851784080512426E-2</v>
      </c>
      <c r="R323" s="1">
        <v>294</v>
      </c>
      <c r="S323" s="1">
        <v>349</v>
      </c>
      <c r="T323" s="1">
        <v>413</v>
      </c>
      <c r="V323" s="1">
        <v>37</v>
      </c>
      <c r="AA323" t="s">
        <v>1585</v>
      </c>
      <c r="AE323" s="38">
        <v>23</v>
      </c>
      <c r="AF323" s="40">
        <v>15</v>
      </c>
      <c r="AG323" s="40">
        <v>40</v>
      </c>
      <c r="AH323" s="43">
        <v>22675</v>
      </c>
      <c r="AI323" s="43">
        <v>23015</v>
      </c>
      <c r="AJ323" t="s">
        <v>1956</v>
      </c>
      <c r="AN323" s="1">
        <f t="shared" si="70"/>
        <v>1093</v>
      </c>
      <c r="AO323" s="1">
        <v>27</v>
      </c>
      <c r="AP323" s="1">
        <f t="shared" si="71"/>
        <v>1120</v>
      </c>
    </row>
    <row r="324" spans="1:42" hidden="1" outlineLevel="1">
      <c r="A324" t="s">
        <v>1167</v>
      </c>
      <c r="B324" s="11" t="s">
        <v>1579</v>
      </c>
      <c r="E324" s="1">
        <f t="shared" si="63"/>
        <v>144</v>
      </c>
      <c r="F324" s="1">
        <f t="shared" si="64"/>
        <v>141</v>
      </c>
      <c r="G324" s="1">
        <v>66</v>
      </c>
      <c r="H324" s="1">
        <v>64</v>
      </c>
      <c r="I324" s="2"/>
      <c r="J324" s="2">
        <f t="shared" si="65"/>
        <v>0.44444444444444442</v>
      </c>
      <c r="K324" s="10">
        <f t="shared" si="62"/>
        <v>1</v>
      </c>
      <c r="L324" s="9">
        <f t="shared" si="62"/>
        <v>3</v>
      </c>
      <c r="M324" s="8">
        <f t="shared" si="62"/>
        <v>2</v>
      </c>
      <c r="N324" s="2">
        <f t="shared" si="66"/>
        <v>0.44680851063829785</v>
      </c>
      <c r="O324" s="2">
        <f t="shared" si="67"/>
        <v>0.23404255319148937</v>
      </c>
      <c r="P324" s="2">
        <f t="shared" si="68"/>
        <v>0.29078014184397161</v>
      </c>
      <c r="Q324" s="2">
        <f t="shared" si="69"/>
        <v>2.8368794326241176E-2</v>
      </c>
      <c r="R324" s="1">
        <v>63</v>
      </c>
      <c r="S324" s="1">
        <v>33</v>
      </c>
      <c r="T324" s="1">
        <v>41</v>
      </c>
      <c r="V324" s="1">
        <v>4</v>
      </c>
      <c r="AA324" t="s">
        <v>513</v>
      </c>
      <c r="AE324" s="38">
        <v>23</v>
      </c>
      <c r="AF324" s="40">
        <v>19</v>
      </c>
      <c r="AG324" s="40">
        <v>95</v>
      </c>
      <c r="AH324" s="43">
        <v>22710</v>
      </c>
      <c r="AI324" s="43">
        <v>23019</v>
      </c>
      <c r="AJ324" t="s">
        <v>1956</v>
      </c>
      <c r="AN324" s="1">
        <f t="shared" si="70"/>
        <v>141</v>
      </c>
      <c r="AO324" s="1">
        <v>3</v>
      </c>
      <c r="AP324" s="1">
        <f t="shared" si="71"/>
        <v>144</v>
      </c>
    </row>
    <row r="325" spans="1:42" hidden="1" outlineLevel="1">
      <c r="A325" t="s">
        <v>528</v>
      </c>
      <c r="B325" s="11" t="s">
        <v>1579</v>
      </c>
      <c r="E325" s="1">
        <f t="shared" si="63"/>
        <v>246</v>
      </c>
      <c r="F325" s="1">
        <f t="shared" si="64"/>
        <v>242</v>
      </c>
      <c r="G325" s="1">
        <v>140</v>
      </c>
      <c r="H325" s="1">
        <v>133</v>
      </c>
      <c r="I325" s="2"/>
      <c r="J325" s="2">
        <f t="shared" si="65"/>
        <v>0.54065040650406504</v>
      </c>
      <c r="K325" s="10">
        <f t="shared" si="62"/>
        <v>3</v>
      </c>
      <c r="L325" s="9">
        <f t="shared" si="62"/>
        <v>2</v>
      </c>
      <c r="M325" s="8">
        <f t="shared" si="62"/>
        <v>1</v>
      </c>
      <c r="N325" s="2">
        <f t="shared" si="66"/>
        <v>0.24793388429752067</v>
      </c>
      <c r="O325" s="2">
        <f t="shared" si="67"/>
        <v>0.35950413223140498</v>
      </c>
      <c r="P325" s="2">
        <f t="shared" si="68"/>
        <v>0.37603305785123969</v>
      </c>
      <c r="Q325" s="2">
        <f t="shared" si="69"/>
        <v>1.65289256198346E-2</v>
      </c>
      <c r="R325" s="1">
        <v>60</v>
      </c>
      <c r="S325" s="1">
        <v>87</v>
      </c>
      <c r="T325" s="1">
        <v>91</v>
      </c>
      <c r="V325" s="1">
        <v>4</v>
      </c>
      <c r="AA325" t="s">
        <v>2104</v>
      </c>
      <c r="AE325" s="38">
        <v>23</v>
      </c>
      <c r="AF325" s="40">
        <v>29</v>
      </c>
      <c r="AG325" s="40">
        <v>0</v>
      </c>
      <c r="AH325" s="43">
        <v>22800</v>
      </c>
      <c r="AI325" s="43">
        <v>23029</v>
      </c>
      <c r="AJ325" t="s">
        <v>2366</v>
      </c>
      <c r="AN325" s="1">
        <f t="shared" si="70"/>
        <v>242</v>
      </c>
      <c r="AO325" s="1">
        <v>4</v>
      </c>
      <c r="AP325" s="1">
        <f t="shared" si="71"/>
        <v>246</v>
      </c>
    </row>
    <row r="326" spans="1:42" hidden="1" outlineLevel="1">
      <c r="A326" t="s">
        <v>871</v>
      </c>
      <c r="B326" s="11" t="s">
        <v>1579</v>
      </c>
      <c r="E326" s="1">
        <f t="shared" si="63"/>
        <v>5672</v>
      </c>
      <c r="F326" s="1">
        <f t="shared" si="64"/>
        <v>5433</v>
      </c>
      <c r="G326" s="1">
        <v>2902</v>
      </c>
      <c r="H326" s="1">
        <v>2849</v>
      </c>
      <c r="I326" s="2"/>
      <c r="J326" s="2">
        <f t="shared" si="65"/>
        <v>0.50229196050775737</v>
      </c>
      <c r="K326" s="10">
        <f t="shared" si="62"/>
        <v>3</v>
      </c>
      <c r="L326" s="9">
        <f t="shared" si="62"/>
        <v>2</v>
      </c>
      <c r="M326" s="8">
        <f t="shared" si="62"/>
        <v>1</v>
      </c>
      <c r="N326" s="2">
        <f t="shared" si="66"/>
        <v>0.27977176513896557</v>
      </c>
      <c r="O326" s="2">
        <f t="shared" si="67"/>
        <v>0.30038652678078409</v>
      </c>
      <c r="P326" s="2">
        <f t="shared" si="68"/>
        <v>0.40014724829744158</v>
      </c>
      <c r="Q326" s="2">
        <f t="shared" si="69"/>
        <v>1.9694459782808815E-2</v>
      </c>
      <c r="R326" s="1">
        <v>1520</v>
      </c>
      <c r="S326" s="1">
        <v>1632</v>
      </c>
      <c r="T326" s="1">
        <v>2174</v>
      </c>
      <c r="V326" s="1">
        <v>107</v>
      </c>
      <c r="AA326" t="s">
        <v>1740</v>
      </c>
      <c r="AE326" s="38">
        <v>23</v>
      </c>
      <c r="AF326" s="40">
        <v>31</v>
      </c>
      <c r="AG326" s="40">
        <v>45</v>
      </c>
      <c r="AH326" s="43">
        <v>22955</v>
      </c>
      <c r="AI326" s="43">
        <v>23031</v>
      </c>
      <c r="AJ326" t="s">
        <v>1956</v>
      </c>
      <c r="AN326" s="1">
        <f t="shared" si="70"/>
        <v>5433</v>
      </c>
      <c r="AO326" s="1">
        <v>239</v>
      </c>
      <c r="AP326" s="1">
        <f t="shared" si="71"/>
        <v>5672</v>
      </c>
    </row>
    <row r="327" spans="1:42" hidden="1" outlineLevel="1">
      <c r="A327" t="s">
        <v>566</v>
      </c>
      <c r="B327" s="11" t="s">
        <v>1579</v>
      </c>
      <c r="E327" s="1">
        <f t="shared" si="63"/>
        <v>5877</v>
      </c>
      <c r="F327" s="1">
        <f t="shared" si="64"/>
        <v>5593</v>
      </c>
      <c r="G327" s="1">
        <v>3342</v>
      </c>
      <c r="H327" s="1">
        <v>3246</v>
      </c>
      <c r="I327" s="2"/>
      <c r="J327" s="2">
        <f t="shared" si="65"/>
        <v>0.55232261357835633</v>
      </c>
      <c r="K327" s="10">
        <f t="shared" si="62"/>
        <v>3</v>
      </c>
      <c r="L327" s="9">
        <f t="shared" si="62"/>
        <v>1</v>
      </c>
      <c r="M327" s="8">
        <f t="shared" si="62"/>
        <v>2</v>
      </c>
      <c r="N327" s="2">
        <f t="shared" si="66"/>
        <v>0.25764348292508493</v>
      </c>
      <c r="O327" s="2">
        <f t="shared" si="67"/>
        <v>0.38333631324870376</v>
      </c>
      <c r="P327" s="2">
        <f t="shared" si="68"/>
        <v>0.3302342213481137</v>
      </c>
      <c r="Q327" s="2">
        <f t="shared" si="69"/>
        <v>2.878598247809766E-2</v>
      </c>
      <c r="R327" s="1">
        <v>1441</v>
      </c>
      <c r="S327" s="1">
        <v>2144</v>
      </c>
      <c r="T327" s="1">
        <v>1847</v>
      </c>
      <c r="V327" s="1">
        <v>161</v>
      </c>
      <c r="AA327" t="s">
        <v>2538</v>
      </c>
      <c r="AE327" s="38">
        <v>23</v>
      </c>
      <c r="AF327" s="40">
        <v>9</v>
      </c>
      <c r="AG327" s="40">
        <v>65</v>
      </c>
      <c r="AH327" s="43">
        <v>23200</v>
      </c>
      <c r="AI327" s="43">
        <v>23009</v>
      </c>
      <c r="AJ327" t="s">
        <v>2363</v>
      </c>
      <c r="AN327" s="1">
        <f t="shared" si="70"/>
        <v>5593</v>
      </c>
      <c r="AO327" s="1">
        <v>284</v>
      </c>
      <c r="AP327" s="1">
        <f t="shared" si="71"/>
        <v>5877</v>
      </c>
    </row>
    <row r="328" spans="1:42" hidden="1" outlineLevel="1">
      <c r="A328" t="s">
        <v>1118</v>
      </c>
      <c r="B328" s="11" t="s">
        <v>1579</v>
      </c>
      <c r="E328" s="1">
        <f t="shared" si="63"/>
        <v>810</v>
      </c>
      <c r="F328" s="1">
        <f t="shared" si="64"/>
        <v>797</v>
      </c>
      <c r="G328" s="1">
        <v>436</v>
      </c>
      <c r="H328" s="1">
        <v>420</v>
      </c>
      <c r="I328" s="2"/>
      <c r="J328" s="2">
        <f t="shared" si="65"/>
        <v>0.51851851851851849</v>
      </c>
      <c r="K328" s="10">
        <f t="shared" si="62"/>
        <v>3</v>
      </c>
      <c r="L328" s="9">
        <f t="shared" si="62"/>
        <v>1</v>
      </c>
      <c r="M328" s="8">
        <f t="shared" si="62"/>
        <v>2</v>
      </c>
      <c r="N328" s="2">
        <f t="shared" si="66"/>
        <v>0.27854454203262236</v>
      </c>
      <c r="O328" s="2">
        <f t="shared" si="67"/>
        <v>0.34127979924717694</v>
      </c>
      <c r="P328" s="2">
        <f t="shared" si="68"/>
        <v>0.33751568381430364</v>
      </c>
      <c r="Q328" s="2">
        <f t="shared" si="69"/>
        <v>4.2659974905897069E-2</v>
      </c>
      <c r="R328" s="1">
        <v>222</v>
      </c>
      <c r="S328" s="1">
        <v>272</v>
      </c>
      <c r="T328" s="1">
        <v>269</v>
      </c>
      <c r="V328" s="1">
        <v>34</v>
      </c>
      <c r="AA328" t="s">
        <v>1608</v>
      </c>
      <c r="AE328" s="38">
        <v>23</v>
      </c>
      <c r="AF328" s="40">
        <v>25</v>
      </c>
      <c r="AG328" s="40">
        <v>55</v>
      </c>
      <c r="AH328" s="43">
        <v>23410</v>
      </c>
      <c r="AI328" s="43">
        <v>23025</v>
      </c>
      <c r="AJ328" t="s">
        <v>1956</v>
      </c>
      <c r="AN328" s="1">
        <f t="shared" si="70"/>
        <v>797</v>
      </c>
      <c r="AO328" s="1">
        <v>13</v>
      </c>
      <c r="AP328" s="1">
        <f t="shared" si="71"/>
        <v>810</v>
      </c>
    </row>
    <row r="329" spans="1:42" hidden="1" outlineLevel="1">
      <c r="A329" t="s">
        <v>1844</v>
      </c>
      <c r="B329" s="11" t="s">
        <v>1579</v>
      </c>
      <c r="E329" s="1">
        <f t="shared" si="63"/>
        <v>1295</v>
      </c>
      <c r="F329" s="1">
        <f t="shared" si="64"/>
        <v>1250</v>
      </c>
      <c r="G329" s="1">
        <v>642</v>
      </c>
      <c r="H329" s="1">
        <v>639</v>
      </c>
      <c r="I329" s="2"/>
      <c r="J329" s="2">
        <f t="shared" si="65"/>
        <v>0.49343629343629342</v>
      </c>
      <c r="K329" s="10">
        <f t="shared" si="62"/>
        <v>1</v>
      </c>
      <c r="L329" s="9">
        <f t="shared" si="62"/>
        <v>3</v>
      </c>
      <c r="M329" s="8">
        <f t="shared" si="62"/>
        <v>2</v>
      </c>
      <c r="N329" s="2">
        <f t="shared" si="66"/>
        <v>0.36159999999999998</v>
      </c>
      <c r="O329" s="2">
        <f t="shared" si="67"/>
        <v>0.28239999999999998</v>
      </c>
      <c r="P329" s="2">
        <f t="shared" si="68"/>
        <v>0.33119999999999999</v>
      </c>
      <c r="Q329" s="2">
        <f t="shared" si="69"/>
        <v>2.48000000000001E-2</v>
      </c>
      <c r="R329" s="1">
        <v>452</v>
      </c>
      <c r="S329" s="1">
        <v>353</v>
      </c>
      <c r="T329" s="1">
        <v>414</v>
      </c>
      <c r="V329" s="1">
        <v>31</v>
      </c>
      <c r="AA329" t="s">
        <v>513</v>
      </c>
      <c r="AE329" s="38">
        <v>23</v>
      </c>
      <c r="AF329" s="40">
        <v>19</v>
      </c>
      <c r="AG329" s="40">
        <v>100</v>
      </c>
      <c r="AH329" s="43">
        <v>23620</v>
      </c>
      <c r="AI329" s="43">
        <v>23019</v>
      </c>
      <c r="AJ329" t="s">
        <v>1956</v>
      </c>
      <c r="AN329" s="1">
        <f t="shared" si="70"/>
        <v>1250</v>
      </c>
      <c r="AO329" s="1">
        <v>45</v>
      </c>
      <c r="AP329" s="1">
        <f t="shared" si="71"/>
        <v>1295</v>
      </c>
    </row>
    <row r="330" spans="1:42" hidden="1" outlineLevel="1">
      <c r="A330" t="s">
        <v>1948</v>
      </c>
      <c r="B330" s="11" t="s">
        <v>1579</v>
      </c>
      <c r="E330" s="1">
        <f t="shared" si="63"/>
        <v>944</v>
      </c>
      <c r="F330" s="1">
        <f t="shared" si="64"/>
        <v>894</v>
      </c>
      <c r="G330" s="1">
        <v>466</v>
      </c>
      <c r="H330" s="1">
        <v>451</v>
      </c>
      <c r="I330" s="2"/>
      <c r="J330" s="2">
        <f t="shared" si="65"/>
        <v>0.4777542372881356</v>
      </c>
      <c r="K330" s="10">
        <f t="shared" si="62"/>
        <v>3</v>
      </c>
      <c r="L330" s="9">
        <f t="shared" si="62"/>
        <v>1</v>
      </c>
      <c r="M330" s="8">
        <f t="shared" si="62"/>
        <v>2</v>
      </c>
      <c r="N330" s="2">
        <f t="shared" si="66"/>
        <v>0.30984340044742731</v>
      </c>
      <c r="O330" s="2">
        <f t="shared" si="67"/>
        <v>0.32885906040268459</v>
      </c>
      <c r="P330" s="2">
        <f t="shared" si="68"/>
        <v>0.32662192393736017</v>
      </c>
      <c r="Q330" s="2">
        <f t="shared" si="69"/>
        <v>3.4675615212527933E-2</v>
      </c>
      <c r="R330" s="1">
        <v>277</v>
      </c>
      <c r="S330" s="1">
        <v>294</v>
      </c>
      <c r="T330" s="1">
        <v>292</v>
      </c>
      <c r="V330" s="1">
        <v>31</v>
      </c>
      <c r="AA330" t="s">
        <v>513</v>
      </c>
      <c r="AE330" s="38">
        <v>23</v>
      </c>
      <c r="AF330" s="40">
        <v>19</v>
      </c>
      <c r="AG330" s="40">
        <v>105</v>
      </c>
      <c r="AH330" s="43">
        <v>23865</v>
      </c>
      <c r="AI330" s="43">
        <v>23019</v>
      </c>
      <c r="AJ330" t="s">
        <v>1956</v>
      </c>
      <c r="AN330" s="1">
        <f t="shared" si="70"/>
        <v>894</v>
      </c>
      <c r="AO330" s="1">
        <v>50</v>
      </c>
      <c r="AP330" s="1">
        <f t="shared" si="71"/>
        <v>944</v>
      </c>
    </row>
    <row r="331" spans="1:42" hidden="1" outlineLevel="1">
      <c r="A331" t="s">
        <v>1855</v>
      </c>
      <c r="B331" s="11" t="s">
        <v>1579</v>
      </c>
      <c r="E331" s="1">
        <f t="shared" si="63"/>
        <v>588</v>
      </c>
      <c r="F331" s="1">
        <f t="shared" si="64"/>
        <v>572</v>
      </c>
      <c r="G331" s="1">
        <v>311</v>
      </c>
      <c r="H331" s="1">
        <v>303</v>
      </c>
      <c r="I331" s="2"/>
      <c r="J331" s="2">
        <f t="shared" si="65"/>
        <v>0.51530612244897955</v>
      </c>
      <c r="K331" s="10">
        <f t="shared" si="62"/>
        <v>3</v>
      </c>
      <c r="L331" s="9">
        <f t="shared" si="62"/>
        <v>2</v>
      </c>
      <c r="M331" s="8">
        <f t="shared" si="62"/>
        <v>1</v>
      </c>
      <c r="N331" s="2">
        <f t="shared" si="66"/>
        <v>0.24300699300699299</v>
      </c>
      <c r="O331" s="2">
        <f t="shared" si="67"/>
        <v>0.35839160839160839</v>
      </c>
      <c r="P331" s="2">
        <f t="shared" si="68"/>
        <v>0.3723776223776224</v>
      </c>
      <c r="Q331" s="2">
        <f t="shared" si="69"/>
        <v>2.6223776223776196E-2</v>
      </c>
      <c r="R331" s="1">
        <v>139</v>
      </c>
      <c r="S331" s="1">
        <v>205</v>
      </c>
      <c r="T331" s="1">
        <v>213</v>
      </c>
      <c r="V331" s="1">
        <v>15</v>
      </c>
      <c r="AA331" t="s">
        <v>1480</v>
      </c>
      <c r="AE331" s="38">
        <v>23</v>
      </c>
      <c r="AF331" s="40">
        <v>7</v>
      </c>
      <c r="AG331" s="40">
        <v>30</v>
      </c>
      <c r="AH331" s="43">
        <v>24005</v>
      </c>
      <c r="AI331" s="43">
        <v>23007</v>
      </c>
      <c r="AJ331" t="s">
        <v>1956</v>
      </c>
      <c r="AN331" s="1">
        <f t="shared" si="70"/>
        <v>572</v>
      </c>
      <c r="AO331" s="1">
        <v>16</v>
      </c>
      <c r="AP331" s="1">
        <f t="shared" si="71"/>
        <v>588</v>
      </c>
    </row>
    <row r="332" spans="1:42" hidden="1" outlineLevel="1">
      <c r="A332" t="s">
        <v>1524</v>
      </c>
      <c r="B332" s="11" t="s">
        <v>1579</v>
      </c>
      <c r="E332" s="1">
        <f t="shared" si="63"/>
        <v>795</v>
      </c>
      <c r="F332" s="1">
        <f t="shared" si="64"/>
        <v>774</v>
      </c>
      <c r="G332" s="1">
        <v>449</v>
      </c>
      <c r="H332" s="1">
        <v>439</v>
      </c>
      <c r="I332" s="2"/>
      <c r="J332" s="2">
        <f t="shared" si="65"/>
        <v>0.55220125786163521</v>
      </c>
      <c r="K332" s="10">
        <f t="shared" si="62"/>
        <v>3</v>
      </c>
      <c r="L332" s="9">
        <f t="shared" si="62"/>
        <v>1</v>
      </c>
      <c r="M332" s="8">
        <f t="shared" si="62"/>
        <v>2</v>
      </c>
      <c r="N332" s="2">
        <f t="shared" si="66"/>
        <v>0.2558139534883721</v>
      </c>
      <c r="O332" s="2">
        <f t="shared" si="67"/>
        <v>0.36692506459948321</v>
      </c>
      <c r="P332" s="2">
        <f t="shared" si="68"/>
        <v>0.36175710594315247</v>
      </c>
      <c r="Q332" s="2">
        <f t="shared" si="69"/>
        <v>1.550387596899222E-2</v>
      </c>
      <c r="R332" s="1">
        <v>198</v>
      </c>
      <c r="S332" s="1">
        <v>284</v>
      </c>
      <c r="T332" s="1">
        <v>280</v>
      </c>
      <c r="V332" s="1">
        <v>12</v>
      </c>
      <c r="AA332" t="s">
        <v>513</v>
      </c>
      <c r="AE332" s="38">
        <v>23</v>
      </c>
      <c r="AF332" s="40">
        <v>19</v>
      </c>
      <c r="AG332" s="40">
        <v>110</v>
      </c>
      <c r="AH332" s="43">
        <v>24110</v>
      </c>
      <c r="AI332" s="43">
        <v>23019</v>
      </c>
      <c r="AJ332" t="s">
        <v>1956</v>
      </c>
      <c r="AN332" s="1">
        <f t="shared" si="70"/>
        <v>774</v>
      </c>
      <c r="AO332" s="1">
        <v>21</v>
      </c>
      <c r="AP332" s="1">
        <f t="shared" si="71"/>
        <v>795</v>
      </c>
    </row>
    <row r="333" spans="1:42" hidden="1" outlineLevel="1">
      <c r="A333" t="s">
        <v>2183</v>
      </c>
      <c r="B333" s="11" t="s">
        <v>1579</v>
      </c>
      <c r="E333" s="1">
        <f t="shared" si="63"/>
        <v>4654</v>
      </c>
      <c r="F333" s="1">
        <f t="shared" si="64"/>
        <v>4450</v>
      </c>
      <c r="G333" s="1">
        <v>2722</v>
      </c>
      <c r="H333" s="1">
        <v>2668</v>
      </c>
      <c r="I333" s="2"/>
      <c r="J333" s="2">
        <f t="shared" si="65"/>
        <v>0.57327030511388055</v>
      </c>
      <c r="K333" s="10">
        <f t="shared" si="62"/>
        <v>2</v>
      </c>
      <c r="L333" s="9">
        <f t="shared" si="62"/>
        <v>3</v>
      </c>
      <c r="M333" s="8">
        <f t="shared" si="62"/>
        <v>1</v>
      </c>
      <c r="N333" s="2">
        <f t="shared" si="66"/>
        <v>0.32808988764044944</v>
      </c>
      <c r="O333" s="2">
        <f t="shared" si="67"/>
        <v>0.26337078651685392</v>
      </c>
      <c r="P333" s="2">
        <f t="shared" si="68"/>
        <v>0.37595505617977526</v>
      </c>
      <c r="Q333" s="2">
        <f t="shared" si="69"/>
        <v>3.2584269662921383E-2</v>
      </c>
      <c r="R333" s="1">
        <v>1460</v>
      </c>
      <c r="S333" s="1">
        <v>1172</v>
      </c>
      <c r="T333" s="1">
        <v>1673</v>
      </c>
      <c r="V333" s="1">
        <v>145</v>
      </c>
      <c r="AA333" t="s">
        <v>1608</v>
      </c>
      <c r="AE333" s="38">
        <v>23</v>
      </c>
      <c r="AF333" s="40">
        <v>25</v>
      </c>
      <c r="AG333" s="40">
        <v>60</v>
      </c>
      <c r="AH333" s="43">
        <v>24320</v>
      </c>
      <c r="AI333" s="43">
        <v>23025</v>
      </c>
      <c r="AJ333" t="s">
        <v>1956</v>
      </c>
      <c r="AN333" s="1">
        <f t="shared" si="70"/>
        <v>4450</v>
      </c>
      <c r="AO333" s="1">
        <v>204</v>
      </c>
      <c r="AP333" s="1">
        <f t="shared" si="71"/>
        <v>4654</v>
      </c>
    </row>
    <row r="334" spans="1:42" hidden="1" outlineLevel="1">
      <c r="A334" t="s">
        <v>743</v>
      </c>
      <c r="B334" s="11" t="s">
        <v>1579</v>
      </c>
      <c r="E334" s="1">
        <f t="shared" si="63"/>
        <v>9357</v>
      </c>
      <c r="F334" s="1">
        <f t="shared" si="64"/>
        <v>9055</v>
      </c>
      <c r="G334" s="1">
        <v>6059</v>
      </c>
      <c r="H334" s="1">
        <v>5955</v>
      </c>
      <c r="I334" s="2"/>
      <c r="J334" s="2">
        <f t="shared" si="65"/>
        <v>0.63642193010580317</v>
      </c>
      <c r="K334" s="10">
        <f t="shared" si="62"/>
        <v>2</v>
      </c>
      <c r="L334" s="9">
        <f t="shared" si="62"/>
        <v>1</v>
      </c>
      <c r="M334" s="8">
        <f t="shared" si="62"/>
        <v>3</v>
      </c>
      <c r="N334" s="2">
        <f t="shared" si="66"/>
        <v>0.33175041413583656</v>
      </c>
      <c r="O334" s="2">
        <f t="shared" si="67"/>
        <v>0.35472114853672004</v>
      </c>
      <c r="P334" s="2">
        <f t="shared" si="68"/>
        <v>0.29122032026504696</v>
      </c>
      <c r="Q334" s="2">
        <f t="shared" si="69"/>
        <v>2.2308117062396493E-2</v>
      </c>
      <c r="R334" s="1">
        <v>3004</v>
      </c>
      <c r="S334" s="1">
        <v>3212</v>
      </c>
      <c r="T334" s="1">
        <v>2637</v>
      </c>
      <c r="V334" s="1">
        <v>202</v>
      </c>
      <c r="AA334" t="s">
        <v>932</v>
      </c>
      <c r="AE334" s="38">
        <v>23</v>
      </c>
      <c r="AF334" s="40">
        <v>5</v>
      </c>
      <c r="AG334" s="40">
        <v>35</v>
      </c>
      <c r="AH334" s="43">
        <v>24495</v>
      </c>
      <c r="AI334" s="43">
        <v>23005</v>
      </c>
      <c r="AJ334" t="s">
        <v>1956</v>
      </c>
      <c r="AN334" s="1">
        <f t="shared" si="70"/>
        <v>9055</v>
      </c>
      <c r="AO334" s="1">
        <v>302</v>
      </c>
      <c r="AP334" s="1">
        <f t="shared" si="71"/>
        <v>9357</v>
      </c>
    </row>
    <row r="335" spans="1:42" hidden="1" outlineLevel="1">
      <c r="A335" t="s">
        <v>1802</v>
      </c>
      <c r="B335" s="11" t="s">
        <v>1579</v>
      </c>
      <c r="E335" s="1">
        <f t="shared" si="63"/>
        <v>2680</v>
      </c>
      <c r="F335" s="1">
        <f t="shared" si="64"/>
        <v>2570</v>
      </c>
      <c r="G335" s="1">
        <v>1379</v>
      </c>
      <c r="H335" s="1">
        <v>1336</v>
      </c>
      <c r="I335" s="2"/>
      <c r="J335" s="2">
        <f t="shared" si="65"/>
        <v>0.49850746268656715</v>
      </c>
      <c r="K335" s="10">
        <f t="shared" si="62"/>
        <v>3</v>
      </c>
      <c r="L335" s="9">
        <f t="shared" si="62"/>
        <v>2</v>
      </c>
      <c r="M335" s="8">
        <f t="shared" si="62"/>
        <v>1</v>
      </c>
      <c r="N335" s="2">
        <f t="shared" si="66"/>
        <v>0.31712062256809337</v>
      </c>
      <c r="O335" s="2">
        <f t="shared" si="67"/>
        <v>0.32217898832684827</v>
      </c>
      <c r="P335" s="2">
        <f t="shared" si="68"/>
        <v>0.32840466926070039</v>
      </c>
      <c r="Q335" s="2">
        <f t="shared" si="69"/>
        <v>3.2295719844357973E-2</v>
      </c>
      <c r="R335" s="1">
        <v>815</v>
      </c>
      <c r="S335" s="1">
        <v>828</v>
      </c>
      <c r="T335" s="1">
        <v>844</v>
      </c>
      <c r="V335" s="1">
        <v>83</v>
      </c>
      <c r="AA335" t="s">
        <v>78</v>
      </c>
      <c r="AE335" s="38">
        <v>23</v>
      </c>
      <c r="AF335" s="40">
        <v>11</v>
      </c>
      <c r="AG335" s="40">
        <v>40</v>
      </c>
      <c r="AH335" s="43">
        <v>24670</v>
      </c>
      <c r="AI335" s="43">
        <v>23011</v>
      </c>
      <c r="AJ335" t="s">
        <v>1956</v>
      </c>
      <c r="AN335" s="1">
        <f t="shared" si="70"/>
        <v>2570</v>
      </c>
      <c r="AO335" s="1">
        <v>110</v>
      </c>
      <c r="AP335" s="1">
        <f t="shared" si="71"/>
        <v>2680</v>
      </c>
    </row>
    <row r="336" spans="1:42" hidden="1" outlineLevel="1">
      <c r="A336" t="s">
        <v>2383</v>
      </c>
      <c r="B336" s="11" t="s">
        <v>1579</v>
      </c>
      <c r="E336" s="1">
        <f t="shared" si="63"/>
        <v>6328</v>
      </c>
      <c r="F336" s="1">
        <f t="shared" si="64"/>
        <v>6155</v>
      </c>
      <c r="G336" s="1">
        <v>3282</v>
      </c>
      <c r="H336" s="1">
        <v>3167</v>
      </c>
      <c r="I336" s="2"/>
      <c r="J336" s="2">
        <f t="shared" si="65"/>
        <v>0.50047408343868516</v>
      </c>
      <c r="K336" s="10">
        <f t="shared" si="62"/>
        <v>3</v>
      </c>
      <c r="L336" s="9">
        <f t="shared" si="62"/>
        <v>2</v>
      </c>
      <c r="M336" s="8">
        <f t="shared" si="62"/>
        <v>1</v>
      </c>
      <c r="N336" s="2">
        <f t="shared" si="66"/>
        <v>0.27327376116978069</v>
      </c>
      <c r="O336" s="2">
        <f t="shared" si="67"/>
        <v>0.32965069049553208</v>
      </c>
      <c r="P336" s="2">
        <f t="shared" si="68"/>
        <v>0.34654752233956132</v>
      </c>
      <c r="Q336" s="2">
        <f t="shared" si="69"/>
        <v>5.0528025995125958E-2</v>
      </c>
      <c r="R336" s="1">
        <v>1682</v>
      </c>
      <c r="S336" s="1">
        <v>2029</v>
      </c>
      <c r="T336" s="1">
        <v>2133</v>
      </c>
      <c r="V336" s="1">
        <v>311</v>
      </c>
      <c r="AA336" t="s">
        <v>1480</v>
      </c>
      <c r="AE336" s="38">
        <v>23</v>
      </c>
      <c r="AF336" s="40">
        <v>7</v>
      </c>
      <c r="AG336" s="40">
        <v>35</v>
      </c>
      <c r="AH336" s="43">
        <v>24775</v>
      </c>
      <c r="AI336" s="43">
        <v>23007</v>
      </c>
      <c r="AJ336" t="s">
        <v>1956</v>
      </c>
      <c r="AN336" s="1">
        <f t="shared" si="70"/>
        <v>6155</v>
      </c>
      <c r="AO336" s="1">
        <v>173</v>
      </c>
      <c r="AP336" s="1">
        <f t="shared" si="71"/>
        <v>6328</v>
      </c>
    </row>
    <row r="337" spans="1:42" hidden="1" outlineLevel="1">
      <c r="A337" t="s">
        <v>1642</v>
      </c>
      <c r="B337" s="11" t="s">
        <v>1579</v>
      </c>
      <c r="E337" s="1">
        <f t="shared" si="63"/>
        <v>903</v>
      </c>
      <c r="F337" s="1">
        <f t="shared" si="64"/>
        <v>899</v>
      </c>
      <c r="G337" s="1">
        <v>611</v>
      </c>
      <c r="H337" s="1">
        <v>590</v>
      </c>
      <c r="I337" s="2"/>
      <c r="J337" s="2">
        <f t="shared" si="65"/>
        <v>0.65337763012181616</v>
      </c>
      <c r="K337" s="10">
        <f t="shared" si="62"/>
        <v>2</v>
      </c>
      <c r="L337" s="9">
        <f t="shared" si="62"/>
        <v>3</v>
      </c>
      <c r="M337" s="8">
        <f t="shared" si="62"/>
        <v>1</v>
      </c>
      <c r="N337" s="2">
        <f t="shared" si="66"/>
        <v>0.32703003337041159</v>
      </c>
      <c r="O337" s="2">
        <f t="shared" si="67"/>
        <v>0.27808676307007785</v>
      </c>
      <c r="P337" s="2">
        <f t="shared" si="68"/>
        <v>0.33481646273637372</v>
      </c>
      <c r="Q337" s="2">
        <f t="shared" si="69"/>
        <v>6.0066740823136844E-2</v>
      </c>
      <c r="R337" s="1">
        <v>294</v>
      </c>
      <c r="S337" s="1">
        <v>250</v>
      </c>
      <c r="T337" s="1">
        <v>301</v>
      </c>
      <c r="V337" s="1">
        <v>54</v>
      </c>
      <c r="AA337" t="s">
        <v>78</v>
      </c>
      <c r="AE337" s="38">
        <v>23</v>
      </c>
      <c r="AF337" s="40">
        <v>11</v>
      </c>
      <c r="AG337" s="40">
        <v>45</v>
      </c>
      <c r="AH337" s="43">
        <v>24950</v>
      </c>
      <c r="AI337" s="43">
        <v>23011</v>
      </c>
      <c r="AJ337" t="s">
        <v>1956</v>
      </c>
      <c r="AN337" s="1">
        <f t="shared" si="70"/>
        <v>899</v>
      </c>
      <c r="AO337" s="1">
        <v>4</v>
      </c>
      <c r="AP337" s="1">
        <f t="shared" si="71"/>
        <v>903</v>
      </c>
    </row>
    <row r="338" spans="1:42" hidden="1" outlineLevel="1">
      <c r="A338" t="s">
        <v>3027</v>
      </c>
      <c r="B338" s="11" t="s">
        <v>1579</v>
      </c>
      <c r="E338" s="1">
        <f t="shared" si="63"/>
        <v>0</v>
      </c>
      <c r="F338" s="1">
        <f t="shared" si="64"/>
        <v>0</v>
      </c>
      <c r="G338" s="1">
        <v>53</v>
      </c>
      <c r="H338" s="1">
        <v>50</v>
      </c>
      <c r="I338" s="2"/>
      <c r="J338" s="2" t="e">
        <f t="shared" si="65"/>
        <v>#DIV/0!</v>
      </c>
      <c r="K338" s="10" t="str">
        <f t="shared" si="62"/>
        <v/>
      </c>
      <c r="L338" s="9" t="str">
        <f t="shared" si="62"/>
        <v/>
      </c>
      <c r="M338" s="8" t="str">
        <f t="shared" si="62"/>
        <v/>
      </c>
      <c r="N338" s="2" t="str">
        <f t="shared" si="66"/>
        <v>-</v>
      </c>
      <c r="O338" s="2" t="str">
        <f t="shared" si="67"/>
        <v>-</v>
      </c>
      <c r="P338" s="2" t="str">
        <f t="shared" si="68"/>
        <v>-</v>
      </c>
      <c r="Q338" s="2" t="str">
        <f t="shared" si="69"/>
        <v>-</v>
      </c>
      <c r="R338" s="1">
        <v>0</v>
      </c>
      <c r="S338" s="1">
        <v>0</v>
      </c>
      <c r="T338" s="1">
        <v>0</v>
      </c>
      <c r="V338" s="1">
        <v>0</v>
      </c>
      <c r="AA338" t="s">
        <v>2538</v>
      </c>
      <c r="AE338" s="38">
        <v>23</v>
      </c>
      <c r="AF338" s="40">
        <v>9</v>
      </c>
      <c r="AG338" s="40">
        <v>0</v>
      </c>
      <c r="AH338" s="43">
        <v>54050</v>
      </c>
      <c r="AI338" s="43">
        <v>23009</v>
      </c>
      <c r="AJ338" t="s">
        <v>2366</v>
      </c>
      <c r="AN338" s="1">
        <f t="shared" si="70"/>
        <v>0</v>
      </c>
      <c r="AO338" s="1">
        <v>0</v>
      </c>
      <c r="AP338" s="1">
        <f t="shared" si="71"/>
        <v>0</v>
      </c>
    </row>
    <row r="339" spans="1:42" hidden="1" outlineLevel="1">
      <c r="A339" t="s">
        <v>390</v>
      </c>
      <c r="B339" s="11" t="s">
        <v>1579</v>
      </c>
      <c r="E339" s="1">
        <f t="shared" si="63"/>
        <v>2442</v>
      </c>
      <c r="F339" s="1">
        <f t="shared" si="64"/>
        <v>2310</v>
      </c>
      <c r="G339" s="1">
        <v>1336</v>
      </c>
      <c r="H339" s="1">
        <v>1321</v>
      </c>
      <c r="I339" s="2"/>
      <c r="J339" s="2">
        <f t="shared" si="65"/>
        <v>0.54095004095004096</v>
      </c>
      <c r="K339" s="10">
        <f t="shared" si="62"/>
        <v>1</v>
      </c>
      <c r="L339" s="9">
        <f t="shared" si="62"/>
        <v>3</v>
      </c>
      <c r="M339" s="8">
        <f t="shared" si="62"/>
        <v>2</v>
      </c>
      <c r="N339" s="2">
        <f t="shared" si="66"/>
        <v>0.37445887445887444</v>
      </c>
      <c r="O339" s="2">
        <f t="shared" si="67"/>
        <v>0.26406926406926406</v>
      </c>
      <c r="P339" s="2">
        <f t="shared" si="68"/>
        <v>0.32900432900432902</v>
      </c>
      <c r="Q339" s="2">
        <f t="shared" si="69"/>
        <v>3.2467532467532534E-2</v>
      </c>
      <c r="R339" s="1">
        <v>865</v>
      </c>
      <c r="S339" s="1">
        <v>610</v>
      </c>
      <c r="T339" s="1">
        <v>760</v>
      </c>
      <c r="V339" s="1">
        <v>75</v>
      </c>
      <c r="AA339" t="s">
        <v>485</v>
      </c>
      <c r="AE339" s="38">
        <v>23</v>
      </c>
      <c r="AF339" s="40">
        <v>3</v>
      </c>
      <c r="AG339" s="40">
        <v>95</v>
      </c>
      <c r="AH339" s="43">
        <v>25615</v>
      </c>
      <c r="AI339" s="43">
        <v>23003</v>
      </c>
      <c r="AJ339" t="s">
        <v>1956</v>
      </c>
      <c r="AN339" s="1">
        <f t="shared" si="70"/>
        <v>2310</v>
      </c>
      <c r="AO339" s="1">
        <v>132</v>
      </c>
      <c r="AP339" s="1">
        <f t="shared" si="71"/>
        <v>2442</v>
      </c>
    </row>
    <row r="340" spans="1:42" hidden="1" outlineLevel="1">
      <c r="A340" t="s">
        <v>665</v>
      </c>
      <c r="B340" s="11" t="s">
        <v>1579</v>
      </c>
      <c r="E340" s="1">
        <f t="shared" si="63"/>
        <v>3046</v>
      </c>
      <c r="F340" s="1">
        <f t="shared" si="64"/>
        <v>2957</v>
      </c>
      <c r="G340" s="1">
        <v>1592</v>
      </c>
      <c r="H340" s="1">
        <v>1558</v>
      </c>
      <c r="I340" s="2"/>
      <c r="J340" s="2">
        <f t="shared" si="65"/>
        <v>0.5114904793171372</v>
      </c>
      <c r="K340" s="10">
        <f t="shared" si="62"/>
        <v>1</v>
      </c>
      <c r="L340" s="9">
        <f t="shared" si="62"/>
        <v>3</v>
      </c>
      <c r="M340" s="8">
        <f t="shared" si="62"/>
        <v>2</v>
      </c>
      <c r="N340" s="2">
        <f t="shared" si="66"/>
        <v>0.54075076090632401</v>
      </c>
      <c r="O340" s="2">
        <f t="shared" si="67"/>
        <v>0.16537030774433548</v>
      </c>
      <c r="P340" s="2">
        <f t="shared" si="68"/>
        <v>0.27527899898545821</v>
      </c>
      <c r="Q340" s="2">
        <f t="shared" si="69"/>
        <v>1.8599932363882299E-2</v>
      </c>
      <c r="R340" s="1">
        <v>1599</v>
      </c>
      <c r="S340" s="1">
        <v>489</v>
      </c>
      <c r="T340" s="1">
        <v>814</v>
      </c>
      <c r="V340" s="1">
        <v>55</v>
      </c>
      <c r="AA340" t="s">
        <v>485</v>
      </c>
      <c r="AE340" s="38">
        <v>23</v>
      </c>
      <c r="AF340" s="40">
        <v>3</v>
      </c>
      <c r="AG340" s="40">
        <v>100</v>
      </c>
      <c r="AH340" s="43">
        <v>25755</v>
      </c>
      <c r="AI340" s="43">
        <v>23003</v>
      </c>
      <c r="AJ340" t="s">
        <v>1956</v>
      </c>
      <c r="AN340" s="1">
        <f t="shared" si="70"/>
        <v>2957</v>
      </c>
      <c r="AO340" s="1">
        <v>89</v>
      </c>
      <c r="AP340" s="1">
        <f t="shared" si="71"/>
        <v>3046</v>
      </c>
    </row>
    <row r="341" spans="1:42" hidden="1" outlineLevel="1">
      <c r="A341" t="s">
        <v>665</v>
      </c>
      <c r="B341" s="11" t="s">
        <v>1579</v>
      </c>
      <c r="E341" s="1">
        <f t="shared" si="63"/>
        <v>0</v>
      </c>
      <c r="F341" s="1">
        <f t="shared" si="64"/>
        <v>0</v>
      </c>
      <c r="G341" s="1">
        <v>1</v>
      </c>
      <c r="H341" s="1">
        <v>1</v>
      </c>
      <c r="I341" s="2"/>
      <c r="J341" s="2" t="e">
        <f t="shared" si="65"/>
        <v>#DIV/0!</v>
      </c>
      <c r="K341" s="10" t="str">
        <f t="shared" si="62"/>
        <v/>
      </c>
      <c r="L341" s="9" t="str">
        <f t="shared" si="62"/>
        <v/>
      </c>
      <c r="M341" s="8" t="str">
        <f t="shared" si="62"/>
        <v/>
      </c>
      <c r="N341" s="2" t="str">
        <f t="shared" si="66"/>
        <v>-</v>
      </c>
      <c r="O341" s="2" t="str">
        <f t="shared" si="67"/>
        <v>-</v>
      </c>
      <c r="P341" s="2" t="str">
        <f t="shared" si="68"/>
        <v>-</v>
      </c>
      <c r="Q341" s="2" t="str">
        <f t="shared" si="69"/>
        <v>-</v>
      </c>
      <c r="R341" s="1">
        <v>0</v>
      </c>
      <c r="S341" s="1">
        <v>0</v>
      </c>
      <c r="T341" s="1">
        <v>0</v>
      </c>
      <c r="V341" s="1">
        <v>0</v>
      </c>
      <c r="AA341" t="s">
        <v>485</v>
      </c>
      <c r="AE341" s="38">
        <v>23</v>
      </c>
      <c r="AF341" s="40">
        <v>3</v>
      </c>
      <c r="AG341" s="40">
        <v>0</v>
      </c>
      <c r="AH341" s="43">
        <v>0</v>
      </c>
      <c r="AI341" s="43">
        <v>23003</v>
      </c>
      <c r="AJ341" t="s">
        <v>2366</v>
      </c>
      <c r="AN341" s="1">
        <f t="shared" si="70"/>
        <v>0</v>
      </c>
      <c r="AO341" s="1">
        <v>0</v>
      </c>
      <c r="AP341" s="1">
        <f t="shared" si="71"/>
        <v>0</v>
      </c>
    </row>
    <row r="342" spans="1:42" hidden="1" outlineLevel="1">
      <c r="A342" t="s">
        <v>201</v>
      </c>
      <c r="B342" s="11" t="s">
        <v>1579</v>
      </c>
      <c r="E342" s="1">
        <f t="shared" si="63"/>
        <v>906</v>
      </c>
      <c r="F342" s="1">
        <f t="shared" si="64"/>
        <v>863</v>
      </c>
      <c r="G342" s="1">
        <v>459</v>
      </c>
      <c r="H342" s="1">
        <v>451</v>
      </c>
      <c r="I342" s="2"/>
      <c r="J342" s="2">
        <f t="shared" si="65"/>
        <v>0.49779249448123619</v>
      </c>
      <c r="K342" s="10">
        <f t="shared" si="62"/>
        <v>3</v>
      </c>
      <c r="L342" s="9">
        <f t="shared" si="62"/>
        <v>2</v>
      </c>
      <c r="M342" s="8">
        <f t="shared" si="62"/>
        <v>1</v>
      </c>
      <c r="N342" s="2">
        <f t="shared" si="66"/>
        <v>0.25955967555040554</v>
      </c>
      <c r="O342" s="2">
        <f t="shared" si="67"/>
        <v>0.28621089223638468</v>
      </c>
      <c r="P342" s="2">
        <f t="shared" si="68"/>
        <v>0.41019698725376591</v>
      </c>
      <c r="Q342" s="2">
        <f t="shared" si="69"/>
        <v>4.4032444959443917E-2</v>
      </c>
      <c r="R342" s="1">
        <v>224</v>
      </c>
      <c r="S342" s="1">
        <v>247</v>
      </c>
      <c r="T342" s="1">
        <v>354</v>
      </c>
      <c r="V342" s="1">
        <v>38</v>
      </c>
      <c r="AA342" t="s">
        <v>1928</v>
      </c>
      <c r="AE342" s="38">
        <v>23</v>
      </c>
      <c r="AF342" s="40">
        <v>27</v>
      </c>
      <c r="AG342" s="40">
        <v>25</v>
      </c>
      <c r="AH342" s="43">
        <v>26280</v>
      </c>
      <c r="AI342" s="43">
        <v>23027</v>
      </c>
      <c r="AJ342" t="s">
        <v>1956</v>
      </c>
      <c r="AN342" s="1">
        <f t="shared" si="70"/>
        <v>863</v>
      </c>
      <c r="AO342" s="1">
        <v>43</v>
      </c>
      <c r="AP342" s="1">
        <f t="shared" si="71"/>
        <v>906</v>
      </c>
    </row>
    <row r="343" spans="1:42" hidden="1" outlineLevel="1">
      <c r="A343" t="s">
        <v>1480</v>
      </c>
      <c r="B343" s="11" t="s">
        <v>1579</v>
      </c>
      <c r="E343" s="1">
        <f t="shared" si="63"/>
        <v>1131</v>
      </c>
      <c r="F343" s="1">
        <f t="shared" si="64"/>
        <v>1093</v>
      </c>
      <c r="G343" s="1">
        <v>615</v>
      </c>
      <c r="H343" s="1">
        <v>590</v>
      </c>
      <c r="I343" s="2"/>
      <c r="J343" s="2">
        <f t="shared" si="65"/>
        <v>0.52166224580017684</v>
      </c>
      <c r="K343" s="10">
        <f t="shared" si="62"/>
        <v>3</v>
      </c>
      <c r="L343" s="9">
        <f t="shared" si="62"/>
        <v>1</v>
      </c>
      <c r="M343" s="8">
        <f t="shared" si="62"/>
        <v>2</v>
      </c>
      <c r="N343" s="2">
        <f t="shared" si="66"/>
        <v>0.2644098810612992</v>
      </c>
      <c r="O343" s="2">
        <f t="shared" si="67"/>
        <v>0.3504117108874657</v>
      </c>
      <c r="P343" s="2">
        <f t="shared" si="68"/>
        <v>0.34492223238792313</v>
      </c>
      <c r="Q343" s="2">
        <f t="shared" si="69"/>
        <v>4.0256175663312022E-2</v>
      </c>
      <c r="R343" s="1">
        <v>289</v>
      </c>
      <c r="S343" s="1">
        <v>383</v>
      </c>
      <c r="T343" s="1">
        <v>377</v>
      </c>
      <c r="V343" s="1">
        <v>44</v>
      </c>
      <c r="AA343" t="s">
        <v>2538</v>
      </c>
      <c r="AE343" s="38">
        <v>23</v>
      </c>
      <c r="AF343" s="40">
        <v>9</v>
      </c>
      <c r="AG343" s="40">
        <v>70</v>
      </c>
      <c r="AH343" s="43">
        <v>26350</v>
      </c>
      <c r="AI343" s="43">
        <v>23009</v>
      </c>
      <c r="AJ343" t="s">
        <v>1956</v>
      </c>
      <c r="AN343" s="1">
        <f t="shared" si="70"/>
        <v>1093</v>
      </c>
      <c r="AO343" s="1">
        <v>38</v>
      </c>
      <c r="AP343" s="1">
        <f t="shared" si="71"/>
        <v>1131</v>
      </c>
    </row>
    <row r="344" spans="1:42" hidden="1" outlineLevel="1">
      <c r="A344" t="s">
        <v>1480</v>
      </c>
      <c r="B344" s="11" t="s">
        <v>1579</v>
      </c>
      <c r="E344" s="1">
        <f t="shared" si="63"/>
        <v>0</v>
      </c>
      <c r="F344" s="1">
        <f t="shared" si="64"/>
        <v>0</v>
      </c>
      <c r="G344" s="1">
        <v>4</v>
      </c>
      <c r="H344" s="1">
        <v>4</v>
      </c>
      <c r="I344" s="2"/>
      <c r="J344" s="2" t="e">
        <f t="shared" si="65"/>
        <v>#DIV/0!</v>
      </c>
      <c r="K344" s="10" t="str">
        <f t="shared" si="62"/>
        <v/>
      </c>
      <c r="L344" s="9" t="str">
        <f t="shared" si="62"/>
        <v/>
      </c>
      <c r="M344" s="8" t="str">
        <f t="shared" si="62"/>
        <v/>
      </c>
      <c r="N344" s="2" t="str">
        <f t="shared" si="66"/>
        <v>-</v>
      </c>
      <c r="O344" s="2" t="str">
        <f t="shared" si="67"/>
        <v>-</v>
      </c>
      <c r="P344" s="2" t="str">
        <f t="shared" si="68"/>
        <v>-</v>
      </c>
      <c r="Q344" s="2" t="str">
        <f t="shared" si="69"/>
        <v>-</v>
      </c>
      <c r="R344" s="1">
        <v>0</v>
      </c>
      <c r="S344" s="1">
        <v>0</v>
      </c>
      <c r="T344" s="1">
        <v>0</v>
      </c>
      <c r="V344" s="1">
        <v>0</v>
      </c>
      <c r="AA344" t="s">
        <v>2538</v>
      </c>
      <c r="AE344" s="38">
        <v>23</v>
      </c>
      <c r="AF344" s="40">
        <v>9</v>
      </c>
      <c r="AG344" s="40">
        <v>0</v>
      </c>
      <c r="AH344" s="43">
        <v>0</v>
      </c>
      <c r="AI344" s="43">
        <v>23009</v>
      </c>
      <c r="AJ344" t="s">
        <v>2366</v>
      </c>
      <c r="AN344" s="1">
        <f t="shared" si="70"/>
        <v>0</v>
      </c>
      <c r="AO344" s="1">
        <v>0</v>
      </c>
      <c r="AP344" s="1">
        <f t="shared" si="71"/>
        <v>0</v>
      </c>
    </row>
    <row r="345" spans="1:42" hidden="1" outlineLevel="1">
      <c r="A345" t="s">
        <v>1699</v>
      </c>
      <c r="B345" s="11" t="s">
        <v>1579</v>
      </c>
      <c r="E345" s="1">
        <f t="shared" si="63"/>
        <v>585</v>
      </c>
      <c r="F345" s="1">
        <f t="shared" si="64"/>
        <v>552</v>
      </c>
      <c r="G345" s="1">
        <v>341</v>
      </c>
      <c r="H345" s="1">
        <v>326</v>
      </c>
      <c r="I345" s="2"/>
      <c r="J345" s="2">
        <f t="shared" si="65"/>
        <v>0.55726495726495728</v>
      </c>
      <c r="K345" s="10">
        <f t="shared" si="62"/>
        <v>2</v>
      </c>
      <c r="L345" s="9">
        <f t="shared" si="62"/>
        <v>3</v>
      </c>
      <c r="M345" s="8">
        <f t="shared" si="62"/>
        <v>1</v>
      </c>
      <c r="N345" s="2">
        <f t="shared" si="66"/>
        <v>0.26992753623188404</v>
      </c>
      <c r="O345" s="2">
        <f t="shared" si="67"/>
        <v>0.25362318840579712</v>
      </c>
      <c r="P345" s="2">
        <f t="shared" si="68"/>
        <v>0.41123188405797101</v>
      </c>
      <c r="Q345" s="2">
        <f t="shared" si="69"/>
        <v>6.5217391304347838E-2</v>
      </c>
      <c r="R345" s="1">
        <v>149</v>
      </c>
      <c r="S345" s="1">
        <v>140</v>
      </c>
      <c r="T345" s="1">
        <v>227</v>
      </c>
      <c r="V345" s="1">
        <v>36</v>
      </c>
      <c r="AA345" t="s">
        <v>1928</v>
      </c>
      <c r="AE345" s="38">
        <v>23</v>
      </c>
      <c r="AF345" s="40">
        <v>27</v>
      </c>
      <c r="AG345" s="40">
        <v>30</v>
      </c>
      <c r="AH345" s="43">
        <v>26420</v>
      </c>
      <c r="AI345" s="43">
        <v>23027</v>
      </c>
      <c r="AJ345" t="s">
        <v>1956</v>
      </c>
      <c r="AN345" s="1">
        <f t="shared" si="70"/>
        <v>552</v>
      </c>
      <c r="AO345" s="1">
        <v>33</v>
      </c>
      <c r="AP345" s="1">
        <f t="shared" si="71"/>
        <v>585</v>
      </c>
    </row>
    <row r="346" spans="1:42" hidden="1" outlineLevel="1">
      <c r="A346" t="s">
        <v>449</v>
      </c>
      <c r="B346" s="11" t="s">
        <v>1579</v>
      </c>
      <c r="E346" s="1">
        <f t="shared" si="63"/>
        <v>6414</v>
      </c>
      <c r="F346" s="1">
        <f t="shared" si="64"/>
        <v>6214</v>
      </c>
      <c r="G346" s="1">
        <v>4155</v>
      </c>
      <c r="H346" s="1">
        <v>4079</v>
      </c>
      <c r="I346" s="2"/>
      <c r="J346" s="2">
        <f t="shared" si="65"/>
        <v>0.63595260367945117</v>
      </c>
      <c r="K346" s="10">
        <f t="shared" si="62"/>
        <v>1</v>
      </c>
      <c r="L346" s="9">
        <f t="shared" si="62"/>
        <v>3</v>
      </c>
      <c r="M346" s="8">
        <f t="shared" si="62"/>
        <v>2</v>
      </c>
      <c r="N346" s="2">
        <f t="shared" si="66"/>
        <v>0.38686836176375927</v>
      </c>
      <c r="O346" s="2">
        <f t="shared" si="67"/>
        <v>0.25764402961055682</v>
      </c>
      <c r="P346" s="2">
        <f t="shared" si="68"/>
        <v>0.32346314773093016</v>
      </c>
      <c r="Q346" s="2">
        <f t="shared" si="69"/>
        <v>3.2024460894753748E-2</v>
      </c>
      <c r="R346" s="1">
        <v>2404</v>
      </c>
      <c r="S346" s="1">
        <v>1601</v>
      </c>
      <c r="T346" s="1">
        <v>2010</v>
      </c>
      <c r="V346" s="1">
        <v>199</v>
      </c>
      <c r="AA346" t="s">
        <v>932</v>
      </c>
      <c r="AE346" s="38">
        <v>23</v>
      </c>
      <c r="AF346" s="40">
        <v>5</v>
      </c>
      <c r="AG346" s="40">
        <v>40</v>
      </c>
      <c r="AH346" s="43">
        <v>26525</v>
      </c>
      <c r="AI346" s="43">
        <v>23005</v>
      </c>
      <c r="AJ346" t="s">
        <v>1956</v>
      </c>
      <c r="AN346" s="1">
        <f t="shared" si="70"/>
        <v>6214</v>
      </c>
      <c r="AO346" s="1">
        <v>200</v>
      </c>
      <c r="AP346" s="1">
        <f t="shared" si="71"/>
        <v>6414</v>
      </c>
    </row>
    <row r="347" spans="1:42" hidden="1" outlineLevel="1">
      <c r="A347" t="s">
        <v>1861</v>
      </c>
      <c r="B347" s="11" t="s">
        <v>1579</v>
      </c>
      <c r="E347" s="1">
        <f t="shared" si="63"/>
        <v>54</v>
      </c>
      <c r="F347" s="1">
        <f t="shared" si="64"/>
        <v>54</v>
      </c>
      <c r="G347" s="1">
        <v>34</v>
      </c>
      <c r="H347" s="1">
        <v>33</v>
      </c>
      <c r="I347" s="2"/>
      <c r="J347" s="2">
        <f t="shared" si="65"/>
        <v>0.61111111111111116</v>
      </c>
      <c r="K347" s="10">
        <f t="shared" si="62"/>
        <v>2</v>
      </c>
      <c r="L347" s="9">
        <f t="shared" si="62"/>
        <v>2</v>
      </c>
      <c r="M347" s="8">
        <f t="shared" si="62"/>
        <v>1</v>
      </c>
      <c r="N347" s="2">
        <f t="shared" si="66"/>
        <v>0.25925925925925924</v>
      </c>
      <c r="O347" s="2">
        <f t="shared" si="67"/>
        <v>0.25925925925925924</v>
      </c>
      <c r="P347" s="2">
        <f t="shared" si="68"/>
        <v>0.42592592592592593</v>
      </c>
      <c r="Q347" s="2">
        <f t="shared" si="69"/>
        <v>5.5555555555555525E-2</v>
      </c>
      <c r="R347" s="1">
        <v>14</v>
      </c>
      <c r="S347" s="1">
        <v>14</v>
      </c>
      <c r="T347" s="1">
        <v>23</v>
      </c>
      <c r="V347" s="1">
        <v>3</v>
      </c>
      <c r="AA347" t="s">
        <v>2538</v>
      </c>
      <c r="AE347" s="38">
        <v>23</v>
      </c>
      <c r="AF347" s="40">
        <v>9</v>
      </c>
      <c r="AG347" s="40">
        <v>73</v>
      </c>
      <c r="AH347" s="43">
        <v>26595</v>
      </c>
      <c r="AI347" s="43">
        <v>23009</v>
      </c>
      <c r="AJ347" t="s">
        <v>1956</v>
      </c>
      <c r="AN347" s="1">
        <f t="shared" si="70"/>
        <v>54</v>
      </c>
      <c r="AO347" s="1">
        <v>0</v>
      </c>
      <c r="AP347" s="1">
        <f t="shared" si="71"/>
        <v>54</v>
      </c>
    </row>
    <row r="348" spans="1:42" hidden="1" outlineLevel="1">
      <c r="A348" t="s">
        <v>904</v>
      </c>
      <c r="B348" s="11" t="s">
        <v>1579</v>
      </c>
      <c r="E348" s="1">
        <f t="shared" si="63"/>
        <v>899</v>
      </c>
      <c r="F348" s="1">
        <f t="shared" si="64"/>
        <v>888</v>
      </c>
      <c r="G348" s="1">
        <v>439</v>
      </c>
      <c r="H348" s="1">
        <v>427</v>
      </c>
      <c r="I348" s="2"/>
      <c r="J348" s="2">
        <f t="shared" si="65"/>
        <v>0.474972191323693</v>
      </c>
      <c r="K348" s="10">
        <f t="shared" si="62"/>
        <v>1</v>
      </c>
      <c r="L348" s="9">
        <f t="shared" si="62"/>
        <v>3</v>
      </c>
      <c r="M348" s="8">
        <f t="shared" si="62"/>
        <v>2</v>
      </c>
      <c r="N348" s="2">
        <f t="shared" si="66"/>
        <v>0.64977477477477474</v>
      </c>
      <c r="O348" s="2">
        <f t="shared" si="67"/>
        <v>0.11261261261261261</v>
      </c>
      <c r="P348" s="2">
        <f t="shared" si="68"/>
        <v>0.21171171171171171</v>
      </c>
      <c r="Q348" s="2">
        <f t="shared" si="69"/>
        <v>2.5900900900900914E-2</v>
      </c>
      <c r="R348" s="1">
        <v>577</v>
      </c>
      <c r="S348" s="1">
        <v>100</v>
      </c>
      <c r="T348" s="1">
        <v>188</v>
      </c>
      <c r="V348" s="1">
        <v>23</v>
      </c>
      <c r="AA348" t="s">
        <v>485</v>
      </c>
      <c r="AE348" s="38">
        <v>23</v>
      </c>
      <c r="AF348" s="40">
        <v>3</v>
      </c>
      <c r="AG348" s="40">
        <v>105</v>
      </c>
      <c r="AH348" s="43">
        <v>26735</v>
      </c>
      <c r="AI348" s="43">
        <v>23003</v>
      </c>
      <c r="AJ348" t="s">
        <v>1956</v>
      </c>
      <c r="AN348" s="1">
        <f t="shared" si="70"/>
        <v>888</v>
      </c>
      <c r="AO348" s="1">
        <v>11</v>
      </c>
      <c r="AP348" s="1">
        <f t="shared" si="71"/>
        <v>899</v>
      </c>
    </row>
    <row r="349" spans="1:42" hidden="1" outlineLevel="1">
      <c r="A349" t="s">
        <v>563</v>
      </c>
      <c r="B349" s="11" t="s">
        <v>1579</v>
      </c>
      <c r="E349" s="1">
        <f t="shared" si="63"/>
        <v>983</v>
      </c>
      <c r="F349" s="1">
        <f t="shared" si="64"/>
        <v>970</v>
      </c>
      <c r="G349" s="1">
        <v>618</v>
      </c>
      <c r="H349" s="1">
        <v>604</v>
      </c>
      <c r="I349" s="2"/>
      <c r="J349" s="2">
        <f t="shared" si="65"/>
        <v>0.61444557477110884</v>
      </c>
      <c r="K349" s="10">
        <f t="shared" si="62"/>
        <v>3</v>
      </c>
      <c r="L349" s="9">
        <f t="shared" si="62"/>
        <v>1</v>
      </c>
      <c r="M349" s="8">
        <f t="shared" si="62"/>
        <v>2</v>
      </c>
      <c r="N349" s="2">
        <f t="shared" si="66"/>
        <v>0.22474226804123712</v>
      </c>
      <c r="O349" s="2">
        <f t="shared" si="67"/>
        <v>0.40309278350515465</v>
      </c>
      <c r="P349" s="2">
        <f t="shared" si="68"/>
        <v>0.33402061855670101</v>
      </c>
      <c r="Q349" s="2">
        <f t="shared" si="69"/>
        <v>3.8144329896907248E-2</v>
      </c>
      <c r="R349" s="1">
        <v>218</v>
      </c>
      <c r="S349" s="1">
        <v>391</v>
      </c>
      <c r="T349" s="1">
        <v>324</v>
      </c>
      <c r="V349" s="1">
        <v>37</v>
      </c>
      <c r="AA349" t="s">
        <v>1847</v>
      </c>
      <c r="AE349" s="38">
        <v>23</v>
      </c>
      <c r="AF349" s="40">
        <v>13</v>
      </c>
      <c r="AG349" s="40">
        <v>20</v>
      </c>
      <c r="AH349" s="43">
        <v>26805</v>
      </c>
      <c r="AI349" s="43">
        <v>23013</v>
      </c>
      <c r="AJ349" t="s">
        <v>1956</v>
      </c>
      <c r="AN349" s="1">
        <f t="shared" si="70"/>
        <v>970</v>
      </c>
      <c r="AO349" s="1">
        <v>13</v>
      </c>
      <c r="AP349" s="1">
        <f t="shared" si="71"/>
        <v>983</v>
      </c>
    </row>
    <row r="350" spans="1:42" hidden="1" outlineLevel="1">
      <c r="A350" t="s">
        <v>170</v>
      </c>
      <c r="B350" s="11" t="s">
        <v>1579</v>
      </c>
      <c r="E350" s="1">
        <f t="shared" si="63"/>
        <v>98</v>
      </c>
      <c r="F350" s="1">
        <f t="shared" si="64"/>
        <v>97</v>
      </c>
      <c r="G350" s="1">
        <v>39</v>
      </c>
      <c r="H350" s="1">
        <v>39</v>
      </c>
      <c r="I350" s="2"/>
      <c r="J350" s="2">
        <f t="shared" si="65"/>
        <v>0.39795918367346939</v>
      </c>
      <c r="K350" s="10">
        <f t="shared" si="62"/>
        <v>3</v>
      </c>
      <c r="L350" s="9">
        <f t="shared" si="62"/>
        <v>2</v>
      </c>
      <c r="M350" s="8">
        <f t="shared" si="62"/>
        <v>1</v>
      </c>
      <c r="N350" s="2">
        <f t="shared" si="66"/>
        <v>0.15463917525773196</v>
      </c>
      <c r="O350" s="2">
        <f t="shared" si="67"/>
        <v>0.30927835051546393</v>
      </c>
      <c r="P350" s="2">
        <f t="shared" si="68"/>
        <v>0.41237113402061853</v>
      </c>
      <c r="Q350" s="2">
        <f t="shared" si="69"/>
        <v>0.12371134020618557</v>
      </c>
      <c r="R350" s="1">
        <v>15</v>
      </c>
      <c r="S350" s="1">
        <v>30</v>
      </c>
      <c r="T350" s="1">
        <v>40</v>
      </c>
      <c r="V350" s="1">
        <v>12</v>
      </c>
      <c r="AA350" t="s">
        <v>932</v>
      </c>
      <c r="AE350" s="38">
        <v>23</v>
      </c>
      <c r="AF350" s="40">
        <v>5</v>
      </c>
      <c r="AG350" s="40">
        <v>43</v>
      </c>
      <c r="AH350" s="43">
        <v>27025</v>
      </c>
      <c r="AI350" s="43">
        <v>23005</v>
      </c>
      <c r="AJ350" t="s">
        <v>1956</v>
      </c>
      <c r="AN350" s="1">
        <f t="shared" si="70"/>
        <v>97</v>
      </c>
      <c r="AO350" s="1">
        <v>1</v>
      </c>
      <c r="AP350" s="1">
        <f t="shared" si="71"/>
        <v>98</v>
      </c>
    </row>
    <row r="351" spans="1:42" hidden="1" outlineLevel="1">
      <c r="A351" t="s">
        <v>297</v>
      </c>
      <c r="B351" s="11" t="s">
        <v>1579</v>
      </c>
      <c r="E351" s="1">
        <f t="shared" si="63"/>
        <v>2954</v>
      </c>
      <c r="F351" s="1">
        <f t="shared" si="64"/>
        <v>2859</v>
      </c>
      <c r="G351" s="1">
        <v>1303</v>
      </c>
      <c r="H351" s="1">
        <v>1260</v>
      </c>
      <c r="I351" s="2"/>
      <c r="J351" s="2">
        <f t="shared" si="65"/>
        <v>0.42654028436018959</v>
      </c>
      <c r="K351" s="10">
        <f t="shared" si="62"/>
        <v>3</v>
      </c>
      <c r="L351" s="9">
        <f t="shared" si="62"/>
        <v>2</v>
      </c>
      <c r="M351" s="8">
        <f t="shared" si="62"/>
        <v>1</v>
      </c>
      <c r="N351" s="2">
        <f t="shared" si="66"/>
        <v>0.22350472193074503</v>
      </c>
      <c r="O351" s="2">
        <f t="shared" si="67"/>
        <v>0.29171038824763901</v>
      </c>
      <c r="P351" s="2">
        <f t="shared" si="68"/>
        <v>0.44980762504372157</v>
      </c>
      <c r="Q351" s="2">
        <f t="shared" si="69"/>
        <v>3.4977264777894423E-2</v>
      </c>
      <c r="R351" s="1">
        <v>639</v>
      </c>
      <c r="S351" s="1">
        <v>834</v>
      </c>
      <c r="T351" s="1">
        <v>1286</v>
      </c>
      <c r="V351" s="1">
        <v>100</v>
      </c>
      <c r="AA351" t="s">
        <v>1791</v>
      </c>
      <c r="AE351" s="38">
        <v>23</v>
      </c>
      <c r="AF351" s="40">
        <v>17</v>
      </c>
      <c r="AG351" s="40">
        <v>45</v>
      </c>
      <c r="AH351" s="43">
        <v>26910</v>
      </c>
      <c r="AI351" s="43">
        <v>23017</v>
      </c>
      <c r="AJ351" t="s">
        <v>1956</v>
      </c>
      <c r="AN351" s="1">
        <f t="shared" si="70"/>
        <v>2859</v>
      </c>
      <c r="AO351" s="1">
        <v>95</v>
      </c>
      <c r="AP351" s="1">
        <f t="shared" si="71"/>
        <v>2954</v>
      </c>
    </row>
    <row r="352" spans="1:42" hidden="1" outlineLevel="1">
      <c r="A352" t="s">
        <v>200</v>
      </c>
      <c r="B352" s="11" t="s">
        <v>1579</v>
      </c>
      <c r="E352" s="1">
        <f t="shared" si="63"/>
        <v>4947</v>
      </c>
      <c r="F352" s="1">
        <f t="shared" si="64"/>
        <v>4462</v>
      </c>
      <c r="G352" s="1">
        <v>2522</v>
      </c>
      <c r="H352" s="1">
        <v>2452</v>
      </c>
      <c r="I352" s="2"/>
      <c r="J352" s="2">
        <f t="shared" si="65"/>
        <v>0.4956539316757631</v>
      </c>
      <c r="K352" s="10">
        <f t="shared" si="62"/>
        <v>2</v>
      </c>
      <c r="L352" s="9">
        <f t="shared" si="62"/>
        <v>3</v>
      </c>
      <c r="M352" s="8">
        <f t="shared" si="62"/>
        <v>1</v>
      </c>
      <c r="N352" s="2">
        <f t="shared" si="66"/>
        <v>0.34043030031376065</v>
      </c>
      <c r="O352" s="2">
        <f t="shared" si="67"/>
        <v>0.27117884356790678</v>
      </c>
      <c r="P352" s="2">
        <f t="shared" si="68"/>
        <v>0.34244733303451369</v>
      </c>
      <c r="Q352" s="2">
        <f t="shared" si="69"/>
        <v>4.5943523083818882E-2</v>
      </c>
      <c r="R352" s="1">
        <v>1519</v>
      </c>
      <c r="S352" s="1">
        <v>1210</v>
      </c>
      <c r="T352" s="1">
        <v>1528</v>
      </c>
      <c r="V352" s="1">
        <v>205</v>
      </c>
      <c r="AA352" t="s">
        <v>78</v>
      </c>
      <c r="AE352" s="38">
        <v>23</v>
      </c>
      <c r="AF352" s="40">
        <v>11</v>
      </c>
      <c r="AG352" s="40">
        <v>50</v>
      </c>
      <c r="AH352" s="43">
        <v>27085</v>
      </c>
      <c r="AI352" s="43">
        <v>23011</v>
      </c>
      <c r="AJ352" t="s">
        <v>2363</v>
      </c>
      <c r="AN352" s="1">
        <f t="shared" si="70"/>
        <v>4462</v>
      </c>
      <c r="AO352" s="1">
        <v>485</v>
      </c>
      <c r="AP352" s="1">
        <f t="shared" si="71"/>
        <v>4947</v>
      </c>
    </row>
    <row r="353" spans="1:42" hidden="1" outlineLevel="1">
      <c r="A353" t="s">
        <v>1462</v>
      </c>
      <c r="B353" s="11" t="s">
        <v>1579</v>
      </c>
      <c r="E353" s="1">
        <f t="shared" si="63"/>
        <v>68</v>
      </c>
      <c r="F353" s="1">
        <f t="shared" si="64"/>
        <v>64</v>
      </c>
      <c r="G353" s="1">
        <v>39</v>
      </c>
      <c r="H353" s="1">
        <v>38</v>
      </c>
      <c r="I353" s="2"/>
      <c r="J353" s="2">
        <f t="shared" si="65"/>
        <v>0.55882352941176472</v>
      </c>
      <c r="K353" s="10">
        <f t="shared" si="62"/>
        <v>3</v>
      </c>
      <c r="L353" s="9">
        <f t="shared" si="62"/>
        <v>1</v>
      </c>
      <c r="M353" s="8">
        <f t="shared" si="62"/>
        <v>2</v>
      </c>
      <c r="N353" s="2">
        <f t="shared" si="66"/>
        <v>0.15625</v>
      </c>
      <c r="O353" s="2">
        <f t="shared" si="67"/>
        <v>0.5</v>
      </c>
      <c r="P353" s="2">
        <f t="shared" si="68"/>
        <v>0.34375</v>
      </c>
      <c r="Q353" s="2">
        <f t="shared" si="69"/>
        <v>0</v>
      </c>
      <c r="R353" s="1">
        <v>10</v>
      </c>
      <c r="S353" s="1">
        <v>32</v>
      </c>
      <c r="T353" s="1">
        <v>22</v>
      </c>
      <c r="V353" s="1">
        <v>0</v>
      </c>
      <c r="AA353" t="s">
        <v>485</v>
      </c>
      <c r="AE353" s="38">
        <v>23</v>
      </c>
      <c r="AF353" s="40">
        <v>3</v>
      </c>
      <c r="AG353" s="40">
        <v>110</v>
      </c>
      <c r="AH353" s="43">
        <v>27120</v>
      </c>
      <c r="AI353" s="43">
        <v>23003</v>
      </c>
      <c r="AJ353" t="s">
        <v>445</v>
      </c>
      <c r="AN353" s="1">
        <f t="shared" si="70"/>
        <v>64</v>
      </c>
      <c r="AO353" s="1">
        <v>4</v>
      </c>
      <c r="AP353" s="1">
        <f t="shared" si="71"/>
        <v>68</v>
      </c>
    </row>
    <row r="354" spans="1:42" hidden="1" outlineLevel="1">
      <c r="A354" t="s">
        <v>1954</v>
      </c>
      <c r="B354" s="11" t="s">
        <v>1579</v>
      </c>
      <c r="E354" s="1">
        <f t="shared" si="63"/>
        <v>798</v>
      </c>
      <c r="F354" s="1">
        <f t="shared" si="64"/>
        <v>773</v>
      </c>
      <c r="G354" s="1">
        <v>424</v>
      </c>
      <c r="H354" s="1">
        <v>419</v>
      </c>
      <c r="I354" s="2"/>
      <c r="J354" s="2">
        <f t="shared" si="65"/>
        <v>0.52506265664160401</v>
      </c>
      <c r="K354" s="10">
        <f t="shared" si="62"/>
        <v>3</v>
      </c>
      <c r="L354" s="9">
        <f t="shared" si="62"/>
        <v>2</v>
      </c>
      <c r="M354" s="8">
        <f t="shared" si="62"/>
        <v>1</v>
      </c>
      <c r="N354" s="2">
        <f t="shared" si="66"/>
        <v>0.2276843467011643</v>
      </c>
      <c r="O354" s="2">
        <f t="shared" si="67"/>
        <v>0.31953428201811124</v>
      </c>
      <c r="P354" s="2">
        <f t="shared" si="68"/>
        <v>0.41526520051746441</v>
      </c>
      <c r="Q354" s="2">
        <f t="shared" si="69"/>
        <v>3.7516170763260026E-2</v>
      </c>
      <c r="R354" s="1">
        <v>176</v>
      </c>
      <c r="S354" s="1">
        <v>247</v>
      </c>
      <c r="T354" s="1">
        <v>321</v>
      </c>
      <c r="V354" s="1">
        <v>29</v>
      </c>
      <c r="AA354" t="s">
        <v>513</v>
      </c>
      <c r="AE354" s="38">
        <v>23</v>
      </c>
      <c r="AF354" s="40">
        <v>19</v>
      </c>
      <c r="AG354" s="40">
        <v>115</v>
      </c>
      <c r="AH354" s="43">
        <v>27190</v>
      </c>
      <c r="AI354" s="43">
        <v>23019</v>
      </c>
      <c r="AJ354" t="s">
        <v>1956</v>
      </c>
      <c r="AN354" s="1">
        <f t="shared" si="70"/>
        <v>773</v>
      </c>
      <c r="AO354" s="1">
        <v>25</v>
      </c>
      <c r="AP354" s="1">
        <f t="shared" si="71"/>
        <v>798</v>
      </c>
    </row>
    <row r="355" spans="1:42" hidden="1" outlineLevel="1">
      <c r="A355" t="s">
        <v>1741</v>
      </c>
      <c r="B355" s="11" t="s">
        <v>1579</v>
      </c>
      <c r="E355" s="1">
        <f t="shared" si="63"/>
        <v>962</v>
      </c>
      <c r="F355" s="1">
        <f t="shared" si="64"/>
        <v>937</v>
      </c>
      <c r="G355" s="1">
        <v>656</v>
      </c>
      <c r="H355" s="1">
        <v>645</v>
      </c>
      <c r="I355" s="2"/>
      <c r="J355" s="2">
        <f t="shared" si="65"/>
        <v>0.67047817047817049</v>
      </c>
      <c r="K355" s="10">
        <f t="shared" si="62"/>
        <v>1</v>
      </c>
      <c r="L355" s="9">
        <f t="shared" si="62"/>
        <v>2</v>
      </c>
      <c r="M355" s="8">
        <f t="shared" si="62"/>
        <v>3</v>
      </c>
      <c r="N355" s="2">
        <f t="shared" si="66"/>
        <v>0.35965848452508004</v>
      </c>
      <c r="O355" s="2">
        <f t="shared" si="67"/>
        <v>0.30843116328708642</v>
      </c>
      <c r="P355" s="2">
        <f t="shared" si="68"/>
        <v>0.30202774813233724</v>
      </c>
      <c r="Q355" s="2">
        <f t="shared" si="69"/>
        <v>2.9882604055496254E-2</v>
      </c>
      <c r="R355" s="1">
        <v>337</v>
      </c>
      <c r="S355" s="1">
        <v>289</v>
      </c>
      <c r="T355" s="1">
        <v>283</v>
      </c>
      <c r="V355" s="1">
        <v>28</v>
      </c>
      <c r="AA355" t="s">
        <v>1385</v>
      </c>
      <c r="AE355" s="38">
        <v>23</v>
      </c>
      <c r="AF355" s="40">
        <v>23</v>
      </c>
      <c r="AG355" s="40">
        <v>25</v>
      </c>
      <c r="AH355" s="43">
        <v>27295</v>
      </c>
      <c r="AI355" s="43">
        <v>23023</v>
      </c>
      <c r="AJ355" t="s">
        <v>1956</v>
      </c>
      <c r="AN355" s="1">
        <f t="shared" si="70"/>
        <v>937</v>
      </c>
      <c r="AO355" s="1">
        <v>25</v>
      </c>
      <c r="AP355" s="1">
        <f t="shared" si="71"/>
        <v>962</v>
      </c>
    </row>
    <row r="356" spans="1:42" hidden="1" outlineLevel="1">
      <c r="A356" t="s">
        <v>695</v>
      </c>
      <c r="B356" s="11" t="s">
        <v>1579</v>
      </c>
      <c r="E356" s="1">
        <f t="shared" si="63"/>
        <v>151</v>
      </c>
      <c r="F356" s="1">
        <f t="shared" si="64"/>
        <v>150</v>
      </c>
      <c r="G356" s="1">
        <v>105</v>
      </c>
      <c r="H356" s="1">
        <v>102</v>
      </c>
      <c r="I356" s="2"/>
      <c r="J356" s="2">
        <f t="shared" si="65"/>
        <v>0.67549668874172186</v>
      </c>
      <c r="K356" s="10">
        <f t="shared" si="62"/>
        <v>2</v>
      </c>
      <c r="L356" s="9">
        <f t="shared" si="62"/>
        <v>3</v>
      </c>
      <c r="M356" s="8">
        <f t="shared" si="62"/>
        <v>1</v>
      </c>
      <c r="N356" s="2">
        <f t="shared" si="66"/>
        <v>0.27333333333333332</v>
      </c>
      <c r="O356" s="2">
        <f t="shared" si="67"/>
        <v>0.22666666666666666</v>
      </c>
      <c r="P356" s="2">
        <f t="shared" si="68"/>
        <v>0.47333333333333333</v>
      </c>
      <c r="Q356" s="2">
        <f t="shared" si="69"/>
        <v>2.6666666666666672E-2</v>
      </c>
      <c r="R356" s="1">
        <v>41</v>
      </c>
      <c r="S356" s="1">
        <v>34</v>
      </c>
      <c r="T356" s="1">
        <v>71</v>
      </c>
      <c r="V356" s="1">
        <v>4</v>
      </c>
      <c r="AA356" t="s">
        <v>1791</v>
      </c>
      <c r="AE356" s="38">
        <v>23</v>
      </c>
      <c r="AF356" s="40">
        <v>17</v>
      </c>
      <c r="AG356" s="40">
        <v>50</v>
      </c>
      <c r="AH356" s="43">
        <v>27505</v>
      </c>
      <c r="AI356" s="43">
        <v>23017</v>
      </c>
      <c r="AJ356" t="s">
        <v>1956</v>
      </c>
      <c r="AN356" s="1">
        <f t="shared" si="70"/>
        <v>150</v>
      </c>
      <c r="AO356" s="1">
        <v>1</v>
      </c>
      <c r="AP356" s="1">
        <f t="shared" si="71"/>
        <v>151</v>
      </c>
    </row>
    <row r="357" spans="1:42" hidden="1" outlineLevel="1">
      <c r="A357" t="s">
        <v>1396</v>
      </c>
      <c r="B357" s="11" t="s">
        <v>1579</v>
      </c>
      <c r="E357" s="1">
        <f t="shared" si="63"/>
        <v>3178</v>
      </c>
      <c r="F357" s="1">
        <f t="shared" si="64"/>
        <v>3086</v>
      </c>
      <c r="G357" s="1">
        <v>1958</v>
      </c>
      <c r="H357" s="1">
        <v>1935</v>
      </c>
      <c r="I357" s="2"/>
      <c r="J357" s="2">
        <f t="shared" si="65"/>
        <v>0.60887350534927631</v>
      </c>
      <c r="K357" s="10">
        <f t="shared" si="62"/>
        <v>3</v>
      </c>
      <c r="L357" s="9">
        <f t="shared" si="62"/>
        <v>1</v>
      </c>
      <c r="M357" s="8">
        <f t="shared" si="62"/>
        <v>2</v>
      </c>
      <c r="N357" s="2">
        <f t="shared" si="66"/>
        <v>0.27932598833441347</v>
      </c>
      <c r="O357" s="2">
        <f t="shared" si="67"/>
        <v>0.3522359040829553</v>
      </c>
      <c r="P357" s="2">
        <f t="shared" si="68"/>
        <v>0.33959818535320802</v>
      </c>
      <c r="Q357" s="2">
        <f t="shared" si="69"/>
        <v>2.883992222942322E-2</v>
      </c>
      <c r="R357" s="1">
        <v>862</v>
      </c>
      <c r="S357" s="1">
        <v>1087</v>
      </c>
      <c r="T357" s="1">
        <v>1048</v>
      </c>
      <c r="V357" s="1">
        <v>89</v>
      </c>
      <c r="AA357" t="s">
        <v>513</v>
      </c>
      <c r="AE357" s="38">
        <v>23</v>
      </c>
      <c r="AF357" s="40">
        <v>19</v>
      </c>
      <c r="AG357" s="40">
        <v>120</v>
      </c>
      <c r="AH357" s="43">
        <v>27645</v>
      </c>
      <c r="AI357" s="43">
        <v>23019</v>
      </c>
      <c r="AJ357" t="s">
        <v>1956</v>
      </c>
      <c r="AN357" s="1">
        <f t="shared" si="70"/>
        <v>3086</v>
      </c>
      <c r="AO357" s="1">
        <v>92</v>
      </c>
      <c r="AP357" s="1">
        <f t="shared" si="71"/>
        <v>3178</v>
      </c>
    </row>
    <row r="358" spans="1:42" hidden="1" outlineLevel="1">
      <c r="A358" t="s">
        <v>2631</v>
      </c>
      <c r="B358" s="11" t="s">
        <v>1579</v>
      </c>
      <c r="E358" s="1">
        <f t="shared" si="63"/>
        <v>5</v>
      </c>
      <c r="F358" s="1">
        <f t="shared" si="64"/>
        <v>5</v>
      </c>
      <c r="G358" s="1">
        <v>3</v>
      </c>
      <c r="H358" s="1">
        <v>3</v>
      </c>
      <c r="I358" s="2"/>
      <c r="J358" s="2">
        <f t="shared" si="65"/>
        <v>0.6</v>
      </c>
      <c r="K358" s="10">
        <f t="shared" si="62"/>
        <v>1</v>
      </c>
      <c r="L358" s="9">
        <f t="shared" si="62"/>
        <v>2</v>
      </c>
      <c r="M358" s="8" t="str">
        <f t="shared" si="62"/>
        <v/>
      </c>
      <c r="N358" s="2">
        <f t="shared" si="66"/>
        <v>0.8</v>
      </c>
      <c r="O358" s="2">
        <f t="shared" si="67"/>
        <v>0.2</v>
      </c>
      <c r="P358" s="2">
        <f t="shared" si="68"/>
        <v>0</v>
      </c>
      <c r="Q358" s="2">
        <f t="shared" si="69"/>
        <v>-5.5511151231257827E-17</v>
      </c>
      <c r="R358" s="1">
        <v>4</v>
      </c>
      <c r="S358" s="1">
        <v>1</v>
      </c>
      <c r="T358" s="1">
        <v>0</v>
      </c>
      <c r="V358" s="1">
        <v>0</v>
      </c>
      <c r="AA358" t="s">
        <v>485</v>
      </c>
      <c r="AE358" s="38">
        <v>23</v>
      </c>
      <c r="AF358" s="40">
        <v>3</v>
      </c>
      <c r="AG358" s="40">
        <v>115</v>
      </c>
      <c r="AH358" s="43">
        <v>27855</v>
      </c>
      <c r="AI358" s="43">
        <v>23003</v>
      </c>
      <c r="AJ358" t="s">
        <v>445</v>
      </c>
      <c r="AN358" s="1">
        <f t="shared" si="70"/>
        <v>5</v>
      </c>
      <c r="AO358" s="1">
        <v>0</v>
      </c>
      <c r="AP358" s="1">
        <f t="shared" si="71"/>
        <v>5</v>
      </c>
    </row>
    <row r="359" spans="1:42" hidden="1" outlineLevel="1">
      <c r="A359" t="s">
        <v>2692</v>
      </c>
      <c r="B359" s="11" t="s">
        <v>1579</v>
      </c>
      <c r="E359" s="1">
        <f t="shared" si="63"/>
        <v>12462</v>
      </c>
      <c r="F359" s="1">
        <f t="shared" si="64"/>
        <v>12038</v>
      </c>
      <c r="G359" s="1">
        <v>6816</v>
      </c>
      <c r="H359" s="1">
        <v>6650</v>
      </c>
      <c r="I359" s="2"/>
      <c r="J359" s="2">
        <f t="shared" si="65"/>
        <v>0.53362221152303002</v>
      </c>
      <c r="K359" s="10">
        <f t="shared" si="62"/>
        <v>2</v>
      </c>
      <c r="L359" s="9">
        <f t="shared" si="62"/>
        <v>3</v>
      </c>
      <c r="M359" s="8">
        <f t="shared" si="62"/>
        <v>1</v>
      </c>
      <c r="N359" s="2">
        <f t="shared" si="66"/>
        <v>0.31242731350722713</v>
      </c>
      <c r="O359" s="2">
        <f t="shared" si="67"/>
        <v>0.28825386276790166</v>
      </c>
      <c r="P359" s="2">
        <f t="shared" si="68"/>
        <v>0.351054992523675</v>
      </c>
      <c r="Q359" s="2">
        <f t="shared" si="69"/>
        <v>4.8263831201196261E-2</v>
      </c>
      <c r="R359" s="1">
        <v>3761</v>
      </c>
      <c r="S359" s="1">
        <v>3470</v>
      </c>
      <c r="T359" s="1">
        <v>4226</v>
      </c>
      <c r="V359" s="1">
        <v>581</v>
      </c>
      <c r="AA359" t="s">
        <v>932</v>
      </c>
      <c r="AE359" s="38">
        <v>23</v>
      </c>
      <c r="AF359" s="40">
        <v>5</v>
      </c>
      <c r="AG359" s="40">
        <v>45</v>
      </c>
      <c r="AH359" s="43">
        <v>28240</v>
      </c>
      <c r="AI359" s="43">
        <v>23005</v>
      </c>
      <c r="AJ359" t="s">
        <v>1956</v>
      </c>
      <c r="AN359" s="1">
        <f t="shared" si="70"/>
        <v>12038</v>
      </c>
      <c r="AO359" s="1">
        <v>424</v>
      </c>
      <c r="AP359" s="1">
        <f t="shared" si="71"/>
        <v>12462</v>
      </c>
    </row>
    <row r="360" spans="1:42" hidden="1" outlineLevel="1">
      <c r="A360" t="s">
        <v>1147</v>
      </c>
      <c r="B360" s="11" t="s">
        <v>1579</v>
      </c>
      <c r="E360" s="1">
        <f t="shared" si="63"/>
        <v>1696</v>
      </c>
      <c r="F360" s="1">
        <f t="shared" si="64"/>
        <v>1633</v>
      </c>
      <c r="G360" s="1">
        <v>838</v>
      </c>
      <c r="H360" s="1">
        <v>818</v>
      </c>
      <c r="I360" s="2"/>
      <c r="J360" s="2">
        <f t="shared" si="65"/>
        <v>0.482311320754717</v>
      </c>
      <c r="K360" s="10">
        <f t="shared" si="62"/>
        <v>3</v>
      </c>
      <c r="L360" s="9">
        <f t="shared" si="62"/>
        <v>2</v>
      </c>
      <c r="M360" s="8">
        <f t="shared" si="62"/>
        <v>1</v>
      </c>
      <c r="N360" s="2">
        <f t="shared" si="66"/>
        <v>0.25107164727495407</v>
      </c>
      <c r="O360" s="2">
        <f t="shared" si="67"/>
        <v>0.32823025107164727</v>
      </c>
      <c r="P360" s="2">
        <f t="shared" si="68"/>
        <v>0.38334353949785671</v>
      </c>
      <c r="Q360" s="2">
        <f t="shared" si="69"/>
        <v>3.7354562155541893E-2</v>
      </c>
      <c r="R360" s="1">
        <v>410</v>
      </c>
      <c r="S360" s="1">
        <v>536</v>
      </c>
      <c r="T360" s="1">
        <v>626</v>
      </c>
      <c r="V360" s="1">
        <v>61</v>
      </c>
      <c r="AA360" t="s">
        <v>2538</v>
      </c>
      <c r="AE360" s="38">
        <v>23</v>
      </c>
      <c r="AF360" s="40">
        <v>9</v>
      </c>
      <c r="AG360" s="40">
        <v>75</v>
      </c>
      <c r="AH360" s="43">
        <v>28450</v>
      </c>
      <c r="AI360" s="43">
        <v>23009</v>
      </c>
      <c r="AJ360" t="s">
        <v>1956</v>
      </c>
      <c r="AN360" s="1">
        <f t="shared" si="70"/>
        <v>1633</v>
      </c>
      <c r="AO360" s="1">
        <v>63</v>
      </c>
      <c r="AP360" s="1">
        <f t="shared" si="71"/>
        <v>1696</v>
      </c>
    </row>
    <row r="361" spans="1:42" hidden="1" outlineLevel="1">
      <c r="A361" t="s">
        <v>314</v>
      </c>
      <c r="B361" s="11" t="s">
        <v>1579</v>
      </c>
      <c r="E361" s="1">
        <f t="shared" si="63"/>
        <v>317</v>
      </c>
      <c r="F361" s="1">
        <f t="shared" si="64"/>
        <v>300</v>
      </c>
      <c r="G361" s="1">
        <v>195</v>
      </c>
      <c r="H361" s="1">
        <v>193</v>
      </c>
      <c r="I361" s="2"/>
      <c r="J361" s="2">
        <f t="shared" si="65"/>
        <v>0.60883280757097791</v>
      </c>
      <c r="K361" s="10">
        <f t="shared" si="62"/>
        <v>1</v>
      </c>
      <c r="L361" s="9">
        <f t="shared" si="62"/>
        <v>3</v>
      </c>
      <c r="M361" s="8">
        <f t="shared" si="62"/>
        <v>2</v>
      </c>
      <c r="N361" s="2">
        <f t="shared" si="66"/>
        <v>0.68666666666666665</v>
      </c>
      <c r="O361" s="2">
        <f t="shared" si="67"/>
        <v>9.3333333333333338E-2</v>
      </c>
      <c r="P361" s="2">
        <f t="shared" si="68"/>
        <v>0.20666666666666667</v>
      </c>
      <c r="Q361" s="2">
        <f t="shared" si="69"/>
        <v>1.3333333333333364E-2</v>
      </c>
      <c r="R361" s="1">
        <v>206</v>
      </c>
      <c r="S361" s="1">
        <v>28</v>
      </c>
      <c r="T361" s="1">
        <v>62</v>
      </c>
      <c r="V361" s="1">
        <v>4</v>
      </c>
      <c r="AA361" t="s">
        <v>485</v>
      </c>
      <c r="AE361" s="38">
        <v>23</v>
      </c>
      <c r="AF361" s="40">
        <v>3</v>
      </c>
      <c r="AG361" s="40">
        <v>120</v>
      </c>
      <c r="AH361" s="43">
        <v>28590</v>
      </c>
      <c r="AI361" s="43">
        <v>23003</v>
      </c>
      <c r="AJ361" t="s">
        <v>1956</v>
      </c>
      <c r="AN361" s="1">
        <f t="shared" si="70"/>
        <v>300</v>
      </c>
      <c r="AO361" s="1">
        <v>17</v>
      </c>
      <c r="AP361" s="1">
        <f t="shared" si="71"/>
        <v>317</v>
      </c>
    </row>
    <row r="362" spans="1:42" hidden="1" outlineLevel="1">
      <c r="A362" t="s">
        <v>2555</v>
      </c>
      <c r="B362" s="11" t="s">
        <v>1579</v>
      </c>
      <c r="E362" s="1">
        <f t="shared" si="63"/>
        <v>128</v>
      </c>
      <c r="F362" s="1">
        <f t="shared" si="64"/>
        <v>127</v>
      </c>
      <c r="G362" s="1">
        <v>84</v>
      </c>
      <c r="H362" s="1">
        <v>82</v>
      </c>
      <c r="I362" s="2"/>
      <c r="J362" s="2">
        <f t="shared" si="65"/>
        <v>0.640625</v>
      </c>
      <c r="K362" s="10">
        <f t="shared" si="62"/>
        <v>2</v>
      </c>
      <c r="L362" s="9">
        <f t="shared" si="62"/>
        <v>1</v>
      </c>
      <c r="M362" s="8">
        <f t="shared" si="62"/>
        <v>3</v>
      </c>
      <c r="N362" s="2">
        <f t="shared" si="66"/>
        <v>0.26771653543307089</v>
      </c>
      <c r="O362" s="2">
        <f t="shared" si="67"/>
        <v>0.38582677165354329</v>
      </c>
      <c r="P362" s="2">
        <f t="shared" si="68"/>
        <v>0.25196850393700787</v>
      </c>
      <c r="Q362" s="2">
        <f t="shared" si="69"/>
        <v>9.4488188976378007E-2</v>
      </c>
      <c r="R362" s="1">
        <v>34</v>
      </c>
      <c r="S362" s="1">
        <v>49</v>
      </c>
      <c r="T362" s="1">
        <v>32</v>
      </c>
      <c r="V362" s="1">
        <v>12</v>
      </c>
      <c r="AA362" t="s">
        <v>2104</v>
      </c>
      <c r="AE362" s="38">
        <v>23</v>
      </c>
      <c r="AF362" s="40">
        <v>29</v>
      </c>
      <c r="AG362" s="40">
        <v>105</v>
      </c>
      <c r="AH362" s="43">
        <v>28660</v>
      </c>
      <c r="AI362" s="43">
        <v>23029</v>
      </c>
      <c r="AJ362" t="s">
        <v>445</v>
      </c>
      <c r="AN362" s="1">
        <f t="shared" si="70"/>
        <v>127</v>
      </c>
      <c r="AO362" s="1">
        <v>1</v>
      </c>
      <c r="AP362" s="1">
        <f t="shared" si="71"/>
        <v>128</v>
      </c>
    </row>
    <row r="363" spans="1:42" hidden="1" outlineLevel="1">
      <c r="A363" t="s">
        <v>2046</v>
      </c>
      <c r="B363" s="11" t="s">
        <v>1579</v>
      </c>
      <c r="E363" s="1">
        <f t="shared" si="63"/>
        <v>6224</v>
      </c>
      <c r="F363" s="1">
        <f t="shared" si="64"/>
        <v>6004</v>
      </c>
      <c r="G363" s="1">
        <v>3636</v>
      </c>
      <c r="H363" s="1">
        <v>3556</v>
      </c>
      <c r="I363" s="2"/>
      <c r="J363" s="2">
        <f t="shared" si="65"/>
        <v>0.57133676092544983</v>
      </c>
      <c r="K363" s="10">
        <f t="shared" si="62"/>
        <v>3</v>
      </c>
      <c r="L363" s="9">
        <f t="shared" si="62"/>
        <v>2</v>
      </c>
      <c r="M363" s="8">
        <f t="shared" si="62"/>
        <v>1</v>
      </c>
      <c r="N363" s="2">
        <f t="shared" si="66"/>
        <v>0.25916055962691537</v>
      </c>
      <c r="O363" s="2">
        <f t="shared" si="67"/>
        <v>0.30229846768820784</v>
      </c>
      <c r="P363" s="2">
        <f t="shared" si="68"/>
        <v>0.40206528980679546</v>
      </c>
      <c r="Q363" s="2">
        <f t="shared" si="69"/>
        <v>3.6475682878081395E-2</v>
      </c>
      <c r="R363" s="1">
        <v>1556</v>
      </c>
      <c r="S363" s="1">
        <v>1815</v>
      </c>
      <c r="T363" s="1">
        <v>2414</v>
      </c>
      <c r="V363" s="1">
        <v>219</v>
      </c>
      <c r="AA363" t="s">
        <v>932</v>
      </c>
      <c r="AE363" s="38">
        <v>23</v>
      </c>
      <c r="AF363" s="40">
        <v>5</v>
      </c>
      <c r="AG363" s="40">
        <v>50</v>
      </c>
      <c r="AH363" s="43">
        <v>28870</v>
      </c>
      <c r="AI363" s="43">
        <v>23005</v>
      </c>
      <c r="AJ363" t="s">
        <v>1956</v>
      </c>
      <c r="AN363" s="1">
        <f t="shared" si="70"/>
        <v>6004</v>
      </c>
      <c r="AO363" s="1">
        <v>220</v>
      </c>
      <c r="AP363" s="1">
        <f t="shared" si="71"/>
        <v>6224</v>
      </c>
    </row>
    <row r="364" spans="1:42" hidden="1" outlineLevel="1">
      <c r="A364" t="s">
        <v>2158</v>
      </c>
      <c r="B364" s="11" t="s">
        <v>1579</v>
      </c>
      <c r="E364" s="1">
        <f t="shared" si="63"/>
        <v>49</v>
      </c>
      <c r="F364" s="1">
        <f t="shared" si="64"/>
        <v>47</v>
      </c>
      <c r="G364" s="1">
        <v>33</v>
      </c>
      <c r="H364" s="1">
        <v>31</v>
      </c>
      <c r="I364" s="2"/>
      <c r="J364" s="2">
        <f t="shared" si="65"/>
        <v>0.63265306122448983</v>
      </c>
      <c r="K364" s="10">
        <f t="shared" si="62"/>
        <v>3</v>
      </c>
      <c r="L364" s="9">
        <f t="shared" si="62"/>
        <v>2</v>
      </c>
      <c r="M364" s="8">
        <f t="shared" si="62"/>
        <v>1</v>
      </c>
      <c r="N364" s="2">
        <f t="shared" si="66"/>
        <v>0.27659574468085107</v>
      </c>
      <c r="O364" s="2">
        <f t="shared" si="67"/>
        <v>0.34042553191489361</v>
      </c>
      <c r="P364" s="2">
        <f t="shared" si="68"/>
        <v>0.38297872340425532</v>
      </c>
      <c r="Q364" s="2">
        <f t="shared" si="69"/>
        <v>-5.5511151231257827E-17</v>
      </c>
      <c r="R364" s="1">
        <v>13</v>
      </c>
      <c r="S364" s="1">
        <v>16</v>
      </c>
      <c r="T364" s="1">
        <v>18</v>
      </c>
      <c r="V364" s="1">
        <v>0</v>
      </c>
      <c r="AA364" t="s">
        <v>2538</v>
      </c>
      <c r="AE364" s="38">
        <v>23</v>
      </c>
      <c r="AF364" s="40">
        <v>9</v>
      </c>
      <c r="AG364" s="40">
        <v>77</v>
      </c>
      <c r="AH364" s="43">
        <v>28975</v>
      </c>
      <c r="AI364" s="43">
        <v>23009</v>
      </c>
      <c r="AJ364" t="s">
        <v>1956</v>
      </c>
      <c r="AN364" s="1">
        <f t="shared" si="70"/>
        <v>47</v>
      </c>
      <c r="AO364" s="1">
        <v>2</v>
      </c>
      <c r="AP364" s="1">
        <f t="shared" si="71"/>
        <v>49</v>
      </c>
    </row>
    <row r="365" spans="1:42" hidden="1" outlineLevel="1">
      <c r="A365" t="s">
        <v>2158</v>
      </c>
      <c r="B365" s="11" t="s">
        <v>1579</v>
      </c>
      <c r="E365" s="1">
        <f t="shared" si="63"/>
        <v>0</v>
      </c>
      <c r="F365" s="1">
        <f t="shared" si="64"/>
        <v>0</v>
      </c>
      <c r="G365" s="1">
        <v>2</v>
      </c>
      <c r="H365" s="1">
        <v>2</v>
      </c>
      <c r="I365" s="2"/>
      <c r="J365" s="2" t="e">
        <f t="shared" si="65"/>
        <v>#DIV/0!</v>
      </c>
      <c r="K365" s="10" t="str">
        <f t="shared" si="62"/>
        <v/>
      </c>
      <c r="L365" s="9" t="str">
        <f t="shared" si="62"/>
        <v/>
      </c>
      <c r="M365" s="8" t="str">
        <f t="shared" si="62"/>
        <v/>
      </c>
      <c r="N365" s="2" t="str">
        <f t="shared" si="66"/>
        <v>-</v>
      </c>
      <c r="O365" s="2" t="str">
        <f t="shared" si="67"/>
        <v>-</v>
      </c>
      <c r="P365" s="2" t="str">
        <f t="shared" si="68"/>
        <v>-</v>
      </c>
      <c r="Q365" s="2" t="str">
        <f t="shared" si="69"/>
        <v>-</v>
      </c>
      <c r="R365" s="1">
        <v>0</v>
      </c>
      <c r="S365" s="1">
        <v>0</v>
      </c>
      <c r="T365" s="1">
        <v>0</v>
      </c>
      <c r="V365" s="1">
        <v>0</v>
      </c>
      <c r="AA365" t="s">
        <v>2538</v>
      </c>
      <c r="AE365" s="38">
        <v>23</v>
      </c>
      <c r="AF365" s="40">
        <v>9</v>
      </c>
      <c r="AG365" s="40">
        <v>0</v>
      </c>
      <c r="AH365" s="43">
        <v>0</v>
      </c>
      <c r="AI365" s="43">
        <v>23009</v>
      </c>
      <c r="AJ365" t="s">
        <v>2366</v>
      </c>
      <c r="AN365" s="1">
        <f t="shared" si="70"/>
        <v>0</v>
      </c>
      <c r="AO365" s="1">
        <v>0</v>
      </c>
      <c r="AP365" s="1">
        <f t="shared" si="71"/>
        <v>0</v>
      </c>
    </row>
    <row r="366" spans="1:42" hidden="1" outlineLevel="1">
      <c r="A366" t="s">
        <v>1832</v>
      </c>
      <c r="B366" s="11" t="s">
        <v>1579</v>
      </c>
      <c r="E366" s="1">
        <f t="shared" si="63"/>
        <v>982</v>
      </c>
      <c r="F366" s="1">
        <f t="shared" si="64"/>
        <v>942</v>
      </c>
      <c r="G366" s="1">
        <v>501</v>
      </c>
      <c r="H366" s="1">
        <v>484</v>
      </c>
      <c r="I366" s="2"/>
      <c r="J366" s="2">
        <f t="shared" si="65"/>
        <v>0.49287169042769857</v>
      </c>
      <c r="K366" s="10">
        <f t="shared" ref="K366:M429" si="72">IF(R366&gt;0,RANK(R366,$R366:$W366),"")</f>
        <v>3</v>
      </c>
      <c r="L366" s="9">
        <f t="shared" si="72"/>
        <v>2</v>
      </c>
      <c r="M366" s="8">
        <f t="shared" si="72"/>
        <v>1</v>
      </c>
      <c r="N366" s="2">
        <f t="shared" si="66"/>
        <v>0.27600849256900212</v>
      </c>
      <c r="O366" s="2">
        <f t="shared" si="67"/>
        <v>0.29405520169851379</v>
      </c>
      <c r="P366" s="2">
        <f t="shared" si="68"/>
        <v>0.39915074309978771</v>
      </c>
      <c r="Q366" s="2">
        <f t="shared" si="69"/>
        <v>3.0785562632696439E-2</v>
      </c>
      <c r="R366" s="1">
        <v>260</v>
      </c>
      <c r="S366" s="1">
        <v>277</v>
      </c>
      <c r="T366" s="1">
        <v>376</v>
      </c>
      <c r="V366" s="1">
        <v>29</v>
      </c>
      <c r="AA366" t="s">
        <v>513</v>
      </c>
      <c r="AE366" s="38">
        <v>23</v>
      </c>
      <c r="AF366" s="40">
        <v>19</v>
      </c>
      <c r="AG366" s="40">
        <v>130</v>
      </c>
      <c r="AH366" s="43">
        <v>29185</v>
      </c>
      <c r="AI366" s="43">
        <v>23019</v>
      </c>
      <c r="AJ366" t="s">
        <v>1956</v>
      </c>
      <c r="AN366" s="1">
        <f t="shared" si="70"/>
        <v>942</v>
      </c>
      <c r="AO366" s="1">
        <v>40</v>
      </c>
      <c r="AP366" s="1">
        <f t="shared" si="71"/>
        <v>982</v>
      </c>
    </row>
    <row r="367" spans="1:42" hidden="1" outlineLevel="1">
      <c r="A367" t="s">
        <v>87</v>
      </c>
      <c r="B367" s="11" t="s">
        <v>1579</v>
      </c>
      <c r="E367" s="1">
        <f t="shared" ref="E367:E430" si="73">AP367</f>
        <v>3484</v>
      </c>
      <c r="F367" s="1">
        <f t="shared" ref="F367:F430" si="74">SUM(R367:W367)</f>
        <v>3331</v>
      </c>
      <c r="G367" s="1">
        <v>1929</v>
      </c>
      <c r="H367" s="1">
        <v>1887</v>
      </c>
      <c r="I367" s="2"/>
      <c r="J367" s="2">
        <f t="shared" ref="J367:J431" si="75">H367/E367</f>
        <v>0.54161882893226176</v>
      </c>
      <c r="K367" s="10">
        <f t="shared" si="72"/>
        <v>2</v>
      </c>
      <c r="L367" s="9">
        <f t="shared" si="72"/>
        <v>3</v>
      </c>
      <c r="M367" s="8">
        <f t="shared" si="72"/>
        <v>1</v>
      </c>
      <c r="N367" s="2">
        <f t="shared" ref="N367:N431" si="76">IF(SUM($R367:$W367)=0,"-",R367/SUM($R367:$W367))</f>
        <v>0.30351245872110477</v>
      </c>
      <c r="O367" s="2">
        <f t="shared" ref="O367:O431" si="77">IF(SUM($R367:$W367)=0,"-",S367/SUM($R367:$W367))</f>
        <v>0.25667967577304113</v>
      </c>
      <c r="P367" s="2">
        <f t="shared" ref="P367:P431" si="78">IF(SUM($R367:$W367)=0,"-",T367/SUM($R367:$W367))</f>
        <v>0.39147403182227558</v>
      </c>
      <c r="Q367" s="2">
        <f t="shared" ref="Q367:Q431" si="79">IF(SUM($R367:$W367)=0,"-",(1-N367-O367-P367))</f>
        <v>4.833383368357852E-2</v>
      </c>
      <c r="R367" s="1">
        <v>1011</v>
      </c>
      <c r="S367" s="1">
        <v>855</v>
      </c>
      <c r="T367" s="1">
        <v>1304</v>
      </c>
      <c r="V367" s="1">
        <v>161</v>
      </c>
      <c r="AA367" t="s">
        <v>712</v>
      </c>
      <c r="AE367" s="38">
        <v>23</v>
      </c>
      <c r="AF367" s="40">
        <v>1</v>
      </c>
      <c r="AG367" s="40">
        <v>15</v>
      </c>
      <c r="AH367" s="43">
        <v>29255</v>
      </c>
      <c r="AI367" s="43">
        <v>23001</v>
      </c>
      <c r="AJ367" t="s">
        <v>1956</v>
      </c>
      <c r="AN367" s="1">
        <f t="shared" ref="AN367:AN430" si="80">F367</f>
        <v>3331</v>
      </c>
      <c r="AO367" s="1">
        <v>153</v>
      </c>
      <c r="AP367" s="1">
        <f t="shared" ref="AP367:AP430" si="81">AO367+AN367</f>
        <v>3484</v>
      </c>
    </row>
    <row r="368" spans="1:42" hidden="1" outlineLevel="1">
      <c r="A368" t="s">
        <v>1175</v>
      </c>
      <c r="B368" s="11" t="s">
        <v>1579</v>
      </c>
      <c r="E368" s="1">
        <f t="shared" si="73"/>
        <v>0</v>
      </c>
      <c r="F368" s="1">
        <f t="shared" si="74"/>
        <v>0</v>
      </c>
      <c r="G368" s="1">
        <v>109</v>
      </c>
      <c r="H368" s="1">
        <v>98</v>
      </c>
      <c r="I368" s="2"/>
      <c r="J368" s="2" t="e">
        <f t="shared" si="75"/>
        <v>#DIV/0!</v>
      </c>
      <c r="K368" s="10" t="str">
        <f t="shared" si="72"/>
        <v/>
      </c>
      <c r="L368" s="9" t="str">
        <f t="shared" si="72"/>
        <v/>
      </c>
      <c r="M368" s="8" t="str">
        <f t="shared" si="72"/>
        <v/>
      </c>
      <c r="N368" s="2" t="str">
        <f t="shared" si="76"/>
        <v>-</v>
      </c>
      <c r="O368" s="2" t="str">
        <f t="shared" si="77"/>
        <v>-</v>
      </c>
      <c r="P368" s="2" t="str">
        <f t="shared" si="78"/>
        <v>-</v>
      </c>
      <c r="Q368" s="2" t="str">
        <f t="shared" si="79"/>
        <v>-</v>
      </c>
      <c r="R368" s="1">
        <v>0</v>
      </c>
      <c r="S368" s="1">
        <v>0</v>
      </c>
      <c r="T368" s="1">
        <v>0</v>
      </c>
      <c r="V368" s="1">
        <v>0</v>
      </c>
      <c r="AA368" t="s">
        <v>513</v>
      </c>
      <c r="AE368" s="38">
        <v>23</v>
      </c>
      <c r="AF368" s="40">
        <v>19</v>
      </c>
      <c r="AG368" s="40">
        <v>0</v>
      </c>
      <c r="AH368" s="43">
        <v>0</v>
      </c>
      <c r="AI368" s="43">
        <v>23019</v>
      </c>
      <c r="AJ368" t="s">
        <v>2366</v>
      </c>
      <c r="AN368" s="1">
        <f t="shared" si="80"/>
        <v>0</v>
      </c>
      <c r="AO368" s="1">
        <v>0</v>
      </c>
      <c r="AP368" s="1">
        <f t="shared" si="81"/>
        <v>0</v>
      </c>
    </row>
    <row r="369" spans="1:42" hidden="1" outlineLevel="1">
      <c r="A369" t="s">
        <v>216</v>
      </c>
      <c r="B369" s="11" t="s">
        <v>1579</v>
      </c>
      <c r="E369" s="1">
        <f t="shared" si="73"/>
        <v>1688</v>
      </c>
      <c r="F369" s="1">
        <f t="shared" si="74"/>
        <v>1635</v>
      </c>
      <c r="G369" s="1">
        <v>926</v>
      </c>
      <c r="H369" s="1">
        <v>907</v>
      </c>
      <c r="I369" s="2"/>
      <c r="J369" s="2">
        <f t="shared" si="75"/>
        <v>0.53732227488151663</v>
      </c>
      <c r="K369" s="10">
        <f t="shared" si="72"/>
        <v>3</v>
      </c>
      <c r="L369" s="9">
        <f t="shared" si="72"/>
        <v>2</v>
      </c>
      <c r="M369" s="8">
        <f t="shared" si="72"/>
        <v>1</v>
      </c>
      <c r="N369" s="2">
        <f t="shared" si="76"/>
        <v>0.24281345565749235</v>
      </c>
      <c r="O369" s="2">
        <f t="shared" si="77"/>
        <v>0.34862385321100919</v>
      </c>
      <c r="P369" s="2">
        <f t="shared" si="78"/>
        <v>0.37675840978593272</v>
      </c>
      <c r="Q369" s="2">
        <f t="shared" si="79"/>
        <v>3.1804281345565732E-2</v>
      </c>
      <c r="R369" s="1">
        <v>397</v>
      </c>
      <c r="S369" s="1">
        <v>570</v>
      </c>
      <c r="T369" s="1">
        <v>616</v>
      </c>
      <c r="V369" s="1">
        <v>52</v>
      </c>
      <c r="AA369" t="s">
        <v>2138</v>
      </c>
      <c r="AE369" s="38">
        <v>23</v>
      </c>
      <c r="AF369" s="40">
        <v>21</v>
      </c>
      <c r="AG369" s="40">
        <v>45</v>
      </c>
      <c r="AH369" s="43">
        <v>29535</v>
      </c>
      <c r="AI369" s="43">
        <v>23021</v>
      </c>
      <c r="AJ369" t="s">
        <v>1956</v>
      </c>
      <c r="AN369" s="1">
        <f t="shared" si="80"/>
        <v>1635</v>
      </c>
      <c r="AO369" s="1">
        <v>53</v>
      </c>
      <c r="AP369" s="1">
        <f t="shared" si="81"/>
        <v>1688</v>
      </c>
    </row>
    <row r="370" spans="1:42" hidden="1" outlineLevel="1">
      <c r="A370" t="s">
        <v>216</v>
      </c>
      <c r="B370" s="11" t="s">
        <v>1579</v>
      </c>
      <c r="E370" s="1">
        <f t="shared" si="73"/>
        <v>0</v>
      </c>
      <c r="F370" s="1">
        <f t="shared" si="74"/>
        <v>0</v>
      </c>
      <c r="G370" s="1">
        <v>19</v>
      </c>
      <c r="H370" s="1">
        <v>19</v>
      </c>
      <c r="I370" s="2"/>
      <c r="J370" s="2" t="e">
        <f t="shared" si="75"/>
        <v>#DIV/0!</v>
      </c>
      <c r="K370" s="10" t="str">
        <f t="shared" si="72"/>
        <v/>
      </c>
      <c r="L370" s="9" t="str">
        <f t="shared" si="72"/>
        <v/>
      </c>
      <c r="M370" s="8" t="str">
        <f t="shared" si="72"/>
        <v/>
      </c>
      <c r="N370" s="2" t="str">
        <f t="shared" si="76"/>
        <v>-</v>
      </c>
      <c r="O370" s="2" t="str">
        <f t="shared" si="77"/>
        <v>-</v>
      </c>
      <c r="P370" s="2" t="str">
        <f t="shared" si="78"/>
        <v>-</v>
      </c>
      <c r="Q370" s="2" t="str">
        <f t="shared" si="79"/>
        <v>-</v>
      </c>
      <c r="R370" s="1">
        <v>0</v>
      </c>
      <c r="S370" s="1">
        <v>0</v>
      </c>
      <c r="T370" s="1">
        <v>0</v>
      </c>
      <c r="V370" s="1">
        <v>0</v>
      </c>
      <c r="AA370" t="s">
        <v>2138</v>
      </c>
      <c r="AE370" s="38">
        <v>23</v>
      </c>
      <c r="AF370" s="40">
        <v>21</v>
      </c>
      <c r="AG370" s="40">
        <v>0</v>
      </c>
      <c r="AH370" s="43">
        <v>29540</v>
      </c>
      <c r="AI370" s="43">
        <v>23021</v>
      </c>
      <c r="AJ370" t="s">
        <v>2366</v>
      </c>
      <c r="AN370" s="1">
        <f t="shared" si="80"/>
        <v>0</v>
      </c>
      <c r="AO370" s="1">
        <v>0</v>
      </c>
      <c r="AP370" s="1">
        <f t="shared" si="81"/>
        <v>0</v>
      </c>
    </row>
    <row r="371" spans="1:42" hidden="1" outlineLevel="1">
      <c r="A371" t="s">
        <v>2128</v>
      </c>
      <c r="B371" s="11" t="s">
        <v>1579</v>
      </c>
      <c r="E371" s="1">
        <f t="shared" si="73"/>
        <v>651</v>
      </c>
      <c r="F371" s="1">
        <f t="shared" si="74"/>
        <v>637</v>
      </c>
      <c r="G371" s="1">
        <v>399</v>
      </c>
      <c r="H371" s="1">
        <v>388</v>
      </c>
      <c r="I371" s="2"/>
      <c r="J371" s="2">
        <f t="shared" si="75"/>
        <v>0.59600614439324118</v>
      </c>
      <c r="K371" s="10">
        <f t="shared" si="72"/>
        <v>3</v>
      </c>
      <c r="L371" s="9">
        <f t="shared" si="72"/>
        <v>2</v>
      </c>
      <c r="M371" s="8">
        <f t="shared" si="72"/>
        <v>1</v>
      </c>
      <c r="N371" s="2">
        <f t="shared" si="76"/>
        <v>0.26687598116169547</v>
      </c>
      <c r="O371" s="2">
        <f t="shared" si="77"/>
        <v>0.27472527472527475</v>
      </c>
      <c r="P371" s="2">
        <f t="shared" si="78"/>
        <v>0.42072213500784927</v>
      </c>
      <c r="Q371" s="2">
        <f t="shared" si="79"/>
        <v>3.7676609105180559E-2</v>
      </c>
      <c r="R371" s="1">
        <v>170</v>
      </c>
      <c r="S371" s="1">
        <v>175</v>
      </c>
      <c r="T371" s="1">
        <v>268</v>
      </c>
      <c r="V371" s="1">
        <v>24</v>
      </c>
      <c r="AA371" t="s">
        <v>1791</v>
      </c>
      <c r="AE371" s="38">
        <v>23</v>
      </c>
      <c r="AF371" s="40">
        <v>17</v>
      </c>
      <c r="AG371" s="40">
        <v>55</v>
      </c>
      <c r="AH371" s="43">
        <v>29710</v>
      </c>
      <c r="AI371" s="43">
        <v>23017</v>
      </c>
      <c r="AJ371" t="s">
        <v>1956</v>
      </c>
      <c r="AN371" s="1">
        <f t="shared" si="80"/>
        <v>637</v>
      </c>
      <c r="AO371" s="1">
        <v>14</v>
      </c>
      <c r="AP371" s="1">
        <f t="shared" si="81"/>
        <v>651</v>
      </c>
    </row>
    <row r="372" spans="1:42" hidden="1" outlineLevel="1">
      <c r="A372" t="s">
        <v>2020</v>
      </c>
      <c r="B372" s="11" t="s">
        <v>1579</v>
      </c>
      <c r="E372" s="1">
        <f t="shared" si="73"/>
        <v>950</v>
      </c>
      <c r="F372" s="1">
        <f t="shared" si="74"/>
        <v>918</v>
      </c>
      <c r="G372" s="1">
        <v>580</v>
      </c>
      <c r="H372" s="1">
        <v>568</v>
      </c>
      <c r="I372" s="2"/>
      <c r="J372" s="2">
        <f t="shared" si="75"/>
        <v>0.59789473684210526</v>
      </c>
      <c r="K372" s="10">
        <f t="shared" si="72"/>
        <v>2</v>
      </c>
      <c r="L372" s="9">
        <f t="shared" si="72"/>
        <v>1</v>
      </c>
      <c r="M372" s="8">
        <f t="shared" si="72"/>
        <v>3</v>
      </c>
      <c r="N372" s="2">
        <f t="shared" si="76"/>
        <v>0.27559912854030499</v>
      </c>
      <c r="O372" s="2">
        <f t="shared" si="77"/>
        <v>0.42156862745098039</v>
      </c>
      <c r="P372" s="2">
        <f t="shared" si="78"/>
        <v>0.27450980392156865</v>
      </c>
      <c r="Q372" s="2">
        <f t="shared" si="79"/>
        <v>2.8322440087145961E-2</v>
      </c>
      <c r="R372" s="1">
        <v>253</v>
      </c>
      <c r="S372" s="1">
        <v>387</v>
      </c>
      <c r="T372" s="1">
        <v>252</v>
      </c>
      <c r="V372" s="1">
        <v>26</v>
      </c>
      <c r="AA372" t="s">
        <v>2138</v>
      </c>
      <c r="AE372" s="38">
        <v>23</v>
      </c>
      <c r="AF372" s="40">
        <v>21</v>
      </c>
      <c r="AG372" s="40">
        <v>50</v>
      </c>
      <c r="AH372" s="43">
        <v>30095</v>
      </c>
      <c r="AI372" s="43">
        <v>23021</v>
      </c>
      <c r="AJ372" t="s">
        <v>1956</v>
      </c>
      <c r="AN372" s="1">
        <f t="shared" si="80"/>
        <v>918</v>
      </c>
      <c r="AO372" s="1">
        <v>32</v>
      </c>
      <c r="AP372" s="1">
        <f t="shared" si="81"/>
        <v>950</v>
      </c>
    </row>
    <row r="373" spans="1:42" hidden="1" outlineLevel="1">
      <c r="A373" t="s">
        <v>799</v>
      </c>
      <c r="B373" s="11" t="s">
        <v>1579</v>
      </c>
      <c r="E373" s="1">
        <f t="shared" si="73"/>
        <v>2259</v>
      </c>
      <c r="F373" s="1">
        <f t="shared" si="74"/>
        <v>2180</v>
      </c>
      <c r="G373" s="1">
        <v>1437</v>
      </c>
      <c r="H373" s="1">
        <v>1404</v>
      </c>
      <c r="I373" s="2"/>
      <c r="J373" s="2">
        <f t="shared" si="75"/>
        <v>0.62151394422310757</v>
      </c>
      <c r="K373" s="10">
        <f t="shared" si="72"/>
        <v>1</v>
      </c>
      <c r="L373" s="9">
        <f t="shared" si="72"/>
        <v>2</v>
      </c>
      <c r="M373" s="8">
        <f t="shared" si="72"/>
        <v>3</v>
      </c>
      <c r="N373" s="2">
        <f t="shared" si="76"/>
        <v>0.46467889908256882</v>
      </c>
      <c r="O373" s="2">
        <f t="shared" si="77"/>
        <v>0.26422018348623855</v>
      </c>
      <c r="P373" s="2">
        <f t="shared" si="78"/>
        <v>0.24220183486238533</v>
      </c>
      <c r="Q373" s="2">
        <f t="shared" si="79"/>
        <v>2.8899082568807355E-2</v>
      </c>
      <c r="R373" s="1">
        <v>1013</v>
      </c>
      <c r="S373" s="1">
        <v>576</v>
      </c>
      <c r="T373" s="1">
        <v>528</v>
      </c>
      <c r="V373" s="1">
        <v>63</v>
      </c>
      <c r="AA373" t="s">
        <v>78</v>
      </c>
      <c r="AE373" s="38">
        <v>23</v>
      </c>
      <c r="AF373" s="40">
        <v>11</v>
      </c>
      <c r="AG373" s="40">
        <v>55</v>
      </c>
      <c r="AH373" s="43">
        <v>30550</v>
      </c>
      <c r="AI373" s="43">
        <v>23011</v>
      </c>
      <c r="AJ373" t="s">
        <v>2363</v>
      </c>
      <c r="AN373" s="1">
        <f t="shared" si="80"/>
        <v>2180</v>
      </c>
      <c r="AO373" s="1">
        <v>79</v>
      </c>
      <c r="AP373" s="1">
        <f t="shared" si="81"/>
        <v>2259</v>
      </c>
    </row>
    <row r="374" spans="1:42" hidden="1" outlineLevel="1">
      <c r="A374" t="s">
        <v>2774</v>
      </c>
      <c r="B374" s="11" t="s">
        <v>1579</v>
      </c>
      <c r="E374" s="1">
        <f t="shared" si="73"/>
        <v>135</v>
      </c>
      <c r="F374" s="1">
        <f t="shared" si="74"/>
        <v>132</v>
      </c>
      <c r="G374" s="1">
        <v>102</v>
      </c>
      <c r="H374" s="1">
        <v>97</v>
      </c>
      <c r="I374" s="2"/>
      <c r="J374" s="2">
        <f t="shared" si="75"/>
        <v>0.71851851851851856</v>
      </c>
      <c r="K374" s="10">
        <f t="shared" si="72"/>
        <v>1</v>
      </c>
      <c r="L374" s="9">
        <f t="shared" si="72"/>
        <v>3</v>
      </c>
      <c r="M374" s="8">
        <f t="shared" si="72"/>
        <v>2</v>
      </c>
      <c r="N374" s="2">
        <f t="shared" si="76"/>
        <v>0.56060606060606055</v>
      </c>
      <c r="O374" s="2">
        <f t="shared" si="77"/>
        <v>0.17424242424242425</v>
      </c>
      <c r="P374" s="2">
        <f t="shared" si="78"/>
        <v>0.26515151515151514</v>
      </c>
      <c r="Q374" s="2">
        <f t="shared" si="79"/>
        <v>5.5511151231257827E-17</v>
      </c>
      <c r="R374" s="1">
        <v>74</v>
      </c>
      <c r="S374" s="1">
        <v>23</v>
      </c>
      <c r="T374" s="1">
        <v>35</v>
      </c>
      <c r="V374" s="1">
        <v>0</v>
      </c>
      <c r="AA374" t="s">
        <v>485</v>
      </c>
      <c r="AE374" s="38">
        <v>23</v>
      </c>
      <c r="AF374" s="40">
        <v>3</v>
      </c>
      <c r="AG374" s="40">
        <v>125</v>
      </c>
      <c r="AH374" s="43">
        <v>30690</v>
      </c>
      <c r="AI374" s="43">
        <v>23003</v>
      </c>
      <c r="AJ374" t="s">
        <v>1956</v>
      </c>
      <c r="AN374" s="1">
        <f t="shared" si="80"/>
        <v>132</v>
      </c>
      <c r="AO374" s="1">
        <v>3</v>
      </c>
      <c r="AP374" s="1">
        <f t="shared" si="81"/>
        <v>135</v>
      </c>
    </row>
    <row r="375" spans="1:42" hidden="1" outlineLevel="1">
      <c r="A375" t="s">
        <v>523</v>
      </c>
      <c r="B375" s="11" t="s">
        <v>1579</v>
      </c>
      <c r="E375" s="1">
        <f t="shared" si="73"/>
        <v>84</v>
      </c>
      <c r="F375" s="1">
        <f t="shared" si="74"/>
        <v>80</v>
      </c>
      <c r="G375" s="1">
        <v>46</v>
      </c>
      <c r="H375" s="1">
        <v>45</v>
      </c>
      <c r="I375" s="2"/>
      <c r="J375" s="2">
        <f t="shared" si="75"/>
        <v>0.5357142857142857</v>
      </c>
      <c r="K375" s="10">
        <f t="shared" si="72"/>
        <v>3</v>
      </c>
      <c r="L375" s="9">
        <f t="shared" si="72"/>
        <v>2</v>
      </c>
      <c r="M375" s="8">
        <f t="shared" si="72"/>
        <v>1</v>
      </c>
      <c r="N375" s="2">
        <f t="shared" si="76"/>
        <v>0.21249999999999999</v>
      </c>
      <c r="O375" s="2">
        <f t="shared" si="77"/>
        <v>0.3</v>
      </c>
      <c r="P375" s="2">
        <f t="shared" si="78"/>
        <v>0.47499999999999998</v>
      </c>
      <c r="Q375" s="2">
        <f t="shared" si="79"/>
        <v>1.2500000000000011E-2</v>
      </c>
      <c r="R375" s="1">
        <v>17</v>
      </c>
      <c r="S375" s="1">
        <v>24</v>
      </c>
      <c r="T375" s="1">
        <v>38</v>
      </c>
      <c r="V375" s="1">
        <v>1</v>
      </c>
      <c r="AA375" t="s">
        <v>485</v>
      </c>
      <c r="AE375" s="38">
        <v>23</v>
      </c>
      <c r="AF375" s="40">
        <v>3</v>
      </c>
      <c r="AG375" s="40">
        <v>130</v>
      </c>
      <c r="AH375" s="43">
        <v>30725</v>
      </c>
      <c r="AI375" s="43">
        <v>23003</v>
      </c>
      <c r="AJ375" t="s">
        <v>1956</v>
      </c>
      <c r="AN375" s="1">
        <f t="shared" si="80"/>
        <v>80</v>
      </c>
      <c r="AO375" s="1">
        <v>4</v>
      </c>
      <c r="AP375" s="1">
        <f t="shared" si="81"/>
        <v>84</v>
      </c>
    </row>
    <row r="376" spans="1:42" hidden="1" outlineLevel="1">
      <c r="A376" t="s">
        <v>1340</v>
      </c>
      <c r="B376" s="11" t="s">
        <v>1579</v>
      </c>
      <c r="E376" s="1">
        <f t="shared" si="73"/>
        <v>5880</v>
      </c>
      <c r="F376" s="1">
        <f t="shared" si="74"/>
        <v>5619</v>
      </c>
      <c r="G376" s="1">
        <v>3506</v>
      </c>
      <c r="H376" s="1">
        <v>3448</v>
      </c>
      <c r="I376" s="2"/>
      <c r="J376" s="2">
        <f t="shared" si="75"/>
        <v>0.58639455782312921</v>
      </c>
      <c r="K376" s="10">
        <f t="shared" si="72"/>
        <v>3</v>
      </c>
      <c r="L376" s="9">
        <f t="shared" si="72"/>
        <v>1</v>
      </c>
      <c r="M376" s="8">
        <f t="shared" si="72"/>
        <v>2</v>
      </c>
      <c r="N376" s="2">
        <f t="shared" si="76"/>
        <v>0.28243459690336359</v>
      </c>
      <c r="O376" s="2">
        <f t="shared" si="77"/>
        <v>0.37390994838939312</v>
      </c>
      <c r="P376" s="2">
        <f t="shared" si="78"/>
        <v>0.31162128492614344</v>
      </c>
      <c r="Q376" s="2">
        <f t="shared" si="79"/>
        <v>3.2034169781099853E-2</v>
      </c>
      <c r="R376" s="1">
        <v>1587</v>
      </c>
      <c r="S376" s="1">
        <v>2101</v>
      </c>
      <c r="T376" s="1">
        <v>1751</v>
      </c>
      <c r="V376" s="1">
        <v>180</v>
      </c>
      <c r="AA376" t="s">
        <v>513</v>
      </c>
      <c r="AE376" s="38">
        <v>23</v>
      </c>
      <c r="AF376" s="40">
        <v>19</v>
      </c>
      <c r="AG376" s="40">
        <v>140</v>
      </c>
      <c r="AH376" s="43">
        <v>30795</v>
      </c>
      <c r="AI376" s="43">
        <v>23019</v>
      </c>
      <c r="AJ376" t="s">
        <v>1956</v>
      </c>
      <c r="AN376" s="1">
        <f t="shared" si="80"/>
        <v>5619</v>
      </c>
      <c r="AO376" s="1">
        <v>261</v>
      </c>
      <c r="AP376" s="1">
        <f t="shared" si="81"/>
        <v>5880</v>
      </c>
    </row>
    <row r="377" spans="1:42" hidden="1" outlineLevel="1">
      <c r="A377" t="s">
        <v>2538</v>
      </c>
      <c r="B377" s="11" t="s">
        <v>1579</v>
      </c>
      <c r="E377" s="1">
        <f t="shared" si="73"/>
        <v>1734</v>
      </c>
      <c r="F377" s="1">
        <f t="shared" si="74"/>
        <v>1668</v>
      </c>
      <c r="G377" s="1">
        <v>1030</v>
      </c>
      <c r="H377" s="1">
        <v>1007</v>
      </c>
      <c r="I377" s="2"/>
      <c r="J377" s="2">
        <f t="shared" si="75"/>
        <v>0.58073817762399083</v>
      </c>
      <c r="K377" s="10">
        <f t="shared" si="72"/>
        <v>3</v>
      </c>
      <c r="L377" s="9">
        <f t="shared" si="72"/>
        <v>1</v>
      </c>
      <c r="M377" s="8">
        <f t="shared" si="72"/>
        <v>2</v>
      </c>
      <c r="N377" s="2">
        <f t="shared" si="76"/>
        <v>0.24940047961630696</v>
      </c>
      <c r="O377" s="2">
        <f t="shared" si="77"/>
        <v>0.38788968824940045</v>
      </c>
      <c r="P377" s="2">
        <f t="shared" si="78"/>
        <v>0.33153477218225419</v>
      </c>
      <c r="Q377" s="2">
        <f t="shared" si="79"/>
        <v>3.1175059952038398E-2</v>
      </c>
      <c r="R377" s="1">
        <v>416</v>
      </c>
      <c r="S377" s="1">
        <v>647</v>
      </c>
      <c r="T377" s="1">
        <v>553</v>
      </c>
      <c r="V377" s="1">
        <v>52</v>
      </c>
      <c r="AA377" t="s">
        <v>2538</v>
      </c>
      <c r="AE377" s="38">
        <v>23</v>
      </c>
      <c r="AF377" s="40">
        <v>9</v>
      </c>
      <c r="AG377" s="40">
        <v>80</v>
      </c>
      <c r="AH377" s="43">
        <v>30970</v>
      </c>
      <c r="AI377" s="43">
        <v>23009</v>
      </c>
      <c r="AJ377" t="s">
        <v>1956</v>
      </c>
      <c r="AN377" s="1">
        <f t="shared" si="80"/>
        <v>1668</v>
      </c>
      <c r="AO377" s="1">
        <v>66</v>
      </c>
      <c r="AP377" s="1">
        <f t="shared" si="81"/>
        <v>1734</v>
      </c>
    </row>
    <row r="378" spans="1:42" hidden="1" outlineLevel="1">
      <c r="A378" t="s">
        <v>2830</v>
      </c>
      <c r="B378" s="11" t="s">
        <v>1579</v>
      </c>
      <c r="E378" s="1">
        <f t="shared" si="73"/>
        <v>215</v>
      </c>
      <c r="F378" s="1">
        <f t="shared" si="74"/>
        <v>211</v>
      </c>
      <c r="G378" s="1">
        <v>144</v>
      </c>
      <c r="H378" s="1">
        <v>144</v>
      </c>
      <c r="I378" s="2"/>
      <c r="J378" s="2">
        <f t="shared" si="75"/>
        <v>0.66976744186046511</v>
      </c>
      <c r="K378" s="10">
        <f t="shared" si="72"/>
        <v>3</v>
      </c>
      <c r="L378" s="9">
        <f t="shared" si="72"/>
        <v>1</v>
      </c>
      <c r="M378" s="8">
        <f t="shared" si="72"/>
        <v>2</v>
      </c>
      <c r="N378" s="2">
        <f t="shared" si="76"/>
        <v>0.19431279620853081</v>
      </c>
      <c r="O378" s="2">
        <f t="shared" si="77"/>
        <v>0.45497630331753552</v>
      </c>
      <c r="P378" s="2">
        <f t="shared" si="78"/>
        <v>0.33649289099526064</v>
      </c>
      <c r="Q378" s="2">
        <f t="shared" si="79"/>
        <v>1.4218009478673022E-2</v>
      </c>
      <c r="R378" s="1">
        <v>41</v>
      </c>
      <c r="S378" s="1">
        <v>96</v>
      </c>
      <c r="T378" s="1">
        <v>71</v>
      </c>
      <c r="V378" s="1">
        <v>3</v>
      </c>
      <c r="AA378" t="s">
        <v>1791</v>
      </c>
      <c r="AE378" s="38">
        <v>23</v>
      </c>
      <c r="AF378" s="40">
        <v>17</v>
      </c>
      <c r="AG378" s="40">
        <v>60</v>
      </c>
      <c r="AH378" s="43">
        <v>31110</v>
      </c>
      <c r="AI378" s="43">
        <v>23017</v>
      </c>
      <c r="AJ378" t="s">
        <v>1956</v>
      </c>
      <c r="AN378" s="1">
        <f t="shared" si="80"/>
        <v>211</v>
      </c>
      <c r="AO378" s="1">
        <v>4</v>
      </c>
      <c r="AP378" s="1">
        <f t="shared" si="81"/>
        <v>215</v>
      </c>
    </row>
    <row r="379" spans="1:42" hidden="1" outlineLevel="1">
      <c r="A379" t="s">
        <v>674</v>
      </c>
      <c r="B379" s="11" t="s">
        <v>1579</v>
      </c>
      <c r="E379" s="1">
        <f t="shared" si="73"/>
        <v>722</v>
      </c>
      <c r="F379" s="1">
        <f t="shared" si="74"/>
        <v>695</v>
      </c>
      <c r="G379" s="1">
        <v>378</v>
      </c>
      <c r="H379" s="1">
        <v>365</v>
      </c>
      <c r="I379" s="2"/>
      <c r="J379" s="2">
        <f t="shared" si="75"/>
        <v>0.5055401662049861</v>
      </c>
      <c r="K379" s="10">
        <f t="shared" si="72"/>
        <v>2</v>
      </c>
      <c r="L379" s="9">
        <f t="shared" si="72"/>
        <v>3</v>
      </c>
      <c r="M379" s="8">
        <f t="shared" si="72"/>
        <v>1</v>
      </c>
      <c r="N379" s="2">
        <f t="shared" si="76"/>
        <v>0.31798561151079136</v>
      </c>
      <c r="O379" s="2">
        <f t="shared" si="77"/>
        <v>0.28633093525179854</v>
      </c>
      <c r="P379" s="2">
        <f t="shared" si="78"/>
        <v>0.36546762589928056</v>
      </c>
      <c r="Q379" s="2">
        <f t="shared" si="79"/>
        <v>3.0215827338129608E-2</v>
      </c>
      <c r="R379" s="1">
        <v>221</v>
      </c>
      <c r="S379" s="1">
        <v>199</v>
      </c>
      <c r="T379" s="1">
        <v>254</v>
      </c>
      <c r="V379" s="1">
        <v>21</v>
      </c>
      <c r="AA379" t="s">
        <v>1608</v>
      </c>
      <c r="AE379" s="38">
        <v>23</v>
      </c>
      <c r="AF379" s="40">
        <v>25</v>
      </c>
      <c r="AG379" s="40">
        <v>65</v>
      </c>
      <c r="AH379" s="43">
        <v>31355</v>
      </c>
      <c r="AI379" s="43">
        <v>23025</v>
      </c>
      <c r="AJ379" t="s">
        <v>1956</v>
      </c>
      <c r="AN379" s="1">
        <f t="shared" si="80"/>
        <v>695</v>
      </c>
      <c r="AO379" s="1">
        <v>27</v>
      </c>
      <c r="AP379" s="1">
        <f t="shared" si="81"/>
        <v>722</v>
      </c>
    </row>
    <row r="380" spans="1:42" hidden="1" outlineLevel="1">
      <c r="A380" t="s">
        <v>511</v>
      </c>
      <c r="B380" s="11" t="s">
        <v>1579</v>
      </c>
      <c r="E380" s="1">
        <f t="shared" si="73"/>
        <v>4171</v>
      </c>
      <c r="F380" s="1">
        <f t="shared" si="74"/>
        <v>4098</v>
      </c>
      <c r="G380" s="1">
        <v>2948</v>
      </c>
      <c r="H380" s="1">
        <v>2866</v>
      </c>
      <c r="I380" s="2"/>
      <c r="J380" s="2">
        <f t="shared" si="75"/>
        <v>0.68712538959482139</v>
      </c>
      <c r="K380" s="10">
        <f t="shared" si="72"/>
        <v>2</v>
      </c>
      <c r="L380" s="9">
        <f t="shared" si="72"/>
        <v>3</v>
      </c>
      <c r="M380" s="8">
        <f t="shared" si="72"/>
        <v>1</v>
      </c>
      <c r="N380" s="2">
        <f t="shared" si="76"/>
        <v>0.31844802342606149</v>
      </c>
      <c r="O380" s="2">
        <f t="shared" si="77"/>
        <v>0.29648609077598831</v>
      </c>
      <c r="P380" s="2">
        <f t="shared" si="78"/>
        <v>0.35065885797950219</v>
      </c>
      <c r="Q380" s="2">
        <f t="shared" si="79"/>
        <v>3.4407027818448011E-2</v>
      </c>
      <c r="R380" s="1">
        <v>1305</v>
      </c>
      <c r="S380" s="1">
        <v>1215</v>
      </c>
      <c r="T380" s="1">
        <v>1437</v>
      </c>
      <c r="V380" s="1">
        <v>141</v>
      </c>
      <c r="AA380" t="s">
        <v>932</v>
      </c>
      <c r="AE380" s="38">
        <v>23</v>
      </c>
      <c r="AF380" s="40">
        <v>5</v>
      </c>
      <c r="AG380" s="40">
        <v>55</v>
      </c>
      <c r="AH380" s="43">
        <v>31390</v>
      </c>
      <c r="AI380" s="43">
        <v>23005</v>
      </c>
      <c r="AJ380" t="s">
        <v>1956</v>
      </c>
      <c r="AN380" s="1">
        <f t="shared" si="80"/>
        <v>4098</v>
      </c>
      <c r="AO380" s="1">
        <v>73</v>
      </c>
      <c r="AP380" s="1">
        <f t="shared" si="81"/>
        <v>4171</v>
      </c>
    </row>
    <row r="381" spans="1:42" hidden="1" outlineLevel="1">
      <c r="A381" t="s">
        <v>1271</v>
      </c>
      <c r="B381" s="11" t="s">
        <v>1579</v>
      </c>
      <c r="E381" s="1">
        <f t="shared" si="73"/>
        <v>700</v>
      </c>
      <c r="F381" s="1">
        <f t="shared" si="74"/>
        <v>695</v>
      </c>
      <c r="G381" s="1">
        <v>342</v>
      </c>
      <c r="H381" s="1">
        <v>338</v>
      </c>
      <c r="I381" s="2"/>
      <c r="J381" s="2">
        <f t="shared" si="75"/>
        <v>0.48285714285714287</v>
      </c>
      <c r="K381" s="10">
        <f t="shared" si="72"/>
        <v>3</v>
      </c>
      <c r="L381" s="9">
        <f t="shared" si="72"/>
        <v>2</v>
      </c>
      <c r="M381" s="8">
        <f t="shared" si="72"/>
        <v>1</v>
      </c>
      <c r="N381" s="2">
        <f t="shared" si="76"/>
        <v>0.26043165467625901</v>
      </c>
      <c r="O381" s="2">
        <f t="shared" si="77"/>
        <v>0.34676258992805753</v>
      </c>
      <c r="P381" s="2">
        <f t="shared" si="78"/>
        <v>0.35539568345323741</v>
      </c>
      <c r="Q381" s="2">
        <f t="shared" si="79"/>
        <v>3.7410071942445999E-2</v>
      </c>
      <c r="R381" s="1">
        <v>181</v>
      </c>
      <c r="S381" s="1">
        <v>241</v>
      </c>
      <c r="T381" s="1">
        <v>247</v>
      </c>
      <c r="V381" s="1">
        <v>26</v>
      </c>
      <c r="AA381" t="s">
        <v>2104</v>
      </c>
      <c r="AE381" s="38">
        <v>23</v>
      </c>
      <c r="AF381" s="40">
        <v>29</v>
      </c>
      <c r="AG381" s="40">
        <v>110</v>
      </c>
      <c r="AH381" s="43">
        <v>31530</v>
      </c>
      <c r="AI381" s="43">
        <v>23029</v>
      </c>
      <c r="AJ381" t="s">
        <v>1956</v>
      </c>
      <c r="AN381" s="1">
        <f t="shared" si="80"/>
        <v>695</v>
      </c>
      <c r="AO381" s="1">
        <v>5</v>
      </c>
      <c r="AP381" s="1">
        <f t="shared" si="81"/>
        <v>700</v>
      </c>
    </row>
    <row r="382" spans="1:42" hidden="1" outlineLevel="1">
      <c r="A382" t="s">
        <v>597</v>
      </c>
      <c r="B382" s="11" t="s">
        <v>1579</v>
      </c>
      <c r="E382" s="1">
        <f t="shared" si="73"/>
        <v>1983</v>
      </c>
      <c r="F382" s="1">
        <f t="shared" si="74"/>
        <v>1919</v>
      </c>
      <c r="G382" s="1">
        <v>1286</v>
      </c>
      <c r="H382" s="1">
        <v>1234</v>
      </c>
      <c r="I382" s="2"/>
      <c r="J382" s="2">
        <f t="shared" si="75"/>
        <v>0.62228946041351485</v>
      </c>
      <c r="K382" s="10">
        <f t="shared" si="72"/>
        <v>3</v>
      </c>
      <c r="L382" s="9">
        <f t="shared" si="72"/>
        <v>2</v>
      </c>
      <c r="M382" s="8">
        <f t="shared" si="72"/>
        <v>1</v>
      </c>
      <c r="N382" s="2">
        <f t="shared" si="76"/>
        <v>0.26159458051068263</v>
      </c>
      <c r="O382" s="2">
        <f t="shared" si="77"/>
        <v>0.34080250130276185</v>
      </c>
      <c r="P382" s="2">
        <f t="shared" si="78"/>
        <v>0.35278791036998436</v>
      </c>
      <c r="Q382" s="2">
        <f t="shared" si="79"/>
        <v>4.4815007816571162E-2</v>
      </c>
      <c r="R382" s="1">
        <v>502</v>
      </c>
      <c r="S382" s="1">
        <v>654</v>
      </c>
      <c r="T382" s="1">
        <v>677</v>
      </c>
      <c r="V382" s="1">
        <v>86</v>
      </c>
      <c r="AA382" t="s">
        <v>932</v>
      </c>
      <c r="AE382" s="38">
        <v>23</v>
      </c>
      <c r="AF382" s="40">
        <v>5</v>
      </c>
      <c r="AG382" s="40">
        <v>60</v>
      </c>
      <c r="AH382" s="43">
        <v>31600</v>
      </c>
      <c r="AI382" s="43">
        <v>23005</v>
      </c>
      <c r="AJ382" t="s">
        <v>1956</v>
      </c>
      <c r="AN382" s="1">
        <f t="shared" si="80"/>
        <v>1919</v>
      </c>
      <c r="AO382" s="1">
        <v>64</v>
      </c>
      <c r="AP382" s="1">
        <f t="shared" si="81"/>
        <v>1983</v>
      </c>
    </row>
    <row r="383" spans="1:42" hidden="1" outlineLevel="1">
      <c r="A383" t="s">
        <v>2152</v>
      </c>
      <c r="B383" s="11" t="s">
        <v>1579</v>
      </c>
      <c r="E383" s="1">
        <f t="shared" si="73"/>
        <v>909</v>
      </c>
      <c r="F383" s="1">
        <f t="shared" si="74"/>
        <v>893</v>
      </c>
      <c r="G383" s="1">
        <v>515</v>
      </c>
      <c r="H383" s="1">
        <v>495</v>
      </c>
      <c r="I383" s="2"/>
      <c r="J383" s="2">
        <f t="shared" si="75"/>
        <v>0.54455445544554459</v>
      </c>
      <c r="K383" s="10">
        <f t="shared" si="72"/>
        <v>3</v>
      </c>
      <c r="L383" s="9">
        <f t="shared" si="72"/>
        <v>2</v>
      </c>
      <c r="M383" s="8">
        <f t="shared" si="72"/>
        <v>1</v>
      </c>
      <c r="N383" s="2">
        <f t="shared" si="76"/>
        <v>0.25083986562150057</v>
      </c>
      <c r="O383" s="2">
        <f t="shared" si="77"/>
        <v>0.26651735722284436</v>
      </c>
      <c r="P383" s="2">
        <f t="shared" si="78"/>
        <v>0.43337066069428892</v>
      </c>
      <c r="Q383" s="2">
        <f t="shared" si="79"/>
        <v>4.92721164613662E-2</v>
      </c>
      <c r="R383" s="1">
        <v>224</v>
      </c>
      <c r="S383" s="1">
        <v>238</v>
      </c>
      <c r="T383" s="1">
        <v>387</v>
      </c>
      <c r="V383" s="1">
        <v>44</v>
      </c>
      <c r="AA383" t="s">
        <v>1791</v>
      </c>
      <c r="AE383" s="38">
        <v>23</v>
      </c>
      <c r="AF383" s="40">
        <v>17</v>
      </c>
      <c r="AG383" s="40">
        <v>65</v>
      </c>
      <c r="AH383" s="43">
        <v>31670</v>
      </c>
      <c r="AI383" s="43">
        <v>23017</v>
      </c>
      <c r="AJ383" t="s">
        <v>1956</v>
      </c>
      <c r="AN383" s="1">
        <f t="shared" si="80"/>
        <v>893</v>
      </c>
      <c r="AO383" s="1">
        <v>16</v>
      </c>
      <c r="AP383" s="1">
        <f t="shared" si="81"/>
        <v>909</v>
      </c>
    </row>
    <row r="384" spans="1:42" hidden="1" outlineLevel="1">
      <c r="A384" t="s">
        <v>1538</v>
      </c>
      <c r="B384" s="11" t="s">
        <v>1579</v>
      </c>
      <c r="E384" s="1">
        <f t="shared" si="73"/>
        <v>1297</v>
      </c>
      <c r="F384" s="1">
        <f t="shared" si="74"/>
        <v>1261</v>
      </c>
      <c r="G384" s="1">
        <v>724</v>
      </c>
      <c r="H384" s="1">
        <v>712</v>
      </c>
      <c r="I384" s="2"/>
      <c r="J384" s="2">
        <f t="shared" si="75"/>
        <v>0.54895913646877414</v>
      </c>
      <c r="K384" s="10">
        <f t="shared" si="72"/>
        <v>2</v>
      </c>
      <c r="L384" s="9">
        <f t="shared" si="72"/>
        <v>1</v>
      </c>
      <c r="M384" s="8">
        <f t="shared" si="72"/>
        <v>3</v>
      </c>
      <c r="N384" s="2">
        <f t="shared" si="76"/>
        <v>0.31245043616177637</v>
      </c>
      <c r="O384" s="2">
        <f t="shared" si="77"/>
        <v>0.39888977002379067</v>
      </c>
      <c r="P384" s="2">
        <f t="shared" si="78"/>
        <v>0.26169706582077717</v>
      </c>
      <c r="Q384" s="2">
        <f t="shared" si="79"/>
        <v>2.6962727993655788E-2</v>
      </c>
      <c r="R384" s="1">
        <v>394</v>
      </c>
      <c r="S384" s="1">
        <v>503</v>
      </c>
      <c r="T384" s="1">
        <v>330</v>
      </c>
      <c r="V384" s="1">
        <v>34</v>
      </c>
      <c r="AA384" t="s">
        <v>1608</v>
      </c>
      <c r="AE384" s="38">
        <v>23</v>
      </c>
      <c r="AF384" s="40">
        <v>25</v>
      </c>
      <c r="AG384" s="40">
        <v>70</v>
      </c>
      <c r="AH384" s="43">
        <v>31740</v>
      </c>
      <c r="AI384" s="43">
        <v>23025</v>
      </c>
      <c r="AJ384" t="s">
        <v>1956</v>
      </c>
      <c r="AN384" s="1">
        <f t="shared" si="80"/>
        <v>1261</v>
      </c>
      <c r="AO384" s="1">
        <v>36</v>
      </c>
      <c r="AP384" s="1">
        <f t="shared" si="81"/>
        <v>1297</v>
      </c>
    </row>
    <row r="385" spans="1:42" hidden="1" outlineLevel="1">
      <c r="A385" t="s">
        <v>439</v>
      </c>
      <c r="B385" s="11" t="s">
        <v>1579</v>
      </c>
      <c r="E385" s="1">
        <f t="shared" si="73"/>
        <v>92</v>
      </c>
      <c r="F385" s="1">
        <f t="shared" si="74"/>
        <v>89</v>
      </c>
      <c r="G385" s="1">
        <v>51</v>
      </c>
      <c r="H385" s="1">
        <v>49</v>
      </c>
      <c r="I385" s="2"/>
      <c r="J385" s="2">
        <f t="shared" si="75"/>
        <v>0.53260869565217395</v>
      </c>
      <c r="K385" s="10">
        <f t="shared" si="72"/>
        <v>2</v>
      </c>
      <c r="L385" s="9">
        <f t="shared" si="72"/>
        <v>2</v>
      </c>
      <c r="M385" s="8">
        <f t="shared" si="72"/>
        <v>1</v>
      </c>
      <c r="N385" s="2">
        <f t="shared" si="76"/>
        <v>0.30337078651685395</v>
      </c>
      <c r="O385" s="2">
        <f t="shared" si="77"/>
        <v>0.30337078651685395</v>
      </c>
      <c r="P385" s="2">
        <f t="shared" si="78"/>
        <v>0.38202247191011235</v>
      </c>
      <c r="Q385" s="2">
        <f t="shared" si="79"/>
        <v>1.1235955056179692E-2</v>
      </c>
      <c r="R385" s="1">
        <v>27</v>
      </c>
      <c r="S385" s="1">
        <v>27</v>
      </c>
      <c r="T385" s="1">
        <v>34</v>
      </c>
      <c r="V385" s="1">
        <v>1</v>
      </c>
      <c r="AA385" t="s">
        <v>485</v>
      </c>
      <c r="AE385" s="38">
        <v>23</v>
      </c>
      <c r="AF385" s="40">
        <v>3</v>
      </c>
      <c r="AG385" s="40">
        <v>135</v>
      </c>
      <c r="AH385" s="43">
        <v>32195</v>
      </c>
      <c r="AI385" s="43">
        <v>23003</v>
      </c>
      <c r="AJ385" t="s">
        <v>1956</v>
      </c>
      <c r="AN385" s="1">
        <f t="shared" si="80"/>
        <v>89</v>
      </c>
      <c r="AO385" s="1">
        <v>3</v>
      </c>
      <c r="AP385" s="1">
        <f t="shared" si="81"/>
        <v>92</v>
      </c>
    </row>
    <row r="386" spans="1:42" hidden="1" outlineLevel="1">
      <c r="A386" t="s">
        <v>1476</v>
      </c>
      <c r="B386" s="11" t="s">
        <v>1579</v>
      </c>
      <c r="E386" s="1">
        <f t="shared" si="73"/>
        <v>928</v>
      </c>
      <c r="F386" s="1">
        <f t="shared" si="74"/>
        <v>904</v>
      </c>
      <c r="G386" s="1">
        <v>593</v>
      </c>
      <c r="H386" s="1">
        <v>574</v>
      </c>
      <c r="I386" s="2"/>
      <c r="J386" s="2">
        <f t="shared" si="75"/>
        <v>0.61853448275862066</v>
      </c>
      <c r="K386" s="10">
        <f t="shared" si="72"/>
        <v>3</v>
      </c>
      <c r="L386" s="9">
        <f t="shared" si="72"/>
        <v>2</v>
      </c>
      <c r="M386" s="8">
        <f t="shared" si="72"/>
        <v>1</v>
      </c>
      <c r="N386" s="2">
        <f t="shared" si="76"/>
        <v>0.25774336283185839</v>
      </c>
      <c r="O386" s="2">
        <f t="shared" si="77"/>
        <v>0.31084070796460178</v>
      </c>
      <c r="P386" s="2">
        <f t="shared" si="78"/>
        <v>0.37610619469026546</v>
      </c>
      <c r="Q386" s="2">
        <f t="shared" si="79"/>
        <v>5.5309734513274367E-2</v>
      </c>
      <c r="R386" s="1">
        <v>233</v>
      </c>
      <c r="S386" s="1">
        <v>281</v>
      </c>
      <c r="T386" s="1">
        <v>340</v>
      </c>
      <c r="V386" s="1">
        <v>50</v>
      </c>
      <c r="AA386" t="s">
        <v>1791</v>
      </c>
      <c r="AE386" s="38">
        <v>23</v>
      </c>
      <c r="AF386" s="40">
        <v>17</v>
      </c>
      <c r="AG386" s="40">
        <v>70</v>
      </c>
      <c r="AH386" s="43">
        <v>32370</v>
      </c>
      <c r="AI386" s="43">
        <v>23017</v>
      </c>
      <c r="AJ386" t="s">
        <v>1956</v>
      </c>
      <c r="AN386" s="1">
        <f t="shared" si="80"/>
        <v>904</v>
      </c>
      <c r="AO386" s="1">
        <v>24</v>
      </c>
      <c r="AP386" s="1">
        <f t="shared" si="81"/>
        <v>928</v>
      </c>
    </row>
    <row r="387" spans="1:42" hidden="1" outlineLevel="1">
      <c r="A387" t="s">
        <v>980</v>
      </c>
      <c r="B387" s="11" t="s">
        <v>1579</v>
      </c>
      <c r="E387" s="1">
        <f t="shared" si="73"/>
        <v>4390</v>
      </c>
      <c r="F387" s="1">
        <f t="shared" si="74"/>
        <v>4186</v>
      </c>
      <c r="G387" s="1">
        <v>2380</v>
      </c>
      <c r="H387" s="1">
        <v>2340</v>
      </c>
      <c r="I387" s="2"/>
      <c r="J387" s="2">
        <f t="shared" si="75"/>
        <v>0.53302961275626426</v>
      </c>
      <c r="K387" s="10">
        <f t="shared" si="72"/>
        <v>3</v>
      </c>
      <c r="L387" s="9">
        <f t="shared" si="72"/>
        <v>2</v>
      </c>
      <c r="M387" s="8">
        <f t="shared" si="72"/>
        <v>1</v>
      </c>
      <c r="N387" s="2">
        <f t="shared" si="76"/>
        <v>0.23148590539894887</v>
      </c>
      <c r="O387" s="2">
        <f t="shared" si="77"/>
        <v>0.36789297658862874</v>
      </c>
      <c r="P387" s="2">
        <f t="shared" si="78"/>
        <v>0.37410415671285235</v>
      </c>
      <c r="Q387" s="2">
        <f t="shared" si="79"/>
        <v>2.6516961299570041E-2</v>
      </c>
      <c r="R387" s="1">
        <v>969</v>
      </c>
      <c r="S387" s="1">
        <v>1540</v>
      </c>
      <c r="T387" s="1">
        <v>1566</v>
      </c>
      <c r="V387" s="1">
        <v>111</v>
      </c>
      <c r="AA387" t="s">
        <v>513</v>
      </c>
      <c r="AE387" s="38">
        <v>23</v>
      </c>
      <c r="AF387" s="40">
        <v>19</v>
      </c>
      <c r="AG387" s="40">
        <v>145</v>
      </c>
      <c r="AH387" s="43">
        <v>32510</v>
      </c>
      <c r="AI387" s="43">
        <v>23019</v>
      </c>
      <c r="AJ387" t="s">
        <v>1956</v>
      </c>
      <c r="AN387" s="1">
        <f t="shared" si="80"/>
        <v>4186</v>
      </c>
      <c r="AO387" s="1">
        <v>204</v>
      </c>
      <c r="AP387" s="1">
        <f t="shared" si="81"/>
        <v>4390</v>
      </c>
    </row>
    <row r="388" spans="1:42" hidden="1" outlineLevel="1">
      <c r="A388" t="s">
        <v>605</v>
      </c>
      <c r="B388" s="11" t="s">
        <v>1579</v>
      </c>
      <c r="E388" s="1">
        <f t="shared" si="73"/>
        <v>51</v>
      </c>
      <c r="F388" s="1">
        <f t="shared" si="74"/>
        <v>45</v>
      </c>
      <c r="G388" s="1">
        <v>32</v>
      </c>
      <c r="H388" s="1">
        <v>32</v>
      </c>
      <c r="I388" s="2"/>
      <c r="J388" s="2">
        <f t="shared" si="75"/>
        <v>0.62745098039215685</v>
      </c>
      <c r="K388" s="10">
        <f t="shared" si="72"/>
        <v>3</v>
      </c>
      <c r="L388" s="9">
        <f t="shared" si="72"/>
        <v>1</v>
      </c>
      <c r="M388" s="8">
        <f t="shared" si="72"/>
        <v>2</v>
      </c>
      <c r="N388" s="2">
        <f t="shared" si="76"/>
        <v>0.2</v>
      </c>
      <c r="O388" s="2">
        <f t="shared" si="77"/>
        <v>0.51111111111111107</v>
      </c>
      <c r="P388" s="2">
        <f t="shared" si="78"/>
        <v>0.26666666666666666</v>
      </c>
      <c r="Q388" s="2">
        <f t="shared" si="79"/>
        <v>2.222222222222231E-2</v>
      </c>
      <c r="R388" s="1">
        <v>9</v>
      </c>
      <c r="S388" s="1">
        <v>23</v>
      </c>
      <c r="T388" s="1">
        <v>12</v>
      </c>
      <c r="V388" s="1">
        <v>1</v>
      </c>
      <c r="AA388" t="s">
        <v>485</v>
      </c>
      <c r="AE388" s="38">
        <v>23</v>
      </c>
      <c r="AF388" s="40">
        <v>3</v>
      </c>
      <c r="AG388" s="40">
        <v>140</v>
      </c>
      <c r="AH388" s="43">
        <v>32685</v>
      </c>
      <c r="AI388" s="43">
        <v>23003</v>
      </c>
      <c r="AJ388" t="s">
        <v>1956</v>
      </c>
      <c r="AN388" s="1">
        <f t="shared" si="80"/>
        <v>45</v>
      </c>
      <c r="AO388" s="1">
        <v>6</v>
      </c>
      <c r="AP388" s="1">
        <f t="shared" si="81"/>
        <v>51</v>
      </c>
    </row>
    <row r="389" spans="1:42" hidden="1" outlineLevel="1">
      <c r="A389" t="s">
        <v>1881</v>
      </c>
      <c r="B389" s="11" t="s">
        <v>1579</v>
      </c>
      <c r="E389" s="1">
        <f t="shared" si="73"/>
        <v>158</v>
      </c>
      <c r="F389" s="1">
        <f t="shared" si="74"/>
        <v>153</v>
      </c>
      <c r="G389" s="1">
        <v>110</v>
      </c>
      <c r="H389" s="1">
        <v>102</v>
      </c>
      <c r="I389" s="2"/>
      <c r="J389" s="2">
        <f t="shared" si="75"/>
        <v>0.64556962025316456</v>
      </c>
      <c r="K389" s="10">
        <f t="shared" si="72"/>
        <v>3</v>
      </c>
      <c r="L389" s="9">
        <f t="shared" si="72"/>
        <v>2</v>
      </c>
      <c r="M389" s="8">
        <f t="shared" si="72"/>
        <v>1</v>
      </c>
      <c r="N389" s="2">
        <f t="shared" si="76"/>
        <v>0.17647058823529413</v>
      </c>
      <c r="O389" s="2">
        <f t="shared" si="77"/>
        <v>0.37908496732026142</v>
      </c>
      <c r="P389" s="2">
        <f t="shared" si="78"/>
        <v>0.38562091503267976</v>
      </c>
      <c r="Q389" s="2">
        <f t="shared" si="79"/>
        <v>5.8823529411764663E-2</v>
      </c>
      <c r="R389" s="1">
        <v>27</v>
      </c>
      <c r="S389" s="1">
        <v>58</v>
      </c>
      <c r="T389" s="1">
        <v>59</v>
      </c>
      <c r="V389" s="1">
        <v>9</v>
      </c>
      <c r="AA389" t="s">
        <v>1608</v>
      </c>
      <c r="AE389" s="38">
        <v>23</v>
      </c>
      <c r="AF389" s="40">
        <v>25</v>
      </c>
      <c r="AG389" s="40">
        <v>75</v>
      </c>
      <c r="AH389" s="43">
        <v>32895</v>
      </c>
      <c r="AI389" s="43">
        <v>23025</v>
      </c>
      <c r="AJ389" t="s">
        <v>445</v>
      </c>
      <c r="AN389" s="1">
        <f t="shared" si="80"/>
        <v>153</v>
      </c>
      <c r="AO389" s="1">
        <v>5</v>
      </c>
      <c r="AP389" s="1">
        <f t="shared" si="81"/>
        <v>158</v>
      </c>
    </row>
    <row r="390" spans="1:42" hidden="1" outlineLevel="1">
      <c r="A390" t="s">
        <v>346</v>
      </c>
      <c r="B390" s="11" t="s">
        <v>1579</v>
      </c>
      <c r="E390" s="1">
        <f t="shared" si="73"/>
        <v>1114</v>
      </c>
      <c r="F390" s="1">
        <f t="shared" si="74"/>
        <v>1065</v>
      </c>
      <c r="G390" s="1">
        <v>624</v>
      </c>
      <c r="H390" s="1">
        <v>591</v>
      </c>
      <c r="I390" s="2"/>
      <c r="J390" s="2">
        <f t="shared" si="75"/>
        <v>0.53052064631956908</v>
      </c>
      <c r="K390" s="10">
        <f t="shared" si="72"/>
        <v>3</v>
      </c>
      <c r="L390" s="9">
        <f t="shared" si="72"/>
        <v>2</v>
      </c>
      <c r="M390" s="8">
        <f t="shared" si="72"/>
        <v>1</v>
      </c>
      <c r="N390" s="2">
        <f t="shared" si="76"/>
        <v>0.26291079812206575</v>
      </c>
      <c r="O390" s="2">
        <f t="shared" si="77"/>
        <v>0.27323943661971833</v>
      </c>
      <c r="P390" s="2">
        <f t="shared" si="78"/>
        <v>0.42065727699530514</v>
      </c>
      <c r="Q390" s="2">
        <f t="shared" si="79"/>
        <v>4.3192488262910778E-2</v>
      </c>
      <c r="R390" s="1">
        <v>280</v>
      </c>
      <c r="S390" s="1">
        <v>291</v>
      </c>
      <c r="T390" s="1">
        <v>448</v>
      </c>
      <c r="V390" s="1">
        <v>46</v>
      </c>
      <c r="AA390" t="s">
        <v>1791</v>
      </c>
      <c r="AE390" s="38">
        <v>23</v>
      </c>
      <c r="AF390" s="40">
        <v>17</v>
      </c>
      <c r="AG390" s="40">
        <v>75</v>
      </c>
      <c r="AH390" s="43">
        <v>33315</v>
      </c>
      <c r="AI390" s="43">
        <v>23017</v>
      </c>
      <c r="AJ390" t="s">
        <v>1956</v>
      </c>
      <c r="AN390" s="1">
        <f t="shared" si="80"/>
        <v>1065</v>
      </c>
      <c r="AO390" s="1">
        <v>49</v>
      </c>
      <c r="AP390" s="1">
        <f t="shared" si="81"/>
        <v>1114</v>
      </c>
    </row>
    <row r="391" spans="1:42" hidden="1" outlineLevel="1">
      <c r="A391" t="s">
        <v>1488</v>
      </c>
      <c r="B391" s="11" t="s">
        <v>1579</v>
      </c>
      <c r="E391" s="1">
        <f t="shared" si="73"/>
        <v>891</v>
      </c>
      <c r="F391" s="1">
        <f t="shared" si="74"/>
        <v>868</v>
      </c>
      <c r="G391" s="1">
        <v>526</v>
      </c>
      <c r="H391" s="1">
        <v>503</v>
      </c>
      <c r="I391" s="2"/>
      <c r="J391" s="2">
        <f t="shared" si="75"/>
        <v>0.56453423120089785</v>
      </c>
      <c r="K391" s="10">
        <f t="shared" si="72"/>
        <v>3</v>
      </c>
      <c r="L391" s="9">
        <f t="shared" si="72"/>
        <v>1</v>
      </c>
      <c r="M391" s="8">
        <f t="shared" si="72"/>
        <v>2</v>
      </c>
      <c r="N391" s="2">
        <f t="shared" si="76"/>
        <v>0.21082949308755761</v>
      </c>
      <c r="O391" s="2">
        <f t="shared" si="77"/>
        <v>0.41359447004608296</v>
      </c>
      <c r="P391" s="2">
        <f t="shared" si="78"/>
        <v>0.35714285714285715</v>
      </c>
      <c r="Q391" s="2">
        <f t="shared" si="79"/>
        <v>1.843317972350228E-2</v>
      </c>
      <c r="R391" s="1">
        <v>183</v>
      </c>
      <c r="S391" s="1">
        <v>359</v>
      </c>
      <c r="T391" s="1">
        <v>310</v>
      </c>
      <c r="V391" s="1">
        <v>16</v>
      </c>
      <c r="AA391" t="s">
        <v>485</v>
      </c>
      <c r="AE391" s="38">
        <v>23</v>
      </c>
      <c r="AF391" s="40">
        <v>3</v>
      </c>
      <c r="AG391" s="40">
        <v>145</v>
      </c>
      <c r="AH391" s="43">
        <v>33385</v>
      </c>
      <c r="AI391" s="43">
        <v>23003</v>
      </c>
      <c r="AJ391" t="s">
        <v>1956</v>
      </c>
      <c r="AN391" s="1">
        <f t="shared" si="80"/>
        <v>868</v>
      </c>
      <c r="AO391" s="1">
        <v>23</v>
      </c>
      <c r="AP391" s="1">
        <f t="shared" si="81"/>
        <v>891</v>
      </c>
    </row>
    <row r="392" spans="1:42" hidden="1" outlineLevel="1">
      <c r="A392" t="s">
        <v>1677</v>
      </c>
      <c r="B392" s="11" t="s">
        <v>1579</v>
      </c>
      <c r="E392" s="1">
        <f t="shared" si="73"/>
        <v>2764</v>
      </c>
      <c r="F392" s="1">
        <f t="shared" si="74"/>
        <v>2644</v>
      </c>
      <c r="G392" s="1">
        <v>1617</v>
      </c>
      <c r="H392" s="1">
        <v>1593</v>
      </c>
      <c r="I392" s="2"/>
      <c r="J392" s="2">
        <f t="shared" si="75"/>
        <v>0.57633863965267729</v>
      </c>
      <c r="K392" s="10">
        <f t="shared" si="72"/>
        <v>3</v>
      </c>
      <c r="L392" s="9">
        <f t="shared" si="72"/>
        <v>1</v>
      </c>
      <c r="M392" s="8">
        <f t="shared" si="72"/>
        <v>2</v>
      </c>
      <c r="N392" s="2">
        <f t="shared" si="76"/>
        <v>0.26664145234493192</v>
      </c>
      <c r="O392" s="2">
        <f t="shared" si="77"/>
        <v>0.38540090771558244</v>
      </c>
      <c r="P392" s="2">
        <f t="shared" si="78"/>
        <v>0.31921331316187596</v>
      </c>
      <c r="Q392" s="2">
        <f t="shared" si="79"/>
        <v>2.8744326777609741E-2</v>
      </c>
      <c r="R392" s="1">
        <v>705</v>
      </c>
      <c r="S392" s="1">
        <v>1019</v>
      </c>
      <c r="T392" s="1">
        <v>844</v>
      </c>
      <c r="V392" s="1">
        <v>76</v>
      </c>
      <c r="AA392" t="s">
        <v>513</v>
      </c>
      <c r="AE392" s="38">
        <v>23</v>
      </c>
      <c r="AF392" s="40">
        <v>19</v>
      </c>
      <c r="AG392" s="40">
        <v>150</v>
      </c>
      <c r="AH392" s="43">
        <v>33490</v>
      </c>
      <c r="AI392" s="43">
        <v>23019</v>
      </c>
      <c r="AJ392" t="s">
        <v>1956</v>
      </c>
      <c r="AN392" s="1">
        <f t="shared" si="80"/>
        <v>2644</v>
      </c>
      <c r="AO392" s="1">
        <v>120</v>
      </c>
      <c r="AP392" s="1">
        <f t="shared" si="81"/>
        <v>2764</v>
      </c>
    </row>
    <row r="393" spans="1:42" hidden="1" outlineLevel="1">
      <c r="A393" t="s">
        <v>1709</v>
      </c>
      <c r="B393" s="11" t="s">
        <v>1579</v>
      </c>
      <c r="E393" s="1">
        <f t="shared" si="73"/>
        <v>3347</v>
      </c>
      <c r="F393" s="1">
        <f t="shared" si="74"/>
        <v>3206</v>
      </c>
      <c r="G393" s="1">
        <v>1975</v>
      </c>
      <c r="H393" s="1">
        <v>1903</v>
      </c>
      <c r="I393" s="2"/>
      <c r="J393" s="2">
        <f t="shared" si="75"/>
        <v>0.56856886764266512</v>
      </c>
      <c r="K393" s="10">
        <f t="shared" si="72"/>
        <v>3</v>
      </c>
      <c r="L393" s="9">
        <f t="shared" si="72"/>
        <v>2</v>
      </c>
      <c r="M393" s="8">
        <f t="shared" si="72"/>
        <v>1</v>
      </c>
      <c r="N393" s="2">
        <f t="shared" si="76"/>
        <v>0.28103555832813476</v>
      </c>
      <c r="O393" s="2">
        <f t="shared" si="77"/>
        <v>0.29600748596381782</v>
      </c>
      <c r="P393" s="2">
        <f t="shared" si="78"/>
        <v>0.39082969432314413</v>
      </c>
      <c r="Q393" s="2">
        <f t="shared" si="79"/>
        <v>3.2127261384903294E-2</v>
      </c>
      <c r="R393" s="1">
        <v>901</v>
      </c>
      <c r="S393" s="1">
        <v>949</v>
      </c>
      <c r="T393" s="1">
        <v>1253</v>
      </c>
      <c r="V393" s="1">
        <v>103</v>
      </c>
      <c r="AA393" t="s">
        <v>1740</v>
      </c>
      <c r="AE393" s="38">
        <v>23</v>
      </c>
      <c r="AF393" s="40">
        <v>31</v>
      </c>
      <c r="AG393" s="40">
        <v>50</v>
      </c>
      <c r="AH393" s="43">
        <v>33665</v>
      </c>
      <c r="AI393" s="43">
        <v>23031</v>
      </c>
      <c r="AJ393" t="s">
        <v>1956</v>
      </c>
      <c r="AN393" s="1">
        <f t="shared" si="80"/>
        <v>3206</v>
      </c>
      <c r="AO393" s="1">
        <v>141</v>
      </c>
      <c r="AP393" s="1">
        <f t="shared" si="81"/>
        <v>3347</v>
      </c>
    </row>
    <row r="394" spans="1:42" hidden="1" outlineLevel="1">
      <c r="A394" t="s">
        <v>498</v>
      </c>
      <c r="B394" s="11" t="s">
        <v>1579</v>
      </c>
      <c r="E394" s="1">
        <f t="shared" si="73"/>
        <v>1192</v>
      </c>
      <c r="F394" s="1">
        <f t="shared" si="74"/>
        <v>1109</v>
      </c>
      <c r="G394" s="1">
        <v>816</v>
      </c>
      <c r="H394" s="1">
        <v>800</v>
      </c>
      <c r="I394" s="2"/>
      <c r="J394" s="2">
        <f t="shared" si="75"/>
        <v>0.67114093959731547</v>
      </c>
      <c r="K394" s="10">
        <f t="shared" si="72"/>
        <v>3</v>
      </c>
      <c r="L394" s="9">
        <f t="shared" si="72"/>
        <v>1</v>
      </c>
      <c r="M394" s="8">
        <f t="shared" si="72"/>
        <v>2</v>
      </c>
      <c r="N394" s="2">
        <f t="shared" si="76"/>
        <v>0.28944995491433723</v>
      </c>
      <c r="O394" s="2">
        <f t="shared" si="77"/>
        <v>0.33814247069431919</v>
      </c>
      <c r="P394" s="2">
        <f t="shared" si="78"/>
        <v>0.32371505861136157</v>
      </c>
      <c r="Q394" s="2">
        <f t="shared" si="79"/>
        <v>4.8692515779982015E-2</v>
      </c>
      <c r="R394" s="1">
        <v>321</v>
      </c>
      <c r="S394" s="1">
        <v>375</v>
      </c>
      <c r="T394" s="1">
        <v>359</v>
      </c>
      <c r="V394" s="1">
        <v>54</v>
      </c>
      <c r="AA394" t="s">
        <v>1847</v>
      </c>
      <c r="AE394" s="38">
        <v>23</v>
      </c>
      <c r="AF394" s="40">
        <v>13</v>
      </c>
      <c r="AG394" s="40">
        <v>25</v>
      </c>
      <c r="AH394" s="43">
        <v>33840</v>
      </c>
      <c r="AI394" s="43">
        <v>23013</v>
      </c>
      <c r="AJ394" t="s">
        <v>1956</v>
      </c>
      <c r="AN394" s="1">
        <f t="shared" si="80"/>
        <v>1109</v>
      </c>
      <c r="AO394" s="1">
        <v>83</v>
      </c>
      <c r="AP394" s="1">
        <f t="shared" si="81"/>
        <v>1192</v>
      </c>
    </row>
    <row r="395" spans="1:42" hidden="1" outlineLevel="1">
      <c r="A395" t="s">
        <v>1714</v>
      </c>
      <c r="B395" s="11" t="s">
        <v>1579</v>
      </c>
      <c r="E395" s="1">
        <f t="shared" si="73"/>
        <v>4229</v>
      </c>
      <c r="F395" s="1">
        <f t="shared" si="74"/>
        <v>4027</v>
      </c>
      <c r="G395" s="1">
        <v>2077</v>
      </c>
      <c r="H395" s="1">
        <v>2004</v>
      </c>
      <c r="I395" s="2"/>
      <c r="J395" s="2">
        <f t="shared" si="75"/>
        <v>0.47387089146370298</v>
      </c>
      <c r="K395" s="10">
        <f t="shared" si="72"/>
        <v>3</v>
      </c>
      <c r="L395" s="9">
        <f t="shared" si="72"/>
        <v>2</v>
      </c>
      <c r="M395" s="8">
        <f t="shared" si="72"/>
        <v>1</v>
      </c>
      <c r="N395" s="2">
        <f t="shared" si="76"/>
        <v>0.24037745219766576</v>
      </c>
      <c r="O395" s="2">
        <f t="shared" si="77"/>
        <v>0.33623044449962752</v>
      </c>
      <c r="P395" s="2">
        <f t="shared" si="78"/>
        <v>0.39433821703501365</v>
      </c>
      <c r="Q395" s="2">
        <f t="shared" si="79"/>
        <v>2.9053886267693008E-2</v>
      </c>
      <c r="R395" s="1">
        <v>968</v>
      </c>
      <c r="S395" s="1">
        <v>1354</v>
      </c>
      <c r="T395" s="1">
        <v>1588</v>
      </c>
      <c r="V395" s="1">
        <v>117</v>
      </c>
      <c r="AA395" t="s">
        <v>485</v>
      </c>
      <c r="AE395" s="38">
        <v>23</v>
      </c>
      <c r="AF395" s="40">
        <v>3</v>
      </c>
      <c r="AG395" s="40">
        <v>150</v>
      </c>
      <c r="AH395" s="43">
        <v>33980</v>
      </c>
      <c r="AI395" s="43">
        <v>23003</v>
      </c>
      <c r="AJ395" t="s">
        <v>1956</v>
      </c>
      <c r="AN395" s="1">
        <f t="shared" si="80"/>
        <v>4027</v>
      </c>
      <c r="AO395" s="1">
        <v>202</v>
      </c>
      <c r="AP395" s="1">
        <f t="shared" si="81"/>
        <v>4229</v>
      </c>
    </row>
    <row r="396" spans="1:42" hidden="1" outlineLevel="1">
      <c r="A396" t="s">
        <v>407</v>
      </c>
      <c r="B396" s="11" t="s">
        <v>1579</v>
      </c>
      <c r="E396" s="1">
        <f t="shared" si="73"/>
        <v>889</v>
      </c>
      <c r="F396" s="1">
        <f t="shared" si="74"/>
        <v>876</v>
      </c>
      <c r="G396" s="1">
        <v>516</v>
      </c>
      <c r="H396" s="1">
        <v>504</v>
      </c>
      <c r="I396" s="2"/>
      <c r="J396" s="2">
        <f t="shared" si="75"/>
        <v>0.56692913385826771</v>
      </c>
      <c r="K396" s="10">
        <f t="shared" si="72"/>
        <v>1</v>
      </c>
      <c r="L396" s="9">
        <f t="shared" si="72"/>
        <v>3</v>
      </c>
      <c r="M396" s="8">
        <f t="shared" si="72"/>
        <v>2</v>
      </c>
      <c r="N396" s="2">
        <f t="shared" si="76"/>
        <v>0.45319634703196349</v>
      </c>
      <c r="O396" s="2">
        <f t="shared" si="77"/>
        <v>0.2363013698630137</v>
      </c>
      <c r="P396" s="2">
        <f t="shared" si="78"/>
        <v>0.2819634703196347</v>
      </c>
      <c r="Q396" s="2">
        <f t="shared" si="79"/>
        <v>2.8538812785388057E-2</v>
      </c>
      <c r="R396" s="1">
        <v>397</v>
      </c>
      <c r="S396" s="1">
        <v>207</v>
      </c>
      <c r="T396" s="1">
        <v>247</v>
      </c>
      <c r="V396" s="1">
        <v>25</v>
      </c>
      <c r="AA396" t="s">
        <v>513</v>
      </c>
      <c r="AE396" s="38">
        <v>23</v>
      </c>
      <c r="AF396" s="40">
        <v>19</v>
      </c>
      <c r="AG396" s="40">
        <v>155</v>
      </c>
      <c r="AH396" s="43">
        <v>34190</v>
      </c>
      <c r="AI396" s="43">
        <v>23019</v>
      </c>
      <c r="AJ396" t="s">
        <v>1956</v>
      </c>
      <c r="AN396" s="1">
        <f t="shared" si="80"/>
        <v>876</v>
      </c>
      <c r="AO396" s="1">
        <v>13</v>
      </c>
      <c r="AP396" s="1">
        <f t="shared" si="81"/>
        <v>889</v>
      </c>
    </row>
    <row r="397" spans="1:42" hidden="1" outlineLevel="1">
      <c r="A397" t="s">
        <v>1089</v>
      </c>
      <c r="B397" s="11" t="s">
        <v>1579</v>
      </c>
      <c r="E397" s="1">
        <f t="shared" si="73"/>
        <v>1099</v>
      </c>
      <c r="F397" s="1">
        <f t="shared" si="74"/>
        <v>1042</v>
      </c>
      <c r="G397" s="1">
        <v>576</v>
      </c>
      <c r="H397" s="1">
        <v>552</v>
      </c>
      <c r="I397" s="2"/>
      <c r="J397" s="2">
        <f t="shared" si="75"/>
        <v>0.50227479526842589</v>
      </c>
      <c r="K397" s="10">
        <f t="shared" si="72"/>
        <v>3</v>
      </c>
      <c r="L397" s="9">
        <f t="shared" si="72"/>
        <v>2</v>
      </c>
      <c r="M397" s="8">
        <f t="shared" si="72"/>
        <v>1</v>
      </c>
      <c r="N397" s="2">
        <f t="shared" si="76"/>
        <v>0.25335892514395392</v>
      </c>
      <c r="O397" s="2">
        <f t="shared" si="77"/>
        <v>0.31957773512476007</v>
      </c>
      <c r="P397" s="2">
        <f t="shared" si="78"/>
        <v>0.38963531669865642</v>
      </c>
      <c r="Q397" s="2">
        <f t="shared" si="79"/>
        <v>3.7428023032629654E-2</v>
      </c>
      <c r="R397" s="1">
        <v>264</v>
      </c>
      <c r="S397" s="1">
        <v>333</v>
      </c>
      <c r="T397" s="1">
        <v>406</v>
      </c>
      <c r="V397" s="1">
        <v>39</v>
      </c>
      <c r="AA397" t="s">
        <v>513</v>
      </c>
      <c r="AE397" s="38">
        <v>23</v>
      </c>
      <c r="AF397" s="40">
        <v>19</v>
      </c>
      <c r="AG397" s="40">
        <v>160</v>
      </c>
      <c r="AH397" s="43">
        <v>34365</v>
      </c>
      <c r="AI397" s="43">
        <v>23019</v>
      </c>
      <c r="AJ397" t="s">
        <v>1956</v>
      </c>
      <c r="AN397" s="1">
        <f t="shared" si="80"/>
        <v>1042</v>
      </c>
      <c r="AO397" s="1">
        <v>57</v>
      </c>
      <c r="AP397" s="1">
        <f t="shared" si="81"/>
        <v>1099</v>
      </c>
    </row>
    <row r="398" spans="1:42" hidden="1" outlineLevel="1">
      <c r="A398" t="s">
        <v>464</v>
      </c>
      <c r="B398" s="11" t="s">
        <v>1579</v>
      </c>
      <c r="E398" s="1">
        <f t="shared" si="73"/>
        <v>472</v>
      </c>
      <c r="F398" s="1">
        <f t="shared" si="74"/>
        <v>448</v>
      </c>
      <c r="G398" s="1">
        <v>120</v>
      </c>
      <c r="H398" s="1">
        <v>113</v>
      </c>
      <c r="I398" s="2"/>
      <c r="J398" s="2">
        <f t="shared" si="75"/>
        <v>0.23940677966101695</v>
      </c>
      <c r="K398" s="10">
        <f t="shared" si="72"/>
        <v>1</v>
      </c>
      <c r="L398" s="9">
        <f t="shared" si="72"/>
        <v>3</v>
      </c>
      <c r="M398" s="8">
        <f t="shared" si="72"/>
        <v>2</v>
      </c>
      <c r="N398" s="2">
        <f t="shared" si="76"/>
        <v>0.6316964285714286</v>
      </c>
      <c r="O398" s="2">
        <f t="shared" si="77"/>
        <v>9.5982142857142863E-2</v>
      </c>
      <c r="P398" s="2">
        <f t="shared" si="78"/>
        <v>0.25223214285714285</v>
      </c>
      <c r="Q398" s="2">
        <f t="shared" si="79"/>
        <v>2.0089285714285698E-2</v>
      </c>
      <c r="R398" s="1">
        <v>283</v>
      </c>
      <c r="S398" s="1">
        <v>43</v>
      </c>
      <c r="T398" s="1">
        <v>113</v>
      </c>
      <c r="V398" s="1">
        <v>9</v>
      </c>
      <c r="AA398" t="s">
        <v>2104</v>
      </c>
      <c r="AE398" s="38">
        <v>23</v>
      </c>
      <c r="AF398" s="40">
        <v>29</v>
      </c>
      <c r="AG398" s="40">
        <v>0</v>
      </c>
      <c r="AH398" s="43">
        <v>34500</v>
      </c>
      <c r="AI398" s="43">
        <v>23029</v>
      </c>
      <c r="AJ398" t="s">
        <v>205</v>
      </c>
      <c r="AN398" s="1">
        <f t="shared" si="80"/>
        <v>448</v>
      </c>
      <c r="AO398" s="1">
        <v>24</v>
      </c>
      <c r="AP398" s="1">
        <f t="shared" si="81"/>
        <v>472</v>
      </c>
    </row>
    <row r="399" spans="1:42" hidden="1" outlineLevel="1">
      <c r="A399" t="s">
        <v>688</v>
      </c>
      <c r="B399" s="11" t="s">
        <v>1579</v>
      </c>
      <c r="E399" s="1">
        <f t="shared" si="73"/>
        <v>853</v>
      </c>
      <c r="F399" s="1">
        <f t="shared" si="74"/>
        <v>813</v>
      </c>
      <c r="G399" s="1">
        <v>407</v>
      </c>
      <c r="H399" s="1">
        <v>396</v>
      </c>
      <c r="I399" s="2"/>
      <c r="J399" s="2">
        <f t="shared" si="75"/>
        <v>0.46424384525205159</v>
      </c>
      <c r="K399" s="10">
        <f t="shared" si="72"/>
        <v>3</v>
      </c>
      <c r="L399" s="9">
        <f t="shared" si="72"/>
        <v>2</v>
      </c>
      <c r="M399" s="8">
        <f t="shared" si="72"/>
        <v>1</v>
      </c>
      <c r="N399" s="2">
        <f t="shared" si="76"/>
        <v>0.23862238622386223</v>
      </c>
      <c r="O399" s="2">
        <f t="shared" si="77"/>
        <v>0.3124231242312423</v>
      </c>
      <c r="P399" s="2">
        <f t="shared" si="78"/>
        <v>0.41574415744157439</v>
      </c>
      <c r="Q399" s="2">
        <f t="shared" si="79"/>
        <v>3.3210332103321083E-2</v>
      </c>
      <c r="R399" s="1">
        <v>194</v>
      </c>
      <c r="S399" s="1">
        <v>254</v>
      </c>
      <c r="T399" s="1">
        <v>338</v>
      </c>
      <c r="V399" s="1">
        <v>27</v>
      </c>
      <c r="AA399" t="s">
        <v>1480</v>
      </c>
      <c r="AE399" s="38">
        <v>23</v>
      </c>
      <c r="AF399" s="40">
        <v>7</v>
      </c>
      <c r="AG399" s="40">
        <v>40</v>
      </c>
      <c r="AH399" s="43">
        <v>34820</v>
      </c>
      <c r="AI399" s="43">
        <v>23007</v>
      </c>
      <c r="AJ399" t="s">
        <v>1956</v>
      </c>
      <c r="AN399" s="1">
        <f t="shared" si="80"/>
        <v>813</v>
      </c>
      <c r="AO399" s="1">
        <v>40</v>
      </c>
      <c r="AP399" s="1">
        <f t="shared" si="81"/>
        <v>853</v>
      </c>
    </row>
    <row r="400" spans="1:42" hidden="1" outlineLevel="1">
      <c r="A400" t="s">
        <v>274</v>
      </c>
      <c r="B400" s="11" t="s">
        <v>1579</v>
      </c>
      <c r="E400" s="1">
        <f t="shared" si="73"/>
        <v>624</v>
      </c>
      <c r="F400" s="1">
        <f t="shared" si="74"/>
        <v>616</v>
      </c>
      <c r="G400" s="1">
        <v>396</v>
      </c>
      <c r="H400" s="1">
        <v>388</v>
      </c>
      <c r="I400" s="2"/>
      <c r="J400" s="2">
        <f t="shared" si="75"/>
        <v>0.62179487179487181</v>
      </c>
      <c r="K400" s="10">
        <f t="shared" si="72"/>
        <v>3</v>
      </c>
      <c r="L400" s="9">
        <f t="shared" si="72"/>
        <v>1</v>
      </c>
      <c r="M400" s="8">
        <f t="shared" si="72"/>
        <v>2</v>
      </c>
      <c r="N400" s="2">
        <f t="shared" si="76"/>
        <v>0.27759740259740262</v>
      </c>
      <c r="O400" s="2">
        <f t="shared" si="77"/>
        <v>0.37175324675324678</v>
      </c>
      <c r="P400" s="2">
        <f t="shared" si="78"/>
        <v>0.33766233766233766</v>
      </c>
      <c r="Q400" s="2">
        <f t="shared" si="79"/>
        <v>1.2987012987012936E-2</v>
      </c>
      <c r="R400" s="1">
        <v>171</v>
      </c>
      <c r="S400" s="1">
        <v>229</v>
      </c>
      <c r="T400" s="1">
        <v>208</v>
      </c>
      <c r="V400" s="1">
        <v>8</v>
      </c>
      <c r="AA400" t="s">
        <v>485</v>
      </c>
      <c r="AE400" s="38">
        <v>23</v>
      </c>
      <c r="AF400" s="40">
        <v>3</v>
      </c>
      <c r="AG400" s="40">
        <v>155</v>
      </c>
      <c r="AH400" s="43">
        <v>35065</v>
      </c>
      <c r="AI400" s="43">
        <v>23003</v>
      </c>
      <c r="AJ400" t="s">
        <v>1956</v>
      </c>
      <c r="AN400" s="1">
        <f t="shared" si="80"/>
        <v>616</v>
      </c>
      <c r="AO400" s="1">
        <v>8</v>
      </c>
      <c r="AP400" s="1">
        <f t="shared" si="81"/>
        <v>624</v>
      </c>
    </row>
    <row r="401" spans="1:42" hidden="1" outlineLevel="1">
      <c r="A401" t="s">
        <v>2516</v>
      </c>
      <c r="B401" s="11" t="s">
        <v>1579</v>
      </c>
      <c r="E401" s="1">
        <f t="shared" si="73"/>
        <v>67</v>
      </c>
      <c r="F401" s="1">
        <f t="shared" si="74"/>
        <v>67</v>
      </c>
      <c r="G401" s="1">
        <v>48</v>
      </c>
      <c r="H401" s="1">
        <v>46</v>
      </c>
      <c r="I401" s="2"/>
      <c r="J401" s="2">
        <f t="shared" si="75"/>
        <v>0.68656716417910446</v>
      </c>
      <c r="K401" s="10">
        <f t="shared" si="72"/>
        <v>2</v>
      </c>
      <c r="L401" s="9">
        <f t="shared" si="72"/>
        <v>3</v>
      </c>
      <c r="M401" s="8">
        <f t="shared" si="72"/>
        <v>1</v>
      </c>
      <c r="N401" s="2">
        <f t="shared" si="76"/>
        <v>0.34328358208955223</v>
      </c>
      <c r="O401" s="2">
        <f t="shared" si="77"/>
        <v>0.22388059701492538</v>
      </c>
      <c r="P401" s="2">
        <f t="shared" si="78"/>
        <v>0.38805970149253732</v>
      </c>
      <c r="Q401" s="2">
        <f t="shared" si="79"/>
        <v>4.4776119402985093E-2</v>
      </c>
      <c r="R401" s="1">
        <v>23</v>
      </c>
      <c r="S401" s="1">
        <v>15</v>
      </c>
      <c r="T401" s="1">
        <v>26</v>
      </c>
      <c r="V401" s="1">
        <v>3</v>
      </c>
      <c r="AA401" t="s">
        <v>1847</v>
      </c>
      <c r="AE401" s="38">
        <v>23</v>
      </c>
      <c r="AF401" s="40">
        <v>13</v>
      </c>
      <c r="AG401" s="40">
        <v>30</v>
      </c>
      <c r="AH401" s="43">
        <v>35135</v>
      </c>
      <c r="AI401" s="43">
        <v>23013</v>
      </c>
      <c r="AJ401" t="s">
        <v>1956</v>
      </c>
      <c r="AN401" s="1">
        <f t="shared" si="80"/>
        <v>67</v>
      </c>
      <c r="AO401" s="1">
        <v>0</v>
      </c>
      <c r="AP401" s="1">
        <f t="shared" si="81"/>
        <v>67</v>
      </c>
    </row>
    <row r="402" spans="1:42" hidden="1" outlineLevel="1">
      <c r="A402" t="s">
        <v>676</v>
      </c>
      <c r="B402" s="11" t="s">
        <v>1579</v>
      </c>
      <c r="E402" s="1">
        <f t="shared" si="73"/>
        <v>567</v>
      </c>
      <c r="F402" s="1">
        <f t="shared" si="74"/>
        <v>553</v>
      </c>
      <c r="G402" s="1">
        <v>335</v>
      </c>
      <c r="H402" s="1">
        <v>322</v>
      </c>
      <c r="I402" s="2"/>
      <c r="J402" s="2">
        <f t="shared" si="75"/>
        <v>0.5679012345679012</v>
      </c>
      <c r="K402" s="10">
        <f t="shared" si="72"/>
        <v>2</v>
      </c>
      <c r="L402" s="9">
        <f t="shared" si="72"/>
        <v>3</v>
      </c>
      <c r="M402" s="8">
        <f t="shared" si="72"/>
        <v>1</v>
      </c>
      <c r="N402" s="2">
        <f t="shared" si="76"/>
        <v>0.37070524412296563</v>
      </c>
      <c r="O402" s="2">
        <f t="shared" si="77"/>
        <v>0.16817359855334538</v>
      </c>
      <c r="P402" s="2">
        <f t="shared" si="78"/>
        <v>0.41410488245931282</v>
      </c>
      <c r="Q402" s="2">
        <f t="shared" si="79"/>
        <v>4.7016274864376151E-2</v>
      </c>
      <c r="R402" s="1">
        <v>205</v>
      </c>
      <c r="S402" s="1">
        <v>93</v>
      </c>
      <c r="T402" s="1">
        <v>229</v>
      </c>
      <c r="V402" s="1">
        <v>26</v>
      </c>
      <c r="AA402" t="s">
        <v>1928</v>
      </c>
      <c r="AE402" s="38">
        <v>23</v>
      </c>
      <c r="AF402" s="40">
        <v>27</v>
      </c>
      <c r="AG402" s="40">
        <v>35</v>
      </c>
      <c r="AH402" s="43">
        <v>35240</v>
      </c>
      <c r="AI402" s="43">
        <v>23027</v>
      </c>
      <c r="AJ402" t="s">
        <v>1956</v>
      </c>
      <c r="AN402" s="1">
        <f t="shared" si="80"/>
        <v>553</v>
      </c>
      <c r="AO402" s="1">
        <v>14</v>
      </c>
      <c r="AP402" s="1">
        <f t="shared" si="81"/>
        <v>567</v>
      </c>
    </row>
    <row r="403" spans="1:42" hidden="1" outlineLevel="1">
      <c r="A403" t="s">
        <v>677</v>
      </c>
      <c r="B403" s="11" t="s">
        <v>1579</v>
      </c>
      <c r="E403" s="1">
        <f t="shared" si="73"/>
        <v>759</v>
      </c>
      <c r="F403" s="1">
        <f t="shared" si="74"/>
        <v>741</v>
      </c>
      <c r="G403" s="1">
        <v>425</v>
      </c>
      <c r="H403" s="1">
        <v>417</v>
      </c>
      <c r="I403" s="2"/>
      <c r="J403" s="2">
        <f t="shared" si="75"/>
        <v>0.54940711462450598</v>
      </c>
      <c r="K403" s="10">
        <f t="shared" si="72"/>
        <v>3</v>
      </c>
      <c r="L403" s="9">
        <f t="shared" si="72"/>
        <v>2</v>
      </c>
      <c r="M403" s="8">
        <f t="shared" si="72"/>
        <v>1</v>
      </c>
      <c r="N403" s="2">
        <f t="shared" si="76"/>
        <v>0.23751686909581646</v>
      </c>
      <c r="O403" s="2">
        <f t="shared" si="77"/>
        <v>0.31848852901484481</v>
      </c>
      <c r="P403" s="2">
        <f t="shared" si="78"/>
        <v>0.4358974358974359</v>
      </c>
      <c r="Q403" s="2">
        <f t="shared" si="79"/>
        <v>8.0971659919027994E-3</v>
      </c>
      <c r="R403" s="1">
        <v>176</v>
      </c>
      <c r="S403" s="1">
        <v>236</v>
      </c>
      <c r="T403" s="1">
        <v>323</v>
      </c>
      <c r="V403" s="1">
        <v>6</v>
      </c>
      <c r="AA403" t="s">
        <v>1608</v>
      </c>
      <c r="AE403" s="38">
        <v>23</v>
      </c>
      <c r="AF403" s="40">
        <v>25</v>
      </c>
      <c r="AG403" s="40">
        <v>80</v>
      </c>
      <c r="AH403" s="43">
        <v>35345</v>
      </c>
      <c r="AI403" s="43">
        <v>23025</v>
      </c>
      <c r="AJ403" t="s">
        <v>1956</v>
      </c>
      <c r="AN403" s="1">
        <f t="shared" si="80"/>
        <v>741</v>
      </c>
      <c r="AO403" s="1">
        <v>18</v>
      </c>
      <c r="AP403" s="1">
        <f t="shared" si="81"/>
        <v>759</v>
      </c>
    </row>
    <row r="404" spans="1:42" hidden="1" outlineLevel="1">
      <c r="A404" t="s">
        <v>1032</v>
      </c>
      <c r="B404" s="11" t="s">
        <v>1579</v>
      </c>
      <c r="E404" s="1">
        <f t="shared" si="73"/>
        <v>409</v>
      </c>
      <c r="F404" s="1">
        <f t="shared" si="74"/>
        <v>407</v>
      </c>
      <c r="G404" s="1">
        <v>241</v>
      </c>
      <c r="H404" s="1">
        <v>230</v>
      </c>
      <c r="I404" s="2"/>
      <c r="J404" s="2">
        <f t="shared" si="75"/>
        <v>0.56234718826405872</v>
      </c>
      <c r="K404" s="10">
        <f t="shared" si="72"/>
        <v>3</v>
      </c>
      <c r="L404" s="9">
        <f t="shared" si="72"/>
        <v>2</v>
      </c>
      <c r="M404" s="8">
        <f t="shared" si="72"/>
        <v>1</v>
      </c>
      <c r="N404" s="2">
        <f t="shared" si="76"/>
        <v>0.26289926289926291</v>
      </c>
      <c r="O404" s="2">
        <f t="shared" si="77"/>
        <v>0.27764127764127766</v>
      </c>
      <c r="P404" s="2">
        <f t="shared" si="78"/>
        <v>0.41277641277641275</v>
      </c>
      <c r="Q404" s="2">
        <f t="shared" si="79"/>
        <v>4.6683046683046681E-2</v>
      </c>
      <c r="R404" s="1">
        <v>107</v>
      </c>
      <c r="S404" s="1">
        <v>113</v>
      </c>
      <c r="T404" s="1">
        <v>168</v>
      </c>
      <c r="V404" s="1">
        <v>19</v>
      </c>
      <c r="AA404" t="s">
        <v>1928</v>
      </c>
      <c r="AE404" s="38">
        <v>23</v>
      </c>
      <c r="AF404" s="40">
        <v>27</v>
      </c>
      <c r="AG404" s="40">
        <v>40</v>
      </c>
      <c r="AH404" s="43">
        <v>35450</v>
      </c>
      <c r="AI404" s="43">
        <v>23027</v>
      </c>
      <c r="AJ404" t="s">
        <v>1956</v>
      </c>
      <c r="AN404" s="1">
        <f t="shared" si="80"/>
        <v>407</v>
      </c>
      <c r="AO404" s="1">
        <v>2</v>
      </c>
      <c r="AP404" s="1">
        <f t="shared" si="81"/>
        <v>409</v>
      </c>
    </row>
    <row r="405" spans="1:42" hidden="1" outlineLevel="1">
      <c r="A405" t="s">
        <v>2588</v>
      </c>
      <c r="B405" s="11" t="s">
        <v>1579</v>
      </c>
      <c r="E405" s="1">
        <f t="shared" si="73"/>
        <v>3643</v>
      </c>
      <c r="F405" s="1">
        <f t="shared" si="74"/>
        <v>3519</v>
      </c>
      <c r="G405" s="1">
        <v>2214</v>
      </c>
      <c r="H405" s="1">
        <v>2184</v>
      </c>
      <c r="I405" s="2"/>
      <c r="J405" s="2">
        <f t="shared" si="75"/>
        <v>0.59950590172934393</v>
      </c>
      <c r="K405" s="10">
        <f t="shared" si="72"/>
        <v>1</v>
      </c>
      <c r="L405" s="9">
        <f t="shared" si="72"/>
        <v>3</v>
      </c>
      <c r="M405" s="8">
        <f t="shared" si="72"/>
        <v>2</v>
      </c>
      <c r="N405" s="2">
        <f t="shared" si="76"/>
        <v>0.42085819835180449</v>
      </c>
      <c r="O405" s="2">
        <f t="shared" si="77"/>
        <v>0.20034100596760443</v>
      </c>
      <c r="P405" s="2">
        <f t="shared" si="78"/>
        <v>0.35464620630861038</v>
      </c>
      <c r="Q405" s="2">
        <f t="shared" si="79"/>
        <v>2.4154589371980728E-2</v>
      </c>
      <c r="R405" s="1">
        <v>1481</v>
      </c>
      <c r="S405" s="1">
        <v>705</v>
      </c>
      <c r="T405" s="1">
        <v>1248</v>
      </c>
      <c r="V405" s="1">
        <v>85</v>
      </c>
      <c r="AA405" t="s">
        <v>1480</v>
      </c>
      <c r="AE405" s="38">
        <v>23</v>
      </c>
      <c r="AF405" s="40">
        <v>7</v>
      </c>
      <c r="AG405" s="40">
        <v>45</v>
      </c>
      <c r="AH405" s="43">
        <v>35625</v>
      </c>
      <c r="AI405" s="43">
        <v>23007</v>
      </c>
      <c r="AJ405" t="s">
        <v>1956</v>
      </c>
      <c r="AN405" s="1">
        <f t="shared" si="80"/>
        <v>3519</v>
      </c>
      <c r="AO405" s="1">
        <v>124</v>
      </c>
      <c r="AP405" s="1">
        <f t="shared" si="81"/>
        <v>3643</v>
      </c>
    </row>
    <row r="406" spans="1:42" hidden="1" outlineLevel="1">
      <c r="A406" t="s">
        <v>1357</v>
      </c>
      <c r="B406" s="11" t="s">
        <v>1579</v>
      </c>
      <c r="E406" s="1">
        <f t="shared" si="73"/>
        <v>1965</v>
      </c>
      <c r="F406" s="1">
        <f t="shared" si="74"/>
        <v>1912</v>
      </c>
      <c r="G406" s="1">
        <v>1277</v>
      </c>
      <c r="H406" s="1">
        <v>1241</v>
      </c>
      <c r="I406" s="2"/>
      <c r="J406" s="2">
        <f t="shared" si="75"/>
        <v>0.63155216284987281</v>
      </c>
      <c r="K406" s="10">
        <f t="shared" si="72"/>
        <v>3</v>
      </c>
      <c r="L406" s="9">
        <f t="shared" si="72"/>
        <v>2</v>
      </c>
      <c r="M406" s="8">
        <f t="shared" si="72"/>
        <v>1</v>
      </c>
      <c r="N406" s="2">
        <f t="shared" si="76"/>
        <v>0.2452928870292887</v>
      </c>
      <c r="O406" s="2">
        <f t="shared" si="77"/>
        <v>0.35930962343096234</v>
      </c>
      <c r="P406" s="2">
        <f t="shared" si="78"/>
        <v>0.36140167364016734</v>
      </c>
      <c r="Q406" s="2">
        <f t="shared" si="79"/>
        <v>3.3995815899581561E-2</v>
      </c>
      <c r="R406" s="1">
        <v>469</v>
      </c>
      <c r="S406" s="1">
        <v>687</v>
      </c>
      <c r="T406" s="1">
        <v>691</v>
      </c>
      <c r="V406" s="1">
        <v>65</v>
      </c>
      <c r="AA406" t="s">
        <v>1585</v>
      </c>
      <c r="AE406" s="38">
        <v>23</v>
      </c>
      <c r="AF406" s="40">
        <v>15</v>
      </c>
      <c r="AG406" s="40">
        <v>50</v>
      </c>
      <c r="AH406" s="43">
        <v>35695</v>
      </c>
      <c r="AI406" s="43">
        <v>23015</v>
      </c>
      <c r="AJ406" t="s">
        <v>1956</v>
      </c>
      <c r="AN406" s="1">
        <f t="shared" si="80"/>
        <v>1912</v>
      </c>
      <c r="AO406" s="1">
        <v>53</v>
      </c>
      <c r="AP406" s="1">
        <f t="shared" si="81"/>
        <v>1965</v>
      </c>
    </row>
    <row r="407" spans="1:42" hidden="1" outlineLevel="1">
      <c r="A407" t="s">
        <v>719</v>
      </c>
      <c r="B407" s="11" t="s">
        <v>1579</v>
      </c>
      <c r="E407" s="1">
        <f t="shared" si="73"/>
        <v>386</v>
      </c>
      <c r="F407" s="1">
        <f t="shared" si="74"/>
        <v>383</v>
      </c>
      <c r="G407" s="1">
        <v>233</v>
      </c>
      <c r="H407" s="1">
        <v>227</v>
      </c>
      <c r="I407" s="2"/>
      <c r="J407" s="2">
        <f t="shared" si="75"/>
        <v>0.58808290155440412</v>
      </c>
      <c r="K407" s="10">
        <f t="shared" si="72"/>
        <v>3</v>
      </c>
      <c r="L407" s="9">
        <f t="shared" si="72"/>
        <v>1</v>
      </c>
      <c r="M407" s="8">
        <f t="shared" si="72"/>
        <v>2</v>
      </c>
      <c r="N407" s="2">
        <f t="shared" si="76"/>
        <v>0.28198433420365537</v>
      </c>
      <c r="O407" s="2">
        <f t="shared" si="77"/>
        <v>0.34986945169712796</v>
      </c>
      <c r="P407" s="2">
        <f t="shared" si="78"/>
        <v>0.34464751958224543</v>
      </c>
      <c r="Q407" s="2">
        <f t="shared" si="79"/>
        <v>2.3498694516971175E-2</v>
      </c>
      <c r="R407" s="1">
        <v>108</v>
      </c>
      <c r="S407" s="1">
        <v>134</v>
      </c>
      <c r="T407" s="1">
        <v>132</v>
      </c>
      <c r="V407" s="1">
        <v>9</v>
      </c>
      <c r="AA407" t="s">
        <v>2104</v>
      </c>
      <c r="AE407" s="38">
        <v>23</v>
      </c>
      <c r="AF407" s="40">
        <v>29</v>
      </c>
      <c r="AG407" s="40">
        <v>115</v>
      </c>
      <c r="AH407" s="43">
        <v>35905</v>
      </c>
      <c r="AI407" s="43">
        <v>23029</v>
      </c>
      <c r="AJ407" t="s">
        <v>1956</v>
      </c>
      <c r="AN407" s="1">
        <f t="shared" si="80"/>
        <v>383</v>
      </c>
      <c r="AO407" s="1">
        <v>3</v>
      </c>
      <c r="AP407" s="1">
        <f t="shared" si="81"/>
        <v>386</v>
      </c>
    </row>
    <row r="408" spans="1:42" hidden="1" outlineLevel="1">
      <c r="A408" t="s">
        <v>923</v>
      </c>
      <c r="B408" s="11" t="s">
        <v>1579</v>
      </c>
      <c r="E408" s="1">
        <f t="shared" si="73"/>
        <v>972</v>
      </c>
      <c r="F408" s="1">
        <f t="shared" si="74"/>
        <v>946</v>
      </c>
      <c r="G408" s="1">
        <v>476</v>
      </c>
      <c r="H408" s="1">
        <v>456</v>
      </c>
      <c r="I408" s="2"/>
      <c r="J408" s="2">
        <f t="shared" si="75"/>
        <v>0.46913580246913578</v>
      </c>
      <c r="K408" s="10">
        <f t="shared" si="72"/>
        <v>1</v>
      </c>
      <c r="L408" s="9">
        <f t="shared" si="72"/>
        <v>2</v>
      </c>
      <c r="M408" s="8">
        <f t="shared" si="72"/>
        <v>3</v>
      </c>
      <c r="N408" s="2">
        <f t="shared" si="76"/>
        <v>0.36257928118393234</v>
      </c>
      <c r="O408" s="2">
        <f t="shared" si="77"/>
        <v>0.30972515856236787</v>
      </c>
      <c r="P408" s="2">
        <f t="shared" si="78"/>
        <v>0.29386892177589852</v>
      </c>
      <c r="Q408" s="2">
        <f t="shared" si="79"/>
        <v>3.3826638477801263E-2</v>
      </c>
      <c r="R408" s="1">
        <v>343</v>
      </c>
      <c r="S408" s="1">
        <v>293</v>
      </c>
      <c r="T408" s="1">
        <v>278</v>
      </c>
      <c r="V408" s="1">
        <v>32</v>
      </c>
      <c r="AA408" t="s">
        <v>2104</v>
      </c>
      <c r="AE408" s="38">
        <v>23</v>
      </c>
      <c r="AF408" s="40">
        <v>29</v>
      </c>
      <c r="AG408" s="40">
        <v>120</v>
      </c>
      <c r="AH408" s="43">
        <v>36010</v>
      </c>
      <c r="AI408" s="43">
        <v>23029</v>
      </c>
      <c r="AJ408" t="s">
        <v>1956</v>
      </c>
      <c r="AN408" s="1">
        <f t="shared" si="80"/>
        <v>946</v>
      </c>
      <c r="AO408" s="1">
        <v>26</v>
      </c>
      <c r="AP408" s="1">
        <f t="shared" si="81"/>
        <v>972</v>
      </c>
    </row>
    <row r="409" spans="1:42" hidden="1" outlineLevel="1">
      <c r="A409" t="s">
        <v>502</v>
      </c>
      <c r="B409" s="11" t="s">
        <v>1579</v>
      </c>
      <c r="E409" s="1">
        <f t="shared" si="73"/>
        <v>1033</v>
      </c>
      <c r="F409" s="1">
        <f t="shared" si="74"/>
        <v>985</v>
      </c>
      <c r="G409" s="1">
        <v>493</v>
      </c>
      <c r="H409" s="1">
        <v>486</v>
      </c>
      <c r="I409" s="2"/>
      <c r="J409" s="2">
        <f t="shared" si="75"/>
        <v>0.47047434656340753</v>
      </c>
      <c r="K409" s="10">
        <f t="shared" si="72"/>
        <v>3</v>
      </c>
      <c r="L409" s="9">
        <f t="shared" si="72"/>
        <v>1</v>
      </c>
      <c r="M409" s="8">
        <f t="shared" si="72"/>
        <v>2</v>
      </c>
      <c r="N409" s="2">
        <f t="shared" si="76"/>
        <v>0.27614213197969545</v>
      </c>
      <c r="O409" s="2">
        <f t="shared" si="77"/>
        <v>0.34720812182741118</v>
      </c>
      <c r="P409" s="2">
        <f t="shared" si="78"/>
        <v>0.34517766497461927</v>
      </c>
      <c r="Q409" s="2">
        <f t="shared" si="79"/>
        <v>3.1472081218274051E-2</v>
      </c>
      <c r="R409" s="1">
        <v>272</v>
      </c>
      <c r="S409" s="1">
        <v>342</v>
      </c>
      <c r="T409" s="1">
        <v>340</v>
      </c>
      <c r="V409" s="1">
        <v>31</v>
      </c>
      <c r="AA409" t="s">
        <v>513</v>
      </c>
      <c r="AE409" s="38">
        <v>23</v>
      </c>
      <c r="AF409" s="40">
        <v>19</v>
      </c>
      <c r="AG409" s="40">
        <v>165</v>
      </c>
      <c r="AH409" s="43">
        <v>36325</v>
      </c>
      <c r="AI409" s="43">
        <v>23019</v>
      </c>
      <c r="AJ409" t="s">
        <v>1956</v>
      </c>
      <c r="AN409" s="1">
        <f t="shared" si="80"/>
        <v>985</v>
      </c>
      <c r="AO409" s="1">
        <v>48</v>
      </c>
      <c r="AP409" s="1">
        <f t="shared" si="81"/>
        <v>1033</v>
      </c>
    </row>
    <row r="410" spans="1:42" hidden="1" outlineLevel="1">
      <c r="A410" t="s">
        <v>96</v>
      </c>
      <c r="B410" s="11" t="s">
        <v>1579</v>
      </c>
      <c r="E410" s="1">
        <f t="shared" si="73"/>
        <v>9093</v>
      </c>
      <c r="F410" s="1">
        <f t="shared" si="74"/>
        <v>8778</v>
      </c>
      <c r="G410" s="1">
        <v>5483</v>
      </c>
      <c r="H410" s="1">
        <v>5387</v>
      </c>
      <c r="I410" s="2"/>
      <c r="J410" s="2">
        <f t="shared" si="75"/>
        <v>0.59243374023974482</v>
      </c>
      <c r="K410" s="10">
        <f t="shared" si="72"/>
        <v>3</v>
      </c>
      <c r="L410" s="9">
        <f t="shared" si="72"/>
        <v>2</v>
      </c>
      <c r="M410" s="8">
        <f t="shared" si="72"/>
        <v>1</v>
      </c>
      <c r="N410" s="2">
        <f t="shared" si="76"/>
        <v>0.27933470038733199</v>
      </c>
      <c r="O410" s="2">
        <f t="shared" si="77"/>
        <v>0.30565048986101617</v>
      </c>
      <c r="P410" s="2">
        <f t="shared" si="78"/>
        <v>0.39701526543631804</v>
      </c>
      <c r="Q410" s="2">
        <f t="shared" si="79"/>
        <v>1.7999544315333793E-2</v>
      </c>
      <c r="R410" s="1">
        <v>2452</v>
      </c>
      <c r="S410" s="1">
        <v>2683</v>
      </c>
      <c r="T410" s="1">
        <v>3485</v>
      </c>
      <c r="V410" s="1">
        <v>158</v>
      </c>
      <c r="AA410" t="s">
        <v>1740</v>
      </c>
      <c r="AE410" s="38">
        <v>23</v>
      </c>
      <c r="AF410" s="40">
        <v>31</v>
      </c>
      <c r="AG410" s="40">
        <v>55</v>
      </c>
      <c r="AH410" s="43">
        <v>36535</v>
      </c>
      <c r="AI410" s="43">
        <v>23031</v>
      </c>
      <c r="AJ410" t="s">
        <v>1956</v>
      </c>
      <c r="AN410" s="1">
        <f t="shared" si="80"/>
        <v>8778</v>
      </c>
      <c r="AO410" s="1">
        <v>315</v>
      </c>
      <c r="AP410" s="1">
        <f t="shared" si="81"/>
        <v>9093</v>
      </c>
    </row>
    <row r="411" spans="1:42" hidden="1" outlineLevel="1">
      <c r="A411" t="s">
        <v>177</v>
      </c>
      <c r="B411" s="11" t="s">
        <v>1579</v>
      </c>
      <c r="E411" s="1">
        <f t="shared" si="73"/>
        <v>2679</v>
      </c>
      <c r="F411" s="1">
        <f t="shared" si="74"/>
        <v>2677</v>
      </c>
      <c r="G411" s="1">
        <v>2047</v>
      </c>
      <c r="H411" s="1">
        <v>2013</v>
      </c>
      <c r="I411" s="2"/>
      <c r="J411" s="2">
        <f t="shared" si="75"/>
        <v>0.7513997760358343</v>
      </c>
      <c r="K411" s="10">
        <f t="shared" si="72"/>
        <v>3</v>
      </c>
      <c r="L411" s="9">
        <f t="shared" si="72"/>
        <v>1</v>
      </c>
      <c r="M411" s="8">
        <f t="shared" si="72"/>
        <v>2</v>
      </c>
      <c r="N411" s="2">
        <f t="shared" si="76"/>
        <v>0.29398580500560328</v>
      </c>
      <c r="O411" s="2">
        <f t="shared" si="77"/>
        <v>0.38139708629062385</v>
      </c>
      <c r="P411" s="2">
        <f t="shared" si="78"/>
        <v>0.29958909226746355</v>
      </c>
      <c r="Q411" s="2">
        <f t="shared" si="79"/>
        <v>2.5028016436309364E-2</v>
      </c>
      <c r="R411" s="1">
        <v>787</v>
      </c>
      <c r="S411" s="1">
        <v>1021</v>
      </c>
      <c r="T411" s="1">
        <v>802</v>
      </c>
      <c r="V411" s="1">
        <v>67</v>
      </c>
      <c r="AA411" t="s">
        <v>1740</v>
      </c>
      <c r="AE411" s="38">
        <v>23</v>
      </c>
      <c r="AF411" s="40">
        <v>31</v>
      </c>
      <c r="AG411" s="40">
        <v>60</v>
      </c>
      <c r="AH411" s="43">
        <v>36745</v>
      </c>
      <c r="AI411" s="43">
        <v>23031</v>
      </c>
      <c r="AJ411" t="s">
        <v>1956</v>
      </c>
      <c r="AN411" s="1">
        <f t="shared" si="80"/>
        <v>2677</v>
      </c>
      <c r="AO411" s="1">
        <v>2</v>
      </c>
      <c r="AP411" s="1">
        <f t="shared" si="81"/>
        <v>2679</v>
      </c>
    </row>
    <row r="412" spans="1:42" hidden="1" outlineLevel="1">
      <c r="A412" t="s">
        <v>412</v>
      </c>
      <c r="B412" s="11" t="s">
        <v>1579</v>
      </c>
      <c r="E412" s="1">
        <f t="shared" si="73"/>
        <v>1155</v>
      </c>
      <c r="F412" s="1">
        <f t="shared" si="74"/>
        <v>1121</v>
      </c>
      <c r="G412" s="1">
        <v>613</v>
      </c>
      <c r="H412" s="1">
        <v>595</v>
      </c>
      <c r="I412" s="2"/>
      <c r="J412" s="2">
        <f t="shared" si="75"/>
        <v>0.51515151515151514</v>
      </c>
      <c r="K412" s="10">
        <f t="shared" si="72"/>
        <v>3</v>
      </c>
      <c r="L412" s="9">
        <f t="shared" si="72"/>
        <v>1</v>
      </c>
      <c r="M412" s="8">
        <f t="shared" si="72"/>
        <v>2</v>
      </c>
      <c r="N412" s="2">
        <f t="shared" si="76"/>
        <v>0.19803746654772525</v>
      </c>
      <c r="O412" s="2">
        <f t="shared" si="77"/>
        <v>0.40053523639607491</v>
      </c>
      <c r="P412" s="2">
        <f t="shared" si="78"/>
        <v>0.3577163247100803</v>
      </c>
      <c r="Q412" s="2">
        <f t="shared" si="79"/>
        <v>4.3710972346119537E-2</v>
      </c>
      <c r="R412" s="1">
        <v>222</v>
      </c>
      <c r="S412" s="1">
        <v>449</v>
      </c>
      <c r="T412" s="1">
        <v>401</v>
      </c>
      <c r="V412" s="1">
        <v>49</v>
      </c>
      <c r="AA412" t="s">
        <v>1480</v>
      </c>
      <c r="AE412" s="38">
        <v>23</v>
      </c>
      <c r="AF412" s="40">
        <v>7</v>
      </c>
      <c r="AG412" s="40">
        <v>50</v>
      </c>
      <c r="AH412" s="43">
        <v>37025</v>
      </c>
      <c r="AI412" s="43">
        <v>23007</v>
      </c>
      <c r="AJ412" t="s">
        <v>1956</v>
      </c>
      <c r="AN412" s="1">
        <f t="shared" si="80"/>
        <v>1121</v>
      </c>
      <c r="AO412" s="1">
        <v>34</v>
      </c>
      <c r="AP412" s="1">
        <f t="shared" si="81"/>
        <v>1155</v>
      </c>
    </row>
    <row r="413" spans="1:42" hidden="1" outlineLevel="1">
      <c r="A413" t="s">
        <v>1530</v>
      </c>
      <c r="B413" s="11" t="s">
        <v>1579</v>
      </c>
      <c r="E413" s="1">
        <f t="shared" si="73"/>
        <v>125</v>
      </c>
      <c r="F413" s="1">
        <f t="shared" si="74"/>
        <v>120</v>
      </c>
      <c r="G413" s="1">
        <v>59</v>
      </c>
      <c r="H413" s="1">
        <v>58</v>
      </c>
      <c r="I413" s="2"/>
      <c r="J413" s="2">
        <f t="shared" si="75"/>
        <v>0.46400000000000002</v>
      </c>
      <c r="K413" s="10">
        <f t="shared" si="72"/>
        <v>1</v>
      </c>
      <c r="L413" s="9">
        <f t="shared" si="72"/>
        <v>3</v>
      </c>
      <c r="M413" s="8">
        <f t="shared" si="72"/>
        <v>2</v>
      </c>
      <c r="N413" s="2">
        <f t="shared" si="76"/>
        <v>0.38333333333333336</v>
      </c>
      <c r="O413" s="2">
        <f t="shared" si="77"/>
        <v>0.26666666666666666</v>
      </c>
      <c r="P413" s="2">
        <f t="shared" si="78"/>
        <v>0.29166666666666669</v>
      </c>
      <c r="Q413" s="2">
        <f t="shared" si="79"/>
        <v>5.8333333333333348E-2</v>
      </c>
      <c r="R413" s="1">
        <v>46</v>
      </c>
      <c r="S413" s="1">
        <v>32</v>
      </c>
      <c r="T413" s="1">
        <v>35</v>
      </c>
      <c r="V413" s="1">
        <v>7</v>
      </c>
      <c r="AA413" t="s">
        <v>513</v>
      </c>
      <c r="AE413" s="38">
        <v>23</v>
      </c>
      <c r="AF413" s="40">
        <v>19</v>
      </c>
      <c r="AG413" s="40">
        <v>167</v>
      </c>
      <c r="AH413" s="43">
        <v>37075</v>
      </c>
      <c r="AI413" s="43">
        <v>23019</v>
      </c>
      <c r="AJ413" t="s">
        <v>2366</v>
      </c>
      <c r="AN413" s="1">
        <f t="shared" si="80"/>
        <v>120</v>
      </c>
      <c r="AO413" s="1">
        <v>5</v>
      </c>
      <c r="AP413" s="1">
        <f t="shared" si="81"/>
        <v>125</v>
      </c>
    </row>
    <row r="414" spans="1:42" hidden="1" outlineLevel="1">
      <c r="A414" t="s">
        <v>2270</v>
      </c>
      <c r="B414" s="11" t="s">
        <v>1579</v>
      </c>
      <c r="E414" s="1">
        <f t="shared" si="73"/>
        <v>23</v>
      </c>
      <c r="F414" s="1">
        <f t="shared" si="74"/>
        <v>23</v>
      </c>
      <c r="G414" s="1">
        <v>12</v>
      </c>
      <c r="H414" s="1">
        <v>12</v>
      </c>
      <c r="I414" s="2"/>
      <c r="J414" s="2">
        <f t="shared" si="75"/>
        <v>0.52173913043478259</v>
      </c>
      <c r="K414" s="10">
        <f t="shared" si="72"/>
        <v>3</v>
      </c>
      <c r="L414" s="9">
        <f t="shared" si="72"/>
        <v>1</v>
      </c>
      <c r="M414" s="8">
        <f t="shared" si="72"/>
        <v>1</v>
      </c>
      <c r="N414" s="2">
        <f t="shared" si="76"/>
        <v>0.2608695652173913</v>
      </c>
      <c r="O414" s="2">
        <f t="shared" si="77"/>
        <v>0.34782608695652173</v>
      </c>
      <c r="P414" s="2">
        <f t="shared" si="78"/>
        <v>0.34782608695652173</v>
      </c>
      <c r="Q414" s="2">
        <f t="shared" si="79"/>
        <v>4.3478260869565188E-2</v>
      </c>
      <c r="R414" s="1">
        <v>6</v>
      </c>
      <c r="S414" s="1">
        <v>8</v>
      </c>
      <c r="T414" s="1">
        <v>8</v>
      </c>
      <c r="V414" s="1">
        <v>1</v>
      </c>
      <c r="AA414" t="s">
        <v>2138</v>
      </c>
      <c r="AE414" s="38">
        <v>23</v>
      </c>
      <c r="AF414" s="40">
        <v>21</v>
      </c>
      <c r="AG414" s="40">
        <v>55</v>
      </c>
      <c r="AH414" s="43">
        <v>37095</v>
      </c>
      <c r="AI414" s="43">
        <v>23021</v>
      </c>
      <c r="AJ414" t="s">
        <v>445</v>
      </c>
      <c r="AN414" s="1">
        <f t="shared" si="80"/>
        <v>23</v>
      </c>
      <c r="AO414" s="1">
        <v>0</v>
      </c>
      <c r="AP414" s="1">
        <f t="shared" si="81"/>
        <v>23</v>
      </c>
    </row>
    <row r="415" spans="1:42" hidden="1" outlineLevel="1">
      <c r="A415" t="s">
        <v>368</v>
      </c>
      <c r="B415" s="11" t="s">
        <v>1579</v>
      </c>
      <c r="E415" s="1">
        <f t="shared" si="73"/>
        <v>7337</v>
      </c>
      <c r="F415" s="1">
        <f t="shared" si="74"/>
        <v>6567</v>
      </c>
      <c r="G415" s="1">
        <v>3998</v>
      </c>
      <c r="H415" s="1">
        <v>3902</v>
      </c>
      <c r="I415" s="2"/>
      <c r="J415" s="2">
        <f t="shared" si="75"/>
        <v>0.53182499659261273</v>
      </c>
      <c r="K415" s="10">
        <f t="shared" si="72"/>
        <v>1</v>
      </c>
      <c r="L415" s="9">
        <f t="shared" si="72"/>
        <v>3</v>
      </c>
      <c r="M415" s="8">
        <f t="shared" si="72"/>
        <v>2</v>
      </c>
      <c r="N415" s="2">
        <f t="shared" si="76"/>
        <v>0.36500685244403835</v>
      </c>
      <c r="O415" s="2">
        <f t="shared" si="77"/>
        <v>0.25323587635145423</v>
      </c>
      <c r="P415" s="2">
        <f t="shared" si="78"/>
        <v>0.35693619613217603</v>
      </c>
      <c r="Q415" s="2">
        <f t="shared" si="79"/>
        <v>2.4821075072331333E-2</v>
      </c>
      <c r="R415" s="1">
        <v>2397</v>
      </c>
      <c r="S415" s="1">
        <v>1663</v>
      </c>
      <c r="T415" s="1">
        <v>2344</v>
      </c>
      <c r="V415" s="1">
        <v>163</v>
      </c>
      <c r="AA415" t="s">
        <v>1740</v>
      </c>
      <c r="AE415" s="38">
        <v>23</v>
      </c>
      <c r="AF415" s="40">
        <v>31</v>
      </c>
      <c r="AG415" s="40">
        <v>65</v>
      </c>
      <c r="AH415" s="43">
        <v>37270</v>
      </c>
      <c r="AI415" s="43">
        <v>23031</v>
      </c>
      <c r="AJ415" t="s">
        <v>1956</v>
      </c>
      <c r="AN415" s="1">
        <f t="shared" si="80"/>
        <v>6567</v>
      </c>
      <c r="AO415" s="1">
        <v>770</v>
      </c>
      <c r="AP415" s="1">
        <f t="shared" si="81"/>
        <v>7337</v>
      </c>
    </row>
    <row r="416" spans="1:42" hidden="1" outlineLevel="1">
      <c r="A416" t="s">
        <v>1847</v>
      </c>
      <c r="B416" s="11" t="s">
        <v>1579</v>
      </c>
      <c r="E416" s="1">
        <f t="shared" si="73"/>
        <v>581</v>
      </c>
      <c r="F416" s="1">
        <f t="shared" si="74"/>
        <v>570</v>
      </c>
      <c r="G416" s="1">
        <v>311</v>
      </c>
      <c r="H416" s="1">
        <v>299</v>
      </c>
      <c r="I416" s="2"/>
      <c r="J416" s="2">
        <f t="shared" si="75"/>
        <v>0.51462994836488818</v>
      </c>
      <c r="K416" s="10">
        <f t="shared" si="72"/>
        <v>3</v>
      </c>
      <c r="L416" s="9">
        <f t="shared" si="72"/>
        <v>2</v>
      </c>
      <c r="M416" s="8">
        <f t="shared" si="72"/>
        <v>1</v>
      </c>
      <c r="N416" s="2">
        <f t="shared" si="76"/>
        <v>0.21578947368421053</v>
      </c>
      <c r="O416" s="2">
        <f t="shared" si="77"/>
        <v>0.35087719298245612</v>
      </c>
      <c r="P416" s="2">
        <f t="shared" si="78"/>
        <v>0.38421052631578945</v>
      </c>
      <c r="Q416" s="2">
        <f t="shared" si="79"/>
        <v>4.9122807017543901E-2</v>
      </c>
      <c r="R416" s="1">
        <v>123</v>
      </c>
      <c r="S416" s="1">
        <v>200</v>
      </c>
      <c r="T416" s="1">
        <v>219</v>
      </c>
      <c r="V416" s="1">
        <v>28</v>
      </c>
      <c r="AA416" t="s">
        <v>1928</v>
      </c>
      <c r="AE416" s="38">
        <v>23</v>
      </c>
      <c r="AF416" s="40">
        <v>27</v>
      </c>
      <c r="AG416" s="40">
        <v>45</v>
      </c>
      <c r="AH416" s="43">
        <v>37585</v>
      </c>
      <c r="AI416" s="43">
        <v>23027</v>
      </c>
      <c r="AJ416" t="s">
        <v>1956</v>
      </c>
      <c r="AN416" s="1">
        <f t="shared" si="80"/>
        <v>570</v>
      </c>
      <c r="AO416" s="1">
        <v>11</v>
      </c>
      <c r="AP416" s="1">
        <f t="shared" si="81"/>
        <v>581</v>
      </c>
    </row>
    <row r="417" spans="1:42" hidden="1" outlineLevel="1">
      <c r="A417" t="s">
        <v>369</v>
      </c>
      <c r="B417" s="11" t="s">
        <v>1579</v>
      </c>
      <c r="E417" s="1">
        <f t="shared" si="73"/>
        <v>580</v>
      </c>
      <c r="F417" s="1">
        <f t="shared" si="74"/>
        <v>562</v>
      </c>
      <c r="G417" s="1">
        <v>276</v>
      </c>
      <c r="H417" s="1">
        <v>273</v>
      </c>
      <c r="I417" s="2"/>
      <c r="J417" s="2">
        <f>H417/E417</f>
        <v>0.47068965517241379</v>
      </c>
      <c r="K417" s="10">
        <f t="shared" si="72"/>
        <v>3</v>
      </c>
      <c r="L417" s="9">
        <f t="shared" si="72"/>
        <v>2</v>
      </c>
      <c r="M417" s="8">
        <f t="shared" si="72"/>
        <v>1</v>
      </c>
      <c r="N417" s="2">
        <f t="shared" ref="N417:P421" si="82">IF(SUM($R417:$W417)=0,"-",R417/SUM($R417:$W417))</f>
        <v>0.23487544483985764</v>
      </c>
      <c r="O417" s="2">
        <f t="shared" si="82"/>
        <v>0.25088967971530252</v>
      </c>
      <c r="P417" s="2">
        <f t="shared" si="82"/>
        <v>0.47686832740213525</v>
      </c>
      <c r="Q417" s="2">
        <f>IF(SUM($R417:$W417)=0,"-",(1-N417-O417-P417))</f>
        <v>3.7366548042704562E-2</v>
      </c>
      <c r="R417" s="1">
        <v>132</v>
      </c>
      <c r="S417" s="1">
        <v>141</v>
      </c>
      <c r="T417" s="1">
        <v>268</v>
      </c>
      <c r="V417" s="1">
        <v>21</v>
      </c>
      <c r="AA417" t="s">
        <v>513</v>
      </c>
      <c r="AE417" s="38">
        <v>23</v>
      </c>
      <c r="AF417" s="40">
        <v>19</v>
      </c>
      <c r="AG417" s="40">
        <v>170</v>
      </c>
      <c r="AH417" s="43">
        <v>37760</v>
      </c>
      <c r="AI417" s="43">
        <v>23019</v>
      </c>
      <c r="AJ417" t="s">
        <v>1956</v>
      </c>
      <c r="AN417" s="1">
        <f t="shared" si="80"/>
        <v>562</v>
      </c>
      <c r="AO417" s="1">
        <v>18</v>
      </c>
      <c r="AP417" s="1">
        <f t="shared" si="81"/>
        <v>580</v>
      </c>
    </row>
    <row r="418" spans="1:42" hidden="1" outlineLevel="1">
      <c r="A418" t="s">
        <v>2556</v>
      </c>
      <c r="B418" s="11" t="s">
        <v>1579</v>
      </c>
      <c r="E418" s="1">
        <f t="shared" si="73"/>
        <v>71</v>
      </c>
      <c r="F418" s="1">
        <f t="shared" si="74"/>
        <v>70</v>
      </c>
      <c r="G418" s="1">
        <v>50</v>
      </c>
      <c r="H418" s="1">
        <v>49</v>
      </c>
      <c r="I418" s="2"/>
      <c r="J418" s="2">
        <f>H418/E418</f>
        <v>0.6901408450704225</v>
      </c>
      <c r="K418" s="10">
        <f t="shared" si="72"/>
        <v>1</v>
      </c>
      <c r="L418" s="9">
        <f t="shared" si="72"/>
        <v>3</v>
      </c>
      <c r="M418" s="8">
        <f t="shared" si="72"/>
        <v>1</v>
      </c>
      <c r="N418" s="2">
        <f t="shared" si="82"/>
        <v>0.35714285714285715</v>
      </c>
      <c r="O418" s="2">
        <f t="shared" si="82"/>
        <v>0.2857142857142857</v>
      </c>
      <c r="P418" s="2">
        <f t="shared" si="82"/>
        <v>0.35714285714285715</v>
      </c>
      <c r="Q418" s="2">
        <f>IF(SUM($R418:$W418)=0,"-",(1-N418-O418-P418))</f>
        <v>-5.5511151231257827E-17</v>
      </c>
      <c r="R418" s="1">
        <v>25</v>
      </c>
      <c r="S418" s="1">
        <v>20</v>
      </c>
      <c r="T418" s="1">
        <v>25</v>
      </c>
      <c r="V418" s="1">
        <v>0</v>
      </c>
      <c r="AA418" t="s">
        <v>2138</v>
      </c>
      <c r="AE418" s="38">
        <v>23</v>
      </c>
      <c r="AF418" s="40">
        <v>21</v>
      </c>
      <c r="AG418" s="40">
        <v>60</v>
      </c>
      <c r="AH418" s="43">
        <v>37970</v>
      </c>
      <c r="AI418" s="43">
        <v>23021</v>
      </c>
      <c r="AJ418" t="s">
        <v>445</v>
      </c>
      <c r="AN418" s="1">
        <f t="shared" si="80"/>
        <v>70</v>
      </c>
      <c r="AO418" s="1">
        <v>1</v>
      </c>
      <c r="AP418" s="1">
        <f t="shared" si="81"/>
        <v>71</v>
      </c>
    </row>
    <row r="419" spans="1:42" hidden="1" outlineLevel="1">
      <c r="A419" t="s">
        <v>1197</v>
      </c>
      <c r="B419" s="11" t="s">
        <v>1579</v>
      </c>
      <c r="E419" s="1">
        <f t="shared" si="73"/>
        <v>111</v>
      </c>
      <c r="F419" s="1">
        <f t="shared" si="74"/>
        <v>105</v>
      </c>
      <c r="G419" s="1">
        <v>68</v>
      </c>
      <c r="H419" s="1">
        <v>67</v>
      </c>
      <c r="I419" s="2"/>
      <c r="J419" s="2">
        <f>H419/E419</f>
        <v>0.60360360360360366</v>
      </c>
      <c r="K419" s="10">
        <f t="shared" si="72"/>
        <v>3</v>
      </c>
      <c r="L419" s="9">
        <f t="shared" si="72"/>
        <v>2</v>
      </c>
      <c r="M419" s="8">
        <f t="shared" si="72"/>
        <v>1</v>
      </c>
      <c r="N419" s="2">
        <f t="shared" si="82"/>
        <v>0.24761904761904763</v>
      </c>
      <c r="O419" s="2">
        <f t="shared" si="82"/>
        <v>0.30476190476190479</v>
      </c>
      <c r="P419" s="2">
        <f t="shared" si="82"/>
        <v>0.38095238095238093</v>
      </c>
      <c r="Q419" s="2">
        <f>IF(SUM($R419:$W419)=0,"-",(1-N419-O419-P419))</f>
        <v>6.6666666666666652E-2</v>
      </c>
      <c r="R419" s="1">
        <v>26</v>
      </c>
      <c r="S419" s="1">
        <v>32</v>
      </c>
      <c r="T419" s="1">
        <v>40</v>
      </c>
      <c r="V419" s="1">
        <v>7</v>
      </c>
      <c r="AA419" t="s">
        <v>513</v>
      </c>
      <c r="AE419" s="38">
        <v>23</v>
      </c>
      <c r="AF419" s="40">
        <v>19</v>
      </c>
      <c r="AG419" s="40">
        <v>175</v>
      </c>
      <c r="AH419" s="43">
        <v>38005</v>
      </c>
      <c r="AI419" s="43">
        <v>23019</v>
      </c>
      <c r="AJ419" t="s">
        <v>1956</v>
      </c>
      <c r="AN419" s="1">
        <f t="shared" si="80"/>
        <v>105</v>
      </c>
      <c r="AO419" s="1">
        <v>6</v>
      </c>
      <c r="AP419" s="1">
        <f t="shared" si="81"/>
        <v>111</v>
      </c>
    </row>
    <row r="420" spans="1:42" hidden="1" outlineLevel="1">
      <c r="A420" t="s">
        <v>93</v>
      </c>
      <c r="B420" s="11" t="s">
        <v>1579</v>
      </c>
      <c r="E420" s="1">
        <f t="shared" si="73"/>
        <v>1518</v>
      </c>
      <c r="F420" s="1">
        <f t="shared" si="74"/>
        <v>1474</v>
      </c>
      <c r="G420" s="1">
        <v>901</v>
      </c>
      <c r="H420" s="1">
        <v>878</v>
      </c>
      <c r="I420" s="2"/>
      <c r="J420" s="2">
        <f>H420/E420</f>
        <v>0.57839262187088269</v>
      </c>
      <c r="K420" s="10">
        <f t="shared" si="72"/>
        <v>3</v>
      </c>
      <c r="L420" s="9">
        <f t="shared" si="72"/>
        <v>1</v>
      </c>
      <c r="M420" s="8">
        <f t="shared" si="72"/>
        <v>2</v>
      </c>
      <c r="N420" s="2">
        <f t="shared" si="82"/>
        <v>0.26390773405698781</v>
      </c>
      <c r="O420" s="2">
        <f t="shared" si="82"/>
        <v>0.35685210312075982</v>
      </c>
      <c r="P420" s="2">
        <f t="shared" si="82"/>
        <v>0.33717774762550884</v>
      </c>
      <c r="Q420" s="2">
        <f>IF(SUM($R420:$W420)=0,"-",(1-N420-O420-P420))</f>
        <v>4.2062415196743586E-2</v>
      </c>
      <c r="R420" s="1">
        <v>389</v>
      </c>
      <c r="S420" s="1">
        <v>526</v>
      </c>
      <c r="T420" s="1">
        <v>497</v>
      </c>
      <c r="V420" s="1">
        <v>62</v>
      </c>
      <c r="AA420" t="s">
        <v>2538</v>
      </c>
      <c r="AE420" s="38">
        <v>23</v>
      </c>
      <c r="AF420" s="40">
        <v>9</v>
      </c>
      <c r="AG420" s="40">
        <v>85</v>
      </c>
      <c r="AH420" s="43">
        <v>38180</v>
      </c>
      <c r="AI420" s="43">
        <v>23009</v>
      </c>
      <c r="AJ420" t="s">
        <v>1956</v>
      </c>
      <c r="AN420" s="1">
        <f t="shared" si="80"/>
        <v>1474</v>
      </c>
      <c r="AO420" s="1">
        <v>44</v>
      </c>
      <c r="AP420" s="1">
        <f t="shared" si="81"/>
        <v>1518</v>
      </c>
    </row>
    <row r="421" spans="1:42" hidden="1" outlineLevel="1">
      <c r="A421" t="s">
        <v>3039</v>
      </c>
      <c r="B421" s="11" t="s">
        <v>1579</v>
      </c>
      <c r="E421" s="1">
        <f t="shared" si="73"/>
        <v>0</v>
      </c>
      <c r="F421" s="1">
        <f t="shared" si="74"/>
        <v>0</v>
      </c>
      <c r="G421" s="1">
        <v>2</v>
      </c>
      <c r="H421" s="1">
        <v>2</v>
      </c>
      <c r="I421" s="2"/>
      <c r="J421" s="2" t="e">
        <f>H421/E421</f>
        <v>#DIV/0!</v>
      </c>
      <c r="K421" s="10" t="str">
        <f t="shared" si="72"/>
        <v/>
      </c>
      <c r="L421" s="9" t="str">
        <f t="shared" si="72"/>
        <v/>
      </c>
      <c r="M421" s="8" t="str">
        <f t="shared" si="72"/>
        <v/>
      </c>
      <c r="N421" s="2" t="str">
        <f t="shared" si="82"/>
        <v>-</v>
      </c>
      <c r="O421" s="2" t="str">
        <f t="shared" si="82"/>
        <v>-</v>
      </c>
      <c r="P421" s="2" t="str">
        <f t="shared" si="82"/>
        <v>-</v>
      </c>
      <c r="Q421" s="2" t="str">
        <f>IF(SUM($R421:$W421)=0,"-",(1-N421-O421-P421))</f>
        <v>-</v>
      </c>
      <c r="R421" s="1">
        <v>0</v>
      </c>
      <c r="S421" s="1">
        <v>0</v>
      </c>
      <c r="T421" s="1">
        <v>0</v>
      </c>
      <c r="V421" s="1">
        <v>0</v>
      </c>
      <c r="AA421" t="s">
        <v>1480</v>
      </c>
      <c r="AE421" s="38">
        <v>23</v>
      </c>
      <c r="AF421" s="40">
        <v>7</v>
      </c>
      <c r="AG421" s="40">
        <v>0</v>
      </c>
      <c r="AH421" s="43">
        <v>0</v>
      </c>
      <c r="AI421" s="43">
        <v>23007</v>
      </c>
      <c r="AJ421" t="s">
        <v>2366</v>
      </c>
      <c r="AN421" s="1">
        <f t="shared" si="80"/>
        <v>0</v>
      </c>
      <c r="AO421" s="1">
        <v>0</v>
      </c>
      <c r="AP421" s="1">
        <f t="shared" si="81"/>
        <v>0</v>
      </c>
    </row>
    <row r="422" spans="1:42" hidden="1" outlineLevel="1">
      <c r="A422" t="s">
        <v>2205</v>
      </c>
      <c r="B422" s="11" t="s">
        <v>1579</v>
      </c>
      <c r="E422" s="1">
        <f t="shared" si="73"/>
        <v>4273</v>
      </c>
      <c r="F422" s="1">
        <f t="shared" si="74"/>
        <v>4048</v>
      </c>
      <c r="G422" s="1">
        <v>1911</v>
      </c>
      <c r="H422" s="1">
        <v>1882</v>
      </c>
      <c r="I422" s="2"/>
      <c r="J422" s="2">
        <f t="shared" si="75"/>
        <v>0.44043997191668616</v>
      </c>
      <c r="K422" s="10">
        <f t="shared" si="72"/>
        <v>3</v>
      </c>
      <c r="L422" s="9">
        <f t="shared" si="72"/>
        <v>2</v>
      </c>
      <c r="M422" s="8">
        <f t="shared" si="72"/>
        <v>1</v>
      </c>
      <c r="N422" s="2">
        <f t="shared" si="76"/>
        <v>0.21640316205533597</v>
      </c>
      <c r="O422" s="2">
        <f t="shared" si="77"/>
        <v>0.24209486166007904</v>
      </c>
      <c r="P422" s="2">
        <f t="shared" si="78"/>
        <v>0.51012845849802368</v>
      </c>
      <c r="Q422" s="2">
        <f t="shared" si="79"/>
        <v>3.1373517786561278E-2</v>
      </c>
      <c r="R422" s="1">
        <v>876</v>
      </c>
      <c r="S422" s="1">
        <v>980</v>
      </c>
      <c r="T422" s="1">
        <v>2065</v>
      </c>
      <c r="V422" s="1">
        <v>127</v>
      </c>
      <c r="AA422" t="s">
        <v>1740</v>
      </c>
      <c r="AE422" s="38">
        <v>23</v>
      </c>
      <c r="AF422" s="40">
        <v>31</v>
      </c>
      <c r="AG422" s="40">
        <v>70</v>
      </c>
      <c r="AH422" s="43">
        <v>38425</v>
      </c>
      <c r="AI422" s="43">
        <v>23031</v>
      </c>
      <c r="AJ422" t="s">
        <v>1956</v>
      </c>
      <c r="AN422" s="1">
        <f t="shared" si="80"/>
        <v>4048</v>
      </c>
      <c r="AO422" s="1">
        <v>225</v>
      </c>
      <c r="AP422" s="1">
        <f t="shared" si="81"/>
        <v>4273</v>
      </c>
    </row>
    <row r="423" spans="1:42" hidden="1" outlineLevel="1">
      <c r="A423" t="s">
        <v>1600</v>
      </c>
      <c r="B423" s="11" t="s">
        <v>1579</v>
      </c>
      <c r="E423" s="1">
        <f t="shared" si="73"/>
        <v>736</v>
      </c>
      <c r="F423" s="1">
        <f t="shared" si="74"/>
        <v>676</v>
      </c>
      <c r="G423" s="1">
        <v>425</v>
      </c>
      <c r="H423" s="1">
        <v>419</v>
      </c>
      <c r="I423" s="2"/>
      <c r="J423" s="2">
        <f t="shared" si="75"/>
        <v>0.56929347826086951</v>
      </c>
      <c r="K423" s="10">
        <f t="shared" si="72"/>
        <v>3</v>
      </c>
      <c r="L423" s="9">
        <f t="shared" si="72"/>
        <v>1</v>
      </c>
      <c r="M423" s="8">
        <f t="shared" si="72"/>
        <v>1</v>
      </c>
      <c r="N423" s="2">
        <f t="shared" si="76"/>
        <v>0.23372781065088757</v>
      </c>
      <c r="O423" s="2">
        <f t="shared" si="77"/>
        <v>0.36982248520710059</v>
      </c>
      <c r="P423" s="2">
        <f t="shared" si="78"/>
        <v>0.36982248520710059</v>
      </c>
      <c r="Q423" s="2">
        <f t="shared" si="79"/>
        <v>2.6627218934911268E-2</v>
      </c>
      <c r="R423" s="1">
        <v>158</v>
      </c>
      <c r="S423" s="1">
        <v>250</v>
      </c>
      <c r="T423" s="1">
        <v>250</v>
      </c>
      <c r="V423" s="1">
        <v>18</v>
      </c>
      <c r="AA423" t="s">
        <v>513</v>
      </c>
      <c r="AE423" s="38">
        <v>23</v>
      </c>
      <c r="AF423" s="40">
        <v>19</v>
      </c>
      <c r="AG423" s="40">
        <v>180</v>
      </c>
      <c r="AH423" s="43">
        <v>38530</v>
      </c>
      <c r="AI423" s="43">
        <v>23019</v>
      </c>
      <c r="AJ423" t="s">
        <v>1956</v>
      </c>
      <c r="AN423" s="1">
        <f t="shared" si="80"/>
        <v>676</v>
      </c>
      <c r="AO423" s="1">
        <v>60</v>
      </c>
      <c r="AP423" s="1">
        <f t="shared" si="81"/>
        <v>736</v>
      </c>
    </row>
    <row r="424" spans="1:42" hidden="1" outlineLevel="1">
      <c r="A424" t="s">
        <v>732</v>
      </c>
      <c r="B424" s="11" t="s">
        <v>1579</v>
      </c>
      <c r="E424" s="1">
        <f t="shared" si="73"/>
        <v>1879</v>
      </c>
      <c r="F424" s="1">
        <f t="shared" si="74"/>
        <v>1807</v>
      </c>
      <c r="G424" s="1">
        <v>963</v>
      </c>
      <c r="H424" s="1">
        <v>941</v>
      </c>
      <c r="I424" s="2"/>
      <c r="J424" s="2">
        <f t="shared" si="75"/>
        <v>0.50079829696647149</v>
      </c>
      <c r="K424" s="10">
        <f t="shared" si="72"/>
        <v>2</v>
      </c>
      <c r="L424" s="9">
        <f t="shared" si="72"/>
        <v>3</v>
      </c>
      <c r="M424" s="8">
        <f t="shared" si="72"/>
        <v>1</v>
      </c>
      <c r="N424" s="2">
        <f t="shared" si="76"/>
        <v>0.29607083563918096</v>
      </c>
      <c r="O424" s="2">
        <f t="shared" si="77"/>
        <v>0.26397343663530715</v>
      </c>
      <c r="P424" s="2">
        <f t="shared" si="78"/>
        <v>0.39014941892639732</v>
      </c>
      <c r="Q424" s="2">
        <f t="shared" si="79"/>
        <v>4.9806308799114518E-2</v>
      </c>
      <c r="R424" s="1">
        <v>535</v>
      </c>
      <c r="S424" s="1">
        <v>477</v>
      </c>
      <c r="T424" s="1">
        <v>705</v>
      </c>
      <c r="V424" s="1">
        <v>90</v>
      </c>
      <c r="AA424" t="s">
        <v>712</v>
      </c>
      <c r="AE424" s="38">
        <v>23</v>
      </c>
      <c r="AF424" s="40">
        <v>1</v>
      </c>
      <c r="AG424" s="40">
        <v>20</v>
      </c>
      <c r="AH424" s="43">
        <v>38565</v>
      </c>
      <c r="AI424" s="43">
        <v>23001</v>
      </c>
      <c r="AJ424" t="s">
        <v>1956</v>
      </c>
      <c r="AN424" s="1">
        <f t="shared" si="80"/>
        <v>1807</v>
      </c>
      <c r="AO424" s="1">
        <v>72</v>
      </c>
      <c r="AP424" s="1">
        <f t="shared" si="81"/>
        <v>1879</v>
      </c>
    </row>
    <row r="425" spans="1:42" hidden="1" outlineLevel="1">
      <c r="A425" t="s">
        <v>733</v>
      </c>
      <c r="B425" s="11" t="s">
        <v>1579</v>
      </c>
      <c r="E425" s="1">
        <f t="shared" si="73"/>
        <v>1889</v>
      </c>
      <c r="F425" s="1">
        <f t="shared" si="74"/>
        <v>1843</v>
      </c>
      <c r="G425" s="1">
        <v>1090</v>
      </c>
      <c r="H425" s="1">
        <v>1062</v>
      </c>
      <c r="I425" s="2"/>
      <c r="J425" s="2">
        <f t="shared" si="75"/>
        <v>0.56220222339862358</v>
      </c>
      <c r="K425" s="10">
        <f t="shared" si="72"/>
        <v>3</v>
      </c>
      <c r="L425" s="9">
        <f t="shared" si="72"/>
        <v>1</v>
      </c>
      <c r="M425" s="8">
        <f t="shared" si="72"/>
        <v>2</v>
      </c>
      <c r="N425" s="2">
        <f t="shared" si="76"/>
        <v>0.23765599565925122</v>
      </c>
      <c r="O425" s="2">
        <f t="shared" si="77"/>
        <v>0.37167661421595227</v>
      </c>
      <c r="P425" s="2">
        <f t="shared" si="78"/>
        <v>0.35431361909929465</v>
      </c>
      <c r="Q425" s="2">
        <f t="shared" si="79"/>
        <v>3.6353771025501858E-2</v>
      </c>
      <c r="R425" s="1">
        <v>438</v>
      </c>
      <c r="S425" s="1">
        <v>685</v>
      </c>
      <c r="T425" s="1">
        <v>653</v>
      </c>
      <c r="V425" s="1">
        <v>67</v>
      </c>
      <c r="AA425" t="s">
        <v>513</v>
      </c>
      <c r="AE425" s="38">
        <v>23</v>
      </c>
      <c r="AF425" s="40">
        <v>19</v>
      </c>
      <c r="AG425" s="40">
        <v>185</v>
      </c>
      <c r="AH425" s="43">
        <v>38705</v>
      </c>
      <c r="AI425" s="43">
        <v>23019</v>
      </c>
      <c r="AJ425" t="s">
        <v>1956</v>
      </c>
      <c r="AN425" s="1">
        <f t="shared" si="80"/>
        <v>1843</v>
      </c>
      <c r="AO425" s="1">
        <v>46</v>
      </c>
      <c r="AP425" s="1">
        <f t="shared" si="81"/>
        <v>1889</v>
      </c>
    </row>
    <row r="426" spans="1:42" hidden="1" outlineLevel="1">
      <c r="A426" t="s">
        <v>919</v>
      </c>
      <c r="B426" s="11" t="s">
        <v>1579</v>
      </c>
      <c r="E426" s="1">
        <f t="shared" si="73"/>
        <v>23798</v>
      </c>
      <c r="F426" s="1">
        <f t="shared" si="74"/>
        <v>22820</v>
      </c>
      <c r="G426" s="1">
        <v>12262</v>
      </c>
      <c r="H426" s="1">
        <v>11808</v>
      </c>
      <c r="I426" s="2"/>
      <c r="J426" s="2">
        <f t="shared" si="75"/>
        <v>0.49617614925624004</v>
      </c>
      <c r="K426" s="10">
        <f t="shared" si="72"/>
        <v>1</v>
      </c>
      <c r="L426" s="9">
        <f t="shared" si="72"/>
        <v>3</v>
      </c>
      <c r="M426" s="8">
        <f t="shared" si="72"/>
        <v>2</v>
      </c>
      <c r="N426" s="2">
        <f t="shared" si="76"/>
        <v>0.45806310254163013</v>
      </c>
      <c r="O426" s="2">
        <f t="shared" si="77"/>
        <v>0.17839614373356705</v>
      </c>
      <c r="P426" s="2">
        <f t="shared" si="78"/>
        <v>0.31936897458369851</v>
      </c>
      <c r="Q426" s="2">
        <f t="shared" si="79"/>
        <v>4.4171779141104262E-2</v>
      </c>
      <c r="R426" s="1">
        <v>10453</v>
      </c>
      <c r="S426" s="1">
        <v>4071</v>
      </c>
      <c r="T426" s="1">
        <v>7288</v>
      </c>
      <c r="V426" s="1">
        <v>1008</v>
      </c>
      <c r="AA426" t="s">
        <v>712</v>
      </c>
      <c r="AE426" s="38">
        <v>23</v>
      </c>
      <c r="AF426" s="40">
        <v>1</v>
      </c>
      <c r="AG426" s="40">
        <v>25</v>
      </c>
      <c r="AH426" s="43">
        <v>38740</v>
      </c>
      <c r="AI426" s="43">
        <v>23001</v>
      </c>
      <c r="AJ426" t="s">
        <v>2363</v>
      </c>
      <c r="AN426" s="1">
        <f t="shared" si="80"/>
        <v>22820</v>
      </c>
      <c r="AO426" s="1">
        <v>978</v>
      </c>
      <c r="AP426" s="1">
        <f t="shared" si="81"/>
        <v>23798</v>
      </c>
    </row>
    <row r="427" spans="1:42" hidden="1" outlineLevel="1">
      <c r="A427" t="s">
        <v>2856</v>
      </c>
      <c r="B427" s="11" t="s">
        <v>1579</v>
      </c>
      <c r="E427" s="1">
        <f t="shared" si="73"/>
        <v>705</v>
      </c>
      <c r="F427" s="1">
        <f t="shared" si="74"/>
        <v>670</v>
      </c>
      <c r="G427" s="1">
        <v>429</v>
      </c>
      <c r="H427" s="1">
        <v>418</v>
      </c>
      <c r="I427" s="2"/>
      <c r="J427" s="2">
        <f t="shared" si="75"/>
        <v>0.59290780141843968</v>
      </c>
      <c r="K427" s="10">
        <f t="shared" si="72"/>
        <v>3</v>
      </c>
      <c r="L427" s="9">
        <f t="shared" si="72"/>
        <v>1</v>
      </c>
      <c r="M427" s="8">
        <f t="shared" si="72"/>
        <v>2</v>
      </c>
      <c r="N427" s="2">
        <f t="shared" si="76"/>
        <v>0.29402985074626864</v>
      </c>
      <c r="O427" s="2">
        <f t="shared" si="77"/>
        <v>0.35074626865671643</v>
      </c>
      <c r="P427" s="2">
        <f t="shared" si="78"/>
        <v>0.31343283582089554</v>
      </c>
      <c r="Q427" s="2">
        <f t="shared" si="79"/>
        <v>4.179104477611939E-2</v>
      </c>
      <c r="R427" s="1">
        <v>197</v>
      </c>
      <c r="S427" s="1">
        <v>235</v>
      </c>
      <c r="T427" s="1">
        <v>210</v>
      </c>
      <c r="V427" s="1">
        <v>28</v>
      </c>
      <c r="AA427" t="s">
        <v>1928</v>
      </c>
      <c r="AE427" s="38">
        <v>23</v>
      </c>
      <c r="AF427" s="40">
        <v>27</v>
      </c>
      <c r="AG427" s="40">
        <v>50</v>
      </c>
      <c r="AH427" s="43">
        <v>39055</v>
      </c>
      <c r="AI427" s="43">
        <v>23027</v>
      </c>
      <c r="AJ427" t="s">
        <v>1956</v>
      </c>
      <c r="AN427" s="1">
        <f t="shared" si="80"/>
        <v>670</v>
      </c>
      <c r="AO427" s="1">
        <v>35</v>
      </c>
      <c r="AP427" s="1">
        <f t="shared" si="81"/>
        <v>705</v>
      </c>
    </row>
    <row r="428" spans="1:42" hidden="1" outlineLevel="1">
      <c r="A428" t="s">
        <v>46</v>
      </c>
      <c r="B428" s="11" t="s">
        <v>1579</v>
      </c>
      <c r="E428" s="1">
        <f t="shared" si="73"/>
        <v>2022</v>
      </c>
      <c r="F428" s="1">
        <f t="shared" si="74"/>
        <v>1950</v>
      </c>
      <c r="G428" s="1">
        <v>1136</v>
      </c>
      <c r="H428" s="1">
        <v>1098</v>
      </c>
      <c r="I428" s="2"/>
      <c r="J428" s="2">
        <f t="shared" si="75"/>
        <v>0.54302670623145399</v>
      </c>
      <c r="K428" s="10">
        <f t="shared" si="72"/>
        <v>3</v>
      </c>
      <c r="L428" s="9">
        <f t="shared" si="72"/>
        <v>2</v>
      </c>
      <c r="M428" s="8">
        <f t="shared" si="72"/>
        <v>1</v>
      </c>
      <c r="N428" s="2">
        <f t="shared" si="76"/>
        <v>0.26564102564102565</v>
      </c>
      <c r="O428" s="2">
        <f t="shared" si="77"/>
        <v>0.27948717948717949</v>
      </c>
      <c r="P428" s="2">
        <f t="shared" si="78"/>
        <v>0.41128205128205131</v>
      </c>
      <c r="Q428" s="2">
        <f t="shared" si="79"/>
        <v>4.3589743589743546E-2</v>
      </c>
      <c r="R428" s="1">
        <v>518</v>
      </c>
      <c r="S428" s="1">
        <v>545</v>
      </c>
      <c r="T428" s="1">
        <v>802</v>
      </c>
      <c r="V428" s="1">
        <v>85</v>
      </c>
      <c r="AA428" t="s">
        <v>1740</v>
      </c>
      <c r="AE428" s="38">
        <v>23</v>
      </c>
      <c r="AF428" s="40">
        <v>31</v>
      </c>
      <c r="AG428" s="40">
        <v>75</v>
      </c>
      <c r="AH428" s="43">
        <v>39195</v>
      </c>
      <c r="AI428" s="43">
        <v>23031</v>
      </c>
      <c r="AJ428" t="s">
        <v>1956</v>
      </c>
      <c r="AN428" s="1">
        <f t="shared" si="80"/>
        <v>1950</v>
      </c>
      <c r="AO428" s="1">
        <v>72</v>
      </c>
      <c r="AP428" s="1">
        <f t="shared" si="81"/>
        <v>2022</v>
      </c>
    </row>
    <row r="429" spans="1:42" hidden="1" outlineLevel="1">
      <c r="A429" t="s">
        <v>2124</v>
      </c>
      <c r="B429" s="11" t="s">
        <v>1579</v>
      </c>
      <c r="E429" s="1">
        <f t="shared" si="73"/>
        <v>1893</v>
      </c>
      <c r="F429" s="1">
        <f t="shared" si="74"/>
        <v>1778</v>
      </c>
      <c r="G429" s="1">
        <v>632</v>
      </c>
      <c r="H429" s="1">
        <v>621</v>
      </c>
      <c r="I429" s="2"/>
      <c r="J429" s="2">
        <f t="shared" si="75"/>
        <v>0.32805071315372425</v>
      </c>
      <c r="K429" s="10">
        <f t="shared" si="72"/>
        <v>2</v>
      </c>
      <c r="L429" s="9">
        <f t="shared" si="72"/>
        <v>3</v>
      </c>
      <c r="M429" s="8">
        <f t="shared" si="72"/>
        <v>1</v>
      </c>
      <c r="N429" s="2">
        <f t="shared" si="76"/>
        <v>0.29752530933633298</v>
      </c>
      <c r="O429" s="2">
        <f t="shared" si="77"/>
        <v>0.2390326209223847</v>
      </c>
      <c r="P429" s="2">
        <f t="shared" si="78"/>
        <v>0.43363329583802024</v>
      </c>
      <c r="Q429" s="2">
        <f t="shared" si="79"/>
        <v>2.9808773903262031E-2</v>
      </c>
      <c r="R429" s="1">
        <v>529</v>
      </c>
      <c r="S429" s="1">
        <v>425</v>
      </c>
      <c r="T429" s="1">
        <v>771</v>
      </c>
      <c r="V429" s="1">
        <v>53</v>
      </c>
      <c r="AA429" t="s">
        <v>485</v>
      </c>
      <c r="AE429" s="38">
        <v>23</v>
      </c>
      <c r="AF429" s="40">
        <v>3</v>
      </c>
      <c r="AG429" s="40">
        <v>160</v>
      </c>
      <c r="AH429" s="43">
        <v>39300</v>
      </c>
      <c r="AI429" s="43">
        <v>23003</v>
      </c>
      <c r="AJ429" t="s">
        <v>1956</v>
      </c>
      <c r="AN429" s="1">
        <f t="shared" si="80"/>
        <v>1778</v>
      </c>
      <c r="AO429" s="1">
        <v>115</v>
      </c>
      <c r="AP429" s="1">
        <f t="shared" si="81"/>
        <v>1893</v>
      </c>
    </row>
    <row r="430" spans="1:42" hidden="1" outlineLevel="1">
      <c r="A430" t="s">
        <v>99</v>
      </c>
      <c r="B430" s="11" t="s">
        <v>1579</v>
      </c>
      <c r="E430" s="1">
        <f t="shared" si="73"/>
        <v>2370</v>
      </c>
      <c r="F430" s="1">
        <f t="shared" si="74"/>
        <v>2353</v>
      </c>
      <c r="G430" s="1">
        <v>1456</v>
      </c>
      <c r="H430" s="1">
        <v>1402</v>
      </c>
      <c r="I430" s="2"/>
      <c r="J430" s="2">
        <f t="shared" si="75"/>
        <v>0.59156118143459913</v>
      </c>
      <c r="K430" s="10">
        <f t="shared" ref="K430:M493" si="83">IF(R430&gt;0,RANK(R430,$R430:$W430),"")</f>
        <v>3</v>
      </c>
      <c r="L430" s="9">
        <f t="shared" si="83"/>
        <v>2</v>
      </c>
      <c r="M430" s="8">
        <f t="shared" si="83"/>
        <v>1</v>
      </c>
      <c r="N430" s="2">
        <f t="shared" si="76"/>
        <v>0.2681682957926052</v>
      </c>
      <c r="O430" s="2">
        <f t="shared" si="77"/>
        <v>0.31491712707182318</v>
      </c>
      <c r="P430" s="2">
        <f t="shared" si="78"/>
        <v>0.3569910752231194</v>
      </c>
      <c r="Q430" s="2">
        <f t="shared" si="79"/>
        <v>5.992350191245216E-2</v>
      </c>
      <c r="R430" s="1">
        <v>631</v>
      </c>
      <c r="S430" s="1">
        <v>741</v>
      </c>
      <c r="T430" s="1">
        <v>840</v>
      </c>
      <c r="V430" s="1">
        <v>141</v>
      </c>
      <c r="AA430" t="s">
        <v>1740</v>
      </c>
      <c r="AE430" s="38">
        <v>23</v>
      </c>
      <c r="AF430" s="40">
        <v>31</v>
      </c>
      <c r="AG430" s="40">
        <v>80</v>
      </c>
      <c r="AH430" s="43">
        <v>39405</v>
      </c>
      <c r="AI430" s="43">
        <v>23031</v>
      </c>
      <c r="AJ430" t="s">
        <v>1956</v>
      </c>
      <c r="AN430" s="1">
        <f t="shared" si="80"/>
        <v>2353</v>
      </c>
      <c r="AO430" s="1">
        <v>17</v>
      </c>
      <c r="AP430" s="1">
        <f t="shared" si="81"/>
        <v>2370</v>
      </c>
    </row>
    <row r="431" spans="1:42" hidden="1" outlineLevel="1">
      <c r="A431" t="s">
        <v>1585</v>
      </c>
      <c r="B431" s="11" t="s">
        <v>1579</v>
      </c>
      <c r="E431" s="1">
        <f t="shared" ref="E431:E494" si="84">AP431</f>
        <v>3406</v>
      </c>
      <c r="F431" s="1">
        <f t="shared" ref="F431:F494" si="85">SUM(R431:W431)</f>
        <v>3269</v>
      </c>
      <c r="G431" s="1">
        <v>1923</v>
      </c>
      <c r="H431" s="1">
        <v>1832</v>
      </c>
      <c r="I431" s="2"/>
      <c r="J431" s="2">
        <f t="shared" si="75"/>
        <v>0.537874339401057</v>
      </c>
      <c r="K431" s="10">
        <f t="shared" si="83"/>
        <v>3</v>
      </c>
      <c r="L431" s="9">
        <f t="shared" si="83"/>
        <v>1</v>
      </c>
      <c r="M431" s="8">
        <f t="shared" si="83"/>
        <v>2</v>
      </c>
      <c r="N431" s="2">
        <f t="shared" si="76"/>
        <v>0.28479657387580298</v>
      </c>
      <c r="O431" s="2">
        <f t="shared" si="77"/>
        <v>0.35668400122361577</v>
      </c>
      <c r="P431" s="2">
        <f t="shared" si="78"/>
        <v>0.3361884368308351</v>
      </c>
      <c r="Q431" s="2">
        <f t="shared" si="79"/>
        <v>2.2330988069746205E-2</v>
      </c>
      <c r="R431" s="1">
        <v>931</v>
      </c>
      <c r="S431" s="1">
        <v>1166</v>
      </c>
      <c r="T431" s="1">
        <v>1099</v>
      </c>
      <c r="V431" s="1">
        <v>73</v>
      </c>
      <c r="AA431" t="s">
        <v>513</v>
      </c>
      <c r="AE431" s="38">
        <v>23</v>
      </c>
      <c r="AF431" s="40">
        <v>19</v>
      </c>
      <c r="AG431" s="40">
        <v>190</v>
      </c>
      <c r="AH431" s="43">
        <v>39475</v>
      </c>
      <c r="AI431" s="43">
        <v>23019</v>
      </c>
      <c r="AJ431" t="s">
        <v>1956</v>
      </c>
      <c r="AN431" s="1">
        <f t="shared" ref="AN431:AN494" si="86">F431</f>
        <v>3269</v>
      </c>
      <c r="AO431" s="1">
        <v>137</v>
      </c>
      <c r="AP431" s="1">
        <f t="shared" ref="AP431:AP494" si="87">AO431+AN431</f>
        <v>3406</v>
      </c>
    </row>
    <row r="432" spans="1:42" hidden="1" outlineLevel="1">
      <c r="A432" t="s">
        <v>1585</v>
      </c>
      <c r="B432" s="11" t="s">
        <v>1579</v>
      </c>
      <c r="E432" s="1">
        <f t="shared" si="84"/>
        <v>33</v>
      </c>
      <c r="F432" s="1">
        <f t="shared" si="85"/>
        <v>33</v>
      </c>
      <c r="G432" s="1">
        <v>25</v>
      </c>
      <c r="H432" s="1">
        <v>24</v>
      </c>
      <c r="I432" s="2"/>
      <c r="J432" s="2">
        <f t="shared" ref="J432:J495" si="88">H432/E432</f>
        <v>0.72727272727272729</v>
      </c>
      <c r="K432" s="10">
        <f t="shared" si="83"/>
        <v>3</v>
      </c>
      <c r="L432" s="9">
        <f t="shared" si="83"/>
        <v>1</v>
      </c>
      <c r="M432" s="8">
        <f t="shared" si="83"/>
        <v>2</v>
      </c>
      <c r="N432" s="2">
        <f t="shared" ref="N432:N495" si="89">IF(SUM($R432:$W432)=0,"-",R432/SUM($R432:$W432))</f>
        <v>0.12121212121212122</v>
      </c>
      <c r="O432" s="2">
        <f t="shared" ref="O432:O495" si="90">IF(SUM($R432:$W432)=0,"-",S432/SUM($R432:$W432))</f>
        <v>0.66666666666666663</v>
      </c>
      <c r="P432" s="2">
        <f t="shared" ref="P432:P495" si="91">IF(SUM($R432:$W432)=0,"-",T432/SUM($R432:$W432))</f>
        <v>0.18181818181818182</v>
      </c>
      <c r="Q432" s="2">
        <f t="shared" ref="Q432:Q495" si="92">IF(SUM($R432:$W432)=0,"-",(1-N432-O432-P432))</f>
        <v>3.0303030303030332E-2</v>
      </c>
      <c r="R432" s="1">
        <v>4</v>
      </c>
      <c r="S432" s="1">
        <v>22</v>
      </c>
      <c r="T432" s="1">
        <v>6</v>
      </c>
      <c r="V432" s="1">
        <v>1</v>
      </c>
      <c r="AA432" t="s">
        <v>1791</v>
      </c>
      <c r="AE432" s="38">
        <v>23</v>
      </c>
      <c r="AF432" s="40">
        <v>17</v>
      </c>
      <c r="AG432" s="40">
        <v>80</v>
      </c>
      <c r="AH432" s="43">
        <v>39422</v>
      </c>
      <c r="AI432" s="43">
        <v>23017</v>
      </c>
      <c r="AJ432" t="s">
        <v>445</v>
      </c>
      <c r="AN432" s="1">
        <f t="shared" si="86"/>
        <v>33</v>
      </c>
      <c r="AO432" s="1">
        <v>0</v>
      </c>
      <c r="AP432" s="1">
        <f t="shared" si="87"/>
        <v>33</v>
      </c>
    </row>
    <row r="433" spans="1:42" hidden="1" outlineLevel="1">
      <c r="A433" t="s">
        <v>42</v>
      </c>
      <c r="B433" s="11" t="s">
        <v>1579</v>
      </c>
      <c r="E433" s="1">
        <f t="shared" si="84"/>
        <v>1715</v>
      </c>
      <c r="F433" s="1">
        <f t="shared" si="85"/>
        <v>1704</v>
      </c>
      <c r="G433" s="1">
        <v>1211</v>
      </c>
      <c r="H433" s="1">
        <v>1189</v>
      </c>
      <c r="I433" s="2"/>
      <c r="J433" s="2">
        <f t="shared" si="88"/>
        <v>0.69329446064139943</v>
      </c>
      <c r="K433" s="10">
        <f t="shared" si="83"/>
        <v>1</v>
      </c>
      <c r="L433" s="9">
        <f t="shared" si="83"/>
        <v>3</v>
      </c>
      <c r="M433" s="8">
        <f t="shared" si="83"/>
        <v>2</v>
      </c>
      <c r="N433" s="2">
        <f t="shared" si="89"/>
        <v>0.352112676056338</v>
      </c>
      <c r="O433" s="2">
        <f t="shared" si="90"/>
        <v>0.25762910798122068</v>
      </c>
      <c r="P433" s="2">
        <f t="shared" si="91"/>
        <v>0.34154929577464788</v>
      </c>
      <c r="Q433" s="2">
        <f t="shared" si="92"/>
        <v>4.8708920187793436E-2</v>
      </c>
      <c r="R433" s="1">
        <v>600</v>
      </c>
      <c r="S433" s="1">
        <v>439</v>
      </c>
      <c r="T433" s="1">
        <v>582</v>
      </c>
      <c r="V433" s="1">
        <v>83</v>
      </c>
      <c r="AA433" t="s">
        <v>1928</v>
      </c>
      <c r="AE433" s="38">
        <v>23</v>
      </c>
      <c r="AF433" s="40">
        <v>27</v>
      </c>
      <c r="AG433" s="40">
        <v>55</v>
      </c>
      <c r="AH433" s="43">
        <v>39755</v>
      </c>
      <c r="AI433" s="43">
        <v>23027</v>
      </c>
      <c r="AJ433" t="s">
        <v>1956</v>
      </c>
      <c r="AN433" s="1">
        <f t="shared" si="86"/>
        <v>1704</v>
      </c>
      <c r="AO433" s="1">
        <v>11</v>
      </c>
      <c r="AP433" s="1">
        <f t="shared" si="87"/>
        <v>1715</v>
      </c>
    </row>
    <row r="434" spans="1:42" hidden="1" outlineLevel="1">
      <c r="A434" t="s">
        <v>2118</v>
      </c>
      <c r="B434" s="11" t="s">
        <v>1579</v>
      </c>
      <c r="E434" s="1">
        <f t="shared" si="84"/>
        <v>623</v>
      </c>
      <c r="F434" s="1">
        <f t="shared" si="85"/>
        <v>616</v>
      </c>
      <c r="G434" s="1">
        <v>317</v>
      </c>
      <c r="H434" s="1">
        <v>300</v>
      </c>
      <c r="I434" s="2"/>
      <c r="J434" s="2">
        <f t="shared" si="88"/>
        <v>0.48154093097913325</v>
      </c>
      <c r="K434" s="10">
        <f t="shared" si="83"/>
        <v>3</v>
      </c>
      <c r="L434" s="9">
        <f t="shared" si="83"/>
        <v>2</v>
      </c>
      <c r="M434" s="8">
        <f t="shared" si="83"/>
        <v>1</v>
      </c>
      <c r="N434" s="2">
        <f t="shared" si="89"/>
        <v>0.16558441558441558</v>
      </c>
      <c r="O434" s="2">
        <f t="shared" si="90"/>
        <v>0.375</v>
      </c>
      <c r="P434" s="2">
        <f t="shared" si="91"/>
        <v>0.44805194805194803</v>
      </c>
      <c r="Q434" s="2">
        <f t="shared" si="92"/>
        <v>1.1363636363636354E-2</v>
      </c>
      <c r="R434" s="1">
        <v>102</v>
      </c>
      <c r="S434" s="1">
        <v>231</v>
      </c>
      <c r="T434" s="1">
        <v>276</v>
      </c>
      <c r="V434" s="1">
        <v>7</v>
      </c>
      <c r="AA434" t="s">
        <v>485</v>
      </c>
      <c r="AE434" s="38">
        <v>23</v>
      </c>
      <c r="AF434" s="40">
        <v>3</v>
      </c>
      <c r="AG434" s="40">
        <v>165</v>
      </c>
      <c r="AH434" s="43">
        <v>39965</v>
      </c>
      <c r="AI434" s="43">
        <v>23003</v>
      </c>
      <c r="AJ434" t="s">
        <v>1956</v>
      </c>
      <c r="AN434" s="1">
        <f t="shared" si="86"/>
        <v>616</v>
      </c>
      <c r="AO434" s="1">
        <v>7</v>
      </c>
      <c r="AP434" s="1">
        <f t="shared" si="87"/>
        <v>623</v>
      </c>
    </row>
    <row r="435" spans="1:42" hidden="1" outlineLevel="1">
      <c r="A435" t="s">
        <v>963</v>
      </c>
      <c r="B435" s="11" t="s">
        <v>1579</v>
      </c>
      <c r="E435" s="1">
        <f t="shared" si="84"/>
        <v>6951</v>
      </c>
      <c r="F435" s="1">
        <f t="shared" si="85"/>
        <v>6641</v>
      </c>
      <c r="G435" s="1">
        <v>3922</v>
      </c>
      <c r="H435" s="1">
        <v>3825</v>
      </c>
      <c r="I435" s="2"/>
      <c r="J435" s="2">
        <f t="shared" si="88"/>
        <v>0.55028053517479503</v>
      </c>
      <c r="K435" s="10">
        <f t="shared" si="83"/>
        <v>2</v>
      </c>
      <c r="L435" s="9">
        <f t="shared" si="83"/>
        <v>3</v>
      </c>
      <c r="M435" s="8">
        <f t="shared" si="83"/>
        <v>1</v>
      </c>
      <c r="N435" s="2">
        <f t="shared" si="89"/>
        <v>0.29634091251317574</v>
      </c>
      <c r="O435" s="2">
        <f t="shared" si="90"/>
        <v>0.27797018521307032</v>
      </c>
      <c r="P435" s="2">
        <f t="shared" si="91"/>
        <v>0.39391657882848968</v>
      </c>
      <c r="Q435" s="2">
        <f t="shared" si="92"/>
        <v>3.1772323445264261E-2</v>
      </c>
      <c r="R435" s="1">
        <v>1968</v>
      </c>
      <c r="S435" s="1">
        <v>1846</v>
      </c>
      <c r="T435" s="1">
        <v>2616</v>
      </c>
      <c r="V435" s="1">
        <v>211</v>
      </c>
      <c r="AA435" t="s">
        <v>712</v>
      </c>
      <c r="AE435" s="38">
        <v>23</v>
      </c>
      <c r="AF435" s="40">
        <v>1</v>
      </c>
      <c r="AG435" s="40">
        <v>30</v>
      </c>
      <c r="AH435" s="43">
        <v>40035</v>
      </c>
      <c r="AI435" s="43">
        <v>23001</v>
      </c>
      <c r="AJ435" t="s">
        <v>1956</v>
      </c>
      <c r="AN435" s="1">
        <f t="shared" si="86"/>
        <v>6641</v>
      </c>
      <c r="AO435" s="1">
        <v>310</v>
      </c>
      <c r="AP435" s="1">
        <f t="shared" si="87"/>
        <v>6951</v>
      </c>
    </row>
    <row r="436" spans="1:42" hidden="1" outlineLevel="1">
      <c r="A436" t="s">
        <v>1395</v>
      </c>
      <c r="B436" s="11" t="s">
        <v>1579</v>
      </c>
      <c r="E436" s="1">
        <f t="shared" si="84"/>
        <v>2599</v>
      </c>
      <c r="F436" s="1">
        <f t="shared" si="85"/>
        <v>2521</v>
      </c>
      <c r="G436" s="1">
        <v>1581</v>
      </c>
      <c r="H436" s="1">
        <v>1541</v>
      </c>
      <c r="I436" s="2"/>
      <c r="J436" s="2">
        <f t="shared" si="88"/>
        <v>0.59292035398230092</v>
      </c>
      <c r="K436" s="10">
        <f t="shared" si="83"/>
        <v>3</v>
      </c>
      <c r="L436" s="9">
        <f t="shared" si="83"/>
        <v>2</v>
      </c>
      <c r="M436" s="8">
        <f t="shared" si="83"/>
        <v>1</v>
      </c>
      <c r="N436" s="2">
        <f t="shared" si="89"/>
        <v>0.28917096390321301</v>
      </c>
      <c r="O436" s="2">
        <f t="shared" si="90"/>
        <v>0.31495438318127728</v>
      </c>
      <c r="P436" s="2">
        <f t="shared" si="91"/>
        <v>0.34391114637048792</v>
      </c>
      <c r="Q436" s="2">
        <f t="shared" si="92"/>
        <v>5.1963506545021854E-2</v>
      </c>
      <c r="R436" s="1">
        <v>729</v>
      </c>
      <c r="S436" s="1">
        <v>794</v>
      </c>
      <c r="T436" s="1">
        <v>867</v>
      </c>
      <c r="V436" s="1">
        <v>131</v>
      </c>
      <c r="AA436" t="s">
        <v>78</v>
      </c>
      <c r="AE436" s="38">
        <v>23</v>
      </c>
      <c r="AF436" s="40">
        <v>11</v>
      </c>
      <c r="AG436" s="40">
        <v>60</v>
      </c>
      <c r="AH436" s="43">
        <v>40175</v>
      </c>
      <c r="AI436" s="43">
        <v>23011</v>
      </c>
      <c r="AJ436" t="s">
        <v>1956</v>
      </c>
      <c r="AN436" s="1">
        <f t="shared" si="86"/>
        <v>2521</v>
      </c>
      <c r="AO436" s="1">
        <v>78</v>
      </c>
      <c r="AP436" s="1">
        <f t="shared" si="87"/>
        <v>2599</v>
      </c>
    </row>
    <row r="437" spans="1:42" hidden="1" outlineLevel="1">
      <c r="A437" t="s">
        <v>1572</v>
      </c>
      <c r="B437" s="11" t="s">
        <v>1579</v>
      </c>
      <c r="E437" s="1">
        <f t="shared" si="84"/>
        <v>683</v>
      </c>
      <c r="F437" s="1">
        <f t="shared" si="85"/>
        <v>661</v>
      </c>
      <c r="G437" s="1">
        <v>366</v>
      </c>
      <c r="H437" s="1">
        <v>354</v>
      </c>
      <c r="I437" s="2"/>
      <c r="J437" s="2">
        <f t="shared" si="88"/>
        <v>0.51830161054172763</v>
      </c>
      <c r="K437" s="10">
        <f t="shared" si="83"/>
        <v>3</v>
      </c>
      <c r="L437" s="9">
        <f t="shared" si="83"/>
        <v>2</v>
      </c>
      <c r="M437" s="8">
        <f t="shared" si="83"/>
        <v>1</v>
      </c>
      <c r="N437" s="2">
        <f t="shared" si="89"/>
        <v>0.21331316187594554</v>
      </c>
      <c r="O437" s="2">
        <f t="shared" si="90"/>
        <v>0.35703479576399394</v>
      </c>
      <c r="P437" s="2">
        <f t="shared" si="91"/>
        <v>0.40695915279878969</v>
      </c>
      <c r="Q437" s="2">
        <f t="shared" si="92"/>
        <v>2.2692889561270857E-2</v>
      </c>
      <c r="R437" s="1">
        <v>141</v>
      </c>
      <c r="S437" s="1">
        <v>236</v>
      </c>
      <c r="T437" s="1">
        <v>269</v>
      </c>
      <c r="V437" s="1">
        <v>15</v>
      </c>
      <c r="AA437" t="s">
        <v>485</v>
      </c>
      <c r="AE437" s="38">
        <v>23</v>
      </c>
      <c r="AF437" s="40">
        <v>3</v>
      </c>
      <c r="AG437" s="40">
        <v>170</v>
      </c>
      <c r="AH437" s="43">
        <v>40595</v>
      </c>
      <c r="AI437" s="43">
        <v>23003</v>
      </c>
      <c r="AJ437" t="s">
        <v>1956</v>
      </c>
      <c r="AN437" s="1">
        <f t="shared" si="86"/>
        <v>661</v>
      </c>
      <c r="AO437" s="1">
        <v>22</v>
      </c>
      <c r="AP437" s="1">
        <f t="shared" si="87"/>
        <v>683</v>
      </c>
    </row>
    <row r="438" spans="1:42" hidden="1" outlineLevel="1">
      <c r="A438" t="s">
        <v>1234</v>
      </c>
      <c r="B438" s="11" t="s">
        <v>1579</v>
      </c>
      <c r="E438" s="1">
        <f t="shared" si="84"/>
        <v>1927</v>
      </c>
      <c r="F438" s="1">
        <f t="shared" si="85"/>
        <v>1837</v>
      </c>
      <c r="G438" s="1">
        <v>1130</v>
      </c>
      <c r="H438" s="1">
        <v>1035</v>
      </c>
      <c r="I438" s="2"/>
      <c r="J438" s="2">
        <f t="shared" si="88"/>
        <v>0.53710430721328495</v>
      </c>
      <c r="K438" s="10">
        <f t="shared" si="83"/>
        <v>1</v>
      </c>
      <c r="L438" s="9">
        <f t="shared" si="83"/>
        <v>3</v>
      </c>
      <c r="M438" s="8">
        <f t="shared" si="83"/>
        <v>2</v>
      </c>
      <c r="N438" s="2">
        <f t="shared" si="89"/>
        <v>0.35982580293957539</v>
      </c>
      <c r="O438" s="2">
        <f t="shared" si="90"/>
        <v>0.27272727272727271</v>
      </c>
      <c r="P438" s="2">
        <f t="shared" si="91"/>
        <v>0.33369624387588459</v>
      </c>
      <c r="Q438" s="2">
        <f t="shared" si="92"/>
        <v>3.3750680457267368E-2</v>
      </c>
      <c r="R438" s="1">
        <v>661</v>
      </c>
      <c r="S438" s="1">
        <v>501</v>
      </c>
      <c r="T438" s="1">
        <v>613</v>
      </c>
      <c r="V438" s="1">
        <v>62</v>
      </c>
      <c r="AA438" t="s">
        <v>712</v>
      </c>
      <c r="AE438" s="38">
        <v>23</v>
      </c>
      <c r="AF438" s="40">
        <v>1</v>
      </c>
      <c r="AG438" s="40">
        <v>35</v>
      </c>
      <c r="AH438" s="43">
        <v>40665</v>
      </c>
      <c r="AI438" s="43">
        <v>23001</v>
      </c>
      <c r="AJ438" t="s">
        <v>1956</v>
      </c>
      <c r="AN438" s="1">
        <f t="shared" si="86"/>
        <v>1837</v>
      </c>
      <c r="AO438" s="1">
        <v>90</v>
      </c>
      <c r="AP438" s="1">
        <f t="shared" si="87"/>
        <v>1927</v>
      </c>
    </row>
    <row r="439" spans="1:42" hidden="1" outlineLevel="1">
      <c r="A439" t="s">
        <v>1097</v>
      </c>
      <c r="B439" s="11" t="s">
        <v>1579</v>
      </c>
      <c r="E439" s="1">
        <f t="shared" si="84"/>
        <v>1963</v>
      </c>
      <c r="F439" s="1">
        <f t="shared" si="85"/>
        <v>1924</v>
      </c>
      <c r="G439" s="1">
        <v>1096</v>
      </c>
      <c r="H439" s="1">
        <v>1061</v>
      </c>
      <c r="I439" s="2"/>
      <c r="J439" s="2">
        <f t="shared" si="88"/>
        <v>0.54049923586347426</v>
      </c>
      <c r="K439" s="10">
        <f t="shared" si="83"/>
        <v>1</v>
      </c>
      <c r="L439" s="9">
        <f t="shared" si="83"/>
        <v>3</v>
      </c>
      <c r="M439" s="8">
        <f t="shared" si="83"/>
        <v>2</v>
      </c>
      <c r="N439" s="2">
        <f t="shared" si="89"/>
        <v>0.37733887733887733</v>
      </c>
      <c r="O439" s="2">
        <f t="shared" si="90"/>
        <v>0.20841995841995842</v>
      </c>
      <c r="P439" s="2">
        <f t="shared" si="91"/>
        <v>0.36018711018711019</v>
      </c>
      <c r="Q439" s="2">
        <f t="shared" si="92"/>
        <v>5.4054054054054113E-2</v>
      </c>
      <c r="R439" s="1">
        <v>726</v>
      </c>
      <c r="S439" s="1">
        <v>401</v>
      </c>
      <c r="T439" s="1">
        <v>693</v>
      </c>
      <c r="V439" s="1">
        <v>104</v>
      </c>
      <c r="AA439" t="s">
        <v>712</v>
      </c>
      <c r="AE439" s="38">
        <v>23</v>
      </c>
      <c r="AF439" s="40">
        <v>1</v>
      </c>
      <c r="AG439" s="40">
        <v>40</v>
      </c>
      <c r="AH439" s="43">
        <v>40770</v>
      </c>
      <c r="AI439" s="43">
        <v>23001</v>
      </c>
      <c r="AJ439" t="s">
        <v>1956</v>
      </c>
      <c r="AN439" s="1">
        <f t="shared" si="86"/>
        <v>1924</v>
      </c>
      <c r="AO439" s="1">
        <v>39</v>
      </c>
      <c r="AP439" s="1">
        <f t="shared" si="87"/>
        <v>1963</v>
      </c>
    </row>
    <row r="440" spans="1:42" hidden="1" outlineLevel="1">
      <c r="A440" t="s">
        <v>996</v>
      </c>
      <c r="B440" s="11" t="s">
        <v>1579</v>
      </c>
      <c r="E440" s="1">
        <f t="shared" si="84"/>
        <v>241</v>
      </c>
      <c r="F440" s="1">
        <f t="shared" si="85"/>
        <v>239</v>
      </c>
      <c r="G440" s="1">
        <v>174</v>
      </c>
      <c r="H440" s="1">
        <v>170</v>
      </c>
      <c r="I440" s="2"/>
      <c r="J440" s="2">
        <f t="shared" si="88"/>
        <v>0.70539419087136934</v>
      </c>
      <c r="K440" s="10">
        <f t="shared" si="83"/>
        <v>1</v>
      </c>
      <c r="L440" s="9">
        <f t="shared" si="83"/>
        <v>2</v>
      </c>
      <c r="M440" s="8">
        <f t="shared" si="83"/>
        <v>3</v>
      </c>
      <c r="N440" s="2">
        <f t="shared" si="89"/>
        <v>0.3807531380753138</v>
      </c>
      <c r="O440" s="2">
        <f t="shared" si="90"/>
        <v>0.30125523012552302</v>
      </c>
      <c r="P440" s="2">
        <f t="shared" si="91"/>
        <v>0.29288702928870292</v>
      </c>
      <c r="Q440" s="2">
        <f t="shared" si="92"/>
        <v>2.5104602510460317E-2</v>
      </c>
      <c r="R440" s="1">
        <v>91</v>
      </c>
      <c r="S440" s="1">
        <v>72</v>
      </c>
      <c r="T440" s="1">
        <v>70</v>
      </c>
      <c r="V440" s="1">
        <v>6</v>
      </c>
      <c r="AA440" t="s">
        <v>932</v>
      </c>
      <c r="AE440" s="38">
        <v>23</v>
      </c>
      <c r="AF440" s="40">
        <v>5</v>
      </c>
      <c r="AG440" s="40">
        <v>63</v>
      </c>
      <c r="AH440" s="43">
        <v>41067</v>
      </c>
      <c r="AI440" s="43">
        <v>23005</v>
      </c>
      <c r="AJ440" t="s">
        <v>1956</v>
      </c>
      <c r="AN440" s="1">
        <f t="shared" si="86"/>
        <v>239</v>
      </c>
      <c r="AO440" s="1">
        <v>2</v>
      </c>
      <c r="AP440" s="1">
        <f t="shared" si="87"/>
        <v>241</v>
      </c>
    </row>
    <row r="441" spans="1:42" hidden="1" outlineLevel="1">
      <c r="A441" t="s">
        <v>1318</v>
      </c>
      <c r="B441" s="11" t="s">
        <v>1579</v>
      </c>
      <c r="E441" s="1">
        <f t="shared" si="84"/>
        <v>913</v>
      </c>
      <c r="F441" s="1">
        <f t="shared" si="85"/>
        <v>890</v>
      </c>
      <c r="G441" s="1">
        <v>572</v>
      </c>
      <c r="H441" s="1">
        <v>556</v>
      </c>
      <c r="I441" s="2"/>
      <c r="J441" s="2">
        <f t="shared" si="88"/>
        <v>0.60898138006571745</v>
      </c>
      <c r="K441" s="10">
        <f t="shared" si="83"/>
        <v>3</v>
      </c>
      <c r="L441" s="9">
        <f t="shared" si="83"/>
        <v>2</v>
      </c>
      <c r="M441" s="8">
        <f t="shared" si="83"/>
        <v>1</v>
      </c>
      <c r="N441" s="2">
        <f t="shared" si="89"/>
        <v>0.25280898876404495</v>
      </c>
      <c r="O441" s="2">
        <f t="shared" si="90"/>
        <v>0.32247191011235954</v>
      </c>
      <c r="P441" s="2">
        <f t="shared" si="91"/>
        <v>0.38426966292134829</v>
      </c>
      <c r="Q441" s="2">
        <f t="shared" si="92"/>
        <v>4.0449438202247168E-2</v>
      </c>
      <c r="R441" s="1">
        <v>225</v>
      </c>
      <c r="S441" s="1">
        <v>287</v>
      </c>
      <c r="T441" s="1">
        <v>342</v>
      </c>
      <c r="V441" s="1">
        <v>36</v>
      </c>
      <c r="AA441" t="s">
        <v>1791</v>
      </c>
      <c r="AE441" s="38">
        <v>23</v>
      </c>
      <c r="AF441" s="40">
        <v>17</v>
      </c>
      <c r="AG441" s="40">
        <v>85</v>
      </c>
      <c r="AH441" s="43">
        <v>41365</v>
      </c>
      <c r="AI441" s="43">
        <v>23017</v>
      </c>
      <c r="AJ441" t="s">
        <v>1956</v>
      </c>
      <c r="AN441" s="1">
        <f t="shared" si="86"/>
        <v>890</v>
      </c>
      <c r="AO441" s="1">
        <v>23</v>
      </c>
      <c r="AP441" s="1">
        <f t="shared" si="87"/>
        <v>913</v>
      </c>
    </row>
    <row r="442" spans="1:42" hidden="1" outlineLevel="1">
      <c r="A442" t="s">
        <v>1342</v>
      </c>
      <c r="B442" s="11" t="s">
        <v>1579</v>
      </c>
      <c r="E442" s="1">
        <f t="shared" si="84"/>
        <v>340</v>
      </c>
      <c r="F442" s="1">
        <f t="shared" si="85"/>
        <v>310</v>
      </c>
      <c r="G442" s="1">
        <v>171</v>
      </c>
      <c r="H442" s="1">
        <v>165</v>
      </c>
      <c r="I442" s="2"/>
      <c r="J442" s="2">
        <f t="shared" si="88"/>
        <v>0.48529411764705882</v>
      </c>
      <c r="K442" s="10">
        <f t="shared" si="83"/>
        <v>1</v>
      </c>
      <c r="L442" s="9">
        <f t="shared" si="83"/>
        <v>2</v>
      </c>
      <c r="M442" s="8">
        <f t="shared" si="83"/>
        <v>3</v>
      </c>
      <c r="N442" s="2">
        <f t="shared" si="89"/>
        <v>0.33548387096774196</v>
      </c>
      <c r="O442" s="2">
        <f t="shared" si="90"/>
        <v>0.32580645161290323</v>
      </c>
      <c r="P442" s="2">
        <f t="shared" si="91"/>
        <v>0.3</v>
      </c>
      <c r="Q442" s="2">
        <f t="shared" si="92"/>
        <v>3.8709677419354882E-2</v>
      </c>
      <c r="R442" s="1">
        <v>104</v>
      </c>
      <c r="S442" s="1">
        <v>101</v>
      </c>
      <c r="T442" s="1">
        <v>93</v>
      </c>
      <c r="V442" s="1">
        <v>12</v>
      </c>
      <c r="AA442" t="s">
        <v>513</v>
      </c>
      <c r="AE442" s="38">
        <v>23</v>
      </c>
      <c r="AF442" s="40">
        <v>19</v>
      </c>
      <c r="AG442" s="40">
        <v>195</v>
      </c>
      <c r="AH442" s="43">
        <v>41435</v>
      </c>
      <c r="AI442" s="43">
        <v>23019</v>
      </c>
      <c r="AJ442" t="s">
        <v>1956</v>
      </c>
      <c r="AN442" s="1">
        <f t="shared" si="86"/>
        <v>310</v>
      </c>
      <c r="AO442" s="1">
        <v>30</v>
      </c>
      <c r="AP442" s="1">
        <f t="shared" si="87"/>
        <v>340</v>
      </c>
    </row>
    <row r="443" spans="1:42" hidden="1" outlineLevel="1">
      <c r="A443" t="s">
        <v>1106</v>
      </c>
      <c r="B443" s="11" t="s">
        <v>1579</v>
      </c>
      <c r="E443" s="1">
        <f t="shared" si="84"/>
        <v>1256</v>
      </c>
      <c r="F443" s="1">
        <f t="shared" si="85"/>
        <v>1220</v>
      </c>
      <c r="G443" s="1">
        <v>720</v>
      </c>
      <c r="H443" s="1">
        <v>686</v>
      </c>
      <c r="I443" s="2"/>
      <c r="J443" s="2">
        <f t="shared" si="88"/>
        <v>0.54617834394904463</v>
      </c>
      <c r="K443" s="10">
        <f t="shared" si="83"/>
        <v>2</v>
      </c>
      <c r="L443" s="9">
        <f t="shared" si="83"/>
        <v>3</v>
      </c>
      <c r="M443" s="8">
        <f t="shared" si="83"/>
        <v>1</v>
      </c>
      <c r="N443" s="2">
        <f t="shared" si="89"/>
        <v>0.33032786885245902</v>
      </c>
      <c r="O443" s="2">
        <f t="shared" si="90"/>
        <v>0.20901639344262296</v>
      </c>
      <c r="P443" s="2">
        <f t="shared" si="91"/>
        <v>0.44180327868852459</v>
      </c>
      <c r="Q443" s="2">
        <f t="shared" si="92"/>
        <v>1.885245901639343E-2</v>
      </c>
      <c r="R443" s="1">
        <v>403</v>
      </c>
      <c r="S443" s="1">
        <v>255</v>
      </c>
      <c r="T443" s="1">
        <v>539</v>
      </c>
      <c r="V443" s="1">
        <v>23</v>
      </c>
      <c r="AA443" t="s">
        <v>2104</v>
      </c>
      <c r="AE443" s="38">
        <v>23</v>
      </c>
      <c r="AF443" s="40">
        <v>29</v>
      </c>
      <c r="AG443" s="40">
        <v>125</v>
      </c>
      <c r="AH443" s="43">
        <v>41610</v>
      </c>
      <c r="AI443" s="43">
        <v>23029</v>
      </c>
      <c r="AJ443" t="s">
        <v>1956</v>
      </c>
      <c r="AN443" s="1">
        <f t="shared" si="86"/>
        <v>1220</v>
      </c>
      <c r="AO443" s="1">
        <v>36</v>
      </c>
      <c r="AP443" s="1">
        <f t="shared" si="87"/>
        <v>1256</v>
      </c>
    </row>
    <row r="444" spans="1:42" hidden="1" outlineLevel="1">
      <c r="A444" t="s">
        <v>1343</v>
      </c>
      <c r="B444" s="11" t="s">
        <v>1579</v>
      </c>
      <c r="E444" s="1">
        <f t="shared" si="84"/>
        <v>344</v>
      </c>
      <c r="F444" s="1">
        <f t="shared" si="85"/>
        <v>332</v>
      </c>
      <c r="G444" s="1">
        <v>157</v>
      </c>
      <c r="H444" s="1">
        <v>154</v>
      </c>
      <c r="I444" s="2"/>
      <c r="J444" s="2">
        <f t="shared" si="88"/>
        <v>0.44767441860465118</v>
      </c>
      <c r="K444" s="10">
        <f t="shared" si="83"/>
        <v>3</v>
      </c>
      <c r="L444" s="9">
        <f t="shared" si="83"/>
        <v>2</v>
      </c>
      <c r="M444" s="8">
        <f t="shared" si="83"/>
        <v>1</v>
      </c>
      <c r="N444" s="2">
        <f t="shared" si="89"/>
        <v>0.1716867469879518</v>
      </c>
      <c r="O444" s="2">
        <f t="shared" si="90"/>
        <v>0.30120481927710846</v>
      </c>
      <c r="P444" s="2">
        <f t="shared" si="91"/>
        <v>0.51204819277108438</v>
      </c>
      <c r="Q444" s="2">
        <f t="shared" si="92"/>
        <v>1.5060240963855276E-2</v>
      </c>
      <c r="R444" s="1">
        <v>57</v>
      </c>
      <c r="S444" s="1">
        <v>100</v>
      </c>
      <c r="T444" s="1">
        <v>170</v>
      </c>
      <c r="V444" s="1">
        <v>5</v>
      </c>
      <c r="AA444" t="s">
        <v>485</v>
      </c>
      <c r="AE444" s="38">
        <v>23</v>
      </c>
      <c r="AF444" s="40">
        <v>3</v>
      </c>
      <c r="AG444" s="40">
        <v>175</v>
      </c>
      <c r="AH444" s="43">
        <v>41715</v>
      </c>
      <c r="AI444" s="43">
        <v>23003</v>
      </c>
      <c r="AJ444" t="s">
        <v>1956</v>
      </c>
      <c r="AN444" s="1">
        <f t="shared" si="86"/>
        <v>332</v>
      </c>
      <c r="AO444" s="1">
        <v>12</v>
      </c>
      <c r="AP444" s="1">
        <f t="shared" si="87"/>
        <v>344</v>
      </c>
    </row>
    <row r="445" spans="1:42" hidden="1" outlineLevel="1">
      <c r="A445" t="s">
        <v>2187</v>
      </c>
      <c r="B445" s="11" t="s">
        <v>1579</v>
      </c>
      <c r="E445" s="1">
        <f t="shared" si="84"/>
        <v>3361</v>
      </c>
      <c r="F445" s="1">
        <f t="shared" si="85"/>
        <v>3241</v>
      </c>
      <c r="G445" s="1">
        <v>1859</v>
      </c>
      <c r="H445" s="1">
        <v>1793</v>
      </c>
      <c r="I445" s="2"/>
      <c r="J445" s="2">
        <f t="shared" si="88"/>
        <v>0.53347218089854209</v>
      </c>
      <c r="K445" s="10">
        <f t="shared" si="83"/>
        <v>2</v>
      </c>
      <c r="L445" s="9">
        <f t="shared" si="83"/>
        <v>3</v>
      </c>
      <c r="M445" s="8">
        <f t="shared" si="83"/>
        <v>1</v>
      </c>
      <c r="N445" s="2">
        <f t="shared" si="89"/>
        <v>0.28879975316260414</v>
      </c>
      <c r="O445" s="2">
        <f t="shared" si="90"/>
        <v>0.28324591175563096</v>
      </c>
      <c r="P445" s="2">
        <f t="shared" si="91"/>
        <v>0.39524838012958963</v>
      </c>
      <c r="Q445" s="2">
        <f t="shared" si="92"/>
        <v>3.270595495217532E-2</v>
      </c>
      <c r="R445" s="1">
        <v>936</v>
      </c>
      <c r="S445" s="1">
        <v>918</v>
      </c>
      <c r="T445" s="1">
        <v>1281</v>
      </c>
      <c r="V445" s="1">
        <v>106</v>
      </c>
      <c r="AA445" t="s">
        <v>1740</v>
      </c>
      <c r="AE445" s="38">
        <v>23</v>
      </c>
      <c r="AF445" s="40">
        <v>31</v>
      </c>
      <c r="AG445" s="40">
        <v>85</v>
      </c>
      <c r="AH445" s="43">
        <v>41750</v>
      </c>
      <c r="AI445" s="43">
        <v>23031</v>
      </c>
      <c r="AJ445" t="s">
        <v>1956</v>
      </c>
      <c r="AN445" s="1">
        <f t="shared" si="86"/>
        <v>3241</v>
      </c>
      <c r="AO445" s="1">
        <v>120</v>
      </c>
      <c r="AP445" s="1">
        <f t="shared" si="87"/>
        <v>3361</v>
      </c>
    </row>
    <row r="446" spans="1:42" hidden="1" outlineLevel="1">
      <c r="A446" t="s">
        <v>1165</v>
      </c>
      <c r="B446" s="11" t="s">
        <v>1579</v>
      </c>
      <c r="E446" s="1">
        <f t="shared" si="84"/>
        <v>1744</v>
      </c>
      <c r="F446" s="1">
        <f t="shared" si="85"/>
        <v>1712</v>
      </c>
      <c r="G446" s="1">
        <v>746</v>
      </c>
      <c r="H446" s="1">
        <v>713</v>
      </c>
      <c r="I446" s="2"/>
      <c r="J446" s="2">
        <f t="shared" si="88"/>
        <v>0.40883027522935778</v>
      </c>
      <c r="K446" s="10">
        <f t="shared" si="83"/>
        <v>2</v>
      </c>
      <c r="L446" s="9">
        <f t="shared" si="83"/>
        <v>3</v>
      </c>
      <c r="M446" s="8">
        <f t="shared" si="83"/>
        <v>1</v>
      </c>
      <c r="N446" s="2">
        <f t="shared" si="89"/>
        <v>0.29556074766355139</v>
      </c>
      <c r="O446" s="2">
        <f t="shared" si="90"/>
        <v>0.29030373831775702</v>
      </c>
      <c r="P446" s="2">
        <f t="shared" si="91"/>
        <v>0.37441588785046731</v>
      </c>
      <c r="Q446" s="2">
        <f t="shared" si="92"/>
        <v>3.9719626168224331E-2</v>
      </c>
      <c r="R446" s="1">
        <v>506</v>
      </c>
      <c r="S446" s="1">
        <v>497</v>
      </c>
      <c r="T446" s="1">
        <v>641</v>
      </c>
      <c r="V446" s="1">
        <v>68</v>
      </c>
      <c r="AA446" t="s">
        <v>2104</v>
      </c>
      <c r="AE446" s="38">
        <v>23</v>
      </c>
      <c r="AF446" s="40">
        <v>29</v>
      </c>
      <c r="AG446" s="40">
        <v>130</v>
      </c>
      <c r="AH446" s="43">
        <v>41960</v>
      </c>
      <c r="AI446" s="43">
        <v>23029</v>
      </c>
      <c r="AJ446" t="s">
        <v>1956</v>
      </c>
      <c r="AN446" s="1">
        <f t="shared" si="86"/>
        <v>1712</v>
      </c>
      <c r="AO446" s="1">
        <v>32</v>
      </c>
      <c r="AP446" s="1">
        <f t="shared" si="87"/>
        <v>1744</v>
      </c>
    </row>
    <row r="447" spans="1:42" hidden="1" outlineLevel="1">
      <c r="A447" t="s">
        <v>1986</v>
      </c>
      <c r="B447" s="11" t="s">
        <v>1579</v>
      </c>
      <c r="E447" s="1">
        <f t="shared" si="84"/>
        <v>819</v>
      </c>
      <c r="F447" s="1">
        <f t="shared" si="85"/>
        <v>786</v>
      </c>
      <c r="G447" s="1">
        <v>416</v>
      </c>
      <c r="H447" s="1">
        <v>397</v>
      </c>
      <c r="I447" s="2"/>
      <c r="J447" s="2">
        <f t="shared" si="88"/>
        <v>0.48473748473748474</v>
      </c>
      <c r="K447" s="10">
        <f t="shared" si="83"/>
        <v>2</v>
      </c>
      <c r="L447" s="9">
        <f t="shared" si="83"/>
        <v>3</v>
      </c>
      <c r="M447" s="8">
        <f t="shared" si="83"/>
        <v>1</v>
      </c>
      <c r="N447" s="2">
        <f t="shared" si="89"/>
        <v>0.31679389312977096</v>
      </c>
      <c r="O447" s="2">
        <f t="shared" si="90"/>
        <v>0.29389312977099236</v>
      </c>
      <c r="P447" s="2">
        <f t="shared" si="91"/>
        <v>0.36513994910941477</v>
      </c>
      <c r="Q447" s="2">
        <f t="shared" si="92"/>
        <v>2.417302798982196E-2</v>
      </c>
      <c r="R447" s="1">
        <v>249</v>
      </c>
      <c r="S447" s="1">
        <v>231</v>
      </c>
      <c r="T447" s="1">
        <v>287</v>
      </c>
      <c r="V447" s="1">
        <v>19</v>
      </c>
      <c r="AA447" t="s">
        <v>2104</v>
      </c>
      <c r="AE447" s="38">
        <v>23</v>
      </c>
      <c r="AF447" s="40">
        <v>29</v>
      </c>
      <c r="AG447" s="40">
        <v>135</v>
      </c>
      <c r="AH447" s="43">
        <v>42100</v>
      </c>
      <c r="AI447" s="43">
        <v>23029</v>
      </c>
      <c r="AJ447" t="s">
        <v>1956</v>
      </c>
      <c r="AN447" s="1">
        <f t="shared" si="86"/>
        <v>786</v>
      </c>
      <c r="AO447" s="1">
        <v>33</v>
      </c>
      <c r="AP447" s="1">
        <f t="shared" si="87"/>
        <v>819</v>
      </c>
    </row>
    <row r="448" spans="1:42" hidden="1" outlineLevel="1">
      <c r="A448" t="s">
        <v>2966</v>
      </c>
      <c r="B448" s="11" t="s">
        <v>1579</v>
      </c>
      <c r="E448" s="1">
        <f t="shared" si="84"/>
        <v>71</v>
      </c>
      <c r="F448" s="1">
        <f t="shared" si="85"/>
        <v>70</v>
      </c>
      <c r="G448" s="1">
        <v>36</v>
      </c>
      <c r="H448" s="1">
        <v>36</v>
      </c>
      <c r="I448" s="2"/>
      <c r="J448" s="2">
        <f t="shared" si="88"/>
        <v>0.50704225352112675</v>
      </c>
      <c r="K448" s="10">
        <f t="shared" si="83"/>
        <v>1</v>
      </c>
      <c r="L448" s="9">
        <f t="shared" si="83"/>
        <v>3</v>
      </c>
      <c r="M448" s="8">
        <f t="shared" si="83"/>
        <v>2</v>
      </c>
      <c r="N448" s="2">
        <f t="shared" si="89"/>
        <v>0.47142857142857142</v>
      </c>
      <c r="O448" s="2">
        <f t="shared" si="90"/>
        <v>0.17142857142857143</v>
      </c>
      <c r="P448" s="2">
        <f t="shared" si="91"/>
        <v>0.32857142857142857</v>
      </c>
      <c r="Q448" s="2">
        <f t="shared" si="92"/>
        <v>2.8571428571428581E-2</v>
      </c>
      <c r="R448" s="1">
        <v>33</v>
      </c>
      <c r="S448" s="1">
        <v>12</v>
      </c>
      <c r="T448" s="1">
        <v>23</v>
      </c>
      <c r="V448" s="1">
        <v>2</v>
      </c>
      <c r="AA448" t="s">
        <v>485</v>
      </c>
      <c r="AE448" s="38">
        <v>23</v>
      </c>
      <c r="AF448" s="40">
        <v>3</v>
      </c>
      <c r="AG448" s="40">
        <v>180</v>
      </c>
      <c r="AH448" s="43">
        <v>42450</v>
      </c>
      <c r="AI448" s="43">
        <v>23003</v>
      </c>
      <c r="AJ448" t="s">
        <v>445</v>
      </c>
      <c r="AN448" s="1">
        <f t="shared" si="86"/>
        <v>70</v>
      </c>
      <c r="AO448" s="1">
        <v>1</v>
      </c>
      <c r="AP448" s="1">
        <f t="shared" si="87"/>
        <v>71</v>
      </c>
    </row>
    <row r="449" spans="1:42" hidden="1" outlineLevel="1">
      <c r="A449" t="s">
        <v>2441</v>
      </c>
      <c r="B449" s="11" t="s">
        <v>1579</v>
      </c>
      <c r="E449" s="1">
        <f t="shared" si="84"/>
        <v>3141</v>
      </c>
      <c r="F449" s="1">
        <f t="shared" si="85"/>
        <v>3049</v>
      </c>
      <c r="G449" s="1">
        <v>1735</v>
      </c>
      <c r="H449" s="1">
        <v>1687</v>
      </c>
      <c r="I449" s="2"/>
      <c r="J449" s="2">
        <f t="shared" si="88"/>
        <v>0.53709009869468327</v>
      </c>
      <c r="K449" s="10">
        <f t="shared" si="83"/>
        <v>1</v>
      </c>
      <c r="L449" s="9">
        <f t="shared" si="83"/>
        <v>3</v>
      </c>
      <c r="M449" s="8">
        <f t="shared" si="83"/>
        <v>2</v>
      </c>
      <c r="N449" s="2">
        <f t="shared" si="89"/>
        <v>0.63889799934404723</v>
      </c>
      <c r="O449" s="2">
        <f t="shared" si="90"/>
        <v>0.11151197113807806</v>
      </c>
      <c r="P449" s="2">
        <f t="shared" si="91"/>
        <v>0.23876680878976714</v>
      </c>
      <c r="Q449" s="2">
        <f t="shared" si="92"/>
        <v>1.0823220728107569E-2</v>
      </c>
      <c r="R449" s="1">
        <v>1948</v>
      </c>
      <c r="S449" s="1">
        <v>340</v>
      </c>
      <c r="T449" s="1">
        <v>728</v>
      </c>
      <c r="V449" s="1">
        <v>33</v>
      </c>
      <c r="AA449" t="s">
        <v>485</v>
      </c>
      <c r="AE449" s="38">
        <v>23</v>
      </c>
      <c r="AF449" s="40">
        <v>3</v>
      </c>
      <c r="AG449" s="40">
        <v>185</v>
      </c>
      <c r="AH449" s="43">
        <v>42520</v>
      </c>
      <c r="AI449" s="43">
        <v>23003</v>
      </c>
      <c r="AJ449" t="s">
        <v>1956</v>
      </c>
      <c r="AN449" s="1">
        <f t="shared" si="86"/>
        <v>3049</v>
      </c>
      <c r="AO449" s="1">
        <v>92</v>
      </c>
      <c r="AP449" s="1">
        <f t="shared" si="87"/>
        <v>3141</v>
      </c>
    </row>
    <row r="450" spans="1:42" hidden="1" outlineLevel="1">
      <c r="A450" t="s">
        <v>2673</v>
      </c>
      <c r="B450" s="11" t="s">
        <v>1579</v>
      </c>
      <c r="E450" s="1">
        <f t="shared" si="84"/>
        <v>129</v>
      </c>
      <c r="F450" s="1">
        <f t="shared" si="85"/>
        <v>127</v>
      </c>
      <c r="G450" s="1">
        <v>96</v>
      </c>
      <c r="H450" s="1">
        <v>95</v>
      </c>
      <c r="I450" s="2"/>
      <c r="J450" s="2">
        <f t="shared" si="88"/>
        <v>0.73643410852713176</v>
      </c>
      <c r="K450" s="10">
        <f t="shared" si="83"/>
        <v>2</v>
      </c>
      <c r="L450" s="9">
        <f t="shared" si="83"/>
        <v>1</v>
      </c>
      <c r="M450" s="8">
        <f t="shared" si="83"/>
        <v>3</v>
      </c>
      <c r="N450" s="2">
        <f t="shared" si="89"/>
        <v>0.33858267716535434</v>
      </c>
      <c r="O450" s="2">
        <f t="shared" si="90"/>
        <v>0.42519685039370081</v>
      </c>
      <c r="P450" s="2">
        <f t="shared" si="91"/>
        <v>0.2283464566929134</v>
      </c>
      <c r="Q450" s="2">
        <f t="shared" si="92"/>
        <v>7.8740157480313988E-3</v>
      </c>
      <c r="R450" s="1">
        <v>43</v>
      </c>
      <c r="S450" s="1">
        <v>54</v>
      </c>
      <c r="T450" s="1">
        <v>29</v>
      </c>
      <c r="V450" s="1">
        <v>1</v>
      </c>
      <c r="AA450" t="s">
        <v>485</v>
      </c>
      <c r="AE450" s="38">
        <v>23</v>
      </c>
      <c r="AF450" s="40">
        <v>3</v>
      </c>
      <c r="AG450" s="40">
        <v>0</v>
      </c>
      <c r="AH450" s="43">
        <v>42550</v>
      </c>
      <c r="AI450" s="43">
        <v>23003</v>
      </c>
      <c r="AJ450" t="s">
        <v>2366</v>
      </c>
      <c r="AN450" s="1">
        <f t="shared" si="86"/>
        <v>127</v>
      </c>
      <c r="AO450" s="1">
        <v>2</v>
      </c>
      <c r="AP450" s="1">
        <f t="shared" si="87"/>
        <v>129</v>
      </c>
    </row>
    <row r="451" spans="1:42" hidden="1" outlineLevel="1">
      <c r="A451" t="s">
        <v>1160</v>
      </c>
      <c r="B451" s="11" t="s">
        <v>1579</v>
      </c>
      <c r="E451" s="1">
        <f t="shared" si="84"/>
        <v>3341</v>
      </c>
      <c r="F451" s="1">
        <f t="shared" si="85"/>
        <v>3206</v>
      </c>
      <c r="G451" s="1">
        <v>1796</v>
      </c>
      <c r="H451" s="1">
        <v>1736</v>
      </c>
      <c r="I451" s="2"/>
      <c r="J451" s="2">
        <f t="shared" si="88"/>
        <v>0.51960490870996712</v>
      </c>
      <c r="K451" s="10">
        <f t="shared" si="83"/>
        <v>2</v>
      </c>
      <c r="L451" s="9">
        <f t="shared" si="83"/>
        <v>3</v>
      </c>
      <c r="M451" s="8">
        <f t="shared" si="83"/>
        <v>1</v>
      </c>
      <c r="N451" s="2">
        <f t="shared" si="89"/>
        <v>0.33936369307548347</v>
      </c>
      <c r="O451" s="2">
        <f t="shared" si="90"/>
        <v>0.27479725514660014</v>
      </c>
      <c r="P451" s="2">
        <f t="shared" si="91"/>
        <v>0.35215221459762946</v>
      </c>
      <c r="Q451" s="2">
        <f t="shared" si="92"/>
        <v>3.3686837180286866E-2</v>
      </c>
      <c r="R451" s="1">
        <v>1088</v>
      </c>
      <c r="S451" s="1">
        <v>881</v>
      </c>
      <c r="T451" s="1">
        <v>1129</v>
      </c>
      <c r="V451" s="1">
        <v>108</v>
      </c>
      <c r="AA451" t="s">
        <v>1608</v>
      </c>
      <c r="AE451" s="38">
        <v>23</v>
      </c>
      <c r="AF451" s="40">
        <v>25</v>
      </c>
      <c r="AG451" s="40">
        <v>85</v>
      </c>
      <c r="AH451" s="43">
        <v>42660</v>
      </c>
      <c r="AI451" s="43">
        <v>23025</v>
      </c>
      <c r="AJ451" t="s">
        <v>1956</v>
      </c>
      <c r="AN451" s="1">
        <f t="shared" si="86"/>
        <v>3206</v>
      </c>
      <c r="AO451" s="1">
        <v>135</v>
      </c>
      <c r="AP451" s="1">
        <f t="shared" si="87"/>
        <v>3341</v>
      </c>
    </row>
    <row r="452" spans="1:42" hidden="1" outlineLevel="1">
      <c r="A452" t="s">
        <v>2882</v>
      </c>
      <c r="B452" s="11" t="s">
        <v>1579</v>
      </c>
      <c r="E452" s="1">
        <f t="shared" si="84"/>
        <v>0</v>
      </c>
      <c r="F452" s="1">
        <f t="shared" si="85"/>
        <v>0</v>
      </c>
      <c r="G452" s="1">
        <v>87</v>
      </c>
      <c r="H452" s="1">
        <v>81</v>
      </c>
      <c r="I452" s="2"/>
      <c r="J452" s="2" t="e">
        <f t="shared" si="88"/>
        <v>#DIV/0!</v>
      </c>
      <c r="K452" s="10" t="str">
        <f t="shared" si="83"/>
        <v/>
      </c>
      <c r="L452" s="9" t="str">
        <f t="shared" si="83"/>
        <v/>
      </c>
      <c r="M452" s="8" t="str">
        <f t="shared" si="83"/>
        <v/>
      </c>
      <c r="N452" s="2" t="str">
        <f t="shared" si="89"/>
        <v>-</v>
      </c>
      <c r="O452" s="2" t="str">
        <f t="shared" si="90"/>
        <v>-</v>
      </c>
      <c r="P452" s="2" t="str">
        <f t="shared" si="91"/>
        <v>-</v>
      </c>
      <c r="Q452" s="2" t="str">
        <f t="shared" si="92"/>
        <v>-</v>
      </c>
      <c r="R452" s="1">
        <v>0</v>
      </c>
      <c r="S452" s="1">
        <v>0</v>
      </c>
      <c r="T452" s="1">
        <v>0</v>
      </c>
      <c r="V452" s="1">
        <v>0</v>
      </c>
      <c r="AA452" t="s">
        <v>1480</v>
      </c>
      <c r="AE452" s="38">
        <v>23</v>
      </c>
      <c r="AF452" s="40">
        <v>7</v>
      </c>
      <c r="AG452" s="40">
        <v>55</v>
      </c>
      <c r="AH452" s="43">
        <v>42765</v>
      </c>
      <c r="AI452" s="43">
        <v>23007</v>
      </c>
      <c r="AJ452" t="s">
        <v>2366</v>
      </c>
      <c r="AN452" s="1">
        <f t="shared" si="86"/>
        <v>0</v>
      </c>
      <c r="AO452" s="1">
        <v>0</v>
      </c>
      <c r="AP452" s="1">
        <f t="shared" si="87"/>
        <v>0</v>
      </c>
    </row>
    <row r="453" spans="1:42" hidden="1" outlineLevel="1">
      <c r="A453" t="s">
        <v>2967</v>
      </c>
      <c r="B453" s="11" t="s">
        <v>1579</v>
      </c>
      <c r="E453" s="1">
        <f t="shared" si="84"/>
        <v>33</v>
      </c>
      <c r="F453" s="1">
        <f t="shared" si="85"/>
        <v>33</v>
      </c>
      <c r="G453" s="1">
        <v>16</v>
      </c>
      <c r="H453" s="1">
        <v>15</v>
      </c>
      <c r="I453" s="2"/>
      <c r="J453" s="2">
        <f t="shared" si="88"/>
        <v>0.45454545454545453</v>
      </c>
      <c r="K453" s="10">
        <f t="shared" si="83"/>
        <v>3</v>
      </c>
      <c r="L453" s="9">
        <f t="shared" si="83"/>
        <v>1</v>
      </c>
      <c r="M453" s="8">
        <f t="shared" si="83"/>
        <v>2</v>
      </c>
      <c r="N453" s="2">
        <f t="shared" si="89"/>
        <v>0.12121212121212122</v>
      </c>
      <c r="O453" s="2">
        <f t="shared" si="90"/>
        <v>0.54545454545454541</v>
      </c>
      <c r="P453" s="2">
        <f t="shared" si="91"/>
        <v>0.30303030303030304</v>
      </c>
      <c r="Q453" s="2">
        <f t="shared" si="92"/>
        <v>3.0303030303030332E-2</v>
      </c>
      <c r="R453" s="1">
        <v>4</v>
      </c>
      <c r="S453" s="1">
        <v>18</v>
      </c>
      <c r="T453" s="1">
        <v>10</v>
      </c>
      <c r="V453" s="1">
        <v>1</v>
      </c>
      <c r="AA453" t="s">
        <v>1791</v>
      </c>
      <c r="AE453" s="38">
        <v>23</v>
      </c>
      <c r="AF453" s="40">
        <v>17</v>
      </c>
      <c r="AG453" s="40">
        <v>90</v>
      </c>
      <c r="AH453" s="43">
        <v>42835</v>
      </c>
      <c r="AI453" s="43">
        <v>23017</v>
      </c>
      <c r="AJ453" t="s">
        <v>445</v>
      </c>
      <c r="AN453" s="1">
        <f t="shared" si="86"/>
        <v>33</v>
      </c>
      <c r="AO453" s="1">
        <v>0</v>
      </c>
      <c r="AP453" s="1">
        <f t="shared" si="87"/>
        <v>33</v>
      </c>
    </row>
    <row r="454" spans="1:42" hidden="1" outlineLevel="1">
      <c r="A454" t="s">
        <v>145</v>
      </c>
      <c r="B454" s="11" t="s">
        <v>1579</v>
      </c>
      <c r="E454" s="1">
        <f t="shared" si="84"/>
        <v>2163</v>
      </c>
      <c r="F454" s="1">
        <f t="shared" si="85"/>
        <v>2094</v>
      </c>
      <c r="G454" s="1">
        <v>1450</v>
      </c>
      <c r="H454" s="1">
        <v>1414</v>
      </c>
      <c r="I454" s="2"/>
      <c r="J454" s="2">
        <f t="shared" si="88"/>
        <v>0.65372168284789645</v>
      </c>
      <c r="K454" s="10">
        <f t="shared" si="83"/>
        <v>2</v>
      </c>
      <c r="L454" s="9">
        <f t="shared" si="83"/>
        <v>1</v>
      </c>
      <c r="M454" s="8">
        <f t="shared" si="83"/>
        <v>3</v>
      </c>
      <c r="N454" s="2">
        <f t="shared" si="89"/>
        <v>0.31566380133715377</v>
      </c>
      <c r="O454" s="2">
        <f t="shared" si="90"/>
        <v>0.36007640878701053</v>
      </c>
      <c r="P454" s="2">
        <f t="shared" si="91"/>
        <v>0.28271251193887298</v>
      </c>
      <c r="Q454" s="2">
        <f t="shared" si="92"/>
        <v>4.1547277936962723E-2</v>
      </c>
      <c r="R454" s="1">
        <v>661</v>
      </c>
      <c r="S454" s="1">
        <v>754</v>
      </c>
      <c r="T454" s="1">
        <v>592</v>
      </c>
      <c r="V454" s="1">
        <v>87</v>
      </c>
      <c r="AA454" t="s">
        <v>78</v>
      </c>
      <c r="AE454" s="38">
        <v>23</v>
      </c>
      <c r="AF454" s="40">
        <v>11</v>
      </c>
      <c r="AG454" s="40">
        <v>65</v>
      </c>
      <c r="AH454" s="43">
        <v>43080</v>
      </c>
      <c r="AI454" s="43">
        <v>23011</v>
      </c>
      <c r="AJ454" t="s">
        <v>1956</v>
      </c>
      <c r="AN454" s="1">
        <f t="shared" si="86"/>
        <v>2094</v>
      </c>
      <c r="AO454" s="1">
        <v>69</v>
      </c>
      <c r="AP454" s="1">
        <f t="shared" si="87"/>
        <v>2163</v>
      </c>
    </row>
    <row r="455" spans="1:42" hidden="1" outlineLevel="1">
      <c r="A455" t="s">
        <v>2239</v>
      </c>
      <c r="B455" s="11" t="s">
        <v>1579</v>
      </c>
      <c r="E455" s="1">
        <f t="shared" si="84"/>
        <v>1377</v>
      </c>
      <c r="F455" s="1">
        <f t="shared" si="85"/>
        <v>1363</v>
      </c>
      <c r="G455" s="1">
        <v>870</v>
      </c>
      <c r="H455" s="1">
        <v>852</v>
      </c>
      <c r="I455" s="2"/>
      <c r="J455" s="2">
        <f t="shared" si="88"/>
        <v>0.61873638344226578</v>
      </c>
      <c r="K455" s="10">
        <f t="shared" si="83"/>
        <v>3</v>
      </c>
      <c r="L455" s="9">
        <f t="shared" si="83"/>
        <v>1</v>
      </c>
      <c r="M455" s="8">
        <f t="shared" si="83"/>
        <v>2</v>
      </c>
      <c r="N455" s="2">
        <f t="shared" si="89"/>
        <v>0.24798239178283199</v>
      </c>
      <c r="O455" s="2">
        <f t="shared" si="90"/>
        <v>0.3815113719735877</v>
      </c>
      <c r="P455" s="2">
        <f t="shared" si="91"/>
        <v>0.33235509904622157</v>
      </c>
      <c r="Q455" s="2">
        <f t="shared" si="92"/>
        <v>3.8151137197358742E-2</v>
      </c>
      <c r="R455" s="1">
        <v>338</v>
      </c>
      <c r="S455" s="1">
        <v>520</v>
      </c>
      <c r="T455" s="1">
        <v>453</v>
      </c>
      <c r="V455" s="1">
        <v>52</v>
      </c>
      <c r="AA455" t="s">
        <v>485</v>
      </c>
      <c r="AE455" s="38">
        <v>23</v>
      </c>
      <c r="AF455" s="40">
        <v>3</v>
      </c>
      <c r="AG455" s="40">
        <v>190</v>
      </c>
      <c r="AH455" s="43">
        <v>43255</v>
      </c>
      <c r="AI455" s="43">
        <v>23003</v>
      </c>
      <c r="AJ455" t="s">
        <v>1956</v>
      </c>
      <c r="AN455" s="1">
        <f t="shared" si="86"/>
        <v>1363</v>
      </c>
      <c r="AO455" s="1">
        <v>14</v>
      </c>
      <c r="AP455" s="1">
        <f t="shared" si="87"/>
        <v>1377</v>
      </c>
    </row>
    <row r="456" spans="1:42" hidden="1" outlineLevel="1">
      <c r="A456" t="s">
        <v>1210</v>
      </c>
      <c r="B456" s="11" t="s">
        <v>1579</v>
      </c>
      <c r="E456" s="1">
        <f t="shared" si="84"/>
        <v>362</v>
      </c>
      <c r="F456" s="1">
        <f t="shared" si="85"/>
        <v>357</v>
      </c>
      <c r="G456" s="1">
        <v>231</v>
      </c>
      <c r="H456" s="1">
        <v>225</v>
      </c>
      <c r="I456" s="2"/>
      <c r="J456" s="2">
        <f t="shared" si="88"/>
        <v>0.62154696132596687</v>
      </c>
      <c r="K456" s="10">
        <f t="shared" si="83"/>
        <v>3</v>
      </c>
      <c r="L456" s="9">
        <f t="shared" si="83"/>
        <v>2</v>
      </c>
      <c r="M456" s="8">
        <f t="shared" si="83"/>
        <v>1</v>
      </c>
      <c r="N456" s="2">
        <f t="shared" si="89"/>
        <v>0.21288515406162464</v>
      </c>
      <c r="O456" s="2">
        <f t="shared" si="90"/>
        <v>0.34173669467787116</v>
      </c>
      <c r="P456" s="2">
        <f t="shared" si="91"/>
        <v>0.40056022408963587</v>
      </c>
      <c r="Q456" s="2">
        <f t="shared" si="92"/>
        <v>4.4817927170868299E-2</v>
      </c>
      <c r="R456" s="1">
        <v>76</v>
      </c>
      <c r="S456" s="1">
        <v>122</v>
      </c>
      <c r="T456" s="1">
        <v>143</v>
      </c>
      <c r="V456" s="1">
        <v>16</v>
      </c>
      <c r="AA456" t="s">
        <v>2538</v>
      </c>
      <c r="AE456" s="38">
        <v>23</v>
      </c>
      <c r="AF456" s="40">
        <v>9</v>
      </c>
      <c r="AG456" s="40">
        <v>95</v>
      </c>
      <c r="AH456" s="43">
        <v>43430</v>
      </c>
      <c r="AI456" s="43">
        <v>23009</v>
      </c>
      <c r="AJ456" t="s">
        <v>1956</v>
      </c>
      <c r="AN456" s="1">
        <f t="shared" si="86"/>
        <v>357</v>
      </c>
      <c r="AO456" s="1">
        <v>5</v>
      </c>
      <c r="AP456" s="1">
        <f t="shared" si="87"/>
        <v>362</v>
      </c>
    </row>
    <row r="457" spans="1:42" hidden="1" outlineLevel="1">
      <c r="A457" t="s">
        <v>1055</v>
      </c>
      <c r="B457" s="11" t="s">
        <v>1579</v>
      </c>
      <c r="E457" s="1">
        <f t="shared" si="84"/>
        <v>1152</v>
      </c>
      <c r="F457" s="1">
        <f t="shared" si="85"/>
        <v>1119</v>
      </c>
      <c r="G457" s="1">
        <v>619</v>
      </c>
      <c r="H457" s="1">
        <v>600</v>
      </c>
      <c r="I457" s="2"/>
      <c r="J457" s="2">
        <f t="shared" si="88"/>
        <v>0.52083333333333337</v>
      </c>
      <c r="K457" s="10">
        <f t="shared" si="83"/>
        <v>3</v>
      </c>
      <c r="L457" s="9">
        <f t="shared" si="83"/>
        <v>1</v>
      </c>
      <c r="M457" s="8">
        <f t="shared" si="83"/>
        <v>2</v>
      </c>
      <c r="N457" s="2">
        <f t="shared" si="89"/>
        <v>0.21268990169794461</v>
      </c>
      <c r="O457" s="2">
        <f t="shared" si="90"/>
        <v>0.44861483467381591</v>
      </c>
      <c r="P457" s="2">
        <f t="shared" si="91"/>
        <v>0.31367292225201071</v>
      </c>
      <c r="Q457" s="2">
        <f t="shared" si="92"/>
        <v>2.5022341376228718E-2</v>
      </c>
      <c r="R457" s="1">
        <v>238</v>
      </c>
      <c r="S457" s="1">
        <v>502</v>
      </c>
      <c r="T457" s="1">
        <v>351</v>
      </c>
      <c r="V457" s="1">
        <v>28</v>
      </c>
      <c r="AA457" t="s">
        <v>485</v>
      </c>
      <c r="AE457" s="38">
        <v>23</v>
      </c>
      <c r="AF457" s="40">
        <v>3</v>
      </c>
      <c r="AG457" s="40">
        <v>195</v>
      </c>
      <c r="AH457" s="43">
        <v>43710</v>
      </c>
      <c r="AI457" s="43">
        <v>23003</v>
      </c>
      <c r="AJ457" t="s">
        <v>1956</v>
      </c>
      <c r="AN457" s="1">
        <f t="shared" si="86"/>
        <v>1119</v>
      </c>
      <c r="AO457" s="1">
        <v>33</v>
      </c>
      <c r="AP457" s="1">
        <f t="shared" si="87"/>
        <v>1152</v>
      </c>
    </row>
    <row r="458" spans="1:42" hidden="1" outlineLevel="1">
      <c r="A458" t="s">
        <v>408</v>
      </c>
      <c r="B458" s="11" t="s">
        <v>1579</v>
      </c>
      <c r="E458" s="1">
        <f t="shared" si="84"/>
        <v>402</v>
      </c>
      <c r="F458" s="1">
        <f t="shared" si="85"/>
        <v>399</v>
      </c>
      <c r="G458" s="1">
        <v>260</v>
      </c>
      <c r="H458" s="1">
        <v>256</v>
      </c>
      <c r="I458" s="2"/>
      <c r="J458" s="2">
        <f t="shared" si="88"/>
        <v>0.63681592039800994</v>
      </c>
      <c r="K458" s="10">
        <f t="shared" si="83"/>
        <v>3</v>
      </c>
      <c r="L458" s="9">
        <f t="shared" si="83"/>
        <v>1</v>
      </c>
      <c r="M458" s="8">
        <f t="shared" si="83"/>
        <v>2</v>
      </c>
      <c r="N458" s="2">
        <f t="shared" si="89"/>
        <v>0.24060150375939848</v>
      </c>
      <c r="O458" s="2">
        <f t="shared" si="90"/>
        <v>0.45112781954887216</v>
      </c>
      <c r="P458" s="2">
        <f t="shared" si="91"/>
        <v>0.2932330827067669</v>
      </c>
      <c r="Q458" s="2">
        <f t="shared" si="92"/>
        <v>1.5037593984962461E-2</v>
      </c>
      <c r="R458" s="1">
        <v>96</v>
      </c>
      <c r="S458" s="1">
        <v>180</v>
      </c>
      <c r="T458" s="1">
        <v>117</v>
      </c>
      <c r="V458" s="1">
        <v>6</v>
      </c>
      <c r="AA458" t="s">
        <v>2104</v>
      </c>
      <c r="AE458" s="38">
        <v>23</v>
      </c>
      <c r="AF458" s="40">
        <v>29</v>
      </c>
      <c r="AG458" s="40">
        <v>140</v>
      </c>
      <c r="AH458" s="43">
        <v>43640</v>
      </c>
      <c r="AI458" s="43">
        <v>23029</v>
      </c>
      <c r="AJ458" t="s">
        <v>1956</v>
      </c>
      <c r="AN458" s="1">
        <f t="shared" si="86"/>
        <v>399</v>
      </c>
      <c r="AO458" s="1">
        <v>3</v>
      </c>
      <c r="AP458" s="1">
        <f t="shared" si="87"/>
        <v>402</v>
      </c>
    </row>
    <row r="459" spans="1:42" hidden="1" outlineLevel="1">
      <c r="A459" t="s">
        <v>176</v>
      </c>
      <c r="B459" s="11" t="s">
        <v>1579</v>
      </c>
      <c r="E459" s="1">
        <f t="shared" si="84"/>
        <v>190</v>
      </c>
      <c r="F459" s="1">
        <f t="shared" si="85"/>
        <v>183</v>
      </c>
      <c r="G459" s="1">
        <v>106</v>
      </c>
      <c r="H459" s="1">
        <v>100</v>
      </c>
      <c r="I459" s="2"/>
      <c r="J459" s="2">
        <f t="shared" si="88"/>
        <v>0.52631578947368418</v>
      </c>
      <c r="K459" s="10">
        <f t="shared" si="83"/>
        <v>2</v>
      </c>
      <c r="L459" s="9">
        <f t="shared" si="83"/>
        <v>3</v>
      </c>
      <c r="M459" s="8">
        <f t="shared" si="83"/>
        <v>1</v>
      </c>
      <c r="N459" s="2">
        <f t="shared" si="89"/>
        <v>0.30601092896174864</v>
      </c>
      <c r="O459" s="2">
        <f t="shared" si="90"/>
        <v>0.22950819672131148</v>
      </c>
      <c r="P459" s="2">
        <f t="shared" si="91"/>
        <v>0.43169398907103823</v>
      </c>
      <c r="Q459" s="2">
        <f t="shared" si="92"/>
        <v>3.278688524590162E-2</v>
      </c>
      <c r="R459" s="1">
        <v>56</v>
      </c>
      <c r="S459" s="1">
        <v>42</v>
      </c>
      <c r="T459" s="1">
        <v>79</v>
      </c>
      <c r="V459" s="1">
        <v>6</v>
      </c>
      <c r="AA459" t="s">
        <v>485</v>
      </c>
      <c r="AE459" s="38">
        <v>23</v>
      </c>
      <c r="AF459" s="40">
        <v>3</v>
      </c>
      <c r="AG459" s="40">
        <v>200</v>
      </c>
      <c r="AH459" s="43">
        <v>43990</v>
      </c>
      <c r="AI459" s="43">
        <v>23003</v>
      </c>
      <c r="AJ459" t="s">
        <v>1956</v>
      </c>
      <c r="AN459" s="1">
        <f t="shared" si="86"/>
        <v>183</v>
      </c>
      <c r="AO459" s="1">
        <v>7</v>
      </c>
      <c r="AP459" s="1">
        <f t="shared" si="87"/>
        <v>190</v>
      </c>
    </row>
    <row r="460" spans="1:42" hidden="1" outlineLevel="1">
      <c r="A460" t="s">
        <v>2872</v>
      </c>
      <c r="B460" s="11" t="s">
        <v>1579</v>
      </c>
      <c r="E460" s="1">
        <f t="shared" si="84"/>
        <v>103</v>
      </c>
      <c r="F460" s="1">
        <f t="shared" si="85"/>
        <v>102</v>
      </c>
      <c r="G460" s="1">
        <v>48</v>
      </c>
      <c r="H460" s="1">
        <v>47</v>
      </c>
      <c r="I460" s="2"/>
      <c r="J460" s="2">
        <f t="shared" si="88"/>
        <v>0.4563106796116505</v>
      </c>
      <c r="K460" s="10">
        <f t="shared" si="83"/>
        <v>3</v>
      </c>
      <c r="L460" s="9">
        <f t="shared" si="83"/>
        <v>2</v>
      </c>
      <c r="M460" s="8">
        <f t="shared" si="83"/>
        <v>1</v>
      </c>
      <c r="N460" s="2">
        <f t="shared" si="89"/>
        <v>0.26470588235294118</v>
      </c>
      <c r="O460" s="2">
        <f t="shared" si="90"/>
        <v>0.29411764705882354</v>
      </c>
      <c r="P460" s="2">
        <f t="shared" si="91"/>
        <v>0.41176470588235292</v>
      </c>
      <c r="Q460" s="2">
        <f t="shared" si="92"/>
        <v>2.9411764705882415E-2</v>
      </c>
      <c r="R460" s="1">
        <v>27</v>
      </c>
      <c r="S460" s="1">
        <v>30</v>
      </c>
      <c r="T460" s="1">
        <v>42</v>
      </c>
      <c r="V460" s="1">
        <v>3</v>
      </c>
      <c r="AA460" t="s">
        <v>1847</v>
      </c>
      <c r="AE460" s="38">
        <v>23</v>
      </c>
      <c r="AF460" s="40">
        <v>13</v>
      </c>
      <c r="AG460" s="40">
        <v>35</v>
      </c>
      <c r="AH460" s="43">
        <v>44165</v>
      </c>
      <c r="AI460" s="43">
        <v>23013</v>
      </c>
      <c r="AJ460" t="s">
        <v>445</v>
      </c>
      <c r="AN460" s="1">
        <f t="shared" si="86"/>
        <v>102</v>
      </c>
      <c r="AO460" s="1">
        <v>1</v>
      </c>
      <c r="AP460" s="1">
        <f t="shared" si="87"/>
        <v>103</v>
      </c>
    </row>
    <row r="461" spans="1:42" hidden="1" outlineLevel="1">
      <c r="A461" t="s">
        <v>3028</v>
      </c>
      <c r="B461" s="11" t="s">
        <v>1579</v>
      </c>
      <c r="E461" s="1">
        <f t="shared" si="84"/>
        <v>0</v>
      </c>
      <c r="F461" s="1">
        <f t="shared" si="85"/>
        <v>0</v>
      </c>
      <c r="G461" s="1">
        <v>27</v>
      </c>
      <c r="H461" s="1">
        <v>27</v>
      </c>
      <c r="I461" s="2"/>
      <c r="J461" s="2" t="e">
        <f t="shared" si="88"/>
        <v>#DIV/0!</v>
      </c>
      <c r="K461" s="10" t="str">
        <f t="shared" si="83"/>
        <v/>
      </c>
      <c r="L461" s="9" t="str">
        <f t="shared" si="83"/>
        <v/>
      </c>
      <c r="M461" s="8" t="str">
        <f t="shared" si="83"/>
        <v/>
      </c>
      <c r="N461" s="2" t="str">
        <f t="shared" si="89"/>
        <v>-</v>
      </c>
      <c r="O461" s="2" t="str">
        <f t="shared" si="90"/>
        <v>-</v>
      </c>
      <c r="P461" s="2" t="str">
        <f t="shared" si="91"/>
        <v>-</v>
      </c>
      <c r="Q461" s="2" t="str">
        <f t="shared" si="92"/>
        <v>-</v>
      </c>
      <c r="R461" s="1">
        <v>0</v>
      </c>
      <c r="S461" s="1">
        <v>0</v>
      </c>
      <c r="T461" s="1">
        <v>0</v>
      </c>
      <c r="V461" s="1">
        <v>0</v>
      </c>
      <c r="AA461" t="s">
        <v>513</v>
      </c>
      <c r="AE461" s="38">
        <v>23</v>
      </c>
      <c r="AF461" s="40">
        <v>19</v>
      </c>
      <c r="AG461" s="40">
        <v>0</v>
      </c>
      <c r="AH461" s="43">
        <v>0</v>
      </c>
      <c r="AI461" s="43">
        <v>23019</v>
      </c>
      <c r="AJ461" t="s">
        <v>2366</v>
      </c>
      <c r="AN461" s="1">
        <f t="shared" si="86"/>
        <v>0</v>
      </c>
      <c r="AO461" s="1">
        <v>0</v>
      </c>
      <c r="AP461" s="1">
        <f t="shared" si="87"/>
        <v>0</v>
      </c>
    </row>
    <row r="462" spans="1:42" hidden="1" outlineLevel="1">
      <c r="A462" t="s">
        <v>1098</v>
      </c>
      <c r="B462" s="11" t="s">
        <v>1579</v>
      </c>
      <c r="E462" s="1">
        <f t="shared" si="84"/>
        <v>609</v>
      </c>
      <c r="F462" s="1">
        <f t="shared" si="85"/>
        <v>599</v>
      </c>
      <c r="G462" s="1">
        <v>288</v>
      </c>
      <c r="H462" s="1">
        <v>277</v>
      </c>
      <c r="I462" s="2"/>
      <c r="J462" s="2">
        <f t="shared" si="88"/>
        <v>0.4548440065681445</v>
      </c>
      <c r="K462" s="10">
        <f t="shared" si="83"/>
        <v>2</v>
      </c>
      <c r="L462" s="9">
        <f t="shared" si="83"/>
        <v>3</v>
      </c>
      <c r="M462" s="8">
        <f t="shared" si="83"/>
        <v>1</v>
      </c>
      <c r="N462" s="2">
        <f t="shared" si="89"/>
        <v>0.332220367278798</v>
      </c>
      <c r="O462" s="2">
        <f t="shared" si="90"/>
        <v>0.2587646076794658</v>
      </c>
      <c r="P462" s="2">
        <f t="shared" si="91"/>
        <v>0.37729549248747912</v>
      </c>
      <c r="Q462" s="2">
        <f t="shared" si="92"/>
        <v>3.1719532554257079E-2</v>
      </c>
      <c r="R462" s="1">
        <v>199</v>
      </c>
      <c r="S462" s="1">
        <v>155</v>
      </c>
      <c r="T462" s="1">
        <v>226</v>
      </c>
      <c r="V462" s="1">
        <v>19</v>
      </c>
      <c r="AA462" t="s">
        <v>513</v>
      </c>
      <c r="AE462" s="38">
        <v>23</v>
      </c>
      <c r="AF462" s="40">
        <v>19</v>
      </c>
      <c r="AG462" s="40">
        <v>200</v>
      </c>
      <c r="AH462" s="43">
        <v>44270</v>
      </c>
      <c r="AI462" s="43">
        <v>23019</v>
      </c>
      <c r="AJ462" t="s">
        <v>1956</v>
      </c>
      <c r="AN462" s="1">
        <f t="shared" si="86"/>
        <v>599</v>
      </c>
      <c r="AO462" s="1">
        <v>10</v>
      </c>
      <c r="AP462" s="1">
        <f t="shared" si="87"/>
        <v>609</v>
      </c>
    </row>
    <row r="463" spans="1:42" hidden="1" outlineLevel="1">
      <c r="A463" t="s">
        <v>1098</v>
      </c>
      <c r="B463" s="11" t="s">
        <v>1579</v>
      </c>
      <c r="E463" s="1">
        <f t="shared" si="84"/>
        <v>0</v>
      </c>
      <c r="F463" s="1">
        <f t="shared" si="85"/>
        <v>0</v>
      </c>
      <c r="G463" s="1">
        <v>28</v>
      </c>
      <c r="H463" s="1">
        <v>28</v>
      </c>
      <c r="I463" s="2"/>
      <c r="J463" s="2" t="e">
        <f t="shared" si="88"/>
        <v>#DIV/0!</v>
      </c>
      <c r="K463" s="10" t="str">
        <f t="shared" si="83"/>
        <v/>
      </c>
      <c r="L463" s="9" t="str">
        <f t="shared" si="83"/>
        <v/>
      </c>
      <c r="M463" s="8" t="str">
        <f t="shared" si="83"/>
        <v/>
      </c>
      <c r="N463" s="2" t="str">
        <f t="shared" si="89"/>
        <v>-</v>
      </c>
      <c r="O463" s="2" t="str">
        <f t="shared" si="90"/>
        <v>-</v>
      </c>
      <c r="P463" s="2" t="str">
        <f t="shared" si="91"/>
        <v>-</v>
      </c>
      <c r="Q463" s="2" t="str">
        <f t="shared" si="92"/>
        <v>-</v>
      </c>
      <c r="R463" s="1">
        <v>0</v>
      </c>
      <c r="S463" s="1">
        <v>0</v>
      </c>
      <c r="T463" s="1">
        <v>0</v>
      </c>
      <c r="V463" s="1">
        <v>0</v>
      </c>
      <c r="AA463" t="s">
        <v>485</v>
      </c>
      <c r="AE463" s="38">
        <v>23</v>
      </c>
      <c r="AF463" s="40">
        <v>3</v>
      </c>
      <c r="AG463" s="40">
        <v>0</v>
      </c>
      <c r="AH463" s="43">
        <v>0</v>
      </c>
      <c r="AI463" s="43">
        <v>23003</v>
      </c>
      <c r="AJ463" t="s">
        <v>2366</v>
      </c>
      <c r="AN463" s="1">
        <f t="shared" si="86"/>
        <v>0</v>
      </c>
      <c r="AO463" s="1">
        <v>0</v>
      </c>
      <c r="AP463" s="1">
        <f t="shared" si="87"/>
        <v>0</v>
      </c>
    </row>
    <row r="464" spans="1:42" hidden="1" outlineLevel="1">
      <c r="A464" t="s">
        <v>1099</v>
      </c>
      <c r="B464" s="11" t="s">
        <v>1579</v>
      </c>
      <c r="E464" s="1">
        <f t="shared" si="84"/>
        <v>73</v>
      </c>
      <c r="F464" s="1">
        <f t="shared" si="85"/>
        <v>73</v>
      </c>
      <c r="G464" s="1">
        <v>55</v>
      </c>
      <c r="H464" s="1">
        <v>55</v>
      </c>
      <c r="I464" s="2"/>
      <c r="J464" s="2">
        <f t="shared" si="88"/>
        <v>0.75342465753424659</v>
      </c>
      <c r="K464" s="10">
        <f t="shared" si="83"/>
        <v>3</v>
      </c>
      <c r="L464" s="9">
        <f t="shared" si="83"/>
        <v>1</v>
      </c>
      <c r="M464" s="8">
        <f t="shared" si="83"/>
        <v>2</v>
      </c>
      <c r="N464" s="2">
        <f t="shared" si="89"/>
        <v>0.27397260273972601</v>
      </c>
      <c r="O464" s="2">
        <f t="shared" si="90"/>
        <v>0.41095890410958902</v>
      </c>
      <c r="P464" s="2">
        <f t="shared" si="91"/>
        <v>0.28767123287671231</v>
      </c>
      <c r="Q464" s="2">
        <f t="shared" si="92"/>
        <v>2.7397260273972657E-2</v>
      </c>
      <c r="R464" s="1">
        <v>20</v>
      </c>
      <c r="S464" s="1">
        <v>30</v>
      </c>
      <c r="T464" s="1">
        <v>21</v>
      </c>
      <c r="V464" s="1">
        <v>2</v>
      </c>
      <c r="AA464" t="s">
        <v>513</v>
      </c>
      <c r="AE464" s="38">
        <v>23</v>
      </c>
      <c r="AF464" s="40">
        <v>19</v>
      </c>
      <c r="AG464" s="40">
        <v>205</v>
      </c>
      <c r="AH464" s="43">
        <v>44340</v>
      </c>
      <c r="AI464" s="43">
        <v>23019</v>
      </c>
      <c r="AJ464" t="s">
        <v>1956</v>
      </c>
      <c r="AN464" s="1">
        <f t="shared" si="86"/>
        <v>73</v>
      </c>
      <c r="AO464" s="1">
        <v>0</v>
      </c>
      <c r="AP464" s="1">
        <f t="shared" si="87"/>
        <v>73</v>
      </c>
    </row>
    <row r="465" spans="1:42" hidden="1" outlineLevel="1">
      <c r="A465" t="s">
        <v>1695</v>
      </c>
      <c r="B465" s="11" t="s">
        <v>1579</v>
      </c>
      <c r="E465" s="1">
        <f t="shared" si="84"/>
        <v>2069</v>
      </c>
      <c r="F465" s="1">
        <f t="shared" si="85"/>
        <v>1985</v>
      </c>
      <c r="G465" s="1">
        <v>1420</v>
      </c>
      <c r="H465" s="1">
        <v>1302</v>
      </c>
      <c r="I465" s="2"/>
      <c r="J465" s="2">
        <f t="shared" si="88"/>
        <v>0.62928951184146931</v>
      </c>
      <c r="K465" s="10">
        <f t="shared" si="83"/>
        <v>2</v>
      </c>
      <c r="L465" s="9">
        <f t="shared" si="83"/>
        <v>3</v>
      </c>
      <c r="M465" s="8">
        <f t="shared" si="83"/>
        <v>1</v>
      </c>
      <c r="N465" s="2">
        <f t="shared" si="89"/>
        <v>0.29068010075566753</v>
      </c>
      <c r="O465" s="2">
        <f t="shared" si="90"/>
        <v>0.28413098236775819</v>
      </c>
      <c r="P465" s="2">
        <f t="shared" si="91"/>
        <v>0.38287153652392947</v>
      </c>
      <c r="Q465" s="2">
        <f t="shared" si="92"/>
        <v>4.2317380352644818E-2</v>
      </c>
      <c r="R465" s="1">
        <v>577</v>
      </c>
      <c r="S465" s="1">
        <v>564</v>
      </c>
      <c r="T465" s="1">
        <v>760</v>
      </c>
      <c r="V465" s="1">
        <v>84</v>
      </c>
      <c r="AA465" t="s">
        <v>712</v>
      </c>
      <c r="AE465" s="38">
        <v>23</v>
      </c>
      <c r="AF465" s="40">
        <v>1</v>
      </c>
      <c r="AG465" s="40">
        <v>45</v>
      </c>
      <c r="AH465" s="43">
        <v>44585</v>
      </c>
      <c r="AI465" s="43">
        <v>23001</v>
      </c>
      <c r="AJ465" t="s">
        <v>1956</v>
      </c>
      <c r="AN465" s="1">
        <f t="shared" si="86"/>
        <v>1985</v>
      </c>
      <c r="AO465" s="1">
        <v>84</v>
      </c>
      <c r="AP465" s="1">
        <f t="shared" si="87"/>
        <v>2069</v>
      </c>
    </row>
    <row r="466" spans="1:42" hidden="1" outlineLevel="1">
      <c r="A466" t="s">
        <v>934</v>
      </c>
      <c r="B466" s="11" t="s">
        <v>1579</v>
      </c>
      <c r="E466" s="1">
        <f t="shared" si="84"/>
        <v>129</v>
      </c>
      <c r="F466" s="1">
        <f t="shared" si="85"/>
        <v>129</v>
      </c>
      <c r="G466" s="1">
        <v>92</v>
      </c>
      <c r="H466" s="1">
        <v>88</v>
      </c>
      <c r="I466" s="2"/>
      <c r="J466" s="2">
        <f t="shared" si="88"/>
        <v>0.68217054263565891</v>
      </c>
      <c r="K466" s="10">
        <f t="shared" si="83"/>
        <v>3</v>
      </c>
      <c r="L466" s="9">
        <f t="shared" si="83"/>
        <v>1</v>
      </c>
      <c r="M466" s="8">
        <f t="shared" si="83"/>
        <v>2</v>
      </c>
      <c r="N466" s="2">
        <f t="shared" si="89"/>
        <v>0.26356589147286824</v>
      </c>
      <c r="O466" s="2">
        <f t="shared" si="90"/>
        <v>0.43410852713178294</v>
      </c>
      <c r="P466" s="2">
        <f t="shared" si="91"/>
        <v>0.27131782945736432</v>
      </c>
      <c r="Q466" s="2">
        <f t="shared" si="92"/>
        <v>3.1007751937984496E-2</v>
      </c>
      <c r="R466" s="1">
        <v>34</v>
      </c>
      <c r="S466" s="1">
        <v>56</v>
      </c>
      <c r="T466" s="1">
        <v>35</v>
      </c>
      <c r="V466" s="1">
        <v>4</v>
      </c>
      <c r="AA466" t="s">
        <v>2104</v>
      </c>
      <c r="AE466" s="38">
        <v>23</v>
      </c>
      <c r="AF466" s="40">
        <v>29</v>
      </c>
      <c r="AG466" s="40">
        <v>145</v>
      </c>
      <c r="AH466" s="43">
        <v>44760</v>
      </c>
      <c r="AI466" s="43">
        <v>23029</v>
      </c>
      <c r="AJ466" t="s">
        <v>1956</v>
      </c>
      <c r="AN466" s="1">
        <f t="shared" si="86"/>
        <v>129</v>
      </c>
      <c r="AO466" s="1">
        <v>0</v>
      </c>
      <c r="AP466" s="1">
        <f t="shared" si="87"/>
        <v>129</v>
      </c>
    </row>
    <row r="467" spans="1:42" hidden="1" outlineLevel="1">
      <c r="A467" t="s">
        <v>1789</v>
      </c>
      <c r="B467" s="11" t="s">
        <v>1579</v>
      </c>
      <c r="E467" s="1">
        <f t="shared" si="84"/>
        <v>164</v>
      </c>
      <c r="F467" s="1">
        <f t="shared" si="85"/>
        <v>162</v>
      </c>
      <c r="G467" s="1">
        <v>104</v>
      </c>
      <c r="H467" s="1">
        <v>104</v>
      </c>
      <c r="I467" s="2"/>
      <c r="J467" s="2">
        <f t="shared" si="88"/>
        <v>0.63414634146341464</v>
      </c>
      <c r="K467" s="10">
        <f t="shared" si="83"/>
        <v>3</v>
      </c>
      <c r="L467" s="9">
        <f t="shared" si="83"/>
        <v>1</v>
      </c>
      <c r="M467" s="8">
        <f t="shared" si="83"/>
        <v>2</v>
      </c>
      <c r="N467" s="2">
        <f t="shared" si="89"/>
        <v>0.27160493827160492</v>
      </c>
      <c r="O467" s="2">
        <f t="shared" si="90"/>
        <v>0.35185185185185186</v>
      </c>
      <c r="P467" s="2">
        <f t="shared" si="91"/>
        <v>0.31481481481481483</v>
      </c>
      <c r="Q467" s="2">
        <f t="shared" si="92"/>
        <v>6.1728395061728392E-2</v>
      </c>
      <c r="R467" s="1">
        <v>44</v>
      </c>
      <c r="S467" s="1">
        <v>57</v>
      </c>
      <c r="T467" s="1">
        <v>51</v>
      </c>
      <c r="V467" s="1">
        <v>10</v>
      </c>
      <c r="AA467" t="s">
        <v>2138</v>
      </c>
      <c r="AE467" s="38">
        <v>23</v>
      </c>
      <c r="AF467" s="40">
        <v>21</v>
      </c>
      <c r="AG467" s="40">
        <v>62</v>
      </c>
      <c r="AH467" s="43">
        <v>44830</v>
      </c>
      <c r="AI467" s="43">
        <v>23021</v>
      </c>
      <c r="AJ467" t="s">
        <v>1956</v>
      </c>
      <c r="AN467" s="1">
        <f t="shared" si="86"/>
        <v>162</v>
      </c>
      <c r="AO467" s="1">
        <v>2</v>
      </c>
      <c r="AP467" s="1">
        <f t="shared" si="87"/>
        <v>164</v>
      </c>
    </row>
    <row r="468" spans="1:42" hidden="1" outlineLevel="1">
      <c r="A468" t="s">
        <v>2072</v>
      </c>
      <c r="B468" s="11" t="s">
        <v>1579</v>
      </c>
      <c r="E468" s="1">
        <f t="shared" si="84"/>
        <v>1252</v>
      </c>
      <c r="F468" s="1">
        <f t="shared" si="85"/>
        <v>1237</v>
      </c>
      <c r="G468" s="1">
        <v>591</v>
      </c>
      <c r="H468" s="1">
        <v>585</v>
      </c>
      <c r="I468" s="2"/>
      <c r="J468" s="2">
        <f t="shared" si="88"/>
        <v>0.46725239616613418</v>
      </c>
      <c r="K468" s="10">
        <f t="shared" si="83"/>
        <v>2</v>
      </c>
      <c r="L468" s="9">
        <f t="shared" si="83"/>
        <v>3</v>
      </c>
      <c r="M468" s="8">
        <f t="shared" si="83"/>
        <v>1</v>
      </c>
      <c r="N468" s="2">
        <f t="shared" si="89"/>
        <v>0.33791430881164108</v>
      </c>
      <c r="O468" s="2">
        <f t="shared" si="90"/>
        <v>0.2813257881972514</v>
      </c>
      <c r="P468" s="2">
        <f t="shared" si="91"/>
        <v>0.35893290218270008</v>
      </c>
      <c r="Q468" s="2">
        <f t="shared" si="92"/>
        <v>2.1827000808407437E-2</v>
      </c>
      <c r="R468" s="1">
        <v>418</v>
      </c>
      <c r="S468" s="1">
        <v>348</v>
      </c>
      <c r="T468" s="1">
        <v>444</v>
      </c>
      <c r="V468" s="1">
        <v>27</v>
      </c>
      <c r="AA468" t="s">
        <v>513</v>
      </c>
      <c r="AE468" s="38">
        <v>23</v>
      </c>
      <c r="AF468" s="40">
        <v>19</v>
      </c>
      <c r="AG468" s="40">
        <v>210</v>
      </c>
      <c r="AH468" s="43">
        <v>45005</v>
      </c>
      <c r="AI468" s="43">
        <v>23019</v>
      </c>
      <c r="AJ468" t="s">
        <v>1956</v>
      </c>
      <c r="AN468" s="1">
        <f t="shared" si="86"/>
        <v>1237</v>
      </c>
      <c r="AO468" s="1">
        <v>15</v>
      </c>
      <c r="AP468" s="1">
        <f t="shared" si="87"/>
        <v>1252</v>
      </c>
    </row>
    <row r="469" spans="1:42" hidden="1" outlineLevel="1">
      <c r="A469" t="s">
        <v>2072</v>
      </c>
      <c r="B469" s="11" t="s">
        <v>1579</v>
      </c>
      <c r="E469" s="1">
        <f t="shared" si="84"/>
        <v>0</v>
      </c>
      <c r="F469" s="1">
        <f t="shared" si="85"/>
        <v>0</v>
      </c>
      <c r="G469" s="1">
        <v>4</v>
      </c>
      <c r="H469" s="1">
        <v>4</v>
      </c>
      <c r="I469" s="2"/>
      <c r="J469" s="2" t="e">
        <f t="shared" si="88"/>
        <v>#DIV/0!</v>
      </c>
      <c r="K469" s="10" t="str">
        <f t="shared" si="83"/>
        <v/>
      </c>
      <c r="L469" s="9" t="str">
        <f t="shared" si="83"/>
        <v/>
      </c>
      <c r="M469" s="8" t="str">
        <f t="shared" si="83"/>
        <v/>
      </c>
      <c r="N469" s="2" t="str">
        <f t="shared" si="89"/>
        <v>-</v>
      </c>
      <c r="O469" s="2" t="str">
        <f t="shared" si="90"/>
        <v>-</v>
      </c>
      <c r="P469" s="2" t="str">
        <f t="shared" si="91"/>
        <v>-</v>
      </c>
      <c r="Q469" s="2" t="str">
        <f t="shared" si="92"/>
        <v>-</v>
      </c>
      <c r="R469" s="1">
        <v>0</v>
      </c>
      <c r="S469" s="1">
        <v>0</v>
      </c>
      <c r="T469" s="1">
        <v>0</v>
      </c>
      <c r="V469" s="1">
        <v>0</v>
      </c>
      <c r="AA469" t="s">
        <v>485</v>
      </c>
      <c r="AE469" s="38">
        <v>23</v>
      </c>
      <c r="AF469" s="40">
        <v>3</v>
      </c>
      <c r="AG469" s="40">
        <v>0</v>
      </c>
      <c r="AH469" s="43">
        <v>0</v>
      </c>
      <c r="AI469" s="43">
        <v>23003</v>
      </c>
      <c r="AJ469" t="s">
        <v>2366</v>
      </c>
      <c r="AN469" s="1">
        <f t="shared" si="86"/>
        <v>0</v>
      </c>
      <c r="AO469" s="1">
        <v>0</v>
      </c>
      <c r="AP469" s="1">
        <f t="shared" si="87"/>
        <v>0</v>
      </c>
    </row>
    <row r="470" spans="1:42" hidden="1" outlineLevel="1">
      <c r="A470" t="s">
        <v>2072</v>
      </c>
      <c r="B470" s="11" t="s">
        <v>1579</v>
      </c>
      <c r="E470" s="1">
        <f t="shared" si="84"/>
        <v>0</v>
      </c>
      <c r="F470" s="1">
        <f t="shared" si="85"/>
        <v>0</v>
      </c>
      <c r="G470" s="1">
        <v>28</v>
      </c>
      <c r="H470" s="1">
        <v>28</v>
      </c>
      <c r="I470" s="2"/>
      <c r="J470" s="2" t="e">
        <f t="shared" si="88"/>
        <v>#DIV/0!</v>
      </c>
      <c r="K470" s="10" t="str">
        <f t="shared" si="83"/>
        <v/>
      </c>
      <c r="L470" s="9" t="str">
        <f t="shared" si="83"/>
        <v/>
      </c>
      <c r="M470" s="8" t="str">
        <f t="shared" si="83"/>
        <v/>
      </c>
      <c r="N470" s="2" t="str">
        <f t="shared" si="89"/>
        <v>-</v>
      </c>
      <c r="O470" s="2" t="str">
        <f t="shared" si="90"/>
        <v>-</v>
      </c>
      <c r="P470" s="2" t="str">
        <f t="shared" si="91"/>
        <v>-</v>
      </c>
      <c r="Q470" s="2" t="str">
        <f t="shared" si="92"/>
        <v>-</v>
      </c>
      <c r="R470" s="1">
        <v>0</v>
      </c>
      <c r="S470" s="1">
        <v>0</v>
      </c>
      <c r="T470" s="1">
        <v>0</v>
      </c>
      <c r="V470" s="1">
        <v>0</v>
      </c>
      <c r="AA470" t="s">
        <v>513</v>
      </c>
      <c r="AE470" s="38">
        <v>23</v>
      </c>
      <c r="AF470" s="40">
        <v>19</v>
      </c>
      <c r="AG470" s="40">
        <v>0</v>
      </c>
      <c r="AH470" s="43">
        <v>0</v>
      </c>
      <c r="AI470" s="43">
        <v>23019</v>
      </c>
      <c r="AJ470" t="s">
        <v>2366</v>
      </c>
      <c r="AN470" s="1">
        <f t="shared" si="86"/>
        <v>0</v>
      </c>
      <c r="AO470" s="1">
        <v>0</v>
      </c>
      <c r="AP470" s="1">
        <f t="shared" si="87"/>
        <v>0</v>
      </c>
    </row>
    <row r="471" spans="1:42" hidden="1" outlineLevel="1">
      <c r="A471" t="s">
        <v>2199</v>
      </c>
      <c r="B471" s="11" t="s">
        <v>1579</v>
      </c>
      <c r="E471" s="1">
        <f t="shared" si="84"/>
        <v>568</v>
      </c>
      <c r="F471" s="1">
        <f t="shared" si="85"/>
        <v>565</v>
      </c>
      <c r="G471" s="1">
        <v>327</v>
      </c>
      <c r="H471" s="1">
        <v>317</v>
      </c>
      <c r="I471" s="2"/>
      <c r="J471" s="2">
        <f t="shared" si="88"/>
        <v>0.55809859154929575</v>
      </c>
      <c r="K471" s="10">
        <f t="shared" si="83"/>
        <v>3</v>
      </c>
      <c r="L471" s="9">
        <f t="shared" si="83"/>
        <v>2</v>
      </c>
      <c r="M471" s="8">
        <f t="shared" si="83"/>
        <v>1</v>
      </c>
      <c r="N471" s="2">
        <f t="shared" si="89"/>
        <v>0.23539823008849559</v>
      </c>
      <c r="O471" s="2">
        <f t="shared" si="90"/>
        <v>0.29557522123893804</v>
      </c>
      <c r="P471" s="2">
        <f t="shared" si="91"/>
        <v>0.42654867256637169</v>
      </c>
      <c r="Q471" s="2">
        <f t="shared" si="92"/>
        <v>4.247787610619469E-2</v>
      </c>
      <c r="R471" s="1">
        <v>133</v>
      </c>
      <c r="S471" s="1">
        <v>167</v>
      </c>
      <c r="T471" s="1">
        <v>241</v>
      </c>
      <c r="V471" s="1">
        <v>24</v>
      </c>
      <c r="AA471" t="s">
        <v>1608</v>
      </c>
      <c r="AE471" s="38">
        <v>23</v>
      </c>
      <c r="AF471" s="40">
        <v>25</v>
      </c>
      <c r="AG471" s="40">
        <v>90</v>
      </c>
      <c r="AH471" s="43">
        <v>45110</v>
      </c>
      <c r="AI471" s="43">
        <v>23025</v>
      </c>
      <c r="AJ471" t="s">
        <v>1956</v>
      </c>
      <c r="AN471" s="1">
        <f t="shared" si="86"/>
        <v>565</v>
      </c>
      <c r="AO471" s="1">
        <v>3</v>
      </c>
      <c r="AP471" s="1">
        <f t="shared" si="87"/>
        <v>568</v>
      </c>
    </row>
    <row r="472" spans="1:42" hidden="1" outlineLevel="1">
      <c r="A472" t="s">
        <v>2244</v>
      </c>
      <c r="B472" s="11" t="s">
        <v>1579</v>
      </c>
      <c r="E472" s="1">
        <f t="shared" si="84"/>
        <v>171</v>
      </c>
      <c r="F472" s="1">
        <f t="shared" si="85"/>
        <v>168</v>
      </c>
      <c r="G472" s="1">
        <v>94</v>
      </c>
      <c r="H472" s="1">
        <v>91</v>
      </c>
      <c r="I472" s="2"/>
      <c r="J472" s="2">
        <f t="shared" si="88"/>
        <v>0.53216374269005851</v>
      </c>
      <c r="K472" s="10">
        <f t="shared" si="83"/>
        <v>3</v>
      </c>
      <c r="L472" s="9">
        <f t="shared" si="83"/>
        <v>2</v>
      </c>
      <c r="M472" s="8">
        <f t="shared" si="83"/>
        <v>1</v>
      </c>
      <c r="N472" s="2">
        <f t="shared" si="89"/>
        <v>0.26785714285714285</v>
      </c>
      <c r="O472" s="2">
        <f t="shared" si="90"/>
        <v>0.2857142857142857</v>
      </c>
      <c r="P472" s="2">
        <f t="shared" si="91"/>
        <v>0.42857142857142855</v>
      </c>
      <c r="Q472" s="2">
        <f t="shared" si="92"/>
        <v>1.785714285714296E-2</v>
      </c>
      <c r="R472" s="1">
        <v>45</v>
      </c>
      <c r="S472" s="1">
        <v>48</v>
      </c>
      <c r="T472" s="1">
        <v>72</v>
      </c>
      <c r="V472" s="1">
        <v>3</v>
      </c>
      <c r="AA472" t="s">
        <v>485</v>
      </c>
      <c r="AE472" s="38">
        <v>23</v>
      </c>
      <c r="AF472" s="40">
        <v>3</v>
      </c>
      <c r="AG472" s="40">
        <v>205</v>
      </c>
      <c r="AH472" s="43">
        <v>45180</v>
      </c>
      <c r="AI472" s="43">
        <v>23003</v>
      </c>
      <c r="AJ472" t="s">
        <v>1956</v>
      </c>
      <c r="AN472" s="1">
        <f t="shared" si="86"/>
        <v>168</v>
      </c>
      <c r="AO472" s="1">
        <v>3</v>
      </c>
      <c r="AP472" s="1">
        <f t="shared" si="87"/>
        <v>171</v>
      </c>
    </row>
    <row r="473" spans="1:42" hidden="1" outlineLevel="1">
      <c r="A473" t="s">
        <v>1731</v>
      </c>
      <c r="B473" s="11" t="s">
        <v>1579</v>
      </c>
      <c r="E473" s="1">
        <f t="shared" si="84"/>
        <v>2036</v>
      </c>
      <c r="F473" s="1">
        <f t="shared" si="85"/>
        <v>1964</v>
      </c>
      <c r="G473" s="1">
        <v>1077</v>
      </c>
      <c r="H473" s="1">
        <v>1052</v>
      </c>
      <c r="I473" s="2"/>
      <c r="J473" s="2">
        <f t="shared" si="88"/>
        <v>0.51669941060903735</v>
      </c>
      <c r="K473" s="10">
        <f t="shared" si="83"/>
        <v>1</v>
      </c>
      <c r="L473" s="9">
        <f t="shared" si="83"/>
        <v>3</v>
      </c>
      <c r="M473" s="8">
        <f t="shared" si="83"/>
        <v>2</v>
      </c>
      <c r="N473" s="2">
        <f t="shared" si="89"/>
        <v>0.42718940936863542</v>
      </c>
      <c r="O473" s="2">
        <f t="shared" si="90"/>
        <v>0.14562118126272913</v>
      </c>
      <c r="P473" s="2">
        <f t="shared" si="91"/>
        <v>0.39358452138492872</v>
      </c>
      <c r="Q473" s="2">
        <f t="shared" si="92"/>
        <v>3.3604887983706644E-2</v>
      </c>
      <c r="R473" s="1">
        <v>839</v>
      </c>
      <c r="S473" s="1">
        <v>286</v>
      </c>
      <c r="T473" s="1">
        <v>773</v>
      </c>
      <c r="V473" s="1">
        <v>66</v>
      </c>
      <c r="AA473" t="s">
        <v>1791</v>
      </c>
      <c r="AE473" s="38">
        <v>23</v>
      </c>
      <c r="AF473" s="40">
        <v>17</v>
      </c>
      <c r="AG473" s="40">
        <v>95</v>
      </c>
      <c r="AH473" s="43">
        <v>45285</v>
      </c>
      <c r="AI473" s="43">
        <v>23017</v>
      </c>
      <c r="AJ473" t="s">
        <v>1956</v>
      </c>
      <c r="AN473" s="1">
        <f t="shared" si="86"/>
        <v>1964</v>
      </c>
      <c r="AO473" s="1">
        <v>72</v>
      </c>
      <c r="AP473" s="1">
        <f t="shared" si="87"/>
        <v>2036</v>
      </c>
    </row>
    <row r="474" spans="1:42" hidden="1" outlineLevel="1">
      <c r="A474" t="s">
        <v>1471</v>
      </c>
      <c r="B474" s="11" t="s">
        <v>1579</v>
      </c>
      <c r="E474" s="1">
        <f t="shared" si="84"/>
        <v>1128</v>
      </c>
      <c r="F474" s="1">
        <f t="shared" si="85"/>
        <v>1089</v>
      </c>
      <c r="G474" s="1">
        <v>535</v>
      </c>
      <c r="H474" s="1">
        <v>522</v>
      </c>
      <c r="I474" s="2"/>
      <c r="J474" s="2">
        <f t="shared" si="88"/>
        <v>0.46276595744680848</v>
      </c>
      <c r="K474" s="10">
        <f t="shared" si="83"/>
        <v>3</v>
      </c>
      <c r="L474" s="9">
        <f t="shared" si="83"/>
        <v>2</v>
      </c>
      <c r="M474" s="8">
        <f t="shared" si="83"/>
        <v>1</v>
      </c>
      <c r="N474" s="2">
        <f t="shared" si="89"/>
        <v>0.30303030303030304</v>
      </c>
      <c r="O474" s="2">
        <f t="shared" si="90"/>
        <v>0.31772268135904502</v>
      </c>
      <c r="P474" s="2">
        <f t="shared" si="91"/>
        <v>0.35353535353535354</v>
      </c>
      <c r="Q474" s="2">
        <f t="shared" si="92"/>
        <v>2.5711662075298458E-2</v>
      </c>
      <c r="R474" s="1">
        <v>330</v>
      </c>
      <c r="S474" s="1">
        <v>346</v>
      </c>
      <c r="T474" s="1">
        <v>385</v>
      </c>
      <c r="V474" s="1">
        <v>28</v>
      </c>
      <c r="AA474" t="s">
        <v>2104</v>
      </c>
      <c r="AE474" s="38">
        <v>23</v>
      </c>
      <c r="AF474" s="40">
        <v>29</v>
      </c>
      <c r="AG474" s="40">
        <v>150</v>
      </c>
      <c r="AH474" s="43">
        <v>45600</v>
      </c>
      <c r="AI474" s="43">
        <v>23029</v>
      </c>
      <c r="AJ474" t="s">
        <v>1956</v>
      </c>
      <c r="AN474" s="1">
        <f t="shared" si="86"/>
        <v>1089</v>
      </c>
      <c r="AO474" s="1">
        <v>39</v>
      </c>
      <c r="AP474" s="1">
        <f t="shared" si="87"/>
        <v>1128</v>
      </c>
    </row>
    <row r="475" spans="1:42" hidden="1" outlineLevel="1">
      <c r="A475" t="s">
        <v>1365</v>
      </c>
      <c r="B475" s="11" t="s">
        <v>1579</v>
      </c>
      <c r="E475" s="1">
        <f t="shared" si="84"/>
        <v>2827</v>
      </c>
      <c r="F475" s="1">
        <f t="shared" si="85"/>
        <v>2723</v>
      </c>
      <c r="G475" s="1">
        <v>1187</v>
      </c>
      <c r="H475" s="1">
        <v>1113</v>
      </c>
      <c r="I475" s="2"/>
      <c r="J475" s="2">
        <f t="shared" si="88"/>
        <v>0.39370357269189954</v>
      </c>
      <c r="K475" s="10">
        <f t="shared" si="83"/>
        <v>2</v>
      </c>
      <c r="L475" s="9">
        <f t="shared" si="83"/>
        <v>3</v>
      </c>
      <c r="M475" s="8">
        <f t="shared" si="83"/>
        <v>1</v>
      </c>
      <c r="N475" s="2">
        <f t="shared" si="89"/>
        <v>0.35732647814910024</v>
      </c>
      <c r="O475" s="2">
        <f t="shared" si="90"/>
        <v>0.19977965479250825</v>
      </c>
      <c r="P475" s="2">
        <f t="shared" si="91"/>
        <v>0.40286448769739258</v>
      </c>
      <c r="Q475" s="2">
        <f t="shared" si="92"/>
        <v>4.0029379360998929E-2</v>
      </c>
      <c r="R475" s="1">
        <v>973</v>
      </c>
      <c r="S475" s="1">
        <v>544</v>
      </c>
      <c r="T475" s="1">
        <v>1097</v>
      </c>
      <c r="V475" s="1">
        <v>109</v>
      </c>
      <c r="AA475" t="s">
        <v>513</v>
      </c>
      <c r="AE475" s="38">
        <v>23</v>
      </c>
      <c r="AF475" s="40">
        <v>19</v>
      </c>
      <c r="AG475" s="40">
        <v>215</v>
      </c>
      <c r="AH475" s="43">
        <v>45670</v>
      </c>
      <c r="AI475" s="43">
        <v>23019</v>
      </c>
      <c r="AJ475" t="s">
        <v>1956</v>
      </c>
      <c r="AN475" s="1">
        <f t="shared" si="86"/>
        <v>2723</v>
      </c>
      <c r="AO475" s="1">
        <v>104</v>
      </c>
      <c r="AP475" s="1">
        <f t="shared" si="87"/>
        <v>2827</v>
      </c>
    </row>
    <row r="476" spans="1:42" hidden="1" outlineLevel="1">
      <c r="A476" t="s">
        <v>1730</v>
      </c>
      <c r="B476" s="11" t="s">
        <v>1579</v>
      </c>
      <c r="E476" s="1">
        <f t="shared" si="84"/>
        <v>3957</v>
      </c>
      <c r="F476" s="1">
        <f t="shared" si="85"/>
        <v>3841</v>
      </c>
      <c r="G476" s="1">
        <v>2178</v>
      </c>
      <c r="H476" s="1">
        <v>2154</v>
      </c>
      <c r="I476" s="2"/>
      <c r="J476" s="2">
        <f t="shared" si="88"/>
        <v>0.54435178165276721</v>
      </c>
      <c r="K476" s="10">
        <f t="shared" si="83"/>
        <v>2</v>
      </c>
      <c r="L476" s="9">
        <f t="shared" si="83"/>
        <v>3</v>
      </c>
      <c r="M476" s="8">
        <f t="shared" si="83"/>
        <v>1</v>
      </c>
      <c r="N476" s="2">
        <f t="shared" si="89"/>
        <v>0.37932829992189532</v>
      </c>
      <c r="O476" s="2">
        <f t="shared" si="90"/>
        <v>0.2223379328299922</v>
      </c>
      <c r="P476" s="2">
        <f t="shared" si="91"/>
        <v>0.38687841707888571</v>
      </c>
      <c r="Q476" s="2">
        <f t="shared" si="92"/>
        <v>1.1455350169226775E-2</v>
      </c>
      <c r="R476" s="1">
        <v>1457</v>
      </c>
      <c r="S476" s="1">
        <v>854</v>
      </c>
      <c r="T476" s="1">
        <v>1486</v>
      </c>
      <c r="V476" s="1">
        <v>44</v>
      </c>
      <c r="AA476" t="s">
        <v>513</v>
      </c>
      <c r="AE476" s="38">
        <v>23</v>
      </c>
      <c r="AF476" s="40">
        <v>19</v>
      </c>
      <c r="AG476" s="40">
        <v>220</v>
      </c>
      <c r="AH476" s="43">
        <v>45810</v>
      </c>
      <c r="AI476" s="43">
        <v>23019</v>
      </c>
      <c r="AJ476" t="s">
        <v>1956</v>
      </c>
      <c r="AN476" s="1">
        <f t="shared" si="86"/>
        <v>3841</v>
      </c>
      <c r="AO476" s="1">
        <v>116</v>
      </c>
      <c r="AP476" s="1">
        <f t="shared" si="87"/>
        <v>3957</v>
      </c>
    </row>
    <row r="477" spans="1:42" hidden="1" outlineLevel="1">
      <c r="A477" t="s">
        <v>1730</v>
      </c>
      <c r="B477" s="11" t="s">
        <v>1579</v>
      </c>
      <c r="E477" s="1">
        <f t="shared" si="84"/>
        <v>0</v>
      </c>
      <c r="F477" s="1">
        <f t="shared" si="85"/>
        <v>0</v>
      </c>
      <c r="G477" s="1">
        <v>124</v>
      </c>
      <c r="H477" s="1">
        <v>124</v>
      </c>
      <c r="I477" s="2"/>
      <c r="J477" s="2" t="e">
        <f t="shared" si="88"/>
        <v>#DIV/0!</v>
      </c>
      <c r="K477" s="10" t="str">
        <f t="shared" si="83"/>
        <v/>
      </c>
      <c r="L477" s="9" t="str">
        <f t="shared" si="83"/>
        <v/>
      </c>
      <c r="M477" s="8" t="str">
        <f t="shared" si="83"/>
        <v/>
      </c>
      <c r="N477" s="2" t="str">
        <f t="shared" si="89"/>
        <v>-</v>
      </c>
      <c r="O477" s="2" t="str">
        <f t="shared" si="90"/>
        <v>-</v>
      </c>
      <c r="P477" s="2" t="str">
        <f t="shared" si="91"/>
        <v>-</v>
      </c>
      <c r="Q477" s="2" t="str">
        <f t="shared" si="92"/>
        <v>-</v>
      </c>
      <c r="R477" s="1">
        <v>0</v>
      </c>
      <c r="S477" s="1">
        <v>0</v>
      </c>
      <c r="T477" s="1">
        <v>0</v>
      </c>
      <c r="V477" s="1">
        <v>0</v>
      </c>
      <c r="AA477" t="s">
        <v>513</v>
      </c>
      <c r="AE477" s="38">
        <v>23</v>
      </c>
      <c r="AF477" s="40">
        <v>19</v>
      </c>
      <c r="AG477" s="40">
        <v>0</v>
      </c>
      <c r="AH477" s="43">
        <v>0</v>
      </c>
      <c r="AI477" s="43">
        <v>23019</v>
      </c>
      <c r="AJ477" t="s">
        <v>2366</v>
      </c>
      <c r="AN477" s="1">
        <f t="shared" si="86"/>
        <v>0</v>
      </c>
      <c r="AO477" s="1">
        <v>0</v>
      </c>
      <c r="AP477" s="1">
        <f t="shared" si="87"/>
        <v>0</v>
      </c>
    </row>
    <row r="478" spans="1:42" hidden="1" outlineLevel="1">
      <c r="A478" t="s">
        <v>1730</v>
      </c>
      <c r="B478" s="11" t="s">
        <v>1579</v>
      </c>
      <c r="E478" s="1">
        <f t="shared" si="84"/>
        <v>0</v>
      </c>
      <c r="F478" s="1">
        <f t="shared" si="85"/>
        <v>0</v>
      </c>
      <c r="G478" s="1">
        <v>42</v>
      </c>
      <c r="H478" s="1">
        <v>42</v>
      </c>
      <c r="I478" s="2"/>
      <c r="J478" s="2" t="e">
        <f t="shared" si="88"/>
        <v>#DIV/0!</v>
      </c>
      <c r="K478" s="10" t="str">
        <f t="shared" si="83"/>
        <v/>
      </c>
      <c r="L478" s="9" t="str">
        <f t="shared" si="83"/>
        <v/>
      </c>
      <c r="M478" s="8" t="str">
        <f t="shared" si="83"/>
        <v/>
      </c>
      <c r="N478" s="2" t="str">
        <f t="shared" si="89"/>
        <v>-</v>
      </c>
      <c r="O478" s="2" t="str">
        <f t="shared" si="90"/>
        <v>-</v>
      </c>
      <c r="P478" s="2" t="str">
        <f t="shared" si="91"/>
        <v>-</v>
      </c>
      <c r="Q478" s="2" t="str">
        <f t="shared" si="92"/>
        <v>-</v>
      </c>
      <c r="R478" s="1">
        <v>0</v>
      </c>
      <c r="S478" s="1">
        <v>0</v>
      </c>
      <c r="T478" s="1">
        <v>0</v>
      </c>
      <c r="V478" s="1">
        <v>0</v>
      </c>
      <c r="AA478" t="s">
        <v>2138</v>
      </c>
      <c r="AE478" s="38">
        <v>23</v>
      </c>
      <c r="AF478" s="40">
        <v>21</v>
      </c>
      <c r="AG478" s="40">
        <v>0</v>
      </c>
      <c r="AH478" s="43">
        <v>0</v>
      </c>
      <c r="AI478" s="43">
        <v>23021</v>
      </c>
      <c r="AJ478" t="s">
        <v>2366</v>
      </c>
      <c r="AN478" s="1">
        <f t="shared" si="86"/>
        <v>0</v>
      </c>
      <c r="AO478" s="1">
        <v>0</v>
      </c>
      <c r="AP478" s="1">
        <f t="shared" si="87"/>
        <v>0</v>
      </c>
    </row>
    <row r="479" spans="1:42" hidden="1" outlineLevel="1">
      <c r="A479" t="s">
        <v>2237</v>
      </c>
      <c r="B479" s="11" t="s">
        <v>1579</v>
      </c>
      <c r="E479" s="1">
        <f t="shared" si="84"/>
        <v>1964</v>
      </c>
      <c r="F479" s="1">
        <f t="shared" si="85"/>
        <v>1836</v>
      </c>
      <c r="G479" s="1">
        <v>952</v>
      </c>
      <c r="H479" s="1">
        <v>937</v>
      </c>
      <c r="I479" s="2"/>
      <c r="J479" s="2">
        <f t="shared" si="88"/>
        <v>0.47708757637474541</v>
      </c>
      <c r="K479" s="10">
        <f t="shared" si="83"/>
        <v>2</v>
      </c>
      <c r="L479" s="9">
        <f t="shared" si="83"/>
        <v>3</v>
      </c>
      <c r="M479" s="8">
        <f t="shared" si="83"/>
        <v>1</v>
      </c>
      <c r="N479" s="2">
        <f t="shared" si="89"/>
        <v>0.31808278867102396</v>
      </c>
      <c r="O479" s="2">
        <f t="shared" si="90"/>
        <v>0.29956427015250547</v>
      </c>
      <c r="P479" s="2">
        <f t="shared" si="91"/>
        <v>0.35076252723311546</v>
      </c>
      <c r="Q479" s="2">
        <f t="shared" si="92"/>
        <v>3.1590413943355045E-2</v>
      </c>
      <c r="R479" s="1">
        <v>584</v>
      </c>
      <c r="S479" s="1">
        <v>550</v>
      </c>
      <c r="T479" s="1">
        <v>644</v>
      </c>
      <c r="V479" s="1">
        <v>58</v>
      </c>
      <c r="AA479" t="s">
        <v>2138</v>
      </c>
      <c r="AE479" s="38">
        <v>23</v>
      </c>
      <c r="AF479" s="40">
        <v>21</v>
      </c>
      <c r="AG479" s="40">
        <v>65</v>
      </c>
      <c r="AH479" s="43">
        <v>46020</v>
      </c>
      <c r="AI479" s="43">
        <v>23021</v>
      </c>
      <c r="AJ479" t="s">
        <v>1956</v>
      </c>
      <c r="AN479" s="1">
        <f t="shared" si="86"/>
        <v>1836</v>
      </c>
      <c r="AO479" s="1">
        <v>128</v>
      </c>
      <c r="AP479" s="1">
        <f t="shared" si="87"/>
        <v>1964</v>
      </c>
    </row>
    <row r="480" spans="1:42" hidden="1" outlineLevel="1">
      <c r="A480" t="s">
        <v>1587</v>
      </c>
      <c r="B480" s="11" t="s">
        <v>1579</v>
      </c>
      <c r="E480" s="1">
        <f t="shared" si="84"/>
        <v>0</v>
      </c>
      <c r="F480" s="1">
        <f t="shared" si="85"/>
        <v>0</v>
      </c>
      <c r="G480" s="1">
        <v>63</v>
      </c>
      <c r="H480" s="1">
        <v>62</v>
      </c>
      <c r="I480" s="2"/>
      <c r="J480" s="2" t="e">
        <f t="shared" si="88"/>
        <v>#DIV/0!</v>
      </c>
      <c r="K480" s="10" t="str">
        <f t="shared" si="83"/>
        <v/>
      </c>
      <c r="L480" s="9" t="str">
        <f t="shared" si="83"/>
        <v/>
      </c>
      <c r="M480" s="8" t="str">
        <f t="shared" si="83"/>
        <v/>
      </c>
      <c r="N480" s="2" t="str">
        <f t="shared" si="89"/>
        <v>-</v>
      </c>
      <c r="O480" s="2" t="str">
        <f t="shared" si="90"/>
        <v>-</v>
      </c>
      <c r="P480" s="2" t="str">
        <f t="shared" si="91"/>
        <v>-</v>
      </c>
      <c r="Q480" s="2" t="str">
        <f t="shared" si="92"/>
        <v>-</v>
      </c>
      <c r="R480" s="1">
        <v>0</v>
      </c>
      <c r="S480" s="1">
        <v>0</v>
      </c>
      <c r="T480" s="1">
        <v>0</v>
      </c>
      <c r="V480" s="1">
        <v>0</v>
      </c>
      <c r="AA480" t="s">
        <v>1791</v>
      </c>
      <c r="AE480" s="38">
        <v>23</v>
      </c>
      <c r="AF480" s="40">
        <v>17</v>
      </c>
      <c r="AG480" s="40">
        <v>97</v>
      </c>
      <c r="AH480" s="43">
        <v>46105</v>
      </c>
      <c r="AI480" s="43">
        <v>23017</v>
      </c>
      <c r="AJ480" t="s">
        <v>2366</v>
      </c>
      <c r="AN480" s="1">
        <f t="shared" si="86"/>
        <v>0</v>
      </c>
      <c r="AO480" s="1">
        <v>0</v>
      </c>
      <c r="AP480" s="1">
        <f t="shared" si="87"/>
        <v>0</v>
      </c>
    </row>
    <row r="481" spans="1:42" hidden="1" outlineLevel="1">
      <c r="A481" t="s">
        <v>2238</v>
      </c>
      <c r="B481" s="11" t="s">
        <v>1579</v>
      </c>
      <c r="E481" s="1">
        <f t="shared" si="84"/>
        <v>2067</v>
      </c>
      <c r="F481" s="1">
        <f t="shared" si="85"/>
        <v>1989</v>
      </c>
      <c r="G481" s="1">
        <v>1285</v>
      </c>
      <c r="H481" s="1">
        <v>1254</v>
      </c>
      <c r="I481" s="2"/>
      <c r="J481" s="2">
        <f t="shared" si="88"/>
        <v>0.60667634252539915</v>
      </c>
      <c r="K481" s="10">
        <f t="shared" si="83"/>
        <v>3</v>
      </c>
      <c r="L481" s="9">
        <f t="shared" si="83"/>
        <v>2</v>
      </c>
      <c r="M481" s="8">
        <f t="shared" si="83"/>
        <v>1</v>
      </c>
      <c r="N481" s="2">
        <f t="shared" si="89"/>
        <v>0.24283559577677225</v>
      </c>
      <c r="O481" s="2">
        <f t="shared" si="90"/>
        <v>0.31020613373554551</v>
      </c>
      <c r="P481" s="2">
        <f t="shared" si="91"/>
        <v>0.40120663650075417</v>
      </c>
      <c r="Q481" s="2">
        <f t="shared" si="92"/>
        <v>4.5751633986928053E-2</v>
      </c>
      <c r="R481" s="1">
        <v>483</v>
      </c>
      <c r="S481" s="1">
        <v>617</v>
      </c>
      <c r="T481" s="1">
        <v>798</v>
      </c>
      <c r="V481" s="1">
        <v>91</v>
      </c>
      <c r="AA481" t="s">
        <v>712</v>
      </c>
      <c r="AE481" s="38">
        <v>23</v>
      </c>
      <c r="AF481" s="40">
        <v>1</v>
      </c>
      <c r="AG481" s="40">
        <v>50</v>
      </c>
      <c r="AH481" s="43">
        <v>46160</v>
      </c>
      <c r="AI481" s="43">
        <v>23001</v>
      </c>
      <c r="AJ481" t="s">
        <v>1956</v>
      </c>
      <c r="AN481" s="1">
        <f t="shared" si="86"/>
        <v>1989</v>
      </c>
      <c r="AO481" s="1">
        <v>78</v>
      </c>
      <c r="AP481" s="1">
        <f t="shared" si="87"/>
        <v>2067</v>
      </c>
    </row>
    <row r="482" spans="1:42" hidden="1" outlineLevel="1">
      <c r="A482" t="s">
        <v>2265</v>
      </c>
      <c r="B482" s="11" t="s">
        <v>1579</v>
      </c>
      <c r="E482" s="1">
        <f t="shared" si="84"/>
        <v>70</v>
      </c>
      <c r="F482" s="1">
        <f t="shared" si="85"/>
        <v>70</v>
      </c>
      <c r="G482" s="1">
        <v>55</v>
      </c>
      <c r="H482" s="1">
        <v>55</v>
      </c>
      <c r="I482" s="2"/>
      <c r="J482" s="2">
        <f t="shared" si="88"/>
        <v>0.7857142857142857</v>
      </c>
      <c r="K482" s="10">
        <f t="shared" si="83"/>
        <v>1</v>
      </c>
      <c r="L482" s="9">
        <f t="shared" si="83"/>
        <v>3</v>
      </c>
      <c r="M482" s="8">
        <f t="shared" si="83"/>
        <v>2</v>
      </c>
      <c r="N482" s="2">
        <f t="shared" si="89"/>
        <v>0.44285714285714284</v>
      </c>
      <c r="O482" s="2">
        <f t="shared" si="90"/>
        <v>0.12857142857142856</v>
      </c>
      <c r="P482" s="2">
        <f t="shared" si="91"/>
        <v>0.38571428571428573</v>
      </c>
      <c r="Q482" s="2">
        <f t="shared" si="92"/>
        <v>4.2857142857142871E-2</v>
      </c>
      <c r="R482" s="1">
        <v>31</v>
      </c>
      <c r="S482" s="1">
        <v>9</v>
      </c>
      <c r="T482" s="1">
        <v>27</v>
      </c>
      <c r="V482" s="1">
        <v>3</v>
      </c>
      <c r="AA482" t="s">
        <v>1585</v>
      </c>
      <c r="AE482" s="38">
        <v>23</v>
      </c>
      <c r="AF482" s="40">
        <v>15</v>
      </c>
      <c r="AG482" s="40">
        <v>55</v>
      </c>
      <c r="AH482" s="43">
        <v>46335</v>
      </c>
      <c r="AI482" s="43">
        <v>23015</v>
      </c>
      <c r="AJ482" t="s">
        <v>445</v>
      </c>
      <c r="AN482" s="1">
        <f t="shared" si="86"/>
        <v>70</v>
      </c>
      <c r="AO482" s="1">
        <v>0</v>
      </c>
      <c r="AP482" s="1">
        <f t="shared" si="87"/>
        <v>70</v>
      </c>
    </row>
    <row r="483" spans="1:42" hidden="1" outlineLevel="1">
      <c r="A483" t="s">
        <v>364</v>
      </c>
      <c r="B483" s="11" t="s">
        <v>1579</v>
      </c>
      <c r="E483" s="1">
        <f t="shared" si="84"/>
        <v>3405</v>
      </c>
      <c r="F483" s="1">
        <f t="shared" si="85"/>
        <v>3213</v>
      </c>
      <c r="G483" s="1">
        <v>1919</v>
      </c>
      <c r="H483" s="1">
        <v>1879</v>
      </c>
      <c r="I483" s="2"/>
      <c r="J483" s="2">
        <f t="shared" si="88"/>
        <v>0.55183553597650514</v>
      </c>
      <c r="K483" s="10">
        <f t="shared" si="83"/>
        <v>3</v>
      </c>
      <c r="L483" s="9">
        <f t="shared" si="83"/>
        <v>2</v>
      </c>
      <c r="M483" s="8">
        <f t="shared" si="83"/>
        <v>1</v>
      </c>
      <c r="N483" s="2">
        <f t="shared" si="89"/>
        <v>0.27762215997510115</v>
      </c>
      <c r="O483" s="2">
        <f t="shared" si="90"/>
        <v>0.30003112356053535</v>
      </c>
      <c r="P483" s="2">
        <f t="shared" si="91"/>
        <v>0.38437597261126671</v>
      </c>
      <c r="Q483" s="2">
        <f t="shared" si="92"/>
        <v>3.7970743853096733E-2</v>
      </c>
      <c r="R483" s="1">
        <v>892</v>
      </c>
      <c r="S483" s="1">
        <v>964</v>
      </c>
      <c r="T483" s="1">
        <v>1235</v>
      </c>
      <c r="V483" s="1">
        <v>122</v>
      </c>
      <c r="AA483" t="s">
        <v>78</v>
      </c>
      <c r="AE483" s="38">
        <v>23</v>
      </c>
      <c r="AF483" s="40">
        <v>11</v>
      </c>
      <c r="AG483" s="40">
        <v>70</v>
      </c>
      <c r="AH483" s="43">
        <v>46405</v>
      </c>
      <c r="AI483" s="43">
        <v>23011</v>
      </c>
      <c r="AJ483" t="s">
        <v>1956</v>
      </c>
      <c r="AN483" s="1">
        <f t="shared" si="86"/>
        <v>3213</v>
      </c>
      <c r="AO483" s="1">
        <v>192</v>
      </c>
      <c r="AP483" s="1">
        <f t="shared" si="87"/>
        <v>3405</v>
      </c>
    </row>
    <row r="484" spans="1:42" hidden="1" outlineLevel="1">
      <c r="A484" t="s">
        <v>1952</v>
      </c>
      <c r="B484" s="11" t="s">
        <v>1579</v>
      </c>
      <c r="E484" s="1">
        <f t="shared" si="84"/>
        <v>804</v>
      </c>
      <c r="F484" s="1">
        <f t="shared" si="85"/>
        <v>775</v>
      </c>
      <c r="G484" s="1">
        <v>427</v>
      </c>
      <c r="H484" s="1">
        <v>409</v>
      </c>
      <c r="I484" s="2"/>
      <c r="J484" s="2">
        <f t="shared" si="88"/>
        <v>0.50870646766169159</v>
      </c>
      <c r="K484" s="10">
        <f t="shared" si="83"/>
        <v>2</v>
      </c>
      <c r="L484" s="9">
        <f t="shared" si="83"/>
        <v>3</v>
      </c>
      <c r="M484" s="8">
        <f t="shared" si="83"/>
        <v>1</v>
      </c>
      <c r="N484" s="2">
        <f t="shared" si="89"/>
        <v>0.31612903225806449</v>
      </c>
      <c r="O484" s="2">
        <f t="shared" si="90"/>
        <v>0.29032258064516131</v>
      </c>
      <c r="P484" s="2">
        <f t="shared" si="91"/>
        <v>0.32774193548387098</v>
      </c>
      <c r="Q484" s="2">
        <f t="shared" si="92"/>
        <v>6.5806451612903161E-2</v>
      </c>
      <c r="R484" s="1">
        <v>245</v>
      </c>
      <c r="S484" s="1">
        <v>225</v>
      </c>
      <c r="T484" s="1">
        <v>254</v>
      </c>
      <c r="V484" s="1">
        <v>51</v>
      </c>
      <c r="AA484" t="s">
        <v>1928</v>
      </c>
      <c r="AE484" s="38">
        <v>23</v>
      </c>
      <c r="AF484" s="40">
        <v>27</v>
      </c>
      <c r="AG484" s="40">
        <v>60</v>
      </c>
      <c r="AH484" s="43">
        <v>46475</v>
      </c>
      <c r="AI484" s="43">
        <v>23027</v>
      </c>
      <c r="AJ484" t="s">
        <v>1956</v>
      </c>
      <c r="AN484" s="1">
        <f t="shared" si="86"/>
        <v>775</v>
      </c>
      <c r="AO484" s="1">
        <v>29</v>
      </c>
      <c r="AP484" s="1">
        <f t="shared" si="87"/>
        <v>804</v>
      </c>
    </row>
    <row r="485" spans="1:42" hidden="1" outlineLevel="1">
      <c r="A485" t="s">
        <v>2568</v>
      </c>
      <c r="B485" s="11" t="s">
        <v>1579</v>
      </c>
      <c r="E485" s="1">
        <f t="shared" si="84"/>
        <v>656</v>
      </c>
      <c r="F485" s="1">
        <f t="shared" si="85"/>
        <v>621</v>
      </c>
      <c r="G485" s="1">
        <v>398</v>
      </c>
      <c r="H485" s="1">
        <v>386</v>
      </c>
      <c r="I485" s="2"/>
      <c r="J485" s="2">
        <f t="shared" si="88"/>
        <v>0.58841463414634143</v>
      </c>
      <c r="K485" s="10">
        <f t="shared" si="83"/>
        <v>3</v>
      </c>
      <c r="L485" s="9">
        <f t="shared" si="83"/>
        <v>2</v>
      </c>
      <c r="M485" s="8">
        <f t="shared" si="83"/>
        <v>1</v>
      </c>
      <c r="N485" s="2">
        <f t="shared" si="89"/>
        <v>0.29307568438003223</v>
      </c>
      <c r="O485" s="2">
        <f t="shared" si="90"/>
        <v>0.3140096618357488</v>
      </c>
      <c r="P485" s="2">
        <f t="shared" si="91"/>
        <v>0.32689210950080516</v>
      </c>
      <c r="Q485" s="2">
        <f t="shared" si="92"/>
        <v>6.6022544283413864E-2</v>
      </c>
      <c r="R485" s="1">
        <v>182</v>
      </c>
      <c r="S485" s="1">
        <v>195</v>
      </c>
      <c r="T485" s="1">
        <v>203</v>
      </c>
      <c r="V485" s="1">
        <v>41</v>
      </c>
      <c r="AA485" t="s">
        <v>2138</v>
      </c>
      <c r="AE485" s="38">
        <v>23</v>
      </c>
      <c r="AF485" s="40">
        <v>21</v>
      </c>
      <c r="AG485" s="40">
        <v>70</v>
      </c>
      <c r="AH485" s="43">
        <v>46580</v>
      </c>
      <c r="AI485" s="43">
        <v>23021</v>
      </c>
      <c r="AJ485" t="s">
        <v>1956</v>
      </c>
      <c r="AN485" s="1">
        <f t="shared" si="86"/>
        <v>621</v>
      </c>
      <c r="AO485" s="1">
        <v>35</v>
      </c>
      <c r="AP485" s="1">
        <f t="shared" si="87"/>
        <v>656</v>
      </c>
    </row>
    <row r="486" spans="1:42" hidden="1" outlineLevel="1">
      <c r="A486" t="s">
        <v>1768</v>
      </c>
      <c r="B486" s="11" t="s">
        <v>1579</v>
      </c>
      <c r="E486" s="1">
        <f t="shared" si="84"/>
        <v>629</v>
      </c>
      <c r="F486" s="1">
        <f t="shared" si="85"/>
        <v>612</v>
      </c>
      <c r="G486" s="1">
        <v>309</v>
      </c>
      <c r="H486" s="1">
        <v>303</v>
      </c>
      <c r="I486" s="2"/>
      <c r="J486" s="2">
        <f t="shared" si="88"/>
        <v>0.48171701112877585</v>
      </c>
      <c r="K486" s="10">
        <f t="shared" si="83"/>
        <v>3</v>
      </c>
      <c r="L486" s="9">
        <f t="shared" si="83"/>
        <v>2</v>
      </c>
      <c r="M486" s="8">
        <f t="shared" si="83"/>
        <v>1</v>
      </c>
      <c r="N486" s="2">
        <f t="shared" si="89"/>
        <v>0.19281045751633988</v>
      </c>
      <c r="O486" s="2">
        <f t="shared" si="90"/>
        <v>0.35130718954248363</v>
      </c>
      <c r="P486" s="2">
        <f t="shared" si="91"/>
        <v>0.44117647058823528</v>
      </c>
      <c r="Q486" s="2">
        <f t="shared" si="92"/>
        <v>1.4705882352941235E-2</v>
      </c>
      <c r="R486" s="1">
        <v>118</v>
      </c>
      <c r="S486" s="1">
        <v>215</v>
      </c>
      <c r="T486" s="1">
        <v>270</v>
      </c>
      <c r="V486" s="1">
        <v>9</v>
      </c>
      <c r="AA486" t="s">
        <v>485</v>
      </c>
      <c r="AE486" s="38">
        <v>23</v>
      </c>
      <c r="AF486" s="40">
        <v>3</v>
      </c>
      <c r="AG486" s="40">
        <v>210</v>
      </c>
      <c r="AH486" s="43">
        <v>46685</v>
      </c>
      <c r="AI486" s="43">
        <v>23003</v>
      </c>
      <c r="AJ486" t="s">
        <v>1956</v>
      </c>
      <c r="AN486" s="1">
        <f t="shared" si="86"/>
        <v>612</v>
      </c>
      <c r="AO486" s="1">
        <v>17</v>
      </c>
      <c r="AP486" s="1">
        <f t="shared" si="87"/>
        <v>629</v>
      </c>
    </row>
    <row r="487" spans="1:42" hidden="1" outlineLevel="1">
      <c r="A487" t="s">
        <v>1923</v>
      </c>
      <c r="B487" s="11" t="s">
        <v>1579</v>
      </c>
      <c r="E487" s="1">
        <f t="shared" si="84"/>
        <v>747</v>
      </c>
      <c r="F487" s="1">
        <f t="shared" si="85"/>
        <v>730</v>
      </c>
      <c r="G487" s="1">
        <v>473</v>
      </c>
      <c r="H487" s="1">
        <v>461</v>
      </c>
      <c r="I487" s="2"/>
      <c r="J487" s="2">
        <f t="shared" si="88"/>
        <v>0.61713520749665329</v>
      </c>
      <c r="K487" s="10">
        <f t="shared" si="83"/>
        <v>2</v>
      </c>
      <c r="L487" s="9">
        <f t="shared" si="83"/>
        <v>3</v>
      </c>
      <c r="M487" s="8">
        <f t="shared" si="83"/>
        <v>1</v>
      </c>
      <c r="N487" s="2">
        <f t="shared" si="89"/>
        <v>0.29726027397260274</v>
      </c>
      <c r="O487" s="2">
        <f t="shared" si="90"/>
        <v>0.22328767123287671</v>
      </c>
      <c r="P487" s="2">
        <f t="shared" si="91"/>
        <v>0.41643835616438357</v>
      </c>
      <c r="Q487" s="2">
        <f t="shared" si="92"/>
        <v>6.3013698630137005E-2</v>
      </c>
      <c r="R487" s="1">
        <v>217</v>
      </c>
      <c r="S487" s="1">
        <v>163</v>
      </c>
      <c r="T487" s="1">
        <v>304</v>
      </c>
      <c r="V487" s="1">
        <v>46</v>
      </c>
      <c r="AA487" t="s">
        <v>1928</v>
      </c>
      <c r="AE487" s="38">
        <v>23</v>
      </c>
      <c r="AF487" s="40">
        <v>27</v>
      </c>
      <c r="AG487" s="40">
        <v>65</v>
      </c>
      <c r="AH487" s="43">
        <v>46790</v>
      </c>
      <c r="AI487" s="43">
        <v>23027</v>
      </c>
      <c r="AJ487" t="s">
        <v>1956</v>
      </c>
      <c r="AN487" s="1">
        <f t="shared" si="86"/>
        <v>730</v>
      </c>
      <c r="AO487" s="1">
        <v>17</v>
      </c>
      <c r="AP487" s="1">
        <f t="shared" si="87"/>
        <v>747</v>
      </c>
    </row>
    <row r="488" spans="1:42" hidden="1" outlineLevel="1">
      <c r="A488" t="s">
        <v>1924</v>
      </c>
      <c r="B488" s="11" t="s">
        <v>1579</v>
      </c>
      <c r="E488" s="1">
        <f t="shared" si="84"/>
        <v>143</v>
      </c>
      <c r="F488" s="1">
        <f t="shared" si="85"/>
        <v>143</v>
      </c>
      <c r="G488" s="1">
        <v>89</v>
      </c>
      <c r="H488" s="1">
        <v>88</v>
      </c>
      <c r="I488" s="2"/>
      <c r="J488" s="2">
        <f t="shared" si="88"/>
        <v>0.61538461538461542</v>
      </c>
      <c r="K488" s="10">
        <f t="shared" si="83"/>
        <v>3</v>
      </c>
      <c r="L488" s="9">
        <f t="shared" si="83"/>
        <v>1</v>
      </c>
      <c r="M488" s="8">
        <f t="shared" si="83"/>
        <v>2</v>
      </c>
      <c r="N488" s="2">
        <f t="shared" si="89"/>
        <v>0.15384615384615385</v>
      </c>
      <c r="O488" s="2">
        <f t="shared" si="90"/>
        <v>0.46153846153846156</v>
      </c>
      <c r="P488" s="2">
        <f t="shared" si="91"/>
        <v>0.34265734265734266</v>
      </c>
      <c r="Q488" s="2">
        <f t="shared" si="92"/>
        <v>4.1958041958041925E-2</v>
      </c>
      <c r="R488" s="1">
        <v>22</v>
      </c>
      <c r="S488" s="1">
        <v>66</v>
      </c>
      <c r="T488" s="1">
        <v>49</v>
      </c>
      <c r="V488" s="1">
        <v>6</v>
      </c>
      <c r="AA488" t="s">
        <v>1608</v>
      </c>
      <c r="AE488" s="38">
        <v>23</v>
      </c>
      <c r="AF488" s="40">
        <v>25</v>
      </c>
      <c r="AG488" s="40">
        <v>95</v>
      </c>
      <c r="AH488" s="43">
        <v>47140</v>
      </c>
      <c r="AI488" s="43">
        <v>23025</v>
      </c>
      <c r="AJ488" t="s">
        <v>1956</v>
      </c>
      <c r="AN488" s="1">
        <f t="shared" si="86"/>
        <v>143</v>
      </c>
      <c r="AO488" s="1">
        <v>0</v>
      </c>
      <c r="AP488" s="1">
        <f t="shared" si="87"/>
        <v>143</v>
      </c>
    </row>
    <row r="489" spans="1:42" hidden="1" outlineLevel="1">
      <c r="A489" t="s">
        <v>2754</v>
      </c>
      <c r="B489" s="11" t="s">
        <v>1579</v>
      </c>
      <c r="E489" s="1">
        <f t="shared" si="84"/>
        <v>44</v>
      </c>
      <c r="F489" s="1">
        <f t="shared" si="85"/>
        <v>42</v>
      </c>
      <c r="G489" s="1">
        <v>25</v>
      </c>
      <c r="H489" s="1">
        <v>25</v>
      </c>
      <c r="I489" s="2"/>
      <c r="J489" s="2">
        <f t="shared" si="88"/>
        <v>0.56818181818181823</v>
      </c>
      <c r="K489" s="10">
        <f t="shared" si="83"/>
        <v>3</v>
      </c>
      <c r="L489" s="9">
        <f t="shared" si="83"/>
        <v>2</v>
      </c>
      <c r="M489" s="8">
        <f t="shared" si="83"/>
        <v>1</v>
      </c>
      <c r="N489" s="2">
        <f t="shared" si="89"/>
        <v>4.7619047619047616E-2</v>
      </c>
      <c r="O489" s="2">
        <f t="shared" si="90"/>
        <v>0.33333333333333331</v>
      </c>
      <c r="P489" s="2">
        <f t="shared" si="91"/>
        <v>0.59523809523809523</v>
      </c>
      <c r="Q489" s="2">
        <f t="shared" si="92"/>
        <v>2.3809523809523836E-2</v>
      </c>
      <c r="R489" s="1">
        <v>2</v>
      </c>
      <c r="S489" s="1">
        <v>14</v>
      </c>
      <c r="T489" s="1">
        <v>25</v>
      </c>
      <c r="V489" s="1">
        <v>1</v>
      </c>
      <c r="AA489" t="s">
        <v>485</v>
      </c>
      <c r="AE489" s="38">
        <v>23</v>
      </c>
      <c r="AF489" s="40">
        <v>3</v>
      </c>
      <c r="AG489" s="40">
        <v>215</v>
      </c>
      <c r="AH489" s="43">
        <v>47175</v>
      </c>
      <c r="AI489" s="43">
        <v>23003</v>
      </c>
      <c r="AJ489" t="s">
        <v>445</v>
      </c>
      <c r="AN489" s="1">
        <f t="shared" si="86"/>
        <v>42</v>
      </c>
      <c r="AO489" s="1">
        <v>2</v>
      </c>
      <c r="AP489" s="1">
        <f t="shared" si="87"/>
        <v>44</v>
      </c>
    </row>
    <row r="490" spans="1:42" hidden="1" outlineLevel="1">
      <c r="A490" t="s">
        <v>2754</v>
      </c>
      <c r="B490" s="11" t="s">
        <v>1579</v>
      </c>
      <c r="E490" s="1">
        <f t="shared" si="84"/>
        <v>0</v>
      </c>
      <c r="F490" s="1">
        <f t="shared" si="85"/>
        <v>0</v>
      </c>
      <c r="G490" s="1">
        <v>2</v>
      </c>
      <c r="H490" s="1">
        <v>2</v>
      </c>
      <c r="I490" s="2"/>
      <c r="J490" s="2" t="e">
        <f t="shared" si="88"/>
        <v>#DIV/0!</v>
      </c>
      <c r="K490" s="10" t="str">
        <f t="shared" si="83"/>
        <v/>
      </c>
      <c r="L490" s="9" t="str">
        <f t="shared" si="83"/>
        <v/>
      </c>
      <c r="M490" s="8" t="str">
        <f t="shared" si="83"/>
        <v/>
      </c>
      <c r="N490" s="2" t="str">
        <f t="shared" si="89"/>
        <v>-</v>
      </c>
      <c r="O490" s="2" t="str">
        <f t="shared" si="90"/>
        <v>-</v>
      </c>
      <c r="P490" s="2" t="str">
        <f t="shared" si="91"/>
        <v>-</v>
      </c>
      <c r="Q490" s="2" t="str">
        <f t="shared" si="92"/>
        <v>-</v>
      </c>
      <c r="R490" s="1">
        <v>0</v>
      </c>
      <c r="S490" s="1">
        <v>0</v>
      </c>
      <c r="T490" s="1">
        <v>0</v>
      </c>
      <c r="V490" s="1">
        <v>0</v>
      </c>
      <c r="AA490" t="s">
        <v>485</v>
      </c>
      <c r="AE490" s="38">
        <v>23</v>
      </c>
      <c r="AF490" s="40">
        <v>3</v>
      </c>
      <c r="AG490" s="40">
        <v>0</v>
      </c>
      <c r="AH490" s="43">
        <v>0</v>
      </c>
      <c r="AI490" s="43">
        <v>23003</v>
      </c>
      <c r="AJ490" t="s">
        <v>2366</v>
      </c>
      <c r="AN490" s="1">
        <f t="shared" si="86"/>
        <v>0</v>
      </c>
      <c r="AO490" s="1">
        <v>0</v>
      </c>
      <c r="AP490" s="1">
        <f t="shared" si="87"/>
        <v>0</v>
      </c>
    </row>
    <row r="491" spans="1:42" hidden="1" outlineLevel="1">
      <c r="A491" t="s">
        <v>1491</v>
      </c>
      <c r="B491" s="11" t="s">
        <v>1579</v>
      </c>
      <c r="E491" s="1">
        <f t="shared" si="84"/>
        <v>655</v>
      </c>
      <c r="F491" s="1">
        <f t="shared" si="85"/>
        <v>637</v>
      </c>
      <c r="G491" s="1">
        <v>408</v>
      </c>
      <c r="H491" s="1">
        <v>393</v>
      </c>
      <c r="I491" s="2"/>
      <c r="J491" s="2">
        <f t="shared" si="88"/>
        <v>0.6</v>
      </c>
      <c r="K491" s="10">
        <f t="shared" si="83"/>
        <v>3</v>
      </c>
      <c r="L491" s="9">
        <f t="shared" si="83"/>
        <v>1</v>
      </c>
      <c r="M491" s="8">
        <f t="shared" si="83"/>
        <v>2</v>
      </c>
      <c r="N491" s="2">
        <f t="shared" si="89"/>
        <v>0.17582417582417584</v>
      </c>
      <c r="O491" s="2">
        <f t="shared" si="90"/>
        <v>0.44897959183673469</v>
      </c>
      <c r="P491" s="2">
        <f t="shared" si="91"/>
        <v>0.32496075353218212</v>
      </c>
      <c r="Q491" s="2">
        <f t="shared" si="92"/>
        <v>5.0235478806907319E-2</v>
      </c>
      <c r="R491" s="1">
        <v>112</v>
      </c>
      <c r="S491" s="1">
        <v>286</v>
      </c>
      <c r="T491" s="1">
        <v>207</v>
      </c>
      <c r="V491" s="1">
        <v>32</v>
      </c>
      <c r="AA491" t="s">
        <v>1928</v>
      </c>
      <c r="AE491" s="38">
        <v>23</v>
      </c>
      <c r="AF491" s="40">
        <v>27</v>
      </c>
      <c r="AG491" s="40">
        <v>70</v>
      </c>
      <c r="AH491" s="43">
        <v>47245</v>
      </c>
      <c r="AI491" s="43">
        <v>23027</v>
      </c>
      <c r="AJ491" t="s">
        <v>1956</v>
      </c>
      <c r="AN491" s="1">
        <f t="shared" si="86"/>
        <v>637</v>
      </c>
      <c r="AO491" s="1">
        <v>18</v>
      </c>
      <c r="AP491" s="1">
        <f t="shared" si="87"/>
        <v>655</v>
      </c>
    </row>
    <row r="492" spans="1:42" hidden="1" outlineLevel="1">
      <c r="A492" t="s">
        <v>2483</v>
      </c>
      <c r="B492" s="11" t="s">
        <v>1579</v>
      </c>
      <c r="E492" s="1">
        <f t="shared" si="84"/>
        <v>355</v>
      </c>
      <c r="F492" s="1">
        <f t="shared" si="85"/>
        <v>351</v>
      </c>
      <c r="G492" s="1">
        <v>186</v>
      </c>
      <c r="H492" s="1">
        <v>176</v>
      </c>
      <c r="I492" s="2"/>
      <c r="J492" s="2">
        <f t="shared" si="88"/>
        <v>0.49577464788732395</v>
      </c>
      <c r="K492" s="10">
        <f t="shared" si="83"/>
        <v>2</v>
      </c>
      <c r="L492" s="9">
        <f t="shared" si="83"/>
        <v>3</v>
      </c>
      <c r="M492" s="8">
        <f t="shared" si="83"/>
        <v>1</v>
      </c>
      <c r="N492" s="2">
        <f t="shared" si="89"/>
        <v>0.33333333333333331</v>
      </c>
      <c r="O492" s="2">
        <f t="shared" si="90"/>
        <v>0.28205128205128205</v>
      </c>
      <c r="P492" s="2">
        <f t="shared" si="91"/>
        <v>0.35612535612535612</v>
      </c>
      <c r="Q492" s="2">
        <f t="shared" si="92"/>
        <v>2.8490028490028574E-2</v>
      </c>
      <c r="R492" s="1">
        <v>117</v>
      </c>
      <c r="S492" s="1">
        <v>99</v>
      </c>
      <c r="T492" s="1">
        <v>125</v>
      </c>
      <c r="V492" s="1">
        <v>10</v>
      </c>
      <c r="AA492" t="s">
        <v>1608</v>
      </c>
      <c r="AE492" s="38">
        <v>23</v>
      </c>
      <c r="AF492" s="40">
        <v>25</v>
      </c>
      <c r="AG492" s="40">
        <v>100</v>
      </c>
      <c r="AH492" s="43">
        <v>47455</v>
      </c>
      <c r="AI492" s="43">
        <v>23025</v>
      </c>
      <c r="AJ492" t="s">
        <v>1956</v>
      </c>
      <c r="AN492" s="1">
        <f t="shared" si="86"/>
        <v>351</v>
      </c>
      <c r="AO492" s="1">
        <v>4</v>
      </c>
      <c r="AP492" s="1">
        <f t="shared" si="87"/>
        <v>355</v>
      </c>
    </row>
    <row r="493" spans="1:42" hidden="1" outlineLevel="1">
      <c r="A493" t="s">
        <v>2911</v>
      </c>
      <c r="B493" s="11" t="s">
        <v>1579</v>
      </c>
      <c r="E493" s="1">
        <f t="shared" si="84"/>
        <v>168</v>
      </c>
      <c r="F493" s="1">
        <f t="shared" si="85"/>
        <v>160</v>
      </c>
      <c r="G493" s="1">
        <v>105</v>
      </c>
      <c r="H493" s="1">
        <v>105</v>
      </c>
      <c r="I493" s="2"/>
      <c r="J493" s="2">
        <f t="shared" si="88"/>
        <v>0.625</v>
      </c>
      <c r="K493" s="10">
        <f t="shared" si="83"/>
        <v>3</v>
      </c>
      <c r="L493" s="9">
        <f t="shared" si="83"/>
        <v>2</v>
      </c>
      <c r="M493" s="8">
        <f t="shared" si="83"/>
        <v>1</v>
      </c>
      <c r="N493" s="2">
        <f t="shared" si="89"/>
        <v>0.16250000000000001</v>
      </c>
      <c r="O493" s="2">
        <f t="shared" si="90"/>
        <v>0.38124999999999998</v>
      </c>
      <c r="P493" s="2">
        <f t="shared" si="91"/>
        <v>0.4375</v>
      </c>
      <c r="Q493" s="2">
        <f t="shared" si="92"/>
        <v>1.8750000000000044E-2</v>
      </c>
      <c r="R493" s="1">
        <v>26</v>
      </c>
      <c r="S493" s="1">
        <v>61</v>
      </c>
      <c r="T493" s="1">
        <v>70</v>
      </c>
      <c r="V493" s="1">
        <v>3</v>
      </c>
      <c r="AA493" t="s">
        <v>513</v>
      </c>
      <c r="AE493" s="38">
        <v>23</v>
      </c>
      <c r="AF493" s="40">
        <v>19</v>
      </c>
      <c r="AG493" s="40">
        <v>225</v>
      </c>
      <c r="AH493" s="43">
        <v>47560</v>
      </c>
      <c r="AI493" s="43">
        <v>23019</v>
      </c>
      <c r="AJ493" t="s">
        <v>1956</v>
      </c>
      <c r="AN493" s="1">
        <f t="shared" si="86"/>
        <v>160</v>
      </c>
      <c r="AO493" s="1">
        <v>8</v>
      </c>
      <c r="AP493" s="1">
        <f t="shared" si="87"/>
        <v>168</v>
      </c>
    </row>
    <row r="494" spans="1:42" hidden="1" outlineLevel="1">
      <c r="A494" t="s">
        <v>2090</v>
      </c>
      <c r="B494" s="11" t="s">
        <v>1579</v>
      </c>
      <c r="E494" s="1">
        <f t="shared" si="84"/>
        <v>1845</v>
      </c>
      <c r="F494" s="1">
        <f t="shared" si="85"/>
        <v>1807</v>
      </c>
      <c r="G494" s="1">
        <v>1192</v>
      </c>
      <c r="H494" s="1">
        <v>1156</v>
      </c>
      <c r="I494" s="2"/>
      <c r="J494" s="2">
        <f t="shared" si="88"/>
        <v>0.62655826558265582</v>
      </c>
      <c r="K494" s="10">
        <f t="shared" ref="K494:M557" si="93">IF(R494&gt;0,RANK(R494,$R494:$W494),"")</f>
        <v>1</v>
      </c>
      <c r="L494" s="9">
        <f t="shared" si="93"/>
        <v>3</v>
      </c>
      <c r="M494" s="8">
        <f t="shared" si="93"/>
        <v>2</v>
      </c>
      <c r="N494" s="2">
        <f t="shared" si="89"/>
        <v>0.33757609297177643</v>
      </c>
      <c r="O494" s="2">
        <f t="shared" si="90"/>
        <v>0.30824571112340898</v>
      </c>
      <c r="P494" s="2">
        <f t="shared" si="91"/>
        <v>0.32706142778085223</v>
      </c>
      <c r="Q494" s="2">
        <f t="shared" si="92"/>
        <v>2.7116768123962409E-2</v>
      </c>
      <c r="R494" s="1">
        <v>610</v>
      </c>
      <c r="S494" s="1">
        <v>557</v>
      </c>
      <c r="T494" s="1">
        <v>591</v>
      </c>
      <c r="V494" s="1">
        <v>49</v>
      </c>
      <c r="AA494" t="s">
        <v>2538</v>
      </c>
      <c r="AE494" s="38">
        <v>23</v>
      </c>
      <c r="AF494" s="40">
        <v>9</v>
      </c>
      <c r="AG494" s="40">
        <v>100</v>
      </c>
      <c r="AH494" s="43">
        <v>47630</v>
      </c>
      <c r="AI494" s="43">
        <v>23009</v>
      </c>
      <c r="AJ494" t="s">
        <v>1956</v>
      </c>
      <c r="AN494" s="1">
        <f t="shared" si="86"/>
        <v>1807</v>
      </c>
      <c r="AO494" s="1">
        <v>38</v>
      </c>
      <c r="AP494" s="1">
        <f t="shared" si="87"/>
        <v>1845</v>
      </c>
    </row>
    <row r="495" spans="1:42" hidden="1" outlineLevel="1">
      <c r="A495" t="s">
        <v>1786</v>
      </c>
      <c r="B495" s="11" t="s">
        <v>1579</v>
      </c>
      <c r="E495" s="1">
        <f t="shared" ref="E495:E558" si="94">AP495</f>
        <v>1443</v>
      </c>
      <c r="F495" s="1">
        <f t="shared" ref="F495:F558" si="95">SUM(R495:W495)</f>
        <v>1353</v>
      </c>
      <c r="G495" s="1">
        <v>842</v>
      </c>
      <c r="H495" s="1">
        <v>825</v>
      </c>
      <c r="I495" s="2"/>
      <c r="J495" s="2">
        <f t="shared" si="88"/>
        <v>0.5717255717255717</v>
      </c>
      <c r="K495" s="10">
        <f t="shared" si="93"/>
        <v>2</v>
      </c>
      <c r="L495" s="9">
        <f t="shared" si="93"/>
        <v>3</v>
      </c>
      <c r="M495" s="8">
        <f t="shared" si="93"/>
        <v>1</v>
      </c>
      <c r="N495" s="2">
        <f t="shared" si="89"/>
        <v>0.31263858093126384</v>
      </c>
      <c r="O495" s="2">
        <f t="shared" si="90"/>
        <v>0.26755358462675538</v>
      </c>
      <c r="P495" s="2">
        <f t="shared" si="91"/>
        <v>0.36659275683665926</v>
      </c>
      <c r="Q495" s="2">
        <f t="shared" si="92"/>
        <v>5.3215077605321515E-2</v>
      </c>
      <c r="R495" s="1">
        <v>423</v>
      </c>
      <c r="S495" s="1">
        <v>362</v>
      </c>
      <c r="T495" s="1">
        <v>496</v>
      </c>
      <c r="V495" s="1">
        <v>72</v>
      </c>
      <c r="AA495" t="s">
        <v>78</v>
      </c>
      <c r="AE495" s="38">
        <v>23</v>
      </c>
      <c r="AF495" s="40">
        <v>11</v>
      </c>
      <c r="AG495" s="40">
        <v>75</v>
      </c>
      <c r="AH495" s="43">
        <v>47770</v>
      </c>
      <c r="AI495" s="43">
        <v>23011</v>
      </c>
      <c r="AJ495" t="s">
        <v>1956</v>
      </c>
      <c r="AN495" s="1">
        <f t="shared" ref="AN495:AN558" si="96">F495</f>
        <v>1353</v>
      </c>
      <c r="AO495" s="1">
        <v>90</v>
      </c>
      <c r="AP495" s="1">
        <f t="shared" ref="AP495:AP558" si="97">AO495+AN495</f>
        <v>1443</v>
      </c>
    </row>
    <row r="496" spans="1:42" hidden="1" outlineLevel="1">
      <c r="A496" t="s">
        <v>1286</v>
      </c>
      <c r="B496" s="11" t="s">
        <v>1579</v>
      </c>
      <c r="E496" s="1">
        <f t="shared" si="94"/>
        <v>3015</v>
      </c>
      <c r="F496" s="1">
        <f t="shared" si="95"/>
        <v>2908</v>
      </c>
      <c r="G496" s="1">
        <v>1720</v>
      </c>
      <c r="H496" s="1">
        <v>1676</v>
      </c>
      <c r="I496" s="2"/>
      <c r="J496" s="2">
        <f t="shared" ref="J496:J559" si="98">H496/E496</f>
        <v>0.55588723051409616</v>
      </c>
      <c r="K496" s="10">
        <f t="shared" si="93"/>
        <v>3</v>
      </c>
      <c r="L496" s="9">
        <f t="shared" si="93"/>
        <v>2</v>
      </c>
      <c r="M496" s="8">
        <f t="shared" si="93"/>
        <v>1</v>
      </c>
      <c r="N496" s="2">
        <f t="shared" ref="N496:N559" si="99">IF(SUM($R496:$W496)=0,"-",R496/SUM($R496:$W496))</f>
        <v>0.26925722145804676</v>
      </c>
      <c r="O496" s="2">
        <f t="shared" ref="O496:O559" si="100">IF(SUM($R496:$W496)=0,"-",S496/SUM($R496:$W496))</f>
        <v>0.31189821182943606</v>
      </c>
      <c r="P496" s="2">
        <f t="shared" ref="P496:P559" si="101">IF(SUM($R496:$W496)=0,"-",T496/SUM($R496:$W496))</f>
        <v>0.36623108665749654</v>
      </c>
      <c r="Q496" s="2">
        <f t="shared" ref="Q496:Q559" si="102">IF(SUM($R496:$W496)=0,"-",(1-N496-O496-P496))</f>
        <v>5.2613480055020645E-2</v>
      </c>
      <c r="R496" s="1">
        <v>783</v>
      </c>
      <c r="S496" s="1">
        <v>907</v>
      </c>
      <c r="T496" s="1">
        <v>1065</v>
      </c>
      <c r="V496" s="1">
        <v>153</v>
      </c>
      <c r="AA496" t="s">
        <v>932</v>
      </c>
      <c r="AE496" s="38">
        <v>23</v>
      </c>
      <c r="AF496" s="40">
        <v>5</v>
      </c>
      <c r="AG496" s="40">
        <v>65</v>
      </c>
      <c r="AH496" s="43">
        <v>48085</v>
      </c>
      <c r="AI496" s="43">
        <v>23005</v>
      </c>
      <c r="AJ496" t="s">
        <v>1956</v>
      </c>
      <c r="AN496" s="1">
        <f t="shared" si="96"/>
        <v>2908</v>
      </c>
      <c r="AO496" s="1">
        <v>107</v>
      </c>
      <c r="AP496" s="1">
        <f t="shared" si="97"/>
        <v>3015</v>
      </c>
    </row>
    <row r="497" spans="1:42" hidden="1" outlineLevel="1">
      <c r="A497" t="s">
        <v>2550</v>
      </c>
      <c r="B497" s="11" t="s">
        <v>1579</v>
      </c>
      <c r="E497" s="1">
        <f t="shared" si="94"/>
        <v>42</v>
      </c>
      <c r="F497" s="1">
        <f t="shared" si="95"/>
        <v>39</v>
      </c>
      <c r="G497" s="1">
        <v>18</v>
      </c>
      <c r="H497" s="1">
        <v>18</v>
      </c>
      <c r="I497" s="2"/>
      <c r="J497" s="2">
        <f t="shared" si="98"/>
        <v>0.42857142857142855</v>
      </c>
      <c r="K497" s="10">
        <f t="shared" si="93"/>
        <v>1</v>
      </c>
      <c r="L497" s="9">
        <f t="shared" si="93"/>
        <v>3</v>
      </c>
      <c r="M497" s="8">
        <f t="shared" si="93"/>
        <v>2</v>
      </c>
      <c r="N497" s="2">
        <f t="shared" si="99"/>
        <v>0.46153846153846156</v>
      </c>
      <c r="O497" s="2">
        <f t="shared" si="100"/>
        <v>0.17948717948717949</v>
      </c>
      <c r="P497" s="2">
        <f t="shared" si="101"/>
        <v>0.33333333333333331</v>
      </c>
      <c r="Q497" s="2">
        <f t="shared" si="102"/>
        <v>2.5641025641025605E-2</v>
      </c>
      <c r="R497" s="1">
        <v>18</v>
      </c>
      <c r="S497" s="1">
        <v>7</v>
      </c>
      <c r="T497" s="1">
        <v>13</v>
      </c>
      <c r="V497" s="1">
        <v>1</v>
      </c>
      <c r="AA497" t="s">
        <v>485</v>
      </c>
      <c r="AE497" s="38">
        <v>23</v>
      </c>
      <c r="AF497" s="40">
        <v>3</v>
      </c>
      <c r="AG497" s="40">
        <v>220</v>
      </c>
      <c r="AH497" s="43">
        <v>48120</v>
      </c>
      <c r="AI497" s="43">
        <v>23003</v>
      </c>
      <c r="AJ497" t="s">
        <v>445</v>
      </c>
      <c r="AN497" s="1">
        <f t="shared" si="96"/>
        <v>39</v>
      </c>
      <c r="AO497" s="1">
        <v>3</v>
      </c>
      <c r="AP497" s="1">
        <f t="shared" si="97"/>
        <v>42</v>
      </c>
    </row>
    <row r="498" spans="1:42" hidden="1" outlineLevel="1">
      <c r="A498" t="s">
        <v>1009</v>
      </c>
      <c r="B498" s="11" t="s">
        <v>1579</v>
      </c>
      <c r="E498" s="1">
        <f t="shared" si="94"/>
        <v>342</v>
      </c>
      <c r="F498" s="1">
        <f t="shared" si="95"/>
        <v>334</v>
      </c>
      <c r="G498" s="1">
        <v>207</v>
      </c>
      <c r="H498" s="1">
        <v>203</v>
      </c>
      <c r="I498" s="2"/>
      <c r="J498" s="2">
        <f t="shared" si="98"/>
        <v>0.5935672514619883</v>
      </c>
      <c r="K498" s="10">
        <f t="shared" si="93"/>
        <v>1</v>
      </c>
      <c r="L498" s="9">
        <f t="shared" si="93"/>
        <v>2</v>
      </c>
      <c r="M498" s="8">
        <f t="shared" si="93"/>
        <v>3</v>
      </c>
      <c r="N498" s="2">
        <f t="shared" si="99"/>
        <v>0.52694610778443118</v>
      </c>
      <c r="O498" s="2">
        <f t="shared" si="100"/>
        <v>0.24550898203592814</v>
      </c>
      <c r="P498" s="2">
        <f t="shared" si="101"/>
        <v>0.18263473053892215</v>
      </c>
      <c r="Q498" s="2">
        <f t="shared" si="102"/>
        <v>4.4910179640718528E-2</v>
      </c>
      <c r="R498" s="1">
        <v>176</v>
      </c>
      <c r="S498" s="1">
        <v>82</v>
      </c>
      <c r="T498" s="1">
        <v>61</v>
      </c>
      <c r="V498" s="1">
        <v>15</v>
      </c>
      <c r="AA498" t="s">
        <v>485</v>
      </c>
      <c r="AE498" s="38">
        <v>23</v>
      </c>
      <c r="AF498" s="40">
        <v>3</v>
      </c>
      <c r="AG498" s="40">
        <v>225</v>
      </c>
      <c r="AH498" s="43">
        <v>48575</v>
      </c>
      <c r="AI498" s="43">
        <v>23003</v>
      </c>
      <c r="AJ498" t="s">
        <v>1956</v>
      </c>
      <c r="AN498" s="1">
        <f t="shared" si="96"/>
        <v>334</v>
      </c>
      <c r="AO498" s="1">
        <v>8</v>
      </c>
      <c r="AP498" s="1">
        <f t="shared" si="97"/>
        <v>342</v>
      </c>
    </row>
    <row r="499" spans="1:42" hidden="1" outlineLevel="1">
      <c r="A499" t="s">
        <v>1762</v>
      </c>
      <c r="B499" s="11" t="s">
        <v>1579</v>
      </c>
      <c r="E499" s="1">
        <f t="shared" si="94"/>
        <v>4143</v>
      </c>
      <c r="F499" s="1">
        <f t="shared" si="95"/>
        <v>3984</v>
      </c>
      <c r="G499" s="1">
        <v>2613</v>
      </c>
      <c r="H499" s="1">
        <v>2565</v>
      </c>
      <c r="I499" s="2"/>
      <c r="J499" s="2">
        <f t="shared" si="98"/>
        <v>0.6191165821868212</v>
      </c>
      <c r="K499" s="10">
        <f t="shared" si="93"/>
        <v>3</v>
      </c>
      <c r="L499" s="9">
        <f t="shared" si="93"/>
        <v>2</v>
      </c>
      <c r="M499" s="8">
        <f t="shared" si="93"/>
        <v>1</v>
      </c>
      <c r="N499" s="2">
        <f t="shared" si="99"/>
        <v>0.26029116465863456</v>
      </c>
      <c r="O499" s="2">
        <f t="shared" si="100"/>
        <v>0.29618473895582331</v>
      </c>
      <c r="P499" s="2">
        <f t="shared" si="101"/>
        <v>0.39733935742971888</v>
      </c>
      <c r="Q499" s="2">
        <f t="shared" si="102"/>
        <v>4.6184738955823257E-2</v>
      </c>
      <c r="R499" s="1">
        <v>1037</v>
      </c>
      <c r="S499" s="1">
        <v>1180</v>
      </c>
      <c r="T499" s="1">
        <v>1583</v>
      </c>
      <c r="V499" s="1">
        <v>184</v>
      </c>
      <c r="AA499" t="s">
        <v>932</v>
      </c>
      <c r="AE499" s="38">
        <v>23</v>
      </c>
      <c r="AF499" s="40">
        <v>5</v>
      </c>
      <c r="AG499" s="40">
        <v>70</v>
      </c>
      <c r="AH499" s="43">
        <v>48820</v>
      </c>
      <c r="AI499" s="43">
        <v>23005</v>
      </c>
      <c r="AJ499" t="s">
        <v>1956</v>
      </c>
      <c r="AN499" s="1">
        <f t="shared" si="96"/>
        <v>3984</v>
      </c>
      <c r="AO499" s="1">
        <v>159</v>
      </c>
      <c r="AP499" s="1">
        <f t="shared" si="97"/>
        <v>4143</v>
      </c>
    </row>
    <row r="500" spans="1:42" hidden="1" outlineLevel="1">
      <c r="A500" t="s">
        <v>1029</v>
      </c>
      <c r="B500" s="11" t="s">
        <v>1579</v>
      </c>
      <c r="E500" s="1">
        <f t="shared" si="94"/>
        <v>418</v>
      </c>
      <c r="F500" s="1">
        <f t="shared" si="95"/>
        <v>410</v>
      </c>
      <c r="G500" s="1">
        <v>269</v>
      </c>
      <c r="H500" s="1">
        <v>261</v>
      </c>
      <c r="I500" s="2"/>
      <c r="J500" s="2">
        <f t="shared" si="98"/>
        <v>0.62440191387559807</v>
      </c>
      <c r="K500" s="10">
        <f t="shared" si="93"/>
        <v>3</v>
      </c>
      <c r="L500" s="9">
        <f t="shared" si="93"/>
        <v>1</v>
      </c>
      <c r="M500" s="8">
        <f t="shared" si="93"/>
        <v>2</v>
      </c>
      <c r="N500" s="2">
        <f t="shared" si="99"/>
        <v>0.21219512195121951</v>
      </c>
      <c r="O500" s="2">
        <f t="shared" si="100"/>
        <v>0.47073170731707314</v>
      </c>
      <c r="P500" s="2">
        <f t="shared" si="101"/>
        <v>0.30975609756097561</v>
      </c>
      <c r="Q500" s="2">
        <f t="shared" si="102"/>
        <v>7.3170731707317693E-3</v>
      </c>
      <c r="R500" s="1">
        <v>87</v>
      </c>
      <c r="S500" s="1">
        <v>193</v>
      </c>
      <c r="T500" s="1">
        <v>127</v>
      </c>
      <c r="V500" s="1">
        <v>3</v>
      </c>
      <c r="AA500" t="s">
        <v>485</v>
      </c>
      <c r="AE500" s="38">
        <v>23</v>
      </c>
      <c r="AF500" s="40">
        <v>3</v>
      </c>
      <c r="AG500" s="40">
        <v>230</v>
      </c>
      <c r="AH500" s="43">
        <v>48960</v>
      </c>
      <c r="AI500" s="43">
        <v>23003</v>
      </c>
      <c r="AJ500" t="s">
        <v>1956</v>
      </c>
      <c r="AN500" s="1">
        <f t="shared" si="96"/>
        <v>410</v>
      </c>
      <c r="AO500" s="1">
        <v>8</v>
      </c>
      <c r="AP500" s="1">
        <f t="shared" si="97"/>
        <v>418</v>
      </c>
    </row>
    <row r="501" spans="1:42" hidden="1" outlineLevel="1">
      <c r="A501" t="s">
        <v>1027</v>
      </c>
      <c r="B501" s="11" t="s">
        <v>1579</v>
      </c>
      <c r="E501" s="1">
        <f t="shared" si="94"/>
        <v>676</v>
      </c>
      <c r="F501" s="1">
        <f t="shared" si="95"/>
        <v>644</v>
      </c>
      <c r="G501" s="1">
        <v>365</v>
      </c>
      <c r="H501" s="1">
        <v>361</v>
      </c>
      <c r="I501" s="2"/>
      <c r="J501" s="2">
        <f t="shared" si="98"/>
        <v>0.53402366863905326</v>
      </c>
      <c r="K501" s="10">
        <f t="shared" si="93"/>
        <v>3</v>
      </c>
      <c r="L501" s="9">
        <f t="shared" si="93"/>
        <v>2</v>
      </c>
      <c r="M501" s="8">
        <f t="shared" si="93"/>
        <v>1</v>
      </c>
      <c r="N501" s="2">
        <f t="shared" si="99"/>
        <v>0.22981366459627328</v>
      </c>
      <c r="O501" s="2">
        <f t="shared" si="100"/>
        <v>0.29037267080745344</v>
      </c>
      <c r="P501" s="2">
        <f t="shared" si="101"/>
        <v>0.43012422360248448</v>
      </c>
      <c r="Q501" s="2">
        <f t="shared" si="102"/>
        <v>4.9689440993788803E-2</v>
      </c>
      <c r="R501" s="1">
        <v>148</v>
      </c>
      <c r="S501" s="1">
        <v>187</v>
      </c>
      <c r="T501" s="1">
        <v>277</v>
      </c>
      <c r="V501" s="1">
        <v>32</v>
      </c>
      <c r="AA501" t="s">
        <v>1608</v>
      </c>
      <c r="AE501" s="38">
        <v>23</v>
      </c>
      <c r="AF501" s="40">
        <v>25</v>
      </c>
      <c r="AG501" s="40">
        <v>105</v>
      </c>
      <c r="AH501" s="43">
        <v>49205</v>
      </c>
      <c r="AI501" s="43">
        <v>23025</v>
      </c>
      <c r="AJ501" t="s">
        <v>1956</v>
      </c>
      <c r="AN501" s="1">
        <f t="shared" si="96"/>
        <v>644</v>
      </c>
      <c r="AO501" s="1">
        <v>32</v>
      </c>
      <c r="AP501" s="1">
        <f t="shared" si="97"/>
        <v>676</v>
      </c>
    </row>
    <row r="502" spans="1:42" hidden="1" outlineLevel="1">
      <c r="A502" t="s">
        <v>306</v>
      </c>
      <c r="B502" s="11" t="s">
        <v>1579</v>
      </c>
      <c r="E502" s="1">
        <f t="shared" si="94"/>
        <v>1232</v>
      </c>
      <c r="F502" s="1">
        <f t="shared" si="95"/>
        <v>1185</v>
      </c>
      <c r="G502" s="1">
        <v>720</v>
      </c>
      <c r="H502" s="1">
        <v>703</v>
      </c>
      <c r="I502" s="2"/>
      <c r="J502" s="2">
        <f t="shared" si="98"/>
        <v>0.57061688311688308</v>
      </c>
      <c r="K502" s="10">
        <f t="shared" si="93"/>
        <v>3</v>
      </c>
      <c r="L502" s="9">
        <f t="shared" si="93"/>
        <v>1</v>
      </c>
      <c r="M502" s="8">
        <f t="shared" si="93"/>
        <v>2</v>
      </c>
      <c r="N502" s="2">
        <f t="shared" si="99"/>
        <v>0.22194092827004219</v>
      </c>
      <c r="O502" s="2">
        <f t="shared" si="100"/>
        <v>0.37299578059071731</v>
      </c>
      <c r="P502" s="2">
        <f t="shared" si="101"/>
        <v>0.35864978902953587</v>
      </c>
      <c r="Q502" s="2">
        <f t="shared" si="102"/>
        <v>4.641350210970463E-2</v>
      </c>
      <c r="R502" s="1">
        <v>263</v>
      </c>
      <c r="S502" s="1">
        <v>442</v>
      </c>
      <c r="T502" s="1">
        <v>425</v>
      </c>
      <c r="V502" s="1">
        <v>55</v>
      </c>
      <c r="AA502" t="s">
        <v>1480</v>
      </c>
      <c r="AE502" s="38">
        <v>23</v>
      </c>
      <c r="AF502" s="40">
        <v>7</v>
      </c>
      <c r="AG502" s="40">
        <v>60</v>
      </c>
      <c r="AH502" s="43">
        <v>49345</v>
      </c>
      <c r="AI502" s="43">
        <v>23007</v>
      </c>
      <c r="AJ502" t="s">
        <v>1956</v>
      </c>
      <c r="AN502" s="1">
        <f t="shared" si="96"/>
        <v>1185</v>
      </c>
      <c r="AO502" s="1">
        <v>47</v>
      </c>
      <c r="AP502" s="1">
        <f t="shared" si="97"/>
        <v>1232</v>
      </c>
    </row>
    <row r="503" spans="1:42" hidden="1" outlineLevel="1">
      <c r="A503" t="s">
        <v>1128</v>
      </c>
      <c r="B503" s="11" t="s">
        <v>1579</v>
      </c>
      <c r="E503" s="1">
        <f t="shared" si="94"/>
        <v>475</v>
      </c>
      <c r="F503" s="1">
        <f t="shared" si="95"/>
        <v>455</v>
      </c>
      <c r="G503" s="1">
        <v>272</v>
      </c>
      <c r="H503" s="1">
        <v>262</v>
      </c>
      <c r="I503" s="2"/>
      <c r="J503" s="2">
        <f t="shared" si="98"/>
        <v>0.55157894736842106</v>
      </c>
      <c r="K503" s="10">
        <f t="shared" si="93"/>
        <v>3</v>
      </c>
      <c r="L503" s="9">
        <f t="shared" si="93"/>
        <v>2</v>
      </c>
      <c r="M503" s="8">
        <f t="shared" si="93"/>
        <v>1</v>
      </c>
      <c r="N503" s="2">
        <f t="shared" si="99"/>
        <v>0.26593406593406593</v>
      </c>
      <c r="O503" s="2">
        <f t="shared" si="100"/>
        <v>0.31428571428571428</v>
      </c>
      <c r="P503" s="2">
        <f t="shared" si="101"/>
        <v>0.39120879120879121</v>
      </c>
      <c r="Q503" s="2">
        <f t="shared" si="102"/>
        <v>2.8571428571428636E-2</v>
      </c>
      <c r="R503" s="1">
        <v>121</v>
      </c>
      <c r="S503" s="1">
        <v>143</v>
      </c>
      <c r="T503" s="1">
        <v>178</v>
      </c>
      <c r="V503" s="1">
        <v>13</v>
      </c>
      <c r="AA503" t="s">
        <v>485</v>
      </c>
      <c r="AE503" s="38">
        <v>23</v>
      </c>
      <c r="AF503" s="40">
        <v>3</v>
      </c>
      <c r="AG503" s="40">
        <v>235</v>
      </c>
      <c r="AH503" s="43">
        <v>49415</v>
      </c>
      <c r="AI503" s="43">
        <v>23003</v>
      </c>
      <c r="AJ503" t="s">
        <v>1956</v>
      </c>
      <c r="AN503" s="1">
        <f t="shared" si="96"/>
        <v>455</v>
      </c>
      <c r="AO503" s="1">
        <v>20</v>
      </c>
      <c r="AP503" s="1">
        <f t="shared" si="97"/>
        <v>475</v>
      </c>
    </row>
    <row r="504" spans="1:42" hidden="1" outlineLevel="1">
      <c r="A504" t="s">
        <v>1671</v>
      </c>
      <c r="B504" s="11" t="s">
        <v>1579</v>
      </c>
      <c r="E504" s="1">
        <f t="shared" si="94"/>
        <v>576</v>
      </c>
      <c r="F504" s="1">
        <f t="shared" si="95"/>
        <v>573</v>
      </c>
      <c r="G504" s="1">
        <v>369</v>
      </c>
      <c r="H504" s="1">
        <v>357</v>
      </c>
      <c r="I504" s="2"/>
      <c r="J504" s="2">
        <f t="shared" si="98"/>
        <v>0.61979166666666663</v>
      </c>
      <c r="K504" s="10">
        <f t="shared" si="93"/>
        <v>3</v>
      </c>
      <c r="L504" s="9">
        <f t="shared" si="93"/>
        <v>1</v>
      </c>
      <c r="M504" s="8">
        <f t="shared" si="93"/>
        <v>2</v>
      </c>
      <c r="N504" s="2">
        <f t="shared" si="99"/>
        <v>0.24432809773123909</v>
      </c>
      <c r="O504" s="2">
        <f t="shared" si="100"/>
        <v>0.39965095986038396</v>
      </c>
      <c r="P504" s="2">
        <f t="shared" si="101"/>
        <v>0.31762652705061084</v>
      </c>
      <c r="Q504" s="2">
        <f t="shared" si="102"/>
        <v>3.839441535776611E-2</v>
      </c>
      <c r="R504" s="1">
        <v>140</v>
      </c>
      <c r="S504" s="1">
        <v>229</v>
      </c>
      <c r="T504" s="1">
        <v>182</v>
      </c>
      <c r="V504" s="1">
        <v>22</v>
      </c>
      <c r="AA504" t="s">
        <v>1480</v>
      </c>
      <c r="AE504" s="38">
        <v>23</v>
      </c>
      <c r="AF504" s="40">
        <v>7</v>
      </c>
      <c r="AG504" s="40">
        <v>65</v>
      </c>
      <c r="AH504" s="43">
        <v>49520</v>
      </c>
      <c r="AI504" s="43">
        <v>23007</v>
      </c>
      <c r="AJ504" t="s">
        <v>1956</v>
      </c>
      <c r="AN504" s="1">
        <f t="shared" si="96"/>
        <v>573</v>
      </c>
      <c r="AO504" s="1">
        <v>3</v>
      </c>
      <c r="AP504" s="1">
        <f t="shared" si="97"/>
        <v>576</v>
      </c>
    </row>
    <row r="505" spans="1:42" hidden="1" outlineLevel="1">
      <c r="A505" t="s">
        <v>411</v>
      </c>
      <c r="B505" s="11" t="s">
        <v>1579</v>
      </c>
      <c r="E505" s="1">
        <f t="shared" si="94"/>
        <v>1100</v>
      </c>
      <c r="F505" s="1">
        <f t="shared" si="95"/>
        <v>1086</v>
      </c>
      <c r="G505" s="1">
        <v>737</v>
      </c>
      <c r="H505" s="1">
        <v>726</v>
      </c>
      <c r="I505" s="2"/>
      <c r="J505" s="2">
        <f t="shared" si="98"/>
        <v>0.66</v>
      </c>
      <c r="K505" s="10">
        <f t="shared" si="93"/>
        <v>3</v>
      </c>
      <c r="L505" s="9">
        <f t="shared" si="93"/>
        <v>2</v>
      </c>
      <c r="M505" s="8">
        <f t="shared" si="93"/>
        <v>1</v>
      </c>
      <c r="N505" s="2">
        <f t="shared" si="99"/>
        <v>0.24953959484346225</v>
      </c>
      <c r="O505" s="2">
        <f t="shared" si="100"/>
        <v>0.29926335174953961</v>
      </c>
      <c r="P505" s="2">
        <f t="shared" si="101"/>
        <v>0.4244935543278085</v>
      </c>
      <c r="Q505" s="2">
        <f t="shared" si="102"/>
        <v>2.6703499079189674E-2</v>
      </c>
      <c r="R505" s="1">
        <v>271</v>
      </c>
      <c r="S505" s="1">
        <v>325</v>
      </c>
      <c r="T505" s="1">
        <v>461</v>
      </c>
      <c r="V505" s="1">
        <v>29</v>
      </c>
      <c r="AA505" t="s">
        <v>513</v>
      </c>
      <c r="AE505" s="38">
        <v>23</v>
      </c>
      <c r="AF505" s="40">
        <v>19</v>
      </c>
      <c r="AG505" s="40">
        <v>230</v>
      </c>
      <c r="AH505" s="43">
        <v>48505</v>
      </c>
      <c r="AI505" s="43">
        <v>23019</v>
      </c>
      <c r="AJ505" t="s">
        <v>1956</v>
      </c>
      <c r="AN505" s="1">
        <f t="shared" si="96"/>
        <v>1086</v>
      </c>
      <c r="AO505" s="1">
        <v>14</v>
      </c>
      <c r="AP505" s="1">
        <f t="shared" si="97"/>
        <v>1100</v>
      </c>
    </row>
    <row r="506" spans="1:42" hidden="1" outlineLevel="1">
      <c r="A506" t="s">
        <v>497</v>
      </c>
      <c r="B506" s="11" t="s">
        <v>1579</v>
      </c>
      <c r="E506" s="1">
        <f t="shared" si="94"/>
        <v>1424</v>
      </c>
      <c r="F506" s="1">
        <f t="shared" si="95"/>
        <v>1416</v>
      </c>
      <c r="G506" s="1">
        <v>1042</v>
      </c>
      <c r="H506" s="1">
        <v>1017</v>
      </c>
      <c r="I506" s="2"/>
      <c r="J506" s="2">
        <f t="shared" si="98"/>
        <v>0.714185393258427</v>
      </c>
      <c r="K506" s="10">
        <f t="shared" si="93"/>
        <v>1</v>
      </c>
      <c r="L506" s="9">
        <f t="shared" si="93"/>
        <v>3</v>
      </c>
      <c r="M506" s="8">
        <f t="shared" si="93"/>
        <v>2</v>
      </c>
      <c r="N506" s="2">
        <f t="shared" si="99"/>
        <v>0.36299435028248589</v>
      </c>
      <c r="O506" s="2">
        <f t="shared" si="100"/>
        <v>0.28601694915254239</v>
      </c>
      <c r="P506" s="2">
        <f t="shared" si="101"/>
        <v>0.3036723163841808</v>
      </c>
      <c r="Q506" s="2">
        <f t="shared" si="102"/>
        <v>4.7316384180790871E-2</v>
      </c>
      <c r="R506" s="1">
        <v>514</v>
      </c>
      <c r="S506" s="1">
        <v>405</v>
      </c>
      <c r="T506" s="1">
        <v>430</v>
      </c>
      <c r="V506" s="1">
        <v>67</v>
      </c>
      <c r="AA506" t="s">
        <v>1585</v>
      </c>
      <c r="AE506" s="38">
        <v>23</v>
      </c>
      <c r="AF506" s="40">
        <v>15</v>
      </c>
      <c r="AG506" s="40">
        <v>60</v>
      </c>
      <c r="AH506" s="43">
        <v>48645</v>
      </c>
      <c r="AI506" s="43">
        <v>23015</v>
      </c>
      <c r="AJ506" t="s">
        <v>1956</v>
      </c>
      <c r="AN506" s="1">
        <f t="shared" si="96"/>
        <v>1416</v>
      </c>
      <c r="AO506" s="1">
        <v>8</v>
      </c>
      <c r="AP506" s="1">
        <f t="shared" si="97"/>
        <v>1424</v>
      </c>
    </row>
    <row r="507" spans="1:42" hidden="1" outlineLevel="1">
      <c r="A507" t="s">
        <v>983</v>
      </c>
      <c r="B507" s="11" t="s">
        <v>1579</v>
      </c>
      <c r="E507" s="1">
        <f t="shared" si="94"/>
        <v>1123</v>
      </c>
      <c r="F507" s="1">
        <f t="shared" si="95"/>
        <v>1092</v>
      </c>
      <c r="G507" s="1">
        <v>622</v>
      </c>
      <c r="H507" s="1">
        <v>602</v>
      </c>
      <c r="I507" s="2"/>
      <c r="J507" s="2">
        <f t="shared" si="98"/>
        <v>0.53606411398040965</v>
      </c>
      <c r="K507" s="10">
        <f t="shared" si="93"/>
        <v>3</v>
      </c>
      <c r="L507" s="9">
        <f t="shared" si="93"/>
        <v>2</v>
      </c>
      <c r="M507" s="8">
        <f t="shared" si="93"/>
        <v>1</v>
      </c>
      <c r="N507" s="2">
        <f t="shared" si="99"/>
        <v>0.2216117216117216</v>
      </c>
      <c r="O507" s="2">
        <f t="shared" si="100"/>
        <v>0.31959706959706957</v>
      </c>
      <c r="P507" s="2">
        <f t="shared" si="101"/>
        <v>0.4175824175824176</v>
      </c>
      <c r="Q507" s="2">
        <f t="shared" si="102"/>
        <v>4.1208791208791229E-2</v>
      </c>
      <c r="R507" s="1">
        <v>242</v>
      </c>
      <c r="S507" s="1">
        <v>349</v>
      </c>
      <c r="T507" s="1">
        <v>456</v>
      </c>
      <c r="V507" s="1">
        <v>45</v>
      </c>
      <c r="AA507" t="s">
        <v>1740</v>
      </c>
      <c r="AE507" s="38">
        <v>23</v>
      </c>
      <c r="AF507" s="40">
        <v>31</v>
      </c>
      <c r="AG507" s="40">
        <v>90</v>
      </c>
      <c r="AH507" s="43">
        <v>48750</v>
      </c>
      <c r="AI507" s="43">
        <v>23031</v>
      </c>
      <c r="AJ507" t="s">
        <v>1956</v>
      </c>
      <c r="AN507" s="1">
        <f t="shared" si="96"/>
        <v>1092</v>
      </c>
      <c r="AO507" s="1">
        <v>31</v>
      </c>
      <c r="AP507" s="1">
        <f t="shared" si="97"/>
        <v>1123</v>
      </c>
    </row>
    <row r="508" spans="1:42" hidden="1" outlineLevel="1">
      <c r="A508" t="s">
        <v>2984</v>
      </c>
      <c r="B508" s="11" t="s">
        <v>1579</v>
      </c>
      <c r="E508" s="1">
        <f t="shared" si="94"/>
        <v>2471</v>
      </c>
      <c r="F508" s="1">
        <f t="shared" si="95"/>
        <v>2347</v>
      </c>
      <c r="G508" s="1">
        <v>1292</v>
      </c>
      <c r="H508" s="1">
        <v>1268</v>
      </c>
      <c r="I508" s="2"/>
      <c r="J508" s="2">
        <f t="shared" si="98"/>
        <v>0.51315256980979362</v>
      </c>
      <c r="K508" s="10">
        <f t="shared" si="93"/>
        <v>3</v>
      </c>
      <c r="L508" s="9">
        <f t="shared" si="93"/>
        <v>1</v>
      </c>
      <c r="M508" s="8">
        <f t="shared" si="93"/>
        <v>2</v>
      </c>
      <c r="N508" s="2">
        <f t="shared" si="99"/>
        <v>0.25521942905837242</v>
      </c>
      <c r="O508" s="2">
        <f t="shared" si="100"/>
        <v>0.39582445675330208</v>
      </c>
      <c r="P508" s="2">
        <f t="shared" si="101"/>
        <v>0.32978270132083509</v>
      </c>
      <c r="Q508" s="2">
        <f t="shared" si="102"/>
        <v>1.9173412867490358E-2</v>
      </c>
      <c r="R508" s="1">
        <v>599</v>
      </c>
      <c r="S508" s="1">
        <v>929</v>
      </c>
      <c r="T508" s="1">
        <v>774</v>
      </c>
      <c r="V508" s="1">
        <v>45</v>
      </c>
      <c r="AA508" t="s">
        <v>513</v>
      </c>
      <c r="AE508" s="38">
        <v>23</v>
      </c>
      <c r="AF508" s="40">
        <v>19</v>
      </c>
      <c r="AG508" s="40">
        <v>235</v>
      </c>
      <c r="AH508" s="43">
        <v>49065</v>
      </c>
      <c r="AI508" s="43">
        <v>23019</v>
      </c>
      <c r="AJ508" t="s">
        <v>1956</v>
      </c>
      <c r="AN508" s="1">
        <f t="shared" si="96"/>
        <v>2347</v>
      </c>
      <c r="AO508" s="1">
        <v>124</v>
      </c>
      <c r="AP508" s="1">
        <f t="shared" si="97"/>
        <v>2471</v>
      </c>
    </row>
    <row r="509" spans="1:42" hidden="1" outlineLevel="1">
      <c r="A509" t="s">
        <v>627</v>
      </c>
      <c r="B509" s="11" t="s">
        <v>1579</v>
      </c>
      <c r="E509" s="1">
        <f t="shared" si="94"/>
        <v>284</v>
      </c>
      <c r="F509" s="1">
        <f t="shared" si="95"/>
        <v>274</v>
      </c>
      <c r="G509" s="1">
        <v>210</v>
      </c>
      <c r="H509" s="1">
        <v>205</v>
      </c>
      <c r="I509" s="2"/>
      <c r="J509" s="2">
        <f t="shared" si="98"/>
        <v>0.721830985915493</v>
      </c>
      <c r="K509" s="10">
        <f t="shared" si="93"/>
        <v>3</v>
      </c>
      <c r="L509" s="9">
        <f t="shared" si="93"/>
        <v>2</v>
      </c>
      <c r="M509" s="8">
        <f t="shared" si="93"/>
        <v>1</v>
      </c>
      <c r="N509" s="2">
        <f t="shared" si="99"/>
        <v>0.23357664233576642</v>
      </c>
      <c r="O509" s="2">
        <f t="shared" si="100"/>
        <v>0.36861313868613138</v>
      </c>
      <c r="P509" s="2">
        <f t="shared" si="101"/>
        <v>0.37591240875912407</v>
      </c>
      <c r="Q509" s="2">
        <f t="shared" si="102"/>
        <v>2.1897810218978186E-2</v>
      </c>
      <c r="R509" s="1">
        <v>64</v>
      </c>
      <c r="S509" s="1">
        <v>101</v>
      </c>
      <c r="T509" s="1">
        <v>103</v>
      </c>
      <c r="V509" s="1">
        <v>6</v>
      </c>
      <c r="AA509" t="s">
        <v>1791</v>
      </c>
      <c r="AE509" s="38">
        <v>23</v>
      </c>
      <c r="AF509" s="40">
        <v>17</v>
      </c>
      <c r="AG509" s="40">
        <v>100</v>
      </c>
      <c r="AH509" s="43">
        <v>49275</v>
      </c>
      <c r="AI509" s="43">
        <v>23017</v>
      </c>
      <c r="AJ509" t="s">
        <v>1956</v>
      </c>
      <c r="AN509" s="1">
        <f t="shared" si="96"/>
        <v>274</v>
      </c>
      <c r="AO509" s="1">
        <v>10</v>
      </c>
      <c r="AP509" s="1">
        <f t="shared" si="97"/>
        <v>284</v>
      </c>
    </row>
    <row r="510" spans="1:42" hidden="1" outlineLevel="1">
      <c r="A510" t="s">
        <v>708</v>
      </c>
      <c r="B510" s="11" t="s">
        <v>1579</v>
      </c>
      <c r="E510" s="1">
        <f t="shared" si="94"/>
        <v>1461</v>
      </c>
      <c r="F510" s="1">
        <f t="shared" si="95"/>
        <v>1421</v>
      </c>
      <c r="G510" s="1">
        <v>928</v>
      </c>
      <c r="H510" s="1">
        <v>912</v>
      </c>
      <c r="I510" s="2"/>
      <c r="J510" s="2">
        <f t="shared" si="98"/>
        <v>0.62422997946611913</v>
      </c>
      <c r="K510" s="10">
        <f t="shared" si="93"/>
        <v>3</v>
      </c>
      <c r="L510" s="9">
        <f t="shared" si="93"/>
        <v>1</v>
      </c>
      <c r="M510" s="8">
        <f t="shared" si="93"/>
        <v>2</v>
      </c>
      <c r="N510" s="2">
        <f t="shared" si="99"/>
        <v>0.27867698803659396</v>
      </c>
      <c r="O510" s="2">
        <f t="shared" si="100"/>
        <v>0.36593947923997183</v>
      </c>
      <c r="P510" s="2">
        <f t="shared" si="101"/>
        <v>0.31527093596059114</v>
      </c>
      <c r="Q510" s="2">
        <f t="shared" si="102"/>
        <v>4.0112596762843011E-2</v>
      </c>
      <c r="R510" s="1">
        <v>396</v>
      </c>
      <c r="S510" s="1">
        <v>520</v>
      </c>
      <c r="T510" s="1">
        <v>448</v>
      </c>
      <c r="V510" s="1">
        <v>57</v>
      </c>
      <c r="AA510" t="s">
        <v>1585</v>
      </c>
      <c r="AE510" s="38">
        <v>23</v>
      </c>
      <c r="AF510" s="40">
        <v>15</v>
      </c>
      <c r="AG510" s="40">
        <v>62</v>
      </c>
      <c r="AH510" s="43">
        <v>49660</v>
      </c>
      <c r="AI510" s="43">
        <v>23015</v>
      </c>
      <c r="AJ510" t="s">
        <v>1956</v>
      </c>
      <c r="AN510" s="1">
        <f t="shared" si="96"/>
        <v>1421</v>
      </c>
      <c r="AO510" s="1">
        <v>40</v>
      </c>
      <c r="AP510" s="1">
        <f t="shared" si="97"/>
        <v>1461</v>
      </c>
    </row>
    <row r="511" spans="1:42" hidden="1" outlineLevel="1">
      <c r="A511" t="s">
        <v>527</v>
      </c>
      <c r="B511" s="11" t="s">
        <v>1579</v>
      </c>
      <c r="E511" s="1">
        <f t="shared" si="94"/>
        <v>2385</v>
      </c>
      <c r="F511" s="1">
        <f t="shared" si="95"/>
        <v>2285</v>
      </c>
      <c r="G511" s="1">
        <v>1294</v>
      </c>
      <c r="H511" s="1">
        <v>1239</v>
      </c>
      <c r="I511" s="2"/>
      <c r="J511" s="2">
        <f t="shared" si="98"/>
        <v>0.51949685534591195</v>
      </c>
      <c r="K511" s="10">
        <f t="shared" si="93"/>
        <v>3</v>
      </c>
      <c r="L511" s="9">
        <f t="shared" si="93"/>
        <v>2</v>
      </c>
      <c r="M511" s="8">
        <f t="shared" si="93"/>
        <v>1</v>
      </c>
      <c r="N511" s="2">
        <f t="shared" si="99"/>
        <v>0.31509846827133481</v>
      </c>
      <c r="O511" s="2">
        <f t="shared" si="100"/>
        <v>0.32297592997811814</v>
      </c>
      <c r="P511" s="2">
        <f t="shared" si="101"/>
        <v>0.32647702407002188</v>
      </c>
      <c r="Q511" s="2">
        <f t="shared" si="102"/>
        <v>3.5448577680525173E-2</v>
      </c>
      <c r="R511" s="1">
        <v>720</v>
      </c>
      <c r="S511" s="1">
        <v>738</v>
      </c>
      <c r="T511" s="1">
        <v>746</v>
      </c>
      <c r="V511" s="1">
        <v>81</v>
      </c>
      <c r="AA511" t="s">
        <v>1608</v>
      </c>
      <c r="AE511" s="38">
        <v>23</v>
      </c>
      <c r="AF511" s="40">
        <v>25</v>
      </c>
      <c r="AG511" s="40">
        <v>110</v>
      </c>
      <c r="AH511" s="43">
        <v>49835</v>
      </c>
      <c r="AI511" s="43">
        <v>23025</v>
      </c>
      <c r="AJ511" t="s">
        <v>1956</v>
      </c>
      <c r="AN511" s="1">
        <f t="shared" si="96"/>
        <v>2285</v>
      </c>
      <c r="AO511" s="1">
        <v>100</v>
      </c>
      <c r="AP511" s="1">
        <f t="shared" si="97"/>
        <v>2385</v>
      </c>
    </row>
    <row r="512" spans="1:42" hidden="1" outlineLevel="1">
      <c r="A512" t="s">
        <v>106</v>
      </c>
      <c r="B512" s="11" t="s">
        <v>1579</v>
      </c>
      <c r="E512" s="1">
        <f t="shared" si="94"/>
        <v>3515</v>
      </c>
      <c r="F512" s="1">
        <f t="shared" si="95"/>
        <v>3356</v>
      </c>
      <c r="G512" s="1">
        <v>1998</v>
      </c>
      <c r="H512" s="1">
        <v>1946</v>
      </c>
      <c r="I512" s="2"/>
      <c r="J512" s="2">
        <f t="shared" si="98"/>
        <v>0.55362731152204836</v>
      </c>
      <c r="K512" s="10">
        <f t="shared" si="93"/>
        <v>3</v>
      </c>
      <c r="L512" s="9">
        <f t="shared" si="93"/>
        <v>2</v>
      </c>
      <c r="M512" s="8">
        <f t="shared" si="93"/>
        <v>1</v>
      </c>
      <c r="N512" s="2">
        <f t="shared" si="99"/>
        <v>0.24165673420738976</v>
      </c>
      <c r="O512" s="2">
        <f t="shared" si="100"/>
        <v>0.3140643623361144</v>
      </c>
      <c r="P512" s="2">
        <f t="shared" si="101"/>
        <v>0.41179976162097737</v>
      </c>
      <c r="Q512" s="2">
        <f t="shared" si="102"/>
        <v>3.2479141835518477E-2</v>
      </c>
      <c r="R512" s="1">
        <v>811</v>
      </c>
      <c r="S512" s="1">
        <v>1054</v>
      </c>
      <c r="T512" s="1">
        <v>1382</v>
      </c>
      <c r="V512" s="1">
        <v>109</v>
      </c>
      <c r="AA512" t="s">
        <v>1740</v>
      </c>
      <c r="AE512" s="38">
        <v>23</v>
      </c>
      <c r="AF512" s="40">
        <v>31</v>
      </c>
      <c r="AG512" s="40">
        <v>95</v>
      </c>
      <c r="AH512" s="43">
        <v>50325</v>
      </c>
      <c r="AI512" s="43">
        <v>23031</v>
      </c>
      <c r="AJ512" t="s">
        <v>1956</v>
      </c>
      <c r="AN512" s="1">
        <f t="shared" si="96"/>
        <v>3356</v>
      </c>
      <c r="AO512" s="1">
        <v>159</v>
      </c>
      <c r="AP512" s="1">
        <f t="shared" si="97"/>
        <v>3515</v>
      </c>
    </row>
    <row r="513" spans="1:42" hidden="1" outlineLevel="1">
      <c r="A513" t="s">
        <v>188</v>
      </c>
      <c r="B513" s="11" t="s">
        <v>1579</v>
      </c>
      <c r="E513" s="1">
        <f t="shared" si="94"/>
        <v>329</v>
      </c>
      <c r="F513" s="1">
        <f t="shared" si="95"/>
        <v>329</v>
      </c>
      <c r="G513" s="1">
        <v>239</v>
      </c>
      <c r="H513" s="1">
        <v>236</v>
      </c>
      <c r="I513" s="2"/>
      <c r="J513" s="2">
        <f t="shared" si="98"/>
        <v>0.71732522796352582</v>
      </c>
      <c r="K513" s="10">
        <f t="shared" si="93"/>
        <v>1</v>
      </c>
      <c r="L513" s="9">
        <f t="shared" si="93"/>
        <v>3</v>
      </c>
      <c r="M513" s="8">
        <f t="shared" si="93"/>
        <v>2</v>
      </c>
      <c r="N513" s="2">
        <f t="shared" si="99"/>
        <v>0.51063829787234039</v>
      </c>
      <c r="O513" s="2">
        <f t="shared" si="100"/>
        <v>0.19756838905775076</v>
      </c>
      <c r="P513" s="2">
        <f t="shared" si="101"/>
        <v>0.24924012158054712</v>
      </c>
      <c r="Q513" s="2">
        <f t="shared" si="102"/>
        <v>4.2553191489361736E-2</v>
      </c>
      <c r="R513" s="1">
        <v>168</v>
      </c>
      <c r="S513" s="1">
        <v>65</v>
      </c>
      <c r="T513" s="1">
        <v>82</v>
      </c>
      <c r="V513" s="1">
        <v>14</v>
      </c>
      <c r="AA513" t="s">
        <v>1847</v>
      </c>
      <c r="AE513" s="38">
        <v>23</v>
      </c>
      <c r="AF513" s="40">
        <v>13</v>
      </c>
      <c r="AG513" s="40">
        <v>40</v>
      </c>
      <c r="AH513" s="43">
        <v>51620</v>
      </c>
      <c r="AI513" s="43">
        <v>23013</v>
      </c>
      <c r="AJ513" t="s">
        <v>1956</v>
      </c>
      <c r="AN513" s="1">
        <f t="shared" si="96"/>
        <v>329</v>
      </c>
      <c r="AO513" s="1">
        <v>0</v>
      </c>
      <c r="AP513" s="1">
        <f t="shared" si="97"/>
        <v>329</v>
      </c>
    </row>
    <row r="514" spans="1:42" hidden="1" outlineLevel="1">
      <c r="A514" t="s">
        <v>918</v>
      </c>
      <c r="B514" s="11" t="s">
        <v>1579</v>
      </c>
      <c r="E514" s="1">
        <f t="shared" si="94"/>
        <v>3205</v>
      </c>
      <c r="F514" s="1">
        <f t="shared" si="95"/>
        <v>3101</v>
      </c>
      <c r="G514" s="1">
        <v>2079</v>
      </c>
      <c r="H514" s="1">
        <v>2051</v>
      </c>
      <c r="I514" s="2"/>
      <c r="J514" s="2">
        <f t="shared" si="98"/>
        <v>0.63993759750390011</v>
      </c>
      <c r="K514" s="10">
        <f t="shared" si="93"/>
        <v>3</v>
      </c>
      <c r="L514" s="9">
        <f t="shared" si="93"/>
        <v>2</v>
      </c>
      <c r="M514" s="8">
        <f t="shared" si="93"/>
        <v>1</v>
      </c>
      <c r="N514" s="2">
        <f t="shared" si="99"/>
        <v>0.31957433086101256</v>
      </c>
      <c r="O514" s="2">
        <f t="shared" si="100"/>
        <v>0.32441148016768784</v>
      </c>
      <c r="P514" s="2">
        <f t="shared" si="101"/>
        <v>0.33021605933569814</v>
      </c>
      <c r="Q514" s="2">
        <f t="shared" si="102"/>
        <v>2.5798129635601408E-2</v>
      </c>
      <c r="R514" s="1">
        <v>991</v>
      </c>
      <c r="S514" s="1">
        <v>1006</v>
      </c>
      <c r="T514" s="1">
        <v>1024</v>
      </c>
      <c r="V514" s="1">
        <v>80</v>
      </c>
      <c r="AA514" t="s">
        <v>932</v>
      </c>
      <c r="AE514" s="38">
        <v>23</v>
      </c>
      <c r="AF514" s="40">
        <v>5</v>
      </c>
      <c r="AG514" s="40">
        <v>75</v>
      </c>
      <c r="AH514" s="43">
        <v>53860</v>
      </c>
      <c r="AI514" s="43">
        <v>23005</v>
      </c>
      <c r="AJ514" t="s">
        <v>1956</v>
      </c>
      <c r="AN514" s="1">
        <f t="shared" si="96"/>
        <v>3101</v>
      </c>
      <c r="AO514" s="1">
        <v>104</v>
      </c>
      <c r="AP514" s="1">
        <f t="shared" si="97"/>
        <v>3205</v>
      </c>
    </row>
    <row r="515" spans="1:42" hidden="1" outlineLevel="1">
      <c r="A515" t="s">
        <v>484</v>
      </c>
      <c r="B515" s="11" t="s">
        <v>1579</v>
      </c>
      <c r="E515" s="1">
        <f t="shared" si="94"/>
        <v>131</v>
      </c>
      <c r="F515" s="1">
        <f t="shared" si="95"/>
        <v>128</v>
      </c>
      <c r="G515" s="1">
        <v>72</v>
      </c>
      <c r="H515" s="1">
        <v>70</v>
      </c>
      <c r="I515" s="2"/>
      <c r="J515" s="2">
        <f t="shared" si="98"/>
        <v>0.53435114503816794</v>
      </c>
      <c r="K515" s="10">
        <f t="shared" si="93"/>
        <v>2</v>
      </c>
      <c r="L515" s="9">
        <f t="shared" si="93"/>
        <v>3</v>
      </c>
      <c r="M515" s="8">
        <f t="shared" si="93"/>
        <v>1</v>
      </c>
      <c r="N515" s="2">
        <f t="shared" si="99"/>
        <v>0.3515625</v>
      </c>
      <c r="O515" s="2">
        <f t="shared" si="100"/>
        <v>0.2421875</v>
      </c>
      <c r="P515" s="2">
        <f t="shared" si="101"/>
        <v>0.3671875</v>
      </c>
      <c r="Q515" s="2">
        <f t="shared" si="102"/>
        <v>3.90625E-2</v>
      </c>
      <c r="R515" s="1">
        <v>45</v>
      </c>
      <c r="S515" s="1">
        <v>31</v>
      </c>
      <c r="T515" s="1">
        <v>47</v>
      </c>
      <c r="V515" s="1">
        <v>5</v>
      </c>
      <c r="AA515" t="s">
        <v>2104</v>
      </c>
      <c r="AE515" s="38">
        <v>23</v>
      </c>
      <c r="AF515" s="40">
        <v>29</v>
      </c>
      <c r="AG515" s="40">
        <v>155</v>
      </c>
      <c r="AH515" s="43">
        <v>51375</v>
      </c>
      <c r="AI515" s="43">
        <v>23029</v>
      </c>
      <c r="AJ515" t="s">
        <v>1956</v>
      </c>
      <c r="AN515" s="1">
        <f t="shared" si="96"/>
        <v>128</v>
      </c>
      <c r="AO515" s="1">
        <v>3</v>
      </c>
      <c r="AP515" s="1">
        <f t="shared" si="97"/>
        <v>131</v>
      </c>
    </row>
    <row r="516" spans="1:42" hidden="1" outlineLevel="1">
      <c r="A516" t="s">
        <v>257</v>
      </c>
      <c r="B516" s="11" t="s">
        <v>1579</v>
      </c>
      <c r="E516" s="1">
        <f t="shared" si="94"/>
        <v>1194</v>
      </c>
      <c r="F516" s="1">
        <f t="shared" si="95"/>
        <v>1147</v>
      </c>
      <c r="G516" s="1">
        <v>777</v>
      </c>
      <c r="H516" s="1">
        <v>757</v>
      </c>
      <c r="I516" s="2"/>
      <c r="J516" s="2">
        <f t="shared" si="98"/>
        <v>0.63400335008375208</v>
      </c>
      <c r="K516" s="10">
        <f t="shared" si="93"/>
        <v>3</v>
      </c>
      <c r="L516" s="9">
        <f t="shared" si="93"/>
        <v>2</v>
      </c>
      <c r="M516" s="8">
        <f t="shared" si="93"/>
        <v>1</v>
      </c>
      <c r="N516" s="2">
        <f t="shared" si="99"/>
        <v>0.27811682650392328</v>
      </c>
      <c r="O516" s="2">
        <f t="shared" si="100"/>
        <v>0.31386224934612034</v>
      </c>
      <c r="P516" s="2">
        <f t="shared" si="101"/>
        <v>0.36704446381865735</v>
      </c>
      <c r="Q516" s="2">
        <f t="shared" si="102"/>
        <v>4.0976460331298981E-2</v>
      </c>
      <c r="R516" s="1">
        <v>319</v>
      </c>
      <c r="S516" s="1">
        <v>360</v>
      </c>
      <c r="T516" s="1">
        <v>421</v>
      </c>
      <c r="V516" s="1">
        <v>47</v>
      </c>
      <c r="AA516" t="s">
        <v>1928</v>
      </c>
      <c r="AE516" s="38">
        <v>23</v>
      </c>
      <c r="AF516" s="40">
        <v>27</v>
      </c>
      <c r="AG516" s="40">
        <v>75</v>
      </c>
      <c r="AH516" s="43">
        <v>52845</v>
      </c>
      <c r="AI516" s="43">
        <v>23027</v>
      </c>
      <c r="AJ516" t="s">
        <v>1956</v>
      </c>
      <c r="AN516" s="1">
        <f t="shared" si="96"/>
        <v>1147</v>
      </c>
      <c r="AO516" s="1">
        <v>47</v>
      </c>
      <c r="AP516" s="1">
        <f t="shared" si="97"/>
        <v>1194</v>
      </c>
    </row>
    <row r="517" spans="1:42" hidden="1" outlineLevel="1">
      <c r="A517" t="s">
        <v>173</v>
      </c>
      <c r="B517" s="11" t="s">
        <v>1579</v>
      </c>
      <c r="E517" s="1">
        <f t="shared" si="94"/>
        <v>4067</v>
      </c>
      <c r="F517" s="1">
        <f t="shared" si="95"/>
        <v>3846</v>
      </c>
      <c r="G517" s="1">
        <v>2404</v>
      </c>
      <c r="H517" s="1">
        <v>2308</v>
      </c>
      <c r="I517" s="2"/>
      <c r="J517" s="2">
        <f t="shared" si="98"/>
        <v>0.56749446766658473</v>
      </c>
      <c r="K517" s="10">
        <f t="shared" si="93"/>
        <v>3</v>
      </c>
      <c r="L517" s="9">
        <f t="shared" si="93"/>
        <v>2</v>
      </c>
      <c r="M517" s="8">
        <f t="shared" si="93"/>
        <v>1</v>
      </c>
      <c r="N517" s="2">
        <f t="shared" si="99"/>
        <v>0.2795111804472179</v>
      </c>
      <c r="O517" s="2">
        <f t="shared" si="100"/>
        <v>0.28783151326053041</v>
      </c>
      <c r="P517" s="2">
        <f t="shared" si="101"/>
        <v>0.38923556942277693</v>
      </c>
      <c r="Q517" s="2">
        <f t="shared" si="102"/>
        <v>4.3421736869474759E-2</v>
      </c>
      <c r="R517" s="1">
        <v>1075</v>
      </c>
      <c r="S517" s="1">
        <v>1107</v>
      </c>
      <c r="T517" s="1">
        <v>1497</v>
      </c>
      <c r="V517" s="1">
        <v>167</v>
      </c>
      <c r="AA517" t="s">
        <v>1791</v>
      </c>
      <c r="AE517" s="38">
        <v>23</v>
      </c>
      <c r="AF517" s="40">
        <v>17</v>
      </c>
      <c r="AG517" s="40">
        <v>105</v>
      </c>
      <c r="AH517" s="43">
        <v>54000</v>
      </c>
      <c r="AI517" s="43">
        <v>23017</v>
      </c>
      <c r="AJ517" t="s">
        <v>1956</v>
      </c>
      <c r="AN517" s="1">
        <f t="shared" si="96"/>
        <v>3846</v>
      </c>
      <c r="AO517" s="1">
        <v>221</v>
      </c>
      <c r="AP517" s="1">
        <f t="shared" si="97"/>
        <v>4067</v>
      </c>
    </row>
    <row r="518" spans="1:42" hidden="1" outlineLevel="1">
      <c r="A518" t="s">
        <v>866</v>
      </c>
      <c r="B518" s="11" t="s">
        <v>1579</v>
      </c>
      <c r="E518" s="1">
        <f t="shared" si="94"/>
        <v>567</v>
      </c>
      <c r="F518" s="1">
        <f t="shared" si="95"/>
        <v>560</v>
      </c>
      <c r="G518" s="1">
        <v>289</v>
      </c>
      <c r="H518" s="1">
        <v>280</v>
      </c>
      <c r="I518" s="2"/>
      <c r="J518" s="2">
        <f t="shared" si="98"/>
        <v>0.49382716049382713</v>
      </c>
      <c r="K518" s="10">
        <f t="shared" si="93"/>
        <v>3</v>
      </c>
      <c r="L518" s="9">
        <f t="shared" si="93"/>
        <v>2</v>
      </c>
      <c r="M518" s="8">
        <f t="shared" si="93"/>
        <v>1</v>
      </c>
      <c r="N518" s="2">
        <f t="shared" si="99"/>
        <v>0.25892857142857145</v>
      </c>
      <c r="O518" s="2">
        <f t="shared" si="100"/>
        <v>0.26071428571428573</v>
      </c>
      <c r="P518" s="2">
        <f t="shared" si="101"/>
        <v>0.45</v>
      </c>
      <c r="Q518" s="2">
        <f t="shared" si="102"/>
        <v>3.035714285714286E-2</v>
      </c>
      <c r="R518" s="1">
        <v>145</v>
      </c>
      <c r="S518" s="1">
        <v>146</v>
      </c>
      <c r="T518" s="1">
        <v>252</v>
      </c>
      <c r="V518" s="1">
        <v>17</v>
      </c>
      <c r="AA518" t="s">
        <v>485</v>
      </c>
      <c r="AE518" s="38">
        <v>23</v>
      </c>
      <c r="AF518" s="40">
        <v>3</v>
      </c>
      <c r="AG518" s="40">
        <v>240</v>
      </c>
      <c r="AH518" s="43">
        <v>54385</v>
      </c>
      <c r="AI518" s="43">
        <v>23003</v>
      </c>
      <c r="AJ518" t="s">
        <v>1956</v>
      </c>
      <c r="AN518" s="1">
        <f t="shared" si="96"/>
        <v>560</v>
      </c>
      <c r="AO518" s="1">
        <v>7</v>
      </c>
      <c r="AP518" s="1">
        <f t="shared" si="97"/>
        <v>567</v>
      </c>
    </row>
    <row r="519" spans="1:42" hidden="1" outlineLevel="1">
      <c r="A519" t="s">
        <v>1252</v>
      </c>
      <c r="B519" s="11" t="s">
        <v>1579</v>
      </c>
      <c r="E519" s="1">
        <f t="shared" si="94"/>
        <v>4632</v>
      </c>
      <c r="F519" s="1">
        <f t="shared" si="95"/>
        <v>4471</v>
      </c>
      <c r="G519" s="1">
        <v>2786</v>
      </c>
      <c r="H519" s="1">
        <v>2719</v>
      </c>
      <c r="I519" s="2"/>
      <c r="J519" s="2">
        <f t="shared" si="98"/>
        <v>0.58700345423143352</v>
      </c>
      <c r="K519" s="10">
        <f t="shared" si="93"/>
        <v>2</v>
      </c>
      <c r="L519" s="9">
        <f t="shared" si="93"/>
        <v>3</v>
      </c>
      <c r="M519" s="8">
        <f t="shared" si="93"/>
        <v>1</v>
      </c>
      <c r="N519" s="2">
        <f t="shared" si="99"/>
        <v>0.29344665622903154</v>
      </c>
      <c r="O519" s="2">
        <f t="shared" si="100"/>
        <v>0.28964437486021022</v>
      </c>
      <c r="P519" s="2">
        <f t="shared" si="101"/>
        <v>0.38671438157011856</v>
      </c>
      <c r="Q519" s="2">
        <f t="shared" si="102"/>
        <v>3.0194587340639678E-2</v>
      </c>
      <c r="R519" s="1">
        <v>1312</v>
      </c>
      <c r="S519" s="1">
        <v>1295</v>
      </c>
      <c r="T519" s="1">
        <v>1729</v>
      </c>
      <c r="V519" s="1">
        <v>135</v>
      </c>
      <c r="AA519" t="s">
        <v>78</v>
      </c>
      <c r="AE519" s="38">
        <v>23</v>
      </c>
      <c r="AF519" s="40">
        <v>11</v>
      </c>
      <c r="AG519" s="40">
        <v>80</v>
      </c>
      <c r="AH519" s="43">
        <v>54560</v>
      </c>
      <c r="AI519" s="43">
        <v>23011</v>
      </c>
      <c r="AJ519" t="s">
        <v>1956</v>
      </c>
      <c r="AN519" s="1">
        <f t="shared" si="96"/>
        <v>4471</v>
      </c>
      <c r="AO519" s="1">
        <v>161</v>
      </c>
      <c r="AP519" s="1">
        <f t="shared" si="97"/>
        <v>4632</v>
      </c>
    </row>
    <row r="520" spans="1:42" hidden="1" outlineLevel="1">
      <c r="A520" t="s">
        <v>1683</v>
      </c>
      <c r="B520" s="11" t="s">
        <v>1579</v>
      </c>
      <c r="E520" s="1">
        <f t="shared" si="94"/>
        <v>1115</v>
      </c>
      <c r="F520" s="1">
        <f t="shared" si="95"/>
        <v>1080</v>
      </c>
      <c r="G520" s="1">
        <v>770</v>
      </c>
      <c r="H520" s="1">
        <v>755</v>
      </c>
      <c r="I520" s="2"/>
      <c r="J520" s="2">
        <f t="shared" si="98"/>
        <v>0.67713004484304928</v>
      </c>
      <c r="K520" s="10">
        <f t="shared" si="93"/>
        <v>1</v>
      </c>
      <c r="L520" s="9">
        <f t="shared" si="93"/>
        <v>3</v>
      </c>
      <c r="M520" s="8">
        <f t="shared" si="93"/>
        <v>2</v>
      </c>
      <c r="N520" s="2">
        <f t="shared" si="99"/>
        <v>0.38611111111111113</v>
      </c>
      <c r="O520" s="2">
        <f t="shared" si="100"/>
        <v>0.2638888888888889</v>
      </c>
      <c r="P520" s="2">
        <f t="shared" si="101"/>
        <v>0.33240740740740743</v>
      </c>
      <c r="Q520" s="2">
        <f t="shared" si="102"/>
        <v>1.7592592592592604E-2</v>
      </c>
      <c r="R520" s="1">
        <v>417</v>
      </c>
      <c r="S520" s="1">
        <v>285</v>
      </c>
      <c r="T520" s="1">
        <v>359</v>
      </c>
      <c r="V520" s="1">
        <v>19</v>
      </c>
      <c r="AA520" t="s">
        <v>1740</v>
      </c>
      <c r="AE520" s="38">
        <v>23</v>
      </c>
      <c r="AF520" s="40">
        <v>31</v>
      </c>
      <c r="AG520" s="40">
        <v>97</v>
      </c>
      <c r="AH520" s="43">
        <v>54980</v>
      </c>
      <c r="AI520" s="43">
        <v>23031</v>
      </c>
      <c r="AJ520" t="s">
        <v>1956</v>
      </c>
      <c r="AN520" s="1">
        <f t="shared" si="96"/>
        <v>1080</v>
      </c>
      <c r="AO520" s="1">
        <v>35</v>
      </c>
      <c r="AP520" s="1">
        <f t="shared" si="97"/>
        <v>1115</v>
      </c>
    </row>
    <row r="521" spans="1:42" hidden="1" outlineLevel="1">
      <c r="A521" t="s">
        <v>644</v>
      </c>
      <c r="B521" s="11" t="s">
        <v>1579</v>
      </c>
      <c r="E521" s="1">
        <f t="shared" si="94"/>
        <v>7399</v>
      </c>
      <c r="F521" s="1">
        <f t="shared" si="95"/>
        <v>7117</v>
      </c>
      <c r="G521" s="1">
        <v>4075</v>
      </c>
      <c r="H521" s="1">
        <v>3970</v>
      </c>
      <c r="I521" s="2"/>
      <c r="J521" s="2">
        <f t="shared" si="98"/>
        <v>0.53655899445871069</v>
      </c>
      <c r="K521" s="10">
        <f t="shared" si="93"/>
        <v>1</v>
      </c>
      <c r="L521" s="9">
        <f t="shared" si="93"/>
        <v>3</v>
      </c>
      <c r="M521" s="8">
        <f t="shared" si="93"/>
        <v>2</v>
      </c>
      <c r="N521" s="2">
        <f t="shared" si="99"/>
        <v>0.40044962765210063</v>
      </c>
      <c r="O521" s="2">
        <f t="shared" si="100"/>
        <v>0.21736686806238584</v>
      </c>
      <c r="P521" s="2">
        <f t="shared" si="101"/>
        <v>0.35590838836588451</v>
      </c>
      <c r="Q521" s="2">
        <f t="shared" si="102"/>
        <v>2.6275115919629111E-2</v>
      </c>
      <c r="R521" s="1">
        <v>2850</v>
      </c>
      <c r="S521" s="1">
        <v>1547</v>
      </c>
      <c r="T521" s="1">
        <v>2533</v>
      </c>
      <c r="V521" s="1">
        <v>187</v>
      </c>
      <c r="AA521" t="s">
        <v>1740</v>
      </c>
      <c r="AE521" s="38">
        <v>23</v>
      </c>
      <c r="AF521" s="40">
        <v>31</v>
      </c>
      <c r="AG521" s="40">
        <v>100</v>
      </c>
      <c r="AH521" s="43">
        <v>55085</v>
      </c>
      <c r="AI521" s="43">
        <v>23031</v>
      </c>
      <c r="AJ521" t="s">
        <v>1956</v>
      </c>
      <c r="AN521" s="1">
        <f t="shared" si="96"/>
        <v>7117</v>
      </c>
      <c r="AO521" s="1">
        <v>282</v>
      </c>
      <c r="AP521" s="1">
        <f t="shared" si="97"/>
        <v>7399</v>
      </c>
    </row>
    <row r="522" spans="1:42" hidden="1" outlineLevel="1">
      <c r="A522" t="s">
        <v>203</v>
      </c>
      <c r="B522" s="11" t="s">
        <v>1579</v>
      </c>
      <c r="E522" s="1">
        <f t="shared" si="94"/>
        <v>7095</v>
      </c>
      <c r="F522" s="1">
        <f t="shared" si="95"/>
        <v>6520</v>
      </c>
      <c r="G522" s="1">
        <v>3007</v>
      </c>
      <c r="H522" s="1">
        <v>2949</v>
      </c>
      <c r="I522" s="2"/>
      <c r="J522" s="2">
        <f t="shared" si="98"/>
        <v>0.4156448202959831</v>
      </c>
      <c r="K522" s="10">
        <f t="shared" si="93"/>
        <v>1</v>
      </c>
      <c r="L522" s="9">
        <f t="shared" si="93"/>
        <v>3</v>
      </c>
      <c r="M522" s="8">
        <f t="shared" si="93"/>
        <v>2</v>
      </c>
      <c r="N522" s="2">
        <f t="shared" si="99"/>
        <v>0.375920245398773</v>
      </c>
      <c r="O522" s="2">
        <f t="shared" si="100"/>
        <v>0.22193251533742331</v>
      </c>
      <c r="P522" s="2">
        <f t="shared" si="101"/>
        <v>0.3628834355828221</v>
      </c>
      <c r="Q522" s="2">
        <f t="shared" si="102"/>
        <v>3.926380368098159E-2</v>
      </c>
      <c r="R522" s="1">
        <v>2451</v>
      </c>
      <c r="S522" s="1">
        <v>1447</v>
      </c>
      <c r="T522" s="1">
        <v>2366</v>
      </c>
      <c r="V522" s="1">
        <v>256</v>
      </c>
      <c r="AA522" t="s">
        <v>513</v>
      </c>
      <c r="AE522" s="38">
        <v>23</v>
      </c>
      <c r="AF522" s="40">
        <v>19</v>
      </c>
      <c r="AG522" s="40">
        <v>240</v>
      </c>
      <c r="AH522" s="43">
        <v>55225</v>
      </c>
      <c r="AI522" s="43">
        <v>23019</v>
      </c>
      <c r="AJ522" t="s">
        <v>2363</v>
      </c>
      <c r="AN522" s="1">
        <f t="shared" si="96"/>
        <v>6520</v>
      </c>
      <c r="AO522" s="1">
        <v>575</v>
      </c>
      <c r="AP522" s="1">
        <f t="shared" si="97"/>
        <v>7095</v>
      </c>
    </row>
    <row r="523" spans="1:42" hidden="1" outlineLevel="1">
      <c r="A523" t="s">
        <v>204</v>
      </c>
      <c r="B523" s="11" t="s">
        <v>1579</v>
      </c>
      <c r="E523" s="1">
        <f t="shared" si="94"/>
        <v>129</v>
      </c>
      <c r="F523" s="1">
        <f t="shared" si="95"/>
        <v>126</v>
      </c>
      <c r="G523" s="1">
        <v>75</v>
      </c>
      <c r="H523" s="1">
        <v>67</v>
      </c>
      <c r="I523" s="2"/>
      <c r="J523" s="2">
        <f t="shared" si="98"/>
        <v>0.51937984496124034</v>
      </c>
      <c r="K523" s="10">
        <f t="shared" si="93"/>
        <v>3</v>
      </c>
      <c r="L523" s="9">
        <f t="shared" si="93"/>
        <v>2</v>
      </c>
      <c r="M523" s="8">
        <f t="shared" si="93"/>
        <v>1</v>
      </c>
      <c r="N523" s="2">
        <f t="shared" si="99"/>
        <v>0.21428571428571427</v>
      </c>
      <c r="O523" s="2">
        <f t="shared" si="100"/>
        <v>0.31746031746031744</v>
      </c>
      <c r="P523" s="2">
        <f t="shared" si="101"/>
        <v>0.43650793650793651</v>
      </c>
      <c r="Q523" s="2">
        <f t="shared" si="102"/>
        <v>3.1746031746031744E-2</v>
      </c>
      <c r="R523" s="1">
        <v>27</v>
      </c>
      <c r="S523" s="1">
        <v>40</v>
      </c>
      <c r="T523" s="1">
        <v>55</v>
      </c>
      <c r="V523" s="1">
        <v>4</v>
      </c>
      <c r="AA523" t="s">
        <v>485</v>
      </c>
      <c r="AE523" s="38">
        <v>23</v>
      </c>
      <c r="AF523" s="40">
        <v>3</v>
      </c>
      <c r="AG523" s="40">
        <v>245</v>
      </c>
      <c r="AH523" s="43">
        <v>55435</v>
      </c>
      <c r="AI523" s="43">
        <v>23003</v>
      </c>
      <c r="AJ523" t="s">
        <v>1956</v>
      </c>
      <c r="AN523" s="1">
        <f t="shared" si="96"/>
        <v>126</v>
      </c>
      <c r="AO523" s="1">
        <v>3</v>
      </c>
      <c r="AP523" s="1">
        <f t="shared" si="97"/>
        <v>129</v>
      </c>
    </row>
    <row r="524" spans="1:42" hidden="1" outlineLevel="1">
      <c r="A524" t="s">
        <v>1033</v>
      </c>
      <c r="B524" s="11" t="s">
        <v>1579</v>
      </c>
      <c r="E524" s="1">
        <f t="shared" si="94"/>
        <v>1835</v>
      </c>
      <c r="F524" s="1">
        <f t="shared" si="95"/>
        <v>1787</v>
      </c>
      <c r="G524" s="1">
        <v>1098</v>
      </c>
      <c r="H524" s="1">
        <v>1081</v>
      </c>
      <c r="I524" s="2"/>
      <c r="J524" s="2">
        <f t="shared" si="98"/>
        <v>0.58910081743869214</v>
      </c>
      <c r="K524" s="10">
        <f t="shared" si="93"/>
        <v>2</v>
      </c>
      <c r="L524" s="9">
        <f t="shared" si="93"/>
        <v>3</v>
      </c>
      <c r="M524" s="8">
        <f t="shared" si="93"/>
        <v>1</v>
      </c>
      <c r="N524" s="2">
        <f t="shared" si="99"/>
        <v>0.28819250139899272</v>
      </c>
      <c r="O524" s="2">
        <f t="shared" si="100"/>
        <v>0.25405707890318968</v>
      </c>
      <c r="P524" s="2">
        <f t="shared" si="101"/>
        <v>0.41242305540011193</v>
      </c>
      <c r="Q524" s="2">
        <f t="shared" si="102"/>
        <v>4.5327364297705619E-2</v>
      </c>
      <c r="R524" s="1">
        <v>515</v>
      </c>
      <c r="S524" s="1">
        <v>454</v>
      </c>
      <c r="T524" s="1">
        <v>737</v>
      </c>
      <c r="V524" s="1">
        <v>81</v>
      </c>
      <c r="AA524" t="s">
        <v>2538</v>
      </c>
      <c r="AE524" s="38">
        <v>23</v>
      </c>
      <c r="AF524" s="40">
        <v>9</v>
      </c>
      <c r="AG524" s="40">
        <v>105</v>
      </c>
      <c r="AH524" s="43">
        <v>55505</v>
      </c>
      <c r="AI524" s="43">
        <v>23009</v>
      </c>
      <c r="AJ524" t="s">
        <v>1956</v>
      </c>
      <c r="AN524" s="1">
        <f t="shared" si="96"/>
        <v>1787</v>
      </c>
      <c r="AO524" s="1">
        <v>48</v>
      </c>
      <c r="AP524" s="1">
        <f t="shared" si="97"/>
        <v>1835</v>
      </c>
    </row>
    <row r="525" spans="1:42" hidden="1" outlineLevel="1">
      <c r="A525" t="s">
        <v>2831</v>
      </c>
      <c r="B525" s="11" t="s">
        <v>1579</v>
      </c>
      <c r="E525" s="1">
        <f t="shared" si="94"/>
        <v>0</v>
      </c>
      <c r="F525" s="1">
        <f t="shared" si="95"/>
        <v>0</v>
      </c>
      <c r="G525" s="1">
        <v>1</v>
      </c>
      <c r="H525" s="1">
        <v>1</v>
      </c>
      <c r="I525" s="2"/>
      <c r="J525" s="2" t="e">
        <f t="shared" si="98"/>
        <v>#DIV/0!</v>
      </c>
      <c r="K525" s="10" t="str">
        <f t="shared" si="93"/>
        <v/>
      </c>
      <c r="L525" s="9" t="str">
        <f t="shared" si="93"/>
        <v/>
      </c>
      <c r="M525" s="8" t="str">
        <f t="shared" si="93"/>
        <v/>
      </c>
      <c r="N525" s="2" t="str">
        <f t="shared" si="99"/>
        <v>-</v>
      </c>
      <c r="O525" s="2" t="str">
        <f t="shared" si="100"/>
        <v>-</v>
      </c>
      <c r="P525" s="2" t="str">
        <f t="shared" si="101"/>
        <v>-</v>
      </c>
      <c r="Q525" s="2" t="str">
        <f t="shared" si="102"/>
        <v>-</v>
      </c>
      <c r="R525" s="1">
        <v>0</v>
      </c>
      <c r="S525" s="1">
        <v>0</v>
      </c>
      <c r="T525" s="1">
        <v>0</v>
      </c>
      <c r="V525" s="1">
        <v>0</v>
      </c>
      <c r="AA525" t="s">
        <v>2138</v>
      </c>
      <c r="AE525" s="38">
        <v>23</v>
      </c>
      <c r="AF525" s="40">
        <v>21</v>
      </c>
      <c r="AG525" s="40">
        <v>0</v>
      </c>
      <c r="AH525" s="43">
        <v>0</v>
      </c>
      <c r="AI525" s="43">
        <v>23021</v>
      </c>
      <c r="AJ525" t="s">
        <v>2366</v>
      </c>
      <c r="AN525" s="1">
        <f t="shared" si="96"/>
        <v>0</v>
      </c>
      <c r="AO525" s="1">
        <v>0</v>
      </c>
      <c r="AP525" s="1">
        <f t="shared" si="97"/>
        <v>0</v>
      </c>
    </row>
    <row r="526" spans="1:42" hidden="1" outlineLevel="1">
      <c r="A526" t="s">
        <v>1034</v>
      </c>
      <c r="B526" s="11" t="s">
        <v>1579</v>
      </c>
      <c r="E526" s="1">
        <f t="shared" si="94"/>
        <v>8582</v>
      </c>
      <c r="F526" s="1">
        <f t="shared" si="95"/>
        <v>8169</v>
      </c>
      <c r="G526" s="1">
        <v>3311</v>
      </c>
      <c r="H526" s="1">
        <v>3177</v>
      </c>
      <c r="I526" s="2"/>
      <c r="J526" s="2">
        <f t="shared" si="98"/>
        <v>0.37019342810533673</v>
      </c>
      <c r="K526" s="10">
        <f t="shared" si="93"/>
        <v>2</v>
      </c>
      <c r="L526" s="9">
        <f t="shared" si="93"/>
        <v>3</v>
      </c>
      <c r="M526" s="8">
        <f t="shared" si="93"/>
        <v>1</v>
      </c>
      <c r="N526" s="2">
        <f t="shared" si="99"/>
        <v>0.37532133676092544</v>
      </c>
      <c r="O526" s="2">
        <f t="shared" si="100"/>
        <v>0.18655894234300405</v>
      </c>
      <c r="P526" s="2">
        <f t="shared" si="101"/>
        <v>0.38291100501897418</v>
      </c>
      <c r="Q526" s="2">
        <f t="shared" si="102"/>
        <v>5.5208715877096359E-2</v>
      </c>
      <c r="R526" s="1">
        <v>3066</v>
      </c>
      <c r="S526" s="1">
        <v>1524</v>
      </c>
      <c r="T526" s="1">
        <v>3128</v>
      </c>
      <c r="V526" s="1">
        <v>451</v>
      </c>
      <c r="AA526" t="s">
        <v>513</v>
      </c>
      <c r="AE526" s="38">
        <v>23</v>
      </c>
      <c r="AF526" s="40">
        <v>19</v>
      </c>
      <c r="AG526" s="40">
        <v>245</v>
      </c>
      <c r="AH526" s="43">
        <v>55565</v>
      </c>
      <c r="AI526" s="43">
        <v>23019</v>
      </c>
      <c r="AJ526" t="s">
        <v>1956</v>
      </c>
      <c r="AN526" s="1">
        <f t="shared" si="96"/>
        <v>8169</v>
      </c>
      <c r="AO526" s="1">
        <v>413</v>
      </c>
      <c r="AP526" s="1">
        <f t="shared" si="97"/>
        <v>8582</v>
      </c>
    </row>
    <row r="527" spans="1:42" hidden="1" outlineLevel="1">
      <c r="A527" t="s">
        <v>721</v>
      </c>
      <c r="B527" s="11" t="s">
        <v>1579</v>
      </c>
      <c r="E527" s="1">
        <f t="shared" si="94"/>
        <v>3067</v>
      </c>
      <c r="F527" s="1">
        <f t="shared" si="95"/>
        <v>2949</v>
      </c>
      <c r="G527" s="1">
        <v>1890</v>
      </c>
      <c r="H527" s="1">
        <v>1853</v>
      </c>
      <c r="I527" s="2"/>
      <c r="J527" s="2">
        <f t="shared" si="98"/>
        <v>0.60417345940658629</v>
      </c>
      <c r="K527" s="10">
        <f t="shared" si="93"/>
        <v>3</v>
      </c>
      <c r="L527" s="9">
        <f t="shared" si="93"/>
        <v>1</v>
      </c>
      <c r="M527" s="8">
        <f t="shared" si="93"/>
        <v>2</v>
      </c>
      <c r="N527" s="2">
        <f t="shared" si="99"/>
        <v>0.25398440149203122</v>
      </c>
      <c r="O527" s="2">
        <f t="shared" si="100"/>
        <v>0.38012885723974227</v>
      </c>
      <c r="P527" s="2">
        <f t="shared" si="101"/>
        <v>0.32180400135639198</v>
      </c>
      <c r="Q527" s="2">
        <f t="shared" si="102"/>
        <v>4.408273991183459E-2</v>
      </c>
      <c r="R527" s="1">
        <v>749</v>
      </c>
      <c r="S527" s="1">
        <v>1121</v>
      </c>
      <c r="T527" s="1">
        <v>949</v>
      </c>
      <c r="V527" s="1">
        <v>130</v>
      </c>
      <c r="AA527" t="s">
        <v>513</v>
      </c>
      <c r="AE527" s="38">
        <v>23</v>
      </c>
      <c r="AF527" s="40">
        <v>19</v>
      </c>
      <c r="AG527" s="40">
        <v>250</v>
      </c>
      <c r="AH527" s="43">
        <v>55680</v>
      </c>
      <c r="AI527" s="43">
        <v>23019</v>
      </c>
      <c r="AJ527" t="s">
        <v>1956</v>
      </c>
      <c r="AN527" s="1">
        <f t="shared" si="96"/>
        <v>2949</v>
      </c>
      <c r="AO527" s="1">
        <v>118</v>
      </c>
      <c r="AP527" s="1">
        <f t="shared" si="97"/>
        <v>3067</v>
      </c>
    </row>
    <row r="528" spans="1:42" hidden="1" outlineLevel="1">
      <c r="A528" t="s">
        <v>507</v>
      </c>
      <c r="B528" s="11" t="s">
        <v>1579</v>
      </c>
      <c r="E528" s="1">
        <f t="shared" si="94"/>
        <v>51</v>
      </c>
      <c r="F528" s="1">
        <f t="shared" si="95"/>
        <v>50</v>
      </c>
      <c r="G528" s="1">
        <v>32</v>
      </c>
      <c r="H528" s="1">
        <v>32</v>
      </c>
      <c r="I528" s="2"/>
      <c r="J528" s="2">
        <f t="shared" si="98"/>
        <v>0.62745098039215685</v>
      </c>
      <c r="K528" s="10">
        <f t="shared" si="93"/>
        <v>3</v>
      </c>
      <c r="L528" s="9">
        <f t="shared" si="93"/>
        <v>1</v>
      </c>
      <c r="M528" s="8">
        <f t="shared" si="93"/>
        <v>2</v>
      </c>
      <c r="N528" s="2">
        <f t="shared" si="99"/>
        <v>0.18</v>
      </c>
      <c r="O528" s="2">
        <f t="shared" si="100"/>
        <v>0.56000000000000005</v>
      </c>
      <c r="P528" s="2">
        <f t="shared" si="101"/>
        <v>0.22</v>
      </c>
      <c r="Q528" s="2">
        <f t="shared" si="102"/>
        <v>4.0000000000000008E-2</v>
      </c>
      <c r="R528" s="1">
        <v>9</v>
      </c>
      <c r="S528" s="1">
        <v>28</v>
      </c>
      <c r="T528" s="1">
        <v>11</v>
      </c>
      <c r="V528" s="1">
        <v>2</v>
      </c>
      <c r="AA528" t="s">
        <v>2538</v>
      </c>
      <c r="AE528" s="38">
        <v>23</v>
      </c>
      <c r="AF528" s="40">
        <v>9</v>
      </c>
      <c r="AG528" s="40">
        <v>110</v>
      </c>
      <c r="AH528" s="43">
        <v>55855</v>
      </c>
      <c r="AI528" s="43">
        <v>23009</v>
      </c>
      <c r="AJ528" t="s">
        <v>1956</v>
      </c>
      <c r="AN528" s="1">
        <f t="shared" si="96"/>
        <v>50</v>
      </c>
      <c r="AO528" s="1">
        <v>1</v>
      </c>
      <c r="AP528" s="1">
        <f t="shared" si="97"/>
        <v>51</v>
      </c>
    </row>
    <row r="529" spans="1:42" hidden="1" outlineLevel="1">
      <c r="A529" t="s">
        <v>957</v>
      </c>
      <c r="B529" s="11" t="s">
        <v>1579</v>
      </c>
      <c r="E529" s="1">
        <f t="shared" si="94"/>
        <v>574</v>
      </c>
      <c r="F529" s="1">
        <f t="shared" si="95"/>
        <v>552</v>
      </c>
      <c r="G529" s="1">
        <v>346</v>
      </c>
      <c r="H529" s="1">
        <v>340</v>
      </c>
      <c r="I529" s="2"/>
      <c r="J529" s="2">
        <f t="shared" si="98"/>
        <v>0.59233449477351918</v>
      </c>
      <c r="K529" s="10">
        <f t="shared" si="93"/>
        <v>3</v>
      </c>
      <c r="L529" s="9">
        <f t="shared" si="93"/>
        <v>1</v>
      </c>
      <c r="M529" s="8">
        <f t="shared" si="93"/>
        <v>2</v>
      </c>
      <c r="N529" s="2">
        <f t="shared" si="99"/>
        <v>0.23369565217391305</v>
      </c>
      <c r="O529" s="2">
        <f t="shared" si="100"/>
        <v>0.38405797101449274</v>
      </c>
      <c r="P529" s="2">
        <f t="shared" si="101"/>
        <v>0.33876811594202899</v>
      </c>
      <c r="Q529" s="2">
        <f t="shared" si="102"/>
        <v>4.3478260869565188E-2</v>
      </c>
      <c r="R529" s="1">
        <v>129</v>
      </c>
      <c r="S529" s="1">
        <v>212</v>
      </c>
      <c r="T529" s="1">
        <v>187</v>
      </c>
      <c r="V529" s="1">
        <v>24</v>
      </c>
      <c r="AA529" t="s">
        <v>2538</v>
      </c>
      <c r="AE529" s="38">
        <v>23</v>
      </c>
      <c r="AF529" s="40">
        <v>9</v>
      </c>
      <c r="AG529" s="40">
        <v>115</v>
      </c>
      <c r="AH529" s="43">
        <v>55890</v>
      </c>
      <c r="AI529" s="43">
        <v>23009</v>
      </c>
      <c r="AJ529" t="s">
        <v>1956</v>
      </c>
      <c r="AN529" s="1">
        <f t="shared" si="96"/>
        <v>552</v>
      </c>
      <c r="AO529" s="1">
        <v>22</v>
      </c>
      <c r="AP529" s="1">
        <f t="shared" si="97"/>
        <v>574</v>
      </c>
    </row>
    <row r="530" spans="1:42" hidden="1" outlineLevel="1">
      <c r="A530" t="s">
        <v>945</v>
      </c>
      <c r="B530" s="11" t="s">
        <v>1579</v>
      </c>
      <c r="E530" s="1">
        <f t="shared" si="94"/>
        <v>1444</v>
      </c>
      <c r="F530" s="1">
        <f t="shared" si="95"/>
        <v>1395</v>
      </c>
      <c r="G530" s="1">
        <v>916</v>
      </c>
      <c r="H530" s="1">
        <v>888</v>
      </c>
      <c r="I530" s="2"/>
      <c r="J530" s="2">
        <f t="shared" si="98"/>
        <v>0.61495844875346262</v>
      </c>
      <c r="K530" s="10">
        <f t="shared" si="93"/>
        <v>3</v>
      </c>
      <c r="L530" s="9">
        <f t="shared" si="93"/>
        <v>2</v>
      </c>
      <c r="M530" s="8">
        <f t="shared" si="93"/>
        <v>1</v>
      </c>
      <c r="N530" s="2">
        <f t="shared" si="99"/>
        <v>0.24946236559139784</v>
      </c>
      <c r="O530" s="2">
        <f t="shared" si="100"/>
        <v>0.31182795698924731</v>
      </c>
      <c r="P530" s="2">
        <f t="shared" si="101"/>
        <v>0.38924731182795697</v>
      </c>
      <c r="Q530" s="2">
        <f t="shared" si="102"/>
        <v>4.9462365591397828E-2</v>
      </c>
      <c r="R530" s="1">
        <v>348</v>
      </c>
      <c r="S530" s="1">
        <v>435</v>
      </c>
      <c r="T530" s="1">
        <v>543</v>
      </c>
      <c r="V530" s="1">
        <v>69</v>
      </c>
      <c r="AA530" t="s">
        <v>1791</v>
      </c>
      <c r="AE530" s="38">
        <v>23</v>
      </c>
      <c r="AF530" s="40">
        <v>17</v>
      </c>
      <c r="AG530" s="40">
        <v>108</v>
      </c>
      <c r="AH530" s="43">
        <v>55960</v>
      </c>
      <c r="AI530" s="43">
        <v>23017</v>
      </c>
      <c r="AJ530" t="s">
        <v>1956</v>
      </c>
      <c r="AN530" s="1">
        <f t="shared" si="96"/>
        <v>1395</v>
      </c>
      <c r="AO530" s="1">
        <v>49</v>
      </c>
      <c r="AP530" s="1">
        <f t="shared" si="97"/>
        <v>1444</v>
      </c>
    </row>
    <row r="531" spans="1:42" hidden="1" outlineLevel="1">
      <c r="A531" t="s">
        <v>26</v>
      </c>
      <c r="B531" s="11" t="s">
        <v>1579</v>
      </c>
      <c r="E531" s="1">
        <f t="shared" si="94"/>
        <v>1382</v>
      </c>
      <c r="F531" s="1">
        <f t="shared" si="95"/>
        <v>1337</v>
      </c>
      <c r="G531" s="1">
        <v>824</v>
      </c>
      <c r="H531" s="1">
        <v>805</v>
      </c>
      <c r="I531" s="2"/>
      <c r="J531" s="2">
        <f t="shared" si="98"/>
        <v>0.58248914616497827</v>
      </c>
      <c r="K531" s="10">
        <f t="shared" si="93"/>
        <v>3</v>
      </c>
      <c r="L531" s="9">
        <f t="shared" si="93"/>
        <v>1</v>
      </c>
      <c r="M531" s="8">
        <f t="shared" si="93"/>
        <v>2</v>
      </c>
      <c r="N531" s="2">
        <f t="shared" si="99"/>
        <v>0.29319371727748689</v>
      </c>
      <c r="O531" s="2">
        <f t="shared" si="100"/>
        <v>0.35976065818997754</v>
      </c>
      <c r="P531" s="2">
        <f t="shared" si="101"/>
        <v>0.32161555721765145</v>
      </c>
      <c r="Q531" s="2">
        <f t="shared" si="102"/>
        <v>2.5430067314884119E-2</v>
      </c>
      <c r="R531" s="1">
        <v>392</v>
      </c>
      <c r="S531" s="1">
        <v>481</v>
      </c>
      <c r="T531" s="1">
        <v>430</v>
      </c>
      <c r="V531" s="1">
        <v>34</v>
      </c>
      <c r="AA531" t="s">
        <v>1847</v>
      </c>
      <c r="AE531" s="38">
        <v>23</v>
      </c>
      <c r="AF531" s="40">
        <v>13</v>
      </c>
      <c r="AG531" s="40">
        <v>45</v>
      </c>
      <c r="AH531" s="43">
        <v>56135</v>
      </c>
      <c r="AI531" s="43">
        <v>23013</v>
      </c>
      <c r="AJ531" t="s">
        <v>1956</v>
      </c>
      <c r="AN531" s="1">
        <f t="shared" si="96"/>
        <v>1337</v>
      </c>
      <c r="AO531" s="1">
        <v>45</v>
      </c>
      <c r="AP531" s="1">
        <f t="shared" si="97"/>
        <v>1382</v>
      </c>
    </row>
    <row r="532" spans="1:42" hidden="1" outlineLevel="1">
      <c r="A532" t="s">
        <v>2212</v>
      </c>
      <c r="B532" s="11" t="s">
        <v>1579</v>
      </c>
      <c r="E532" s="1">
        <f t="shared" si="94"/>
        <v>86</v>
      </c>
      <c r="F532" s="1">
        <f t="shared" si="95"/>
        <v>83</v>
      </c>
      <c r="G532" s="1">
        <v>37</v>
      </c>
      <c r="H532" s="1">
        <v>36</v>
      </c>
      <c r="I532" s="2"/>
      <c r="J532" s="2">
        <f t="shared" si="98"/>
        <v>0.41860465116279072</v>
      </c>
      <c r="K532" s="10">
        <f t="shared" si="93"/>
        <v>2</v>
      </c>
      <c r="L532" s="9">
        <f t="shared" si="93"/>
        <v>1</v>
      </c>
      <c r="M532" s="8">
        <f t="shared" si="93"/>
        <v>3</v>
      </c>
      <c r="N532" s="2">
        <f t="shared" si="99"/>
        <v>0.2289156626506024</v>
      </c>
      <c r="O532" s="2">
        <f t="shared" si="100"/>
        <v>0.49397590361445781</v>
      </c>
      <c r="P532" s="2">
        <f t="shared" si="101"/>
        <v>0.20481927710843373</v>
      </c>
      <c r="Q532" s="2">
        <f t="shared" si="102"/>
        <v>7.228915662650609E-2</v>
      </c>
      <c r="R532" s="1">
        <v>19</v>
      </c>
      <c r="S532" s="1">
        <v>41</v>
      </c>
      <c r="T532" s="1">
        <v>17</v>
      </c>
      <c r="V532" s="1">
        <v>6</v>
      </c>
      <c r="AA532" t="s">
        <v>485</v>
      </c>
      <c r="AE532" s="38">
        <v>23</v>
      </c>
      <c r="AF532" s="40">
        <v>3</v>
      </c>
      <c r="AG532" s="40">
        <v>250</v>
      </c>
      <c r="AH532" s="43">
        <v>56205</v>
      </c>
      <c r="AI532" s="43">
        <v>23003</v>
      </c>
      <c r="AJ532" t="s">
        <v>445</v>
      </c>
      <c r="AN532" s="1">
        <f t="shared" si="96"/>
        <v>83</v>
      </c>
      <c r="AO532" s="1">
        <v>3</v>
      </c>
      <c r="AP532" s="1">
        <f t="shared" si="97"/>
        <v>86</v>
      </c>
    </row>
    <row r="533" spans="1:42" hidden="1" outlineLevel="1">
      <c r="A533" t="s">
        <v>1791</v>
      </c>
      <c r="B533" s="11" t="s">
        <v>1579</v>
      </c>
      <c r="E533" s="1">
        <f t="shared" si="94"/>
        <v>3328</v>
      </c>
      <c r="F533" s="1">
        <f t="shared" si="95"/>
        <v>3194</v>
      </c>
      <c r="G533" s="1">
        <v>2009</v>
      </c>
      <c r="H533" s="1">
        <v>1921</v>
      </c>
      <c r="I533" s="2"/>
      <c r="J533" s="2">
        <f t="shared" si="98"/>
        <v>0.57722355769230771</v>
      </c>
      <c r="K533" s="10">
        <f t="shared" si="93"/>
        <v>3</v>
      </c>
      <c r="L533" s="9">
        <f t="shared" si="93"/>
        <v>2</v>
      </c>
      <c r="M533" s="8">
        <f t="shared" si="93"/>
        <v>1</v>
      </c>
      <c r="N533" s="2">
        <f t="shared" si="99"/>
        <v>0.24358171571696932</v>
      </c>
      <c r="O533" s="2">
        <f t="shared" si="100"/>
        <v>0.30181590482154041</v>
      </c>
      <c r="P533" s="2">
        <f t="shared" si="101"/>
        <v>0.41984971822166561</v>
      </c>
      <c r="Q533" s="2">
        <f t="shared" si="102"/>
        <v>3.4752661239824678E-2</v>
      </c>
      <c r="R533" s="1">
        <v>778</v>
      </c>
      <c r="S533" s="1">
        <v>964</v>
      </c>
      <c r="T533" s="1">
        <v>1341</v>
      </c>
      <c r="V533" s="1">
        <v>111</v>
      </c>
      <c r="AA533" t="s">
        <v>1791</v>
      </c>
      <c r="AE533" s="38">
        <v>23</v>
      </c>
      <c r="AF533" s="40">
        <v>17</v>
      </c>
      <c r="AG533" s="40">
        <v>110</v>
      </c>
      <c r="AH533" s="43">
        <v>56310</v>
      </c>
      <c r="AI533" s="43">
        <v>23017</v>
      </c>
      <c r="AJ533" t="s">
        <v>1956</v>
      </c>
      <c r="AN533" s="1">
        <f t="shared" si="96"/>
        <v>3194</v>
      </c>
      <c r="AO533" s="1">
        <v>134</v>
      </c>
      <c r="AP533" s="1">
        <f t="shared" si="97"/>
        <v>3328</v>
      </c>
    </row>
    <row r="534" spans="1:42" hidden="1" outlineLevel="1">
      <c r="A534" t="s">
        <v>900</v>
      </c>
      <c r="B534" s="11" t="s">
        <v>1579</v>
      </c>
      <c r="E534" s="1">
        <f t="shared" si="94"/>
        <v>1078</v>
      </c>
      <c r="F534" s="1">
        <f t="shared" si="95"/>
        <v>1044</v>
      </c>
      <c r="G534" s="1">
        <v>712</v>
      </c>
      <c r="H534" s="1">
        <v>689</v>
      </c>
      <c r="I534" s="2"/>
      <c r="J534" s="2">
        <f t="shared" si="98"/>
        <v>0.63914656771799627</v>
      </c>
      <c r="K534" s="10">
        <f t="shared" si="93"/>
        <v>3</v>
      </c>
      <c r="L534" s="9">
        <f t="shared" si="93"/>
        <v>1</v>
      </c>
      <c r="M534" s="8">
        <f t="shared" si="93"/>
        <v>2</v>
      </c>
      <c r="N534" s="2">
        <f t="shared" si="99"/>
        <v>0.25191570881226055</v>
      </c>
      <c r="O534" s="2">
        <f t="shared" si="100"/>
        <v>0.37547892720306514</v>
      </c>
      <c r="P534" s="2">
        <f t="shared" si="101"/>
        <v>0.30555555555555558</v>
      </c>
      <c r="Q534" s="2">
        <f t="shared" si="102"/>
        <v>6.7049808429118729E-2</v>
      </c>
      <c r="R534" s="1">
        <v>263</v>
      </c>
      <c r="S534" s="1">
        <v>392</v>
      </c>
      <c r="T534" s="1">
        <v>319</v>
      </c>
      <c r="V534" s="1">
        <v>70</v>
      </c>
      <c r="AA534" t="s">
        <v>1928</v>
      </c>
      <c r="AE534" s="38">
        <v>23</v>
      </c>
      <c r="AF534" s="40">
        <v>27</v>
      </c>
      <c r="AG534" s="40">
        <v>80</v>
      </c>
      <c r="AH534" s="43">
        <v>56450</v>
      </c>
      <c r="AI534" s="43">
        <v>23027</v>
      </c>
      <c r="AJ534" t="s">
        <v>1956</v>
      </c>
      <c r="AN534" s="1">
        <f t="shared" si="96"/>
        <v>1044</v>
      </c>
      <c r="AO534" s="1">
        <v>34</v>
      </c>
      <c r="AP534" s="1">
        <f t="shared" si="97"/>
        <v>1078</v>
      </c>
    </row>
    <row r="535" spans="1:42" hidden="1" outlineLevel="1">
      <c r="A535" t="s">
        <v>1507</v>
      </c>
      <c r="B535" s="11" t="s">
        <v>1579</v>
      </c>
      <c r="E535" s="1">
        <f t="shared" si="94"/>
        <v>1580</v>
      </c>
      <c r="F535" s="1">
        <f t="shared" si="95"/>
        <v>1507</v>
      </c>
      <c r="G535" s="1">
        <v>881</v>
      </c>
      <c r="H535" s="1">
        <v>850</v>
      </c>
      <c r="I535" s="2"/>
      <c r="J535" s="2">
        <f t="shared" si="98"/>
        <v>0.53797468354430378</v>
      </c>
      <c r="K535" s="10">
        <f t="shared" si="93"/>
        <v>3</v>
      </c>
      <c r="L535" s="9">
        <f t="shared" si="93"/>
        <v>1</v>
      </c>
      <c r="M535" s="8">
        <f t="shared" si="93"/>
        <v>2</v>
      </c>
      <c r="N535" s="2">
        <f t="shared" si="99"/>
        <v>0.27803583278035832</v>
      </c>
      <c r="O535" s="2">
        <f t="shared" si="100"/>
        <v>0.37491705374917056</v>
      </c>
      <c r="P535" s="2">
        <f t="shared" si="101"/>
        <v>0.32647644326476444</v>
      </c>
      <c r="Q535" s="2">
        <f t="shared" si="102"/>
        <v>2.0570670205706743E-2</v>
      </c>
      <c r="R535" s="1">
        <v>419</v>
      </c>
      <c r="S535" s="1">
        <v>565</v>
      </c>
      <c r="T535" s="1">
        <v>492</v>
      </c>
      <c r="V535" s="1">
        <v>31</v>
      </c>
      <c r="AA535" t="s">
        <v>1608</v>
      </c>
      <c r="AE535" s="38">
        <v>23</v>
      </c>
      <c r="AF535" s="40">
        <v>25</v>
      </c>
      <c r="AG535" s="40">
        <v>115</v>
      </c>
      <c r="AH535" s="43">
        <v>56520</v>
      </c>
      <c r="AI535" s="43">
        <v>23025</v>
      </c>
      <c r="AJ535" t="s">
        <v>1956</v>
      </c>
      <c r="AN535" s="1">
        <f t="shared" si="96"/>
        <v>1507</v>
      </c>
      <c r="AO535" s="1">
        <v>73</v>
      </c>
      <c r="AP535" s="1">
        <f t="shared" si="97"/>
        <v>1580</v>
      </c>
    </row>
    <row r="536" spans="1:42" hidden="1" outlineLevel="1">
      <c r="A536" t="s">
        <v>1868</v>
      </c>
      <c r="B536" s="11" t="s">
        <v>1579</v>
      </c>
      <c r="E536" s="1">
        <f t="shared" si="94"/>
        <v>3811</v>
      </c>
      <c r="F536" s="1">
        <f t="shared" si="95"/>
        <v>3662</v>
      </c>
      <c r="G536" s="1">
        <v>2438</v>
      </c>
      <c r="H536" s="1">
        <v>2269</v>
      </c>
      <c r="I536" s="2"/>
      <c r="J536" s="2">
        <f t="shared" si="98"/>
        <v>0.59538178955654686</v>
      </c>
      <c r="K536" s="10">
        <f t="shared" si="93"/>
        <v>3</v>
      </c>
      <c r="L536" s="9">
        <f t="shared" si="93"/>
        <v>2</v>
      </c>
      <c r="M536" s="8">
        <f t="shared" si="93"/>
        <v>1</v>
      </c>
      <c r="N536" s="2">
        <f t="shared" si="99"/>
        <v>0.26297105406881488</v>
      </c>
      <c r="O536" s="2">
        <f t="shared" si="100"/>
        <v>0.30529765155652649</v>
      </c>
      <c r="P536" s="2">
        <f t="shared" si="101"/>
        <v>0.38831239759694158</v>
      </c>
      <c r="Q536" s="2">
        <f t="shared" si="102"/>
        <v>4.3418896777717098E-2</v>
      </c>
      <c r="R536" s="1">
        <v>963</v>
      </c>
      <c r="S536" s="1">
        <v>1118</v>
      </c>
      <c r="T536" s="1">
        <v>1422</v>
      </c>
      <c r="V536" s="1">
        <v>159</v>
      </c>
      <c r="AA536" t="s">
        <v>1791</v>
      </c>
      <c r="AE536" s="38">
        <v>23</v>
      </c>
      <c r="AF536" s="40">
        <v>17</v>
      </c>
      <c r="AG536" s="40">
        <v>115</v>
      </c>
      <c r="AH536" s="43">
        <v>56625</v>
      </c>
      <c r="AI536" s="43">
        <v>23017</v>
      </c>
      <c r="AJ536" t="s">
        <v>1956</v>
      </c>
      <c r="AN536" s="1">
        <f t="shared" si="96"/>
        <v>3662</v>
      </c>
      <c r="AO536" s="1">
        <v>149</v>
      </c>
      <c r="AP536" s="1">
        <f t="shared" si="97"/>
        <v>3811</v>
      </c>
    </row>
    <row r="537" spans="1:42" hidden="1" outlineLevel="1">
      <c r="A537" t="s">
        <v>1115</v>
      </c>
      <c r="B537" s="11" t="s">
        <v>1579</v>
      </c>
      <c r="E537" s="1">
        <f t="shared" si="94"/>
        <v>648</v>
      </c>
      <c r="F537" s="1">
        <f t="shared" si="95"/>
        <v>613</v>
      </c>
      <c r="G537" s="1">
        <v>342</v>
      </c>
      <c r="H537" s="1">
        <v>324</v>
      </c>
      <c r="I537" s="2"/>
      <c r="J537" s="2">
        <f t="shared" si="98"/>
        <v>0.5</v>
      </c>
      <c r="K537" s="10">
        <f t="shared" si="93"/>
        <v>3</v>
      </c>
      <c r="L537" s="9">
        <f t="shared" si="93"/>
        <v>2</v>
      </c>
      <c r="M537" s="8">
        <f t="shared" si="93"/>
        <v>1</v>
      </c>
      <c r="N537" s="2">
        <f t="shared" si="99"/>
        <v>0.21044045676998369</v>
      </c>
      <c r="O537" s="2">
        <f t="shared" si="100"/>
        <v>0.33278955954323003</v>
      </c>
      <c r="P537" s="2">
        <f t="shared" si="101"/>
        <v>0.4290375203915171</v>
      </c>
      <c r="Q537" s="2">
        <f t="shared" si="102"/>
        <v>2.7732463295269183E-2</v>
      </c>
      <c r="R537" s="1">
        <v>129</v>
      </c>
      <c r="S537" s="1">
        <v>204</v>
      </c>
      <c r="T537" s="1">
        <v>263</v>
      </c>
      <c r="V537" s="1">
        <v>17</v>
      </c>
      <c r="AA537" t="s">
        <v>2138</v>
      </c>
      <c r="AE537" s="38">
        <v>23</v>
      </c>
      <c r="AF537" s="40">
        <v>21</v>
      </c>
      <c r="AG537" s="40">
        <v>75</v>
      </c>
      <c r="AH537" s="43">
        <v>56765</v>
      </c>
      <c r="AI537" s="43">
        <v>23021</v>
      </c>
      <c r="AJ537" t="s">
        <v>1956</v>
      </c>
      <c r="AN537" s="1">
        <f t="shared" si="96"/>
        <v>613</v>
      </c>
      <c r="AO537" s="1">
        <v>35</v>
      </c>
      <c r="AP537" s="1">
        <f t="shared" si="97"/>
        <v>648</v>
      </c>
    </row>
    <row r="538" spans="1:42" hidden="1" outlineLevel="1">
      <c r="A538" t="s">
        <v>353</v>
      </c>
      <c r="B538" s="11" t="s">
        <v>1579</v>
      </c>
      <c r="E538" s="1">
        <f t="shared" si="94"/>
        <v>1255</v>
      </c>
      <c r="F538" s="1">
        <f t="shared" si="95"/>
        <v>1216</v>
      </c>
      <c r="G538" s="1">
        <v>706</v>
      </c>
      <c r="H538" s="1">
        <v>683</v>
      </c>
      <c r="I538" s="2"/>
      <c r="J538" s="2">
        <f t="shared" si="98"/>
        <v>0.54422310756972114</v>
      </c>
      <c r="K538" s="10">
        <f t="shared" si="93"/>
        <v>3</v>
      </c>
      <c r="L538" s="9">
        <f t="shared" si="93"/>
        <v>2</v>
      </c>
      <c r="M538" s="8">
        <f t="shared" si="93"/>
        <v>1</v>
      </c>
      <c r="N538" s="2">
        <f t="shared" si="99"/>
        <v>0.27713815789473684</v>
      </c>
      <c r="O538" s="2">
        <f t="shared" si="100"/>
        <v>0.30427631578947367</v>
      </c>
      <c r="P538" s="2">
        <f t="shared" si="101"/>
        <v>0.38980263157894735</v>
      </c>
      <c r="Q538" s="2">
        <f t="shared" si="102"/>
        <v>2.8782894736842146E-2</v>
      </c>
      <c r="R538" s="1">
        <v>337</v>
      </c>
      <c r="S538" s="1">
        <v>370</v>
      </c>
      <c r="T538" s="1">
        <v>474</v>
      </c>
      <c r="V538" s="1">
        <v>35</v>
      </c>
      <c r="AA538" t="s">
        <v>1740</v>
      </c>
      <c r="AE538" s="38">
        <v>23</v>
      </c>
      <c r="AF538" s="40">
        <v>31</v>
      </c>
      <c r="AG538" s="40">
        <v>105</v>
      </c>
      <c r="AH538" s="43">
        <v>56870</v>
      </c>
      <c r="AI538" s="43">
        <v>23031</v>
      </c>
      <c r="AJ538" t="s">
        <v>1956</v>
      </c>
      <c r="AN538" s="1">
        <f t="shared" si="96"/>
        <v>1216</v>
      </c>
      <c r="AO538" s="1">
        <v>39</v>
      </c>
      <c r="AP538" s="1">
        <f t="shared" si="97"/>
        <v>1255</v>
      </c>
    </row>
    <row r="539" spans="1:42" hidden="1" outlineLevel="1">
      <c r="A539" t="s">
        <v>1069</v>
      </c>
      <c r="B539" s="11" t="s">
        <v>1579</v>
      </c>
      <c r="E539" s="1">
        <f t="shared" si="94"/>
        <v>304</v>
      </c>
      <c r="F539" s="1">
        <f t="shared" si="95"/>
        <v>298</v>
      </c>
      <c r="G539" s="1">
        <v>160</v>
      </c>
      <c r="H539" s="1">
        <v>158</v>
      </c>
      <c r="I539" s="2"/>
      <c r="J539" s="2">
        <f t="shared" si="98"/>
        <v>0.51973684210526316</v>
      </c>
      <c r="K539" s="10">
        <f t="shared" si="93"/>
        <v>2</v>
      </c>
      <c r="L539" s="9">
        <f t="shared" si="93"/>
        <v>1</v>
      </c>
      <c r="M539" s="8">
        <f t="shared" si="93"/>
        <v>3</v>
      </c>
      <c r="N539" s="2">
        <f t="shared" si="99"/>
        <v>0.33557046979865773</v>
      </c>
      <c r="O539" s="2">
        <f t="shared" si="100"/>
        <v>0.34228187919463088</v>
      </c>
      <c r="P539" s="2">
        <f t="shared" si="101"/>
        <v>0.28523489932885904</v>
      </c>
      <c r="Q539" s="2">
        <f t="shared" si="102"/>
        <v>3.6912751677852407E-2</v>
      </c>
      <c r="R539" s="1">
        <v>100</v>
      </c>
      <c r="S539" s="1">
        <v>102</v>
      </c>
      <c r="T539" s="1">
        <v>85</v>
      </c>
      <c r="V539" s="1">
        <v>11</v>
      </c>
      <c r="AA539" t="s">
        <v>513</v>
      </c>
      <c r="AE539" s="38">
        <v>23</v>
      </c>
      <c r="AF539" s="40">
        <v>19</v>
      </c>
      <c r="AG539" s="40">
        <v>255</v>
      </c>
      <c r="AH539" s="43">
        <v>57045</v>
      </c>
      <c r="AI539" s="43">
        <v>23019</v>
      </c>
      <c r="AJ539" t="s">
        <v>1956</v>
      </c>
      <c r="AN539" s="1">
        <f t="shared" si="96"/>
        <v>298</v>
      </c>
      <c r="AO539" s="1">
        <v>6</v>
      </c>
      <c r="AP539" s="1">
        <f t="shared" si="97"/>
        <v>304</v>
      </c>
    </row>
    <row r="540" spans="1:42" hidden="1" outlineLevel="1">
      <c r="A540" t="s">
        <v>1373</v>
      </c>
      <c r="B540" s="11" t="s">
        <v>1579</v>
      </c>
      <c r="E540" s="1">
        <f t="shared" si="94"/>
        <v>764</v>
      </c>
      <c r="F540" s="1">
        <f t="shared" si="95"/>
        <v>705</v>
      </c>
      <c r="G540" s="1">
        <v>449</v>
      </c>
      <c r="H540" s="1">
        <v>445</v>
      </c>
      <c r="I540" s="2"/>
      <c r="J540" s="2">
        <f t="shared" si="98"/>
        <v>0.58246073298429324</v>
      </c>
      <c r="K540" s="10">
        <f t="shared" si="93"/>
        <v>3</v>
      </c>
      <c r="L540" s="9">
        <f t="shared" si="93"/>
        <v>1</v>
      </c>
      <c r="M540" s="8">
        <f t="shared" si="93"/>
        <v>2</v>
      </c>
      <c r="N540" s="2">
        <f t="shared" si="99"/>
        <v>0.20992907801418439</v>
      </c>
      <c r="O540" s="2">
        <f t="shared" si="100"/>
        <v>0.40425531914893614</v>
      </c>
      <c r="P540" s="2">
        <f t="shared" si="101"/>
        <v>0.36312056737588655</v>
      </c>
      <c r="Q540" s="2">
        <f t="shared" si="102"/>
        <v>2.2695035460992941E-2</v>
      </c>
      <c r="R540" s="1">
        <v>148</v>
      </c>
      <c r="S540" s="1">
        <v>285</v>
      </c>
      <c r="T540" s="1">
        <v>256</v>
      </c>
      <c r="V540" s="1">
        <v>16</v>
      </c>
      <c r="AA540" t="s">
        <v>513</v>
      </c>
      <c r="AE540" s="38">
        <v>23</v>
      </c>
      <c r="AF540" s="40">
        <v>19</v>
      </c>
      <c r="AG540" s="40">
        <v>260</v>
      </c>
      <c r="AH540" s="43">
        <v>57150</v>
      </c>
      <c r="AI540" s="43">
        <v>23019</v>
      </c>
      <c r="AJ540" t="s">
        <v>1956</v>
      </c>
      <c r="AN540" s="1">
        <f t="shared" si="96"/>
        <v>705</v>
      </c>
      <c r="AO540" s="1">
        <v>59</v>
      </c>
      <c r="AP540" s="1">
        <f t="shared" si="97"/>
        <v>764</v>
      </c>
    </row>
    <row r="541" spans="1:42" hidden="1" outlineLevel="1">
      <c r="A541" t="s">
        <v>1122</v>
      </c>
      <c r="B541" s="11" t="s">
        <v>1579</v>
      </c>
      <c r="E541" s="1">
        <f t="shared" si="94"/>
        <v>631</v>
      </c>
      <c r="F541" s="1">
        <f t="shared" si="95"/>
        <v>618</v>
      </c>
      <c r="G541" s="1">
        <v>379</v>
      </c>
      <c r="H541" s="1">
        <v>362</v>
      </c>
      <c r="I541" s="2"/>
      <c r="J541" s="2">
        <f t="shared" si="98"/>
        <v>0.57369255150554677</v>
      </c>
      <c r="K541" s="10">
        <f t="shared" si="93"/>
        <v>2</v>
      </c>
      <c r="L541" s="9">
        <f t="shared" si="93"/>
        <v>3</v>
      </c>
      <c r="M541" s="8">
        <f t="shared" si="93"/>
        <v>1</v>
      </c>
      <c r="N541" s="2">
        <f t="shared" si="99"/>
        <v>0.32200647249190939</v>
      </c>
      <c r="O541" s="2">
        <f t="shared" si="100"/>
        <v>0.28155339805825241</v>
      </c>
      <c r="P541" s="2">
        <f t="shared" si="101"/>
        <v>0.3673139158576052</v>
      </c>
      <c r="Q541" s="2">
        <f t="shared" si="102"/>
        <v>2.9126213592232997E-2</v>
      </c>
      <c r="R541" s="1">
        <v>199</v>
      </c>
      <c r="S541" s="1">
        <v>174</v>
      </c>
      <c r="T541" s="1">
        <v>227</v>
      </c>
      <c r="V541" s="1">
        <v>18</v>
      </c>
      <c r="AA541" t="s">
        <v>2104</v>
      </c>
      <c r="AE541" s="38">
        <v>23</v>
      </c>
      <c r="AF541" s="40">
        <v>29</v>
      </c>
      <c r="AG541" s="40">
        <v>160</v>
      </c>
      <c r="AH541" s="43">
        <v>57780</v>
      </c>
      <c r="AI541" s="43">
        <v>23029</v>
      </c>
      <c r="AJ541" t="s">
        <v>1956</v>
      </c>
      <c r="AN541" s="1">
        <f t="shared" si="96"/>
        <v>618</v>
      </c>
      <c r="AO541" s="1">
        <v>13</v>
      </c>
      <c r="AP541" s="1">
        <f t="shared" si="97"/>
        <v>631</v>
      </c>
    </row>
    <row r="542" spans="1:42" hidden="1" outlineLevel="1">
      <c r="A542" t="s">
        <v>513</v>
      </c>
      <c r="B542" s="11" t="s">
        <v>1579</v>
      </c>
      <c r="E542" s="1">
        <f t="shared" si="94"/>
        <v>1049</v>
      </c>
      <c r="F542" s="1">
        <f t="shared" si="95"/>
        <v>1041</v>
      </c>
      <c r="G542" s="1">
        <v>655</v>
      </c>
      <c r="H542" s="1">
        <v>645</v>
      </c>
      <c r="I542" s="2"/>
      <c r="J542" s="2">
        <f t="shared" si="98"/>
        <v>0.61487130600571971</v>
      </c>
      <c r="K542" s="10">
        <f t="shared" si="93"/>
        <v>3</v>
      </c>
      <c r="L542" s="9">
        <f t="shared" si="93"/>
        <v>2</v>
      </c>
      <c r="M542" s="8">
        <f t="shared" si="93"/>
        <v>1</v>
      </c>
      <c r="N542" s="2">
        <f t="shared" si="99"/>
        <v>0.28722382324687801</v>
      </c>
      <c r="O542" s="2">
        <f t="shared" si="100"/>
        <v>0.30643611911623436</v>
      </c>
      <c r="P542" s="2">
        <f t="shared" si="101"/>
        <v>0.35734870317002881</v>
      </c>
      <c r="Q542" s="2">
        <f t="shared" si="102"/>
        <v>4.8991354466858816E-2</v>
      </c>
      <c r="R542" s="1">
        <v>299</v>
      </c>
      <c r="S542" s="1">
        <v>319</v>
      </c>
      <c r="T542" s="1">
        <v>372</v>
      </c>
      <c r="V542" s="1">
        <v>51</v>
      </c>
      <c r="AA542" t="s">
        <v>2538</v>
      </c>
      <c r="AE542" s="38">
        <v>23</v>
      </c>
      <c r="AF542" s="40">
        <v>9</v>
      </c>
      <c r="AG542" s="40">
        <v>120</v>
      </c>
      <c r="AH542" s="43">
        <v>57920</v>
      </c>
      <c r="AI542" s="43">
        <v>23009</v>
      </c>
      <c r="AJ542" t="s">
        <v>1956</v>
      </c>
      <c r="AN542" s="1">
        <f t="shared" si="96"/>
        <v>1041</v>
      </c>
      <c r="AO542" s="1">
        <v>8</v>
      </c>
      <c r="AP542" s="1">
        <f t="shared" si="97"/>
        <v>1049</v>
      </c>
    </row>
    <row r="543" spans="1:42" hidden="1" outlineLevel="1">
      <c r="A543" t="s">
        <v>3001</v>
      </c>
      <c r="B543" s="11" t="s">
        <v>1579</v>
      </c>
      <c r="E543" s="1">
        <f t="shared" si="94"/>
        <v>406</v>
      </c>
      <c r="F543" s="1">
        <f t="shared" si="95"/>
        <v>392</v>
      </c>
      <c r="G543" s="1">
        <v>163</v>
      </c>
      <c r="H543" s="1">
        <v>159</v>
      </c>
      <c r="I543" s="2"/>
      <c r="J543" s="2">
        <f t="shared" si="98"/>
        <v>0.39162561576354682</v>
      </c>
      <c r="K543" s="10">
        <f t="shared" si="93"/>
        <v>1</v>
      </c>
      <c r="L543" s="9">
        <f t="shared" si="93"/>
        <v>3</v>
      </c>
      <c r="M543" s="8">
        <f t="shared" si="93"/>
        <v>2</v>
      </c>
      <c r="N543" s="2">
        <f t="shared" si="99"/>
        <v>0.49489795918367346</v>
      </c>
      <c r="O543" s="2">
        <f t="shared" si="100"/>
        <v>9.438775510204081E-2</v>
      </c>
      <c r="P543" s="2">
        <f t="shared" si="101"/>
        <v>0.36734693877551022</v>
      </c>
      <c r="Q543" s="2">
        <f t="shared" si="102"/>
        <v>4.3367346938775475E-2</v>
      </c>
      <c r="R543" s="1">
        <v>194</v>
      </c>
      <c r="S543" s="1">
        <v>37</v>
      </c>
      <c r="T543" s="1">
        <v>144</v>
      </c>
      <c r="V543" s="1">
        <v>17</v>
      </c>
      <c r="AA543" t="s">
        <v>513</v>
      </c>
      <c r="AE543" s="38">
        <v>23</v>
      </c>
      <c r="AF543" s="40">
        <v>19</v>
      </c>
      <c r="AG543" s="40">
        <v>0</v>
      </c>
      <c r="AH543" s="43">
        <v>34400</v>
      </c>
      <c r="AI543" s="43">
        <v>23019</v>
      </c>
      <c r="AJ543" t="s">
        <v>205</v>
      </c>
      <c r="AN543" s="1">
        <f t="shared" si="96"/>
        <v>392</v>
      </c>
      <c r="AO543" s="1">
        <v>14</v>
      </c>
      <c r="AP543" s="1">
        <f t="shared" si="97"/>
        <v>406</v>
      </c>
    </row>
    <row r="544" spans="1:42" hidden="1" outlineLevel="1">
      <c r="A544" t="s">
        <v>1955</v>
      </c>
      <c r="B544" s="11" t="s">
        <v>1579</v>
      </c>
      <c r="E544" s="1">
        <f t="shared" si="94"/>
        <v>319</v>
      </c>
      <c r="F544" s="1">
        <f t="shared" si="95"/>
        <v>304</v>
      </c>
      <c r="G544" s="1">
        <v>154</v>
      </c>
      <c r="H544" s="1">
        <v>150</v>
      </c>
      <c r="I544" s="2"/>
      <c r="J544" s="2">
        <f t="shared" si="98"/>
        <v>0.47021943573667713</v>
      </c>
      <c r="K544" s="10">
        <f t="shared" si="93"/>
        <v>3</v>
      </c>
      <c r="L544" s="9">
        <f t="shared" si="93"/>
        <v>1</v>
      </c>
      <c r="M544" s="8">
        <f t="shared" si="93"/>
        <v>2</v>
      </c>
      <c r="N544" s="2">
        <f t="shared" si="99"/>
        <v>0.21381578947368421</v>
      </c>
      <c r="O544" s="2">
        <f t="shared" si="100"/>
        <v>0.41118421052631576</v>
      </c>
      <c r="P544" s="2">
        <f t="shared" si="101"/>
        <v>0.31578947368421051</v>
      </c>
      <c r="Q544" s="2">
        <f t="shared" si="102"/>
        <v>5.9210526315789547E-2</v>
      </c>
      <c r="R544" s="1">
        <v>65</v>
      </c>
      <c r="S544" s="1">
        <v>125</v>
      </c>
      <c r="T544" s="1">
        <v>96</v>
      </c>
      <c r="V544" s="1">
        <v>18</v>
      </c>
      <c r="AA544" t="s">
        <v>485</v>
      </c>
      <c r="AE544" s="38">
        <v>23</v>
      </c>
      <c r="AF544" s="40">
        <v>3</v>
      </c>
      <c r="AG544" s="40">
        <v>255</v>
      </c>
      <c r="AH544" s="43">
        <v>58060</v>
      </c>
      <c r="AI544" s="43">
        <v>23003</v>
      </c>
      <c r="AJ544" t="s">
        <v>1956</v>
      </c>
      <c r="AN544" s="1">
        <f t="shared" si="96"/>
        <v>304</v>
      </c>
      <c r="AO544" s="1">
        <v>15</v>
      </c>
      <c r="AP544" s="1">
        <f t="shared" si="97"/>
        <v>319</v>
      </c>
    </row>
    <row r="545" spans="1:42" hidden="1" outlineLevel="1">
      <c r="A545" t="s">
        <v>187</v>
      </c>
      <c r="B545" s="11" t="s">
        <v>1579</v>
      </c>
      <c r="E545" s="1">
        <f t="shared" si="94"/>
        <v>667</v>
      </c>
      <c r="F545" s="1">
        <f t="shared" si="95"/>
        <v>655</v>
      </c>
      <c r="G545" s="1">
        <v>403</v>
      </c>
      <c r="H545" s="1">
        <v>390</v>
      </c>
      <c r="I545" s="2"/>
      <c r="J545" s="2">
        <f t="shared" si="98"/>
        <v>0.58470764617691151</v>
      </c>
      <c r="K545" s="10">
        <f t="shared" si="93"/>
        <v>3</v>
      </c>
      <c r="L545" s="9">
        <f t="shared" si="93"/>
        <v>1</v>
      </c>
      <c r="M545" s="8">
        <f t="shared" si="93"/>
        <v>2</v>
      </c>
      <c r="N545" s="2">
        <f t="shared" si="99"/>
        <v>0.28702290076335879</v>
      </c>
      <c r="O545" s="2">
        <f t="shared" si="100"/>
        <v>0.34809160305343512</v>
      </c>
      <c r="P545" s="2">
        <f t="shared" si="101"/>
        <v>0.33587786259541985</v>
      </c>
      <c r="Q545" s="2">
        <f t="shared" si="102"/>
        <v>2.9007633587786241E-2</v>
      </c>
      <c r="R545" s="1">
        <v>188</v>
      </c>
      <c r="S545" s="1">
        <v>228</v>
      </c>
      <c r="T545" s="1">
        <v>220</v>
      </c>
      <c r="V545" s="1">
        <v>19</v>
      </c>
      <c r="AA545" t="s">
        <v>2104</v>
      </c>
      <c r="AE545" s="38">
        <v>23</v>
      </c>
      <c r="AF545" s="40">
        <v>29</v>
      </c>
      <c r="AG545" s="40">
        <v>165</v>
      </c>
      <c r="AH545" s="43">
        <v>58165</v>
      </c>
      <c r="AI545" s="43">
        <v>23029</v>
      </c>
      <c r="AJ545" t="s">
        <v>1956</v>
      </c>
      <c r="AN545" s="1">
        <f t="shared" si="96"/>
        <v>655</v>
      </c>
      <c r="AO545" s="1">
        <v>12</v>
      </c>
      <c r="AP545" s="1">
        <f t="shared" si="97"/>
        <v>667</v>
      </c>
    </row>
    <row r="546" spans="1:42" hidden="1" outlineLevel="1">
      <c r="A546" t="s">
        <v>320</v>
      </c>
      <c r="B546" s="11" t="s">
        <v>1579</v>
      </c>
      <c r="E546" s="1">
        <f t="shared" si="94"/>
        <v>1255</v>
      </c>
      <c r="F546" s="1">
        <f t="shared" si="95"/>
        <v>1250</v>
      </c>
      <c r="G546" s="1">
        <v>764</v>
      </c>
      <c r="H546" s="1">
        <v>747</v>
      </c>
      <c r="I546" s="2"/>
      <c r="J546" s="2">
        <f t="shared" si="98"/>
        <v>0.59521912350597606</v>
      </c>
      <c r="K546" s="10">
        <f t="shared" si="93"/>
        <v>2</v>
      </c>
      <c r="L546" s="9">
        <f t="shared" si="93"/>
        <v>3</v>
      </c>
      <c r="M546" s="8">
        <f t="shared" si="93"/>
        <v>1</v>
      </c>
      <c r="N546" s="2">
        <f t="shared" si="99"/>
        <v>0.33600000000000002</v>
      </c>
      <c r="O546" s="2">
        <f t="shared" si="100"/>
        <v>0.20880000000000001</v>
      </c>
      <c r="P546" s="2">
        <f t="shared" si="101"/>
        <v>0.4304</v>
      </c>
      <c r="Q546" s="2">
        <f t="shared" si="102"/>
        <v>2.4799999999999933E-2</v>
      </c>
      <c r="R546" s="1">
        <v>420</v>
      </c>
      <c r="S546" s="1">
        <v>261</v>
      </c>
      <c r="T546" s="1">
        <v>538</v>
      </c>
      <c r="V546" s="1">
        <v>31</v>
      </c>
      <c r="AA546" t="s">
        <v>1791</v>
      </c>
      <c r="AE546" s="38">
        <v>23</v>
      </c>
      <c r="AF546" s="40">
        <v>17</v>
      </c>
      <c r="AG546" s="40">
        <v>120</v>
      </c>
      <c r="AH546" s="43">
        <v>58270</v>
      </c>
      <c r="AI546" s="43">
        <v>23017</v>
      </c>
      <c r="AJ546" t="s">
        <v>1956</v>
      </c>
      <c r="AN546" s="1">
        <f t="shared" si="96"/>
        <v>1250</v>
      </c>
      <c r="AO546" s="1">
        <v>5</v>
      </c>
      <c r="AP546" s="1">
        <f t="shared" si="97"/>
        <v>1255</v>
      </c>
    </row>
    <row r="547" spans="1:42" hidden="1" outlineLevel="1">
      <c r="A547" t="s">
        <v>429</v>
      </c>
      <c r="B547" s="11" t="s">
        <v>1579</v>
      </c>
      <c r="E547" s="1">
        <f t="shared" si="94"/>
        <v>1010</v>
      </c>
      <c r="F547" s="1">
        <f t="shared" si="95"/>
        <v>966</v>
      </c>
      <c r="G547" s="1">
        <v>453</v>
      </c>
      <c r="H547" s="1">
        <v>431</v>
      </c>
      <c r="I547" s="2"/>
      <c r="J547" s="2">
        <f t="shared" si="98"/>
        <v>0.42673267326732672</v>
      </c>
      <c r="K547" s="10">
        <f t="shared" si="93"/>
        <v>3</v>
      </c>
      <c r="L547" s="9">
        <f t="shared" si="93"/>
        <v>2</v>
      </c>
      <c r="M547" s="8">
        <f t="shared" si="93"/>
        <v>1</v>
      </c>
      <c r="N547" s="2">
        <f t="shared" si="99"/>
        <v>0.26293995859213248</v>
      </c>
      <c r="O547" s="2">
        <f t="shared" si="100"/>
        <v>0.27950310559006208</v>
      </c>
      <c r="P547" s="2">
        <f t="shared" si="101"/>
        <v>0.42132505175983437</v>
      </c>
      <c r="Q547" s="2">
        <f t="shared" si="102"/>
        <v>3.6231884057971064E-2</v>
      </c>
      <c r="R547" s="1">
        <v>254</v>
      </c>
      <c r="S547" s="1">
        <v>270</v>
      </c>
      <c r="T547" s="1">
        <v>407</v>
      </c>
      <c r="V547" s="1">
        <v>35</v>
      </c>
      <c r="AA547" t="s">
        <v>1480</v>
      </c>
      <c r="AE547" s="38">
        <v>23</v>
      </c>
      <c r="AF547" s="40">
        <v>7</v>
      </c>
      <c r="AG547" s="40">
        <v>70</v>
      </c>
      <c r="AH547" s="43">
        <v>58445</v>
      </c>
      <c r="AI547" s="43">
        <v>23007</v>
      </c>
      <c r="AJ547" t="s">
        <v>1956</v>
      </c>
      <c r="AN547" s="1">
        <f t="shared" si="96"/>
        <v>966</v>
      </c>
      <c r="AO547" s="1">
        <v>44</v>
      </c>
      <c r="AP547" s="1">
        <f t="shared" si="97"/>
        <v>1010</v>
      </c>
    </row>
    <row r="548" spans="1:42" hidden="1" outlineLevel="1">
      <c r="A548" t="s">
        <v>2922</v>
      </c>
      <c r="B548" s="11" t="s">
        <v>1579</v>
      </c>
      <c r="E548" s="1">
        <f t="shared" si="94"/>
        <v>1829</v>
      </c>
      <c r="F548" s="1">
        <f t="shared" si="95"/>
        <v>1793</v>
      </c>
      <c r="G548" s="1">
        <v>1166</v>
      </c>
      <c r="H548" s="1">
        <v>1142</v>
      </c>
      <c r="I548" s="2"/>
      <c r="J548" s="2">
        <f t="shared" si="98"/>
        <v>0.62438490978676875</v>
      </c>
      <c r="K548" s="10">
        <f t="shared" si="93"/>
        <v>3</v>
      </c>
      <c r="L548" s="9">
        <f t="shared" si="93"/>
        <v>2</v>
      </c>
      <c r="M548" s="8">
        <f t="shared" si="93"/>
        <v>1</v>
      </c>
      <c r="N548" s="2">
        <f t="shared" si="99"/>
        <v>0.30507529280535417</v>
      </c>
      <c r="O548" s="2">
        <f t="shared" si="100"/>
        <v>0.33407696597880648</v>
      </c>
      <c r="P548" s="2">
        <f t="shared" si="101"/>
        <v>0.33909648633575012</v>
      </c>
      <c r="Q548" s="2">
        <f t="shared" si="102"/>
        <v>2.1751254880089221E-2</v>
      </c>
      <c r="R548" s="1">
        <v>547</v>
      </c>
      <c r="S548" s="1">
        <v>599</v>
      </c>
      <c r="T548" s="1">
        <v>608</v>
      </c>
      <c r="V548" s="1">
        <v>39</v>
      </c>
      <c r="AA548" t="s">
        <v>1385</v>
      </c>
      <c r="AE548" s="38">
        <v>23</v>
      </c>
      <c r="AF548" s="40">
        <v>23</v>
      </c>
      <c r="AG548" s="40">
        <v>30</v>
      </c>
      <c r="AH548" s="43">
        <v>58515</v>
      </c>
      <c r="AI548" s="43">
        <v>23023</v>
      </c>
      <c r="AJ548" t="s">
        <v>1956</v>
      </c>
      <c r="AN548" s="1">
        <f t="shared" si="96"/>
        <v>1793</v>
      </c>
      <c r="AO548" s="1">
        <v>36</v>
      </c>
      <c r="AP548" s="1">
        <f t="shared" si="97"/>
        <v>1829</v>
      </c>
    </row>
    <row r="549" spans="1:42" hidden="1" outlineLevel="1">
      <c r="A549" t="s">
        <v>468</v>
      </c>
      <c r="B549" s="11" t="s">
        <v>1579</v>
      </c>
      <c r="E549" s="1">
        <f t="shared" si="94"/>
        <v>3548</v>
      </c>
      <c r="F549" s="1">
        <f t="shared" si="95"/>
        <v>3508</v>
      </c>
      <c r="G549" s="1">
        <v>1521</v>
      </c>
      <c r="H549" s="1">
        <v>1475</v>
      </c>
      <c r="I549" s="2"/>
      <c r="J549" s="2">
        <f t="shared" si="98"/>
        <v>0.4157271702367531</v>
      </c>
      <c r="K549" s="10">
        <f t="shared" si="93"/>
        <v>3</v>
      </c>
      <c r="L549" s="9">
        <f t="shared" si="93"/>
        <v>2</v>
      </c>
      <c r="M549" s="8">
        <f t="shared" si="93"/>
        <v>1</v>
      </c>
      <c r="N549" s="2">
        <f t="shared" si="99"/>
        <v>0.2844925883694413</v>
      </c>
      <c r="O549" s="2">
        <f t="shared" si="100"/>
        <v>0.29475484606613456</v>
      </c>
      <c r="P549" s="2">
        <f t="shared" si="101"/>
        <v>0.3919612314709236</v>
      </c>
      <c r="Q549" s="2">
        <f t="shared" si="102"/>
        <v>2.8791334093500487E-2</v>
      </c>
      <c r="R549" s="1">
        <v>998</v>
      </c>
      <c r="S549" s="1">
        <v>1034</v>
      </c>
      <c r="T549" s="1">
        <v>1375</v>
      </c>
      <c r="V549" s="1">
        <v>101</v>
      </c>
      <c r="AA549" t="s">
        <v>1608</v>
      </c>
      <c r="AE549" s="38">
        <v>23</v>
      </c>
      <c r="AF549" s="40">
        <v>25</v>
      </c>
      <c r="AG549" s="40">
        <v>120</v>
      </c>
      <c r="AH549" s="43">
        <v>59005</v>
      </c>
      <c r="AI549" s="43">
        <v>23025</v>
      </c>
      <c r="AJ549" t="s">
        <v>1956</v>
      </c>
      <c r="AN549" s="1">
        <f t="shared" si="96"/>
        <v>3508</v>
      </c>
      <c r="AO549" s="1">
        <v>40</v>
      </c>
      <c r="AP549" s="1">
        <f t="shared" si="97"/>
        <v>3548</v>
      </c>
    </row>
    <row r="550" spans="1:42" hidden="1" outlineLevel="1">
      <c r="A550" t="s">
        <v>2486</v>
      </c>
      <c r="B550" s="11" t="s">
        <v>1579</v>
      </c>
      <c r="E550" s="1">
        <f t="shared" si="94"/>
        <v>2268</v>
      </c>
      <c r="F550" s="1">
        <f t="shared" si="95"/>
        <v>2114</v>
      </c>
      <c r="G550" s="1">
        <v>1369</v>
      </c>
      <c r="H550" s="1">
        <v>1331</v>
      </c>
      <c r="I550" s="2"/>
      <c r="J550" s="2">
        <f t="shared" si="98"/>
        <v>0.58686067019400356</v>
      </c>
      <c r="K550" s="10">
        <f t="shared" si="93"/>
        <v>3</v>
      </c>
      <c r="L550" s="9">
        <f t="shared" si="93"/>
        <v>2</v>
      </c>
      <c r="M550" s="8">
        <f t="shared" si="93"/>
        <v>1</v>
      </c>
      <c r="N550" s="2">
        <f t="shared" si="99"/>
        <v>0.2904446546830653</v>
      </c>
      <c r="O550" s="2">
        <f t="shared" si="100"/>
        <v>0.32828760643330179</v>
      </c>
      <c r="P550" s="2">
        <f t="shared" si="101"/>
        <v>0.3448438978240303</v>
      </c>
      <c r="Q550" s="2">
        <f t="shared" si="102"/>
        <v>3.6423841059602668E-2</v>
      </c>
      <c r="R550" s="1">
        <v>614</v>
      </c>
      <c r="S550" s="1">
        <v>694</v>
      </c>
      <c r="T550" s="1">
        <v>729</v>
      </c>
      <c r="V550" s="1">
        <v>77</v>
      </c>
      <c r="AA550" t="s">
        <v>78</v>
      </c>
      <c r="AE550" s="38">
        <v>23</v>
      </c>
      <c r="AF550" s="40">
        <v>11</v>
      </c>
      <c r="AG550" s="40">
        <v>85</v>
      </c>
      <c r="AH550" s="43">
        <v>59110</v>
      </c>
      <c r="AI550" s="43">
        <v>23011</v>
      </c>
      <c r="AJ550" t="s">
        <v>1956</v>
      </c>
      <c r="AN550" s="1">
        <f t="shared" si="96"/>
        <v>2114</v>
      </c>
      <c r="AO550" s="1">
        <v>154</v>
      </c>
      <c r="AP550" s="1">
        <f t="shared" si="97"/>
        <v>2268</v>
      </c>
    </row>
    <row r="551" spans="1:42" hidden="1" outlineLevel="1">
      <c r="A551" t="s">
        <v>1989</v>
      </c>
      <c r="B551" s="11" t="s">
        <v>1579</v>
      </c>
      <c r="E551" s="1">
        <f t="shared" si="94"/>
        <v>478</v>
      </c>
      <c r="F551" s="1">
        <f t="shared" si="95"/>
        <v>463</v>
      </c>
      <c r="G551" s="1">
        <v>112</v>
      </c>
      <c r="H551" s="1">
        <v>105</v>
      </c>
      <c r="I551" s="2"/>
      <c r="J551" s="2">
        <f t="shared" si="98"/>
        <v>0.21966527196652719</v>
      </c>
      <c r="K551" s="10">
        <f t="shared" si="93"/>
        <v>1</v>
      </c>
      <c r="L551" s="9">
        <f t="shared" si="93"/>
        <v>3</v>
      </c>
      <c r="M551" s="8">
        <f t="shared" si="93"/>
        <v>2</v>
      </c>
      <c r="N551" s="2">
        <f t="shared" si="99"/>
        <v>0.51187904967602593</v>
      </c>
      <c r="O551" s="2">
        <f t="shared" si="100"/>
        <v>6.0475161987041039E-2</v>
      </c>
      <c r="P551" s="2">
        <f t="shared" si="101"/>
        <v>0.40172786177105829</v>
      </c>
      <c r="Q551" s="2">
        <f t="shared" si="102"/>
        <v>2.5917926565874716E-2</v>
      </c>
      <c r="R551" s="1">
        <v>237</v>
      </c>
      <c r="S551" s="1">
        <v>28</v>
      </c>
      <c r="T551" s="1">
        <v>186</v>
      </c>
      <c r="V551" s="1">
        <v>12</v>
      </c>
      <c r="AA551" t="s">
        <v>2104</v>
      </c>
      <c r="AE551" s="38">
        <v>23</v>
      </c>
      <c r="AF551" s="40">
        <v>29</v>
      </c>
      <c r="AG551" s="40">
        <v>0</v>
      </c>
      <c r="AH551" s="43">
        <v>59600</v>
      </c>
      <c r="AI551" s="43">
        <v>23029</v>
      </c>
      <c r="AJ551" t="s">
        <v>205</v>
      </c>
      <c r="AN551" s="1">
        <f t="shared" si="96"/>
        <v>463</v>
      </c>
      <c r="AO551" s="1">
        <v>15</v>
      </c>
      <c r="AP551" s="1">
        <f t="shared" si="97"/>
        <v>478</v>
      </c>
    </row>
    <row r="552" spans="1:42" hidden="1" outlineLevel="1">
      <c r="A552" t="s">
        <v>2262</v>
      </c>
      <c r="B552" s="11" t="s">
        <v>1579</v>
      </c>
      <c r="E552" s="1">
        <f t="shared" si="94"/>
        <v>80</v>
      </c>
      <c r="F552" s="1">
        <f t="shared" si="95"/>
        <v>76</v>
      </c>
      <c r="G552" s="1">
        <v>49</v>
      </c>
      <c r="H552" s="1">
        <v>48</v>
      </c>
      <c r="I552" s="2"/>
      <c r="J552" s="2">
        <f t="shared" si="98"/>
        <v>0.6</v>
      </c>
      <c r="K552" s="10">
        <f t="shared" si="93"/>
        <v>3</v>
      </c>
      <c r="L552" s="9">
        <f t="shared" si="93"/>
        <v>2</v>
      </c>
      <c r="M552" s="8">
        <f t="shared" si="93"/>
        <v>1</v>
      </c>
      <c r="N552" s="2">
        <f t="shared" si="99"/>
        <v>0.28947368421052633</v>
      </c>
      <c r="O552" s="2">
        <f t="shared" si="100"/>
        <v>0.34210526315789475</v>
      </c>
      <c r="P552" s="2">
        <f t="shared" si="101"/>
        <v>0.35526315789473684</v>
      </c>
      <c r="Q552" s="2">
        <f t="shared" si="102"/>
        <v>1.3157894736842091E-2</v>
      </c>
      <c r="R552" s="1">
        <v>22</v>
      </c>
      <c r="S552" s="1">
        <v>26</v>
      </c>
      <c r="T552" s="1">
        <v>27</v>
      </c>
      <c r="V552" s="1">
        <v>1</v>
      </c>
      <c r="AA552" t="s">
        <v>1608</v>
      </c>
      <c r="AE552" s="38">
        <v>23</v>
      </c>
      <c r="AF552" s="40">
        <v>25</v>
      </c>
      <c r="AG552" s="40">
        <v>125</v>
      </c>
      <c r="AH552" s="43">
        <v>59705</v>
      </c>
      <c r="AI552" s="43">
        <v>23025</v>
      </c>
      <c r="AJ552" t="s">
        <v>445</v>
      </c>
      <c r="AN552" s="1">
        <f t="shared" si="96"/>
        <v>76</v>
      </c>
      <c r="AO552" s="1">
        <v>4</v>
      </c>
      <c r="AP552" s="1">
        <f t="shared" si="97"/>
        <v>80</v>
      </c>
    </row>
    <row r="553" spans="1:42" hidden="1" outlineLevel="1">
      <c r="A553" t="s">
        <v>2537</v>
      </c>
      <c r="B553" s="11" t="s">
        <v>1579</v>
      </c>
      <c r="E553" s="1">
        <f t="shared" si="94"/>
        <v>1056</v>
      </c>
      <c r="F553" s="1">
        <f t="shared" si="95"/>
        <v>1005</v>
      </c>
      <c r="G553" s="1">
        <v>545</v>
      </c>
      <c r="H553" s="1">
        <v>525</v>
      </c>
      <c r="I553" s="2"/>
      <c r="J553" s="2">
        <f t="shared" si="98"/>
        <v>0.49715909090909088</v>
      </c>
      <c r="K553" s="10">
        <f t="shared" si="93"/>
        <v>3</v>
      </c>
      <c r="L553" s="9">
        <f t="shared" si="93"/>
        <v>2</v>
      </c>
      <c r="M553" s="8">
        <f t="shared" si="93"/>
        <v>1</v>
      </c>
      <c r="N553" s="2">
        <f t="shared" si="99"/>
        <v>0.23184079601990049</v>
      </c>
      <c r="O553" s="2">
        <f t="shared" si="100"/>
        <v>0.34825870646766172</v>
      </c>
      <c r="P553" s="2">
        <f t="shared" si="101"/>
        <v>0.39601990049751246</v>
      </c>
      <c r="Q553" s="2">
        <f t="shared" si="102"/>
        <v>2.3880597014925342E-2</v>
      </c>
      <c r="R553" s="1">
        <v>233</v>
      </c>
      <c r="S553" s="1">
        <v>350</v>
      </c>
      <c r="T553" s="1">
        <v>398</v>
      </c>
      <c r="V553" s="1">
        <v>24</v>
      </c>
      <c r="AA553" t="s">
        <v>513</v>
      </c>
      <c r="AE553" s="38">
        <v>23</v>
      </c>
      <c r="AF553" s="40">
        <v>19</v>
      </c>
      <c r="AG553" s="40">
        <v>265</v>
      </c>
      <c r="AH553" s="43">
        <v>59950</v>
      </c>
      <c r="AI553" s="43">
        <v>23019</v>
      </c>
      <c r="AJ553" t="s">
        <v>1956</v>
      </c>
      <c r="AN553" s="1">
        <f t="shared" si="96"/>
        <v>1005</v>
      </c>
      <c r="AO553" s="1">
        <v>51</v>
      </c>
      <c r="AP553" s="1">
        <f t="shared" si="97"/>
        <v>1056</v>
      </c>
    </row>
    <row r="554" spans="1:42" hidden="1" outlineLevel="1">
      <c r="A554" t="s">
        <v>2487</v>
      </c>
      <c r="B554" s="11" t="s">
        <v>1579</v>
      </c>
      <c r="E554" s="1">
        <f t="shared" si="94"/>
        <v>4172</v>
      </c>
      <c r="F554" s="1">
        <f t="shared" si="95"/>
        <v>3971</v>
      </c>
      <c r="G554" s="1">
        <v>2602</v>
      </c>
      <c r="H554" s="1">
        <v>2530</v>
      </c>
      <c r="I554" s="2"/>
      <c r="J554" s="2">
        <f t="shared" si="98"/>
        <v>0.60642377756471721</v>
      </c>
      <c r="K554" s="10">
        <f t="shared" si="93"/>
        <v>3</v>
      </c>
      <c r="L554" s="9">
        <f t="shared" si="93"/>
        <v>2</v>
      </c>
      <c r="M554" s="8">
        <f t="shared" si="93"/>
        <v>1</v>
      </c>
      <c r="N554" s="2">
        <f t="shared" si="99"/>
        <v>0.27449005288340467</v>
      </c>
      <c r="O554" s="2">
        <f t="shared" si="100"/>
        <v>0.29362880886426596</v>
      </c>
      <c r="P554" s="2">
        <f t="shared" si="101"/>
        <v>0.38932258876857218</v>
      </c>
      <c r="Q554" s="2">
        <f t="shared" si="102"/>
        <v>4.2558549483757202E-2</v>
      </c>
      <c r="R554" s="1">
        <v>1090</v>
      </c>
      <c r="S554" s="1">
        <v>1166</v>
      </c>
      <c r="T554" s="1">
        <v>1546</v>
      </c>
      <c r="V554" s="1">
        <v>169</v>
      </c>
      <c r="AA554" t="s">
        <v>712</v>
      </c>
      <c r="AE554" s="38">
        <v>23</v>
      </c>
      <c r="AF554" s="40">
        <v>1</v>
      </c>
      <c r="AG554" s="40">
        <v>55</v>
      </c>
      <c r="AH554" s="43">
        <v>60020</v>
      </c>
      <c r="AI554" s="43">
        <v>23001</v>
      </c>
      <c r="AJ554" t="s">
        <v>1956</v>
      </c>
      <c r="AN554" s="1">
        <f t="shared" si="96"/>
        <v>3971</v>
      </c>
      <c r="AO554" s="1">
        <v>201</v>
      </c>
      <c r="AP554" s="1">
        <f t="shared" si="97"/>
        <v>4172</v>
      </c>
    </row>
    <row r="555" spans="1:42" hidden="1" outlineLevel="1">
      <c r="A555" t="s">
        <v>752</v>
      </c>
      <c r="B555" s="11" t="s">
        <v>1579</v>
      </c>
      <c r="E555" s="1">
        <f t="shared" si="94"/>
        <v>381</v>
      </c>
      <c r="F555" s="1">
        <f t="shared" si="95"/>
        <v>373</v>
      </c>
      <c r="G555" s="1">
        <v>189</v>
      </c>
      <c r="H555" s="1">
        <v>186</v>
      </c>
      <c r="I555" s="2"/>
      <c r="J555" s="2">
        <f t="shared" si="98"/>
        <v>0.48818897637795278</v>
      </c>
      <c r="K555" s="10">
        <f t="shared" si="93"/>
        <v>1</v>
      </c>
      <c r="L555" s="9">
        <f t="shared" si="93"/>
        <v>3</v>
      </c>
      <c r="M555" s="8">
        <f t="shared" si="93"/>
        <v>2</v>
      </c>
      <c r="N555" s="2">
        <f t="shared" si="99"/>
        <v>0.37265415549597858</v>
      </c>
      <c r="O555" s="2">
        <f t="shared" si="100"/>
        <v>0.27613941018766758</v>
      </c>
      <c r="P555" s="2">
        <f t="shared" si="101"/>
        <v>0.32439678284182305</v>
      </c>
      <c r="Q555" s="2">
        <f t="shared" si="102"/>
        <v>2.6809651474530793E-2</v>
      </c>
      <c r="R555" s="1">
        <v>139</v>
      </c>
      <c r="S555" s="1">
        <v>103</v>
      </c>
      <c r="T555" s="1">
        <v>121</v>
      </c>
      <c r="V555" s="1">
        <v>10</v>
      </c>
      <c r="AA555" t="s">
        <v>485</v>
      </c>
      <c r="AE555" s="38">
        <v>23</v>
      </c>
      <c r="AF555" s="40">
        <v>3</v>
      </c>
      <c r="AG555" s="40">
        <v>260</v>
      </c>
      <c r="AH555" s="43">
        <v>60300</v>
      </c>
      <c r="AI555" s="43">
        <v>23003</v>
      </c>
      <c r="AJ555" t="s">
        <v>1956</v>
      </c>
      <c r="AN555" s="1">
        <f t="shared" si="96"/>
        <v>373</v>
      </c>
      <c r="AO555" s="1">
        <v>8</v>
      </c>
      <c r="AP555" s="1">
        <f t="shared" si="97"/>
        <v>381</v>
      </c>
    </row>
    <row r="556" spans="1:42" hidden="1" outlineLevel="1">
      <c r="A556" t="s">
        <v>2959</v>
      </c>
      <c r="B556" s="11" t="s">
        <v>1579</v>
      </c>
      <c r="E556" s="1">
        <f t="shared" si="94"/>
        <v>1022</v>
      </c>
      <c r="F556" s="1">
        <f t="shared" si="95"/>
        <v>980</v>
      </c>
      <c r="G556" s="1">
        <v>606</v>
      </c>
      <c r="H556" s="1">
        <v>578</v>
      </c>
      <c r="I556" s="2"/>
      <c r="J556" s="2">
        <f t="shared" si="98"/>
        <v>0.56555772994129161</v>
      </c>
      <c r="K556" s="10">
        <f t="shared" si="93"/>
        <v>3</v>
      </c>
      <c r="L556" s="9">
        <f t="shared" si="93"/>
        <v>2</v>
      </c>
      <c r="M556" s="8">
        <f t="shared" si="93"/>
        <v>1</v>
      </c>
      <c r="N556" s="2">
        <f t="shared" si="99"/>
        <v>0.23061224489795917</v>
      </c>
      <c r="O556" s="2">
        <f t="shared" si="100"/>
        <v>0.32346938775510203</v>
      </c>
      <c r="P556" s="2">
        <f t="shared" si="101"/>
        <v>0.41122448979591836</v>
      </c>
      <c r="Q556" s="2">
        <f t="shared" si="102"/>
        <v>3.4693877551020436E-2</v>
      </c>
      <c r="R556" s="1">
        <v>226</v>
      </c>
      <c r="S556" s="1">
        <v>317</v>
      </c>
      <c r="T556" s="1">
        <v>403</v>
      </c>
      <c r="V556" s="1">
        <v>34</v>
      </c>
      <c r="AA556" t="s">
        <v>1791</v>
      </c>
      <c r="AE556" s="38">
        <v>23</v>
      </c>
      <c r="AF556" s="40">
        <v>17</v>
      </c>
      <c r="AG556" s="40">
        <v>125</v>
      </c>
      <c r="AH556" s="43">
        <v>60405</v>
      </c>
      <c r="AI556" s="43">
        <v>23017</v>
      </c>
      <c r="AJ556" t="s">
        <v>1956</v>
      </c>
      <c r="AN556" s="1">
        <f t="shared" si="96"/>
        <v>980</v>
      </c>
      <c r="AO556" s="1">
        <v>42</v>
      </c>
      <c r="AP556" s="1">
        <f t="shared" si="97"/>
        <v>1022</v>
      </c>
    </row>
    <row r="557" spans="1:42" hidden="1" outlineLevel="1">
      <c r="A557" t="s">
        <v>1932</v>
      </c>
      <c r="B557" s="11" t="s">
        <v>1579</v>
      </c>
      <c r="E557" s="1">
        <f t="shared" si="94"/>
        <v>53228</v>
      </c>
      <c r="F557" s="1">
        <f t="shared" si="95"/>
        <v>49889</v>
      </c>
      <c r="G557" s="1">
        <v>26939</v>
      </c>
      <c r="H557" s="1">
        <v>26404</v>
      </c>
      <c r="I557" s="2"/>
      <c r="J557" s="2">
        <f t="shared" si="98"/>
        <v>0.49605470804839558</v>
      </c>
      <c r="K557" s="10">
        <f t="shared" si="93"/>
        <v>1</v>
      </c>
      <c r="L557" s="9">
        <f t="shared" si="93"/>
        <v>3</v>
      </c>
      <c r="M557" s="8">
        <f t="shared" si="93"/>
        <v>2</v>
      </c>
      <c r="N557" s="2">
        <f t="shared" si="99"/>
        <v>0.48289202028503275</v>
      </c>
      <c r="O557" s="2">
        <f t="shared" si="100"/>
        <v>0.15037382990238329</v>
      </c>
      <c r="P557" s="2">
        <f t="shared" si="101"/>
        <v>0.31632223536250476</v>
      </c>
      <c r="Q557" s="2">
        <f t="shared" si="102"/>
        <v>5.0411914450079198E-2</v>
      </c>
      <c r="R557" s="1">
        <v>24091</v>
      </c>
      <c r="S557" s="1">
        <v>7502</v>
      </c>
      <c r="T557" s="1">
        <v>15781</v>
      </c>
      <c r="V557" s="1">
        <v>2515</v>
      </c>
      <c r="AA557" t="s">
        <v>932</v>
      </c>
      <c r="AE557" s="38">
        <v>23</v>
      </c>
      <c r="AF557" s="40">
        <v>5</v>
      </c>
      <c r="AG557" s="40">
        <v>85</v>
      </c>
      <c r="AH557" s="43">
        <v>60545</v>
      </c>
      <c r="AI557" s="43">
        <v>23005</v>
      </c>
      <c r="AJ557" t="s">
        <v>2363</v>
      </c>
      <c r="AN557" s="1">
        <f t="shared" si="96"/>
        <v>49889</v>
      </c>
      <c r="AO557" s="1">
        <v>3339</v>
      </c>
      <c r="AP557" s="1">
        <f t="shared" si="97"/>
        <v>53228</v>
      </c>
    </row>
    <row r="558" spans="1:42" hidden="1" outlineLevel="1">
      <c r="A558" t="s">
        <v>1808</v>
      </c>
      <c r="B558" s="11" t="s">
        <v>1579</v>
      </c>
      <c r="E558" s="1">
        <f t="shared" si="94"/>
        <v>1319</v>
      </c>
      <c r="F558" s="1">
        <f t="shared" si="95"/>
        <v>1283</v>
      </c>
      <c r="G558" s="1">
        <v>894</v>
      </c>
      <c r="H558" s="1">
        <v>872</v>
      </c>
      <c r="I558" s="2"/>
      <c r="J558" s="2">
        <f t="shared" si="98"/>
        <v>0.66110689916603482</v>
      </c>
      <c r="K558" s="10">
        <f t="shared" ref="K558:M621" si="103">IF(R558&gt;0,RANK(R558,$R558:$W558),"")</f>
        <v>2</v>
      </c>
      <c r="L558" s="9">
        <f t="shared" si="103"/>
        <v>3</v>
      </c>
      <c r="M558" s="8">
        <f t="shared" si="103"/>
        <v>1</v>
      </c>
      <c r="N558" s="2">
        <f t="shared" si="99"/>
        <v>0.28682774746687451</v>
      </c>
      <c r="O558" s="2">
        <f t="shared" si="100"/>
        <v>0.28448947778643802</v>
      </c>
      <c r="P558" s="2">
        <f t="shared" si="101"/>
        <v>0.38893219017926733</v>
      </c>
      <c r="Q558" s="2">
        <f t="shared" si="102"/>
        <v>3.9750584567420089E-2</v>
      </c>
      <c r="R558" s="1">
        <v>368</v>
      </c>
      <c r="S558" s="1">
        <v>365</v>
      </c>
      <c r="T558" s="1">
        <v>499</v>
      </c>
      <c r="V558" s="1">
        <v>51</v>
      </c>
      <c r="AA558" t="s">
        <v>932</v>
      </c>
      <c r="AE558" s="38">
        <v>23</v>
      </c>
      <c r="AF558" s="40">
        <v>5</v>
      </c>
      <c r="AG558" s="40">
        <v>90</v>
      </c>
      <c r="AH558" s="43">
        <v>60685</v>
      </c>
      <c r="AI558" s="43">
        <v>23005</v>
      </c>
      <c r="AJ558" t="s">
        <v>1956</v>
      </c>
      <c r="AN558" s="1">
        <f t="shared" si="96"/>
        <v>1283</v>
      </c>
      <c r="AO558" s="1">
        <v>36</v>
      </c>
      <c r="AP558" s="1">
        <f t="shared" si="97"/>
        <v>1319</v>
      </c>
    </row>
    <row r="559" spans="1:42" hidden="1" outlineLevel="1">
      <c r="A559" t="s">
        <v>1475</v>
      </c>
      <c r="B559" s="11" t="s">
        <v>1579</v>
      </c>
      <c r="E559" s="1">
        <f t="shared" ref="E559:E622" si="104">AP559</f>
        <v>113</v>
      </c>
      <c r="F559" s="1">
        <f t="shared" ref="F559:F622" si="105">SUM(R559:W559)</f>
        <v>112</v>
      </c>
      <c r="G559" s="1">
        <v>45</v>
      </c>
      <c r="H559" s="1">
        <v>45</v>
      </c>
      <c r="I559" s="2"/>
      <c r="J559" s="2">
        <f t="shared" si="98"/>
        <v>0.39823008849557523</v>
      </c>
      <c r="K559" s="10">
        <f t="shared" si="103"/>
        <v>2</v>
      </c>
      <c r="L559" s="9">
        <f t="shared" si="103"/>
        <v>1</v>
      </c>
      <c r="M559" s="8">
        <f t="shared" si="103"/>
        <v>3</v>
      </c>
      <c r="N559" s="2">
        <f t="shared" si="99"/>
        <v>0.26785714285714285</v>
      </c>
      <c r="O559" s="2">
        <f t="shared" si="100"/>
        <v>0.375</v>
      </c>
      <c r="P559" s="2">
        <f t="shared" si="101"/>
        <v>0.25892857142857145</v>
      </c>
      <c r="Q559" s="2">
        <f t="shared" si="102"/>
        <v>9.8214285714285754E-2</v>
      </c>
      <c r="R559" s="1">
        <v>30</v>
      </c>
      <c r="S559" s="1">
        <v>42</v>
      </c>
      <c r="T559" s="1">
        <v>29</v>
      </c>
      <c r="V559" s="1">
        <v>11</v>
      </c>
      <c r="AA559" t="s">
        <v>513</v>
      </c>
      <c r="AE559" s="38">
        <v>23</v>
      </c>
      <c r="AF559" s="40">
        <v>19</v>
      </c>
      <c r="AG559" s="40">
        <v>270</v>
      </c>
      <c r="AH559" s="43">
        <v>60790</v>
      </c>
      <c r="AI559" s="43">
        <v>23019</v>
      </c>
      <c r="AJ559" t="s">
        <v>2366</v>
      </c>
      <c r="AN559" s="1">
        <f t="shared" ref="AN559:AN622" si="106">F559</f>
        <v>112</v>
      </c>
      <c r="AO559" s="1">
        <v>1</v>
      </c>
      <c r="AP559" s="1">
        <f t="shared" ref="AP559:AP622" si="107">AO559+AN559</f>
        <v>113</v>
      </c>
    </row>
    <row r="560" spans="1:42" hidden="1" outlineLevel="1">
      <c r="A560" t="s">
        <v>2450</v>
      </c>
      <c r="B560" s="11" t="s">
        <v>1579</v>
      </c>
      <c r="E560" s="1">
        <f t="shared" si="104"/>
        <v>7048</v>
      </c>
      <c r="F560" s="1">
        <f t="shared" si="105"/>
        <v>6682</v>
      </c>
      <c r="G560" s="1">
        <v>3230</v>
      </c>
      <c r="H560" s="1">
        <v>3166</v>
      </c>
      <c r="I560" s="2"/>
      <c r="J560" s="2">
        <f t="shared" ref="J560:J623" si="108">H560/E560</f>
        <v>0.449205448354143</v>
      </c>
      <c r="K560" s="10">
        <f t="shared" si="103"/>
        <v>3</v>
      </c>
      <c r="L560" s="9">
        <f t="shared" si="103"/>
        <v>2</v>
      </c>
      <c r="M560" s="8">
        <f t="shared" si="103"/>
        <v>1</v>
      </c>
      <c r="N560" s="2">
        <f t="shared" ref="N560:N623" si="109">IF(SUM($R560:$W560)=0,"-",R560/SUM($R560:$W560))</f>
        <v>0.30035917390002992</v>
      </c>
      <c r="O560" s="2">
        <f t="shared" ref="O560:O623" si="110">IF(SUM($R560:$W560)=0,"-",S560/SUM($R560:$W560))</f>
        <v>0.32639928165219995</v>
      </c>
      <c r="P560" s="2">
        <f t="shared" ref="P560:P623" si="111">IF(SUM($R560:$W560)=0,"-",T560/SUM($R560:$W560))</f>
        <v>0.34390900927865908</v>
      </c>
      <c r="Q560" s="2">
        <f t="shared" ref="Q560:Q623" si="112">IF(SUM($R560:$W560)=0,"-",(1-N560-O560-P560))</f>
        <v>2.9332535169110996E-2</v>
      </c>
      <c r="R560" s="1">
        <v>2007</v>
      </c>
      <c r="S560" s="1">
        <v>2181</v>
      </c>
      <c r="T560" s="1">
        <v>2298</v>
      </c>
      <c r="V560" s="1">
        <v>196</v>
      </c>
      <c r="AA560" t="s">
        <v>485</v>
      </c>
      <c r="AE560" s="38">
        <v>23</v>
      </c>
      <c r="AF560" s="40">
        <v>3</v>
      </c>
      <c r="AG560" s="40">
        <v>265</v>
      </c>
      <c r="AH560" s="43">
        <v>60825</v>
      </c>
      <c r="AI560" s="43">
        <v>23003</v>
      </c>
      <c r="AJ560" t="s">
        <v>2363</v>
      </c>
      <c r="AN560" s="1">
        <f t="shared" si="106"/>
        <v>6682</v>
      </c>
      <c r="AO560" s="1">
        <v>366</v>
      </c>
      <c r="AP560" s="1">
        <f t="shared" si="107"/>
        <v>7048</v>
      </c>
    </row>
    <row r="561" spans="1:42" hidden="1" outlineLevel="1">
      <c r="A561" t="s">
        <v>352</v>
      </c>
      <c r="B561" s="11" t="s">
        <v>1579</v>
      </c>
      <c r="E561" s="1">
        <f t="shared" si="104"/>
        <v>693</v>
      </c>
      <c r="F561" s="1">
        <f t="shared" si="105"/>
        <v>684</v>
      </c>
      <c r="G561" s="1">
        <v>381</v>
      </c>
      <c r="H561" s="1">
        <v>376</v>
      </c>
      <c r="I561" s="2"/>
      <c r="J561" s="2">
        <f t="shared" si="108"/>
        <v>0.54256854256854259</v>
      </c>
      <c r="K561" s="10">
        <f t="shared" si="103"/>
        <v>3</v>
      </c>
      <c r="L561" s="9">
        <f t="shared" si="103"/>
        <v>2</v>
      </c>
      <c r="M561" s="8">
        <f t="shared" si="103"/>
        <v>1</v>
      </c>
      <c r="N561" s="2">
        <f t="shared" si="109"/>
        <v>0.2807017543859649</v>
      </c>
      <c r="O561" s="2">
        <f t="shared" si="110"/>
        <v>0.31871345029239767</v>
      </c>
      <c r="P561" s="2">
        <f t="shared" si="111"/>
        <v>0.37719298245614036</v>
      </c>
      <c r="Q561" s="2">
        <f t="shared" si="112"/>
        <v>2.3391812865497075E-2</v>
      </c>
      <c r="R561" s="1">
        <v>192</v>
      </c>
      <c r="S561" s="1">
        <v>218</v>
      </c>
      <c r="T561" s="1">
        <v>258</v>
      </c>
      <c r="V561" s="1">
        <v>16</v>
      </c>
      <c r="AA561" t="s">
        <v>2104</v>
      </c>
      <c r="AE561" s="38">
        <v>23</v>
      </c>
      <c r="AF561" s="40">
        <v>29</v>
      </c>
      <c r="AG561" s="40">
        <v>180</v>
      </c>
      <c r="AH561" s="43">
        <v>61035</v>
      </c>
      <c r="AI561" s="43">
        <v>23029</v>
      </c>
      <c r="AJ561" t="s">
        <v>1956</v>
      </c>
      <c r="AN561" s="1">
        <f t="shared" si="106"/>
        <v>684</v>
      </c>
      <c r="AO561" s="1">
        <v>9</v>
      </c>
      <c r="AP561" s="1">
        <f t="shared" si="107"/>
        <v>693</v>
      </c>
    </row>
    <row r="562" spans="1:42" hidden="1" outlineLevel="1">
      <c r="A562" t="s">
        <v>968</v>
      </c>
      <c r="B562" s="11" t="s">
        <v>1579</v>
      </c>
      <c r="E562" s="1">
        <f t="shared" si="104"/>
        <v>542</v>
      </c>
      <c r="F562" s="1">
        <f t="shared" si="105"/>
        <v>526</v>
      </c>
      <c r="G562" s="1">
        <v>306</v>
      </c>
      <c r="H562" s="1">
        <v>301</v>
      </c>
      <c r="I562" s="2"/>
      <c r="J562" s="2">
        <f t="shared" si="108"/>
        <v>0.55535055350553508</v>
      </c>
      <c r="K562" s="10">
        <f t="shared" si="103"/>
        <v>3</v>
      </c>
      <c r="L562" s="9">
        <f t="shared" si="103"/>
        <v>2</v>
      </c>
      <c r="M562" s="8">
        <f t="shared" si="103"/>
        <v>1</v>
      </c>
      <c r="N562" s="2">
        <f t="shared" si="109"/>
        <v>0.27946768060836502</v>
      </c>
      <c r="O562" s="2">
        <f t="shared" si="110"/>
        <v>0.31178707224334601</v>
      </c>
      <c r="P562" s="2">
        <f t="shared" si="111"/>
        <v>0.37832699619771865</v>
      </c>
      <c r="Q562" s="2">
        <f t="shared" si="112"/>
        <v>3.0418250950570325E-2</v>
      </c>
      <c r="R562" s="1">
        <v>147</v>
      </c>
      <c r="S562" s="1">
        <v>164</v>
      </c>
      <c r="T562" s="1">
        <v>199</v>
      </c>
      <c r="V562" s="1">
        <v>16</v>
      </c>
      <c r="AA562" t="s">
        <v>1928</v>
      </c>
      <c r="AE562" s="38">
        <v>23</v>
      </c>
      <c r="AF562" s="40">
        <v>27</v>
      </c>
      <c r="AG562" s="40">
        <v>85</v>
      </c>
      <c r="AH562" s="43">
        <v>61210</v>
      </c>
      <c r="AI562" s="43">
        <v>23027</v>
      </c>
      <c r="AJ562" t="s">
        <v>1956</v>
      </c>
      <c r="AN562" s="1">
        <f t="shared" si="106"/>
        <v>526</v>
      </c>
      <c r="AO562" s="1">
        <v>16</v>
      </c>
      <c r="AP562" s="1">
        <f t="shared" si="107"/>
        <v>542</v>
      </c>
    </row>
    <row r="563" spans="1:42" hidden="1" outlineLevel="1">
      <c r="A563" t="s">
        <v>825</v>
      </c>
      <c r="B563" s="11" t="s">
        <v>1579</v>
      </c>
      <c r="E563" s="1">
        <f t="shared" si="104"/>
        <v>1384</v>
      </c>
      <c r="F563" s="1">
        <f t="shared" si="105"/>
        <v>1259</v>
      </c>
      <c r="G563" s="1">
        <v>816</v>
      </c>
      <c r="H563" s="1">
        <v>798</v>
      </c>
      <c r="I563" s="2"/>
      <c r="J563" s="2">
        <f t="shared" si="108"/>
        <v>0.57658959537572252</v>
      </c>
      <c r="K563" s="10">
        <f t="shared" si="103"/>
        <v>1</v>
      </c>
      <c r="L563" s="9">
        <f t="shared" si="103"/>
        <v>3</v>
      </c>
      <c r="M563" s="8">
        <f t="shared" si="103"/>
        <v>2</v>
      </c>
      <c r="N563" s="2">
        <f t="shared" si="109"/>
        <v>0.34789515488482925</v>
      </c>
      <c r="O563" s="2">
        <f t="shared" si="110"/>
        <v>0.29706115965051627</v>
      </c>
      <c r="P563" s="2">
        <f t="shared" si="111"/>
        <v>0.32962668784749799</v>
      </c>
      <c r="Q563" s="2">
        <f t="shared" si="112"/>
        <v>2.5416997617156489E-2</v>
      </c>
      <c r="R563" s="1">
        <v>438</v>
      </c>
      <c r="S563" s="1">
        <v>374</v>
      </c>
      <c r="T563" s="1">
        <v>415</v>
      </c>
      <c r="V563" s="1">
        <v>32</v>
      </c>
      <c r="AA563" t="s">
        <v>78</v>
      </c>
      <c r="AE563" s="38">
        <v>23</v>
      </c>
      <c r="AF563" s="40">
        <v>11</v>
      </c>
      <c r="AG563" s="40">
        <v>90</v>
      </c>
      <c r="AH563" s="43">
        <v>61700</v>
      </c>
      <c r="AI563" s="43">
        <v>23011</v>
      </c>
      <c r="AJ563" t="s">
        <v>1956</v>
      </c>
      <c r="AN563" s="1">
        <f t="shared" si="106"/>
        <v>1259</v>
      </c>
      <c r="AO563" s="1">
        <v>125</v>
      </c>
      <c r="AP563" s="1">
        <f t="shared" si="107"/>
        <v>1384</v>
      </c>
    </row>
    <row r="564" spans="1:42" hidden="1" outlineLevel="1">
      <c r="A564" t="s">
        <v>2681</v>
      </c>
      <c r="B564" s="11" t="s">
        <v>1579</v>
      </c>
      <c r="E564" s="1">
        <f t="shared" si="104"/>
        <v>1130</v>
      </c>
      <c r="F564" s="1">
        <f t="shared" si="105"/>
        <v>1124</v>
      </c>
      <c r="G564" s="1">
        <v>582</v>
      </c>
      <c r="H564" s="1">
        <v>566</v>
      </c>
      <c r="I564" s="2"/>
      <c r="J564" s="2">
        <f t="shared" si="108"/>
        <v>0.50088495575221237</v>
      </c>
      <c r="K564" s="10">
        <f t="shared" si="103"/>
        <v>3</v>
      </c>
      <c r="L564" s="9">
        <f t="shared" si="103"/>
        <v>2</v>
      </c>
      <c r="M564" s="8">
        <f t="shared" si="103"/>
        <v>1</v>
      </c>
      <c r="N564" s="2">
        <f t="shared" si="109"/>
        <v>0.2188612099644128</v>
      </c>
      <c r="O564" s="2">
        <f t="shared" si="110"/>
        <v>0.3389679715302491</v>
      </c>
      <c r="P564" s="2">
        <f t="shared" si="111"/>
        <v>0.39590747330960852</v>
      </c>
      <c r="Q564" s="2">
        <f t="shared" si="112"/>
        <v>4.6263345195729555E-2</v>
      </c>
      <c r="R564" s="1">
        <v>246</v>
      </c>
      <c r="S564" s="1">
        <v>381</v>
      </c>
      <c r="T564" s="1">
        <v>445</v>
      </c>
      <c r="V564" s="1">
        <v>52</v>
      </c>
      <c r="AA564" t="s">
        <v>1480</v>
      </c>
      <c r="AE564" s="38">
        <v>23</v>
      </c>
      <c r="AF564" s="40">
        <v>7</v>
      </c>
      <c r="AG564" s="40">
        <v>80</v>
      </c>
      <c r="AH564" s="43">
        <v>61840</v>
      </c>
      <c r="AI564" s="43">
        <v>23007</v>
      </c>
      <c r="AJ564" t="s">
        <v>1956</v>
      </c>
      <c r="AN564" s="1">
        <f t="shared" si="106"/>
        <v>1124</v>
      </c>
      <c r="AO564" s="1">
        <v>6</v>
      </c>
      <c r="AP564" s="1">
        <f t="shared" si="107"/>
        <v>1130</v>
      </c>
    </row>
    <row r="565" spans="1:42" hidden="1" outlineLevel="1">
      <c r="A565" t="s">
        <v>2681</v>
      </c>
      <c r="B565" s="11" t="s">
        <v>1579</v>
      </c>
      <c r="E565" s="1">
        <f t="shared" si="104"/>
        <v>0</v>
      </c>
      <c r="F565" s="1">
        <f t="shared" si="105"/>
        <v>0</v>
      </c>
      <c r="G565" s="1">
        <v>10</v>
      </c>
      <c r="H565" s="1">
        <v>10</v>
      </c>
      <c r="I565" s="2"/>
      <c r="J565" s="2" t="e">
        <f t="shared" si="108"/>
        <v>#DIV/0!</v>
      </c>
      <c r="K565" s="10" t="str">
        <f t="shared" si="103"/>
        <v/>
      </c>
      <c r="L565" s="9" t="str">
        <f t="shared" si="103"/>
        <v/>
      </c>
      <c r="M565" s="8" t="str">
        <f t="shared" si="103"/>
        <v/>
      </c>
      <c r="N565" s="2" t="str">
        <f t="shared" si="109"/>
        <v>-</v>
      </c>
      <c r="O565" s="2" t="str">
        <f t="shared" si="110"/>
        <v>-</v>
      </c>
      <c r="P565" s="2" t="str">
        <f t="shared" si="111"/>
        <v>-</v>
      </c>
      <c r="Q565" s="2" t="str">
        <f t="shared" si="112"/>
        <v>-</v>
      </c>
      <c r="R565" s="1">
        <v>0</v>
      </c>
      <c r="S565" s="1">
        <v>0</v>
      </c>
      <c r="T565" s="1">
        <v>0</v>
      </c>
      <c r="V565" s="1">
        <v>0</v>
      </c>
      <c r="AA565" t="s">
        <v>1791</v>
      </c>
      <c r="AE565" s="38">
        <v>23</v>
      </c>
      <c r="AF565" s="40">
        <v>17</v>
      </c>
      <c r="AG565" s="40">
        <v>0</v>
      </c>
      <c r="AH565" s="43">
        <v>0</v>
      </c>
      <c r="AI565" s="43">
        <v>23017</v>
      </c>
      <c r="AJ565" t="s">
        <v>2366</v>
      </c>
      <c r="AN565" s="1">
        <f t="shared" si="106"/>
        <v>0</v>
      </c>
      <c r="AO565" s="1">
        <v>0</v>
      </c>
      <c r="AP565" s="1">
        <f t="shared" si="107"/>
        <v>0</v>
      </c>
    </row>
    <row r="566" spans="1:42" hidden="1" outlineLevel="1">
      <c r="A566" t="s">
        <v>2681</v>
      </c>
      <c r="B566" s="11" t="s">
        <v>1579</v>
      </c>
      <c r="E566" s="1">
        <f t="shared" si="104"/>
        <v>164</v>
      </c>
      <c r="F566" s="1">
        <f t="shared" si="105"/>
        <v>160</v>
      </c>
      <c r="G566" s="1">
        <v>124</v>
      </c>
      <c r="H566" s="1">
        <v>120</v>
      </c>
      <c r="I566" s="2"/>
      <c r="J566" s="2">
        <f t="shared" si="108"/>
        <v>0.73170731707317072</v>
      </c>
      <c r="K566" s="10">
        <f t="shared" si="103"/>
        <v>3</v>
      </c>
      <c r="L566" s="9">
        <f t="shared" si="103"/>
        <v>1</v>
      </c>
      <c r="M566" s="8">
        <f t="shared" si="103"/>
        <v>2</v>
      </c>
      <c r="N566" s="2">
        <f t="shared" si="109"/>
        <v>0.26874999999999999</v>
      </c>
      <c r="O566" s="2">
        <f t="shared" si="110"/>
        <v>0.32500000000000001</v>
      </c>
      <c r="P566" s="2">
        <f t="shared" si="111"/>
        <v>0.28125</v>
      </c>
      <c r="Q566" s="2">
        <f t="shared" si="112"/>
        <v>0.12499999999999994</v>
      </c>
      <c r="R566" s="1">
        <v>43</v>
      </c>
      <c r="S566" s="1">
        <v>52</v>
      </c>
      <c r="T566" s="1">
        <v>45</v>
      </c>
      <c r="V566" s="1">
        <v>20</v>
      </c>
      <c r="AA566" t="s">
        <v>1480</v>
      </c>
      <c r="AE566" s="38">
        <v>23</v>
      </c>
      <c r="AF566" s="40">
        <v>7</v>
      </c>
      <c r="AG566" s="40">
        <v>75</v>
      </c>
      <c r="AH566" s="43">
        <v>61875</v>
      </c>
      <c r="AI566" s="43">
        <v>23007</v>
      </c>
      <c r="AJ566" t="s">
        <v>445</v>
      </c>
      <c r="AN566" s="1">
        <f t="shared" si="106"/>
        <v>160</v>
      </c>
      <c r="AO566" s="1">
        <v>4</v>
      </c>
      <c r="AP566" s="1">
        <f t="shared" si="107"/>
        <v>164</v>
      </c>
    </row>
    <row r="567" spans="1:42" hidden="1" outlineLevel="1">
      <c r="A567" t="s">
        <v>336</v>
      </c>
      <c r="B567" s="11" t="s">
        <v>1579</v>
      </c>
      <c r="E567" s="1">
        <f t="shared" si="104"/>
        <v>4226</v>
      </c>
      <c r="F567" s="1">
        <f t="shared" si="105"/>
        <v>3984</v>
      </c>
      <c r="G567" s="1">
        <v>2227</v>
      </c>
      <c r="H567" s="1">
        <v>2190</v>
      </c>
      <c r="I567" s="2"/>
      <c r="J567" s="2">
        <f t="shared" si="108"/>
        <v>0.51822053951727398</v>
      </c>
      <c r="K567" s="10">
        <f t="shared" si="103"/>
        <v>3</v>
      </c>
      <c r="L567" s="9">
        <f t="shared" si="103"/>
        <v>2</v>
      </c>
      <c r="M567" s="8">
        <f t="shared" si="103"/>
        <v>1</v>
      </c>
      <c r="N567" s="2">
        <f t="shared" si="109"/>
        <v>0.28162650602409639</v>
      </c>
      <c r="O567" s="2">
        <f t="shared" si="110"/>
        <v>0.30547188755020083</v>
      </c>
      <c r="P567" s="2">
        <f t="shared" si="111"/>
        <v>0.38227911646586343</v>
      </c>
      <c r="Q567" s="2">
        <f t="shared" si="112"/>
        <v>3.0622489959839405E-2</v>
      </c>
      <c r="R567" s="1">
        <v>1122</v>
      </c>
      <c r="S567" s="1">
        <v>1217</v>
      </c>
      <c r="T567" s="1">
        <v>1523</v>
      </c>
      <c r="V567" s="1">
        <v>122</v>
      </c>
      <c r="AA567" t="s">
        <v>932</v>
      </c>
      <c r="AE567" s="38">
        <v>23</v>
      </c>
      <c r="AF567" s="40">
        <v>5</v>
      </c>
      <c r="AG567" s="40">
        <v>95</v>
      </c>
      <c r="AH567" s="43">
        <v>61945</v>
      </c>
      <c r="AI567" s="43">
        <v>23005</v>
      </c>
      <c r="AJ567" t="s">
        <v>1956</v>
      </c>
      <c r="AN567" s="1">
        <f t="shared" si="106"/>
        <v>3984</v>
      </c>
      <c r="AO567" s="1">
        <v>242</v>
      </c>
      <c r="AP567" s="1">
        <f t="shared" si="107"/>
        <v>4226</v>
      </c>
    </row>
    <row r="568" spans="1:42" hidden="1" outlineLevel="1">
      <c r="A568" t="s">
        <v>2575</v>
      </c>
      <c r="B568" s="11" t="s">
        <v>1579</v>
      </c>
      <c r="E568" s="1">
        <f t="shared" si="104"/>
        <v>2241</v>
      </c>
      <c r="F568" s="1">
        <f t="shared" si="105"/>
        <v>2171</v>
      </c>
      <c r="G568" s="1">
        <v>1394</v>
      </c>
      <c r="H568" s="1">
        <v>1371</v>
      </c>
      <c r="I568" s="2"/>
      <c r="J568" s="2">
        <f t="shared" si="108"/>
        <v>0.61178045515394908</v>
      </c>
      <c r="K568" s="10">
        <f t="shared" si="103"/>
        <v>1</v>
      </c>
      <c r="L568" s="9">
        <f t="shared" si="103"/>
        <v>3</v>
      </c>
      <c r="M568" s="8">
        <f t="shared" si="103"/>
        <v>2</v>
      </c>
      <c r="N568" s="2">
        <f t="shared" si="109"/>
        <v>0.33855366190695529</v>
      </c>
      <c r="O568" s="2">
        <f t="shared" si="110"/>
        <v>0.30492860432980196</v>
      </c>
      <c r="P568" s="2">
        <f t="shared" si="111"/>
        <v>0.32519576232151082</v>
      </c>
      <c r="Q568" s="2">
        <f t="shared" si="112"/>
        <v>3.1321971441731877E-2</v>
      </c>
      <c r="R568" s="1">
        <v>735</v>
      </c>
      <c r="S568" s="1">
        <v>662</v>
      </c>
      <c r="T568" s="1">
        <v>706</v>
      </c>
      <c r="V568" s="1">
        <v>68</v>
      </c>
      <c r="AA568" t="s">
        <v>78</v>
      </c>
      <c r="AE568" s="38">
        <v>23</v>
      </c>
      <c r="AF568" s="40">
        <v>11</v>
      </c>
      <c r="AG568" s="40">
        <v>95</v>
      </c>
      <c r="AH568" s="43">
        <v>62190</v>
      </c>
      <c r="AI568" s="43">
        <v>23011</v>
      </c>
      <c r="AJ568" t="s">
        <v>1956</v>
      </c>
      <c r="AN568" s="1">
        <f t="shared" si="106"/>
        <v>2171</v>
      </c>
      <c r="AO568" s="1">
        <v>70</v>
      </c>
      <c r="AP568" s="1">
        <f t="shared" si="107"/>
        <v>2241</v>
      </c>
    </row>
    <row r="569" spans="1:42" hidden="1" outlineLevel="1">
      <c r="A569" t="s">
        <v>2263</v>
      </c>
      <c r="B569" s="11" t="s">
        <v>1579</v>
      </c>
      <c r="E569" s="1">
        <f t="shared" si="104"/>
        <v>134</v>
      </c>
      <c r="F569" s="1">
        <f t="shared" si="105"/>
        <v>133</v>
      </c>
      <c r="G569" s="1">
        <v>57</v>
      </c>
      <c r="H569" s="1">
        <v>56</v>
      </c>
      <c r="I569" s="2"/>
      <c r="J569" s="2">
        <f t="shared" si="108"/>
        <v>0.41791044776119401</v>
      </c>
      <c r="K569" s="10">
        <f t="shared" si="103"/>
        <v>3</v>
      </c>
      <c r="L569" s="9">
        <f t="shared" si="103"/>
        <v>2</v>
      </c>
      <c r="M569" s="8">
        <f t="shared" si="103"/>
        <v>1</v>
      </c>
      <c r="N569" s="2">
        <f t="shared" si="109"/>
        <v>0.14285714285714285</v>
      </c>
      <c r="O569" s="2">
        <f t="shared" si="110"/>
        <v>0.36842105263157893</v>
      </c>
      <c r="P569" s="2">
        <f t="shared" si="111"/>
        <v>0.45112781954887216</v>
      </c>
      <c r="Q569" s="2">
        <f t="shared" si="112"/>
        <v>3.7593984962406124E-2</v>
      </c>
      <c r="R569" s="1">
        <v>19</v>
      </c>
      <c r="S569" s="1">
        <v>49</v>
      </c>
      <c r="T569" s="1">
        <v>60</v>
      </c>
      <c r="V569" s="1">
        <v>5</v>
      </c>
      <c r="AA569" t="s">
        <v>485</v>
      </c>
      <c r="AE569" s="38">
        <v>23</v>
      </c>
      <c r="AF569" s="40">
        <v>3</v>
      </c>
      <c r="AG569" s="40">
        <v>270</v>
      </c>
      <c r="AH569" s="43">
        <v>62400</v>
      </c>
      <c r="AI569" s="43">
        <v>23003</v>
      </c>
      <c r="AJ569" t="s">
        <v>445</v>
      </c>
      <c r="AN569" s="1">
        <f t="shared" si="106"/>
        <v>133</v>
      </c>
      <c r="AO569" s="1">
        <v>1</v>
      </c>
      <c r="AP569" s="1">
        <f t="shared" si="107"/>
        <v>134</v>
      </c>
    </row>
    <row r="570" spans="1:42" hidden="1" outlineLevel="1">
      <c r="A570" t="s">
        <v>842</v>
      </c>
      <c r="B570" s="11" t="s">
        <v>1579</v>
      </c>
      <c r="E570" s="1">
        <f t="shared" si="104"/>
        <v>2638</v>
      </c>
      <c r="F570" s="1">
        <f t="shared" si="105"/>
        <v>2536</v>
      </c>
      <c r="G570" s="1">
        <v>1554</v>
      </c>
      <c r="H570" s="1">
        <v>1492</v>
      </c>
      <c r="I570" s="2"/>
      <c r="J570" s="2">
        <f t="shared" si="108"/>
        <v>0.56557998483699767</v>
      </c>
      <c r="K570" s="10">
        <f t="shared" si="103"/>
        <v>3</v>
      </c>
      <c r="L570" s="9">
        <f t="shared" si="103"/>
        <v>2</v>
      </c>
      <c r="M570" s="8">
        <f t="shared" si="103"/>
        <v>1</v>
      </c>
      <c r="N570" s="2">
        <f t="shared" si="109"/>
        <v>0.29337539432176657</v>
      </c>
      <c r="O570" s="2">
        <f t="shared" si="110"/>
        <v>0.30835962145110413</v>
      </c>
      <c r="P570" s="2">
        <f t="shared" si="111"/>
        <v>0.34345425867507884</v>
      </c>
      <c r="Q570" s="2">
        <f t="shared" si="112"/>
        <v>5.4810725552050521E-2</v>
      </c>
      <c r="R570" s="1">
        <v>744</v>
      </c>
      <c r="S570" s="1">
        <v>782</v>
      </c>
      <c r="T570" s="1">
        <v>871</v>
      </c>
      <c r="V570" s="1">
        <v>139</v>
      </c>
      <c r="AA570" t="s">
        <v>1385</v>
      </c>
      <c r="AE570" s="38">
        <v>23</v>
      </c>
      <c r="AF570" s="40">
        <v>23</v>
      </c>
      <c r="AG570" s="40">
        <v>35</v>
      </c>
      <c r="AH570" s="43">
        <v>62645</v>
      </c>
      <c r="AI570" s="43">
        <v>23023</v>
      </c>
      <c r="AJ570" t="s">
        <v>1956</v>
      </c>
      <c r="AN570" s="1">
        <f t="shared" si="106"/>
        <v>2536</v>
      </c>
      <c r="AO570" s="1">
        <v>102</v>
      </c>
      <c r="AP570" s="1">
        <f t="shared" si="107"/>
        <v>2638</v>
      </c>
    </row>
    <row r="571" spans="1:42" hidden="1" outlineLevel="1">
      <c r="A571" t="s">
        <v>334</v>
      </c>
      <c r="B571" s="11" t="s">
        <v>1579</v>
      </c>
      <c r="E571" s="1">
        <f t="shared" si="104"/>
        <v>362</v>
      </c>
      <c r="F571" s="1">
        <f t="shared" si="105"/>
        <v>351</v>
      </c>
      <c r="G571" s="1">
        <v>195</v>
      </c>
      <c r="H571" s="1">
        <v>188</v>
      </c>
      <c r="I571" s="2"/>
      <c r="J571" s="2">
        <f t="shared" si="108"/>
        <v>0.51933701657458564</v>
      </c>
      <c r="K571" s="10">
        <f t="shared" si="103"/>
        <v>3</v>
      </c>
      <c r="L571" s="9">
        <f t="shared" si="103"/>
        <v>1</v>
      </c>
      <c r="M571" s="8">
        <f t="shared" si="103"/>
        <v>2</v>
      </c>
      <c r="N571" s="2">
        <f t="shared" si="109"/>
        <v>0.19088319088319089</v>
      </c>
      <c r="O571" s="2">
        <f t="shared" si="110"/>
        <v>0.38746438746438744</v>
      </c>
      <c r="P571" s="2">
        <f t="shared" si="111"/>
        <v>0.37037037037037035</v>
      </c>
      <c r="Q571" s="2">
        <f t="shared" si="112"/>
        <v>5.1282051282051266E-2</v>
      </c>
      <c r="R571" s="1">
        <v>67</v>
      </c>
      <c r="S571" s="1">
        <v>136</v>
      </c>
      <c r="T571" s="1">
        <v>130</v>
      </c>
      <c r="V571" s="1">
        <v>18</v>
      </c>
      <c r="AA571" t="s">
        <v>1608</v>
      </c>
      <c r="AE571" s="38">
        <v>23</v>
      </c>
      <c r="AF571" s="40">
        <v>25</v>
      </c>
      <c r="AG571" s="40">
        <v>130</v>
      </c>
      <c r="AH571" s="43">
        <v>62995</v>
      </c>
      <c r="AI571" s="43">
        <v>23025</v>
      </c>
      <c r="AJ571" t="s">
        <v>1956</v>
      </c>
      <c r="AN571" s="1">
        <f t="shared" si="106"/>
        <v>351</v>
      </c>
      <c r="AO571" s="1">
        <v>11</v>
      </c>
      <c r="AP571" s="1">
        <f t="shared" si="107"/>
        <v>362</v>
      </c>
    </row>
    <row r="572" spans="1:42" hidden="1" outlineLevel="1">
      <c r="A572" t="s">
        <v>218</v>
      </c>
      <c r="B572" s="11" t="s">
        <v>1579</v>
      </c>
      <c r="E572" s="1">
        <f t="shared" si="104"/>
        <v>460</v>
      </c>
      <c r="F572" s="1">
        <f t="shared" si="105"/>
        <v>454</v>
      </c>
      <c r="G572" s="1">
        <v>273</v>
      </c>
      <c r="H572" s="1">
        <v>255</v>
      </c>
      <c r="I572" s="2"/>
      <c r="J572" s="2">
        <f t="shared" si="108"/>
        <v>0.55434782608695654</v>
      </c>
      <c r="K572" s="10">
        <f t="shared" si="103"/>
        <v>3</v>
      </c>
      <c r="L572" s="9">
        <f t="shared" si="103"/>
        <v>1</v>
      </c>
      <c r="M572" s="8">
        <f t="shared" si="103"/>
        <v>2</v>
      </c>
      <c r="N572" s="2">
        <f t="shared" si="109"/>
        <v>0.25991189427312777</v>
      </c>
      <c r="O572" s="2">
        <f t="shared" si="110"/>
        <v>0.38766519823788548</v>
      </c>
      <c r="P572" s="2">
        <f t="shared" si="111"/>
        <v>0.32158590308370044</v>
      </c>
      <c r="Q572" s="2">
        <f t="shared" si="112"/>
        <v>3.0837004405286306E-2</v>
      </c>
      <c r="R572" s="1">
        <v>118</v>
      </c>
      <c r="S572" s="1">
        <v>176</v>
      </c>
      <c r="T572" s="1">
        <v>146</v>
      </c>
      <c r="V572" s="1">
        <v>14</v>
      </c>
      <c r="AA572" t="s">
        <v>2104</v>
      </c>
      <c r="AE572" s="38">
        <v>23</v>
      </c>
      <c r="AF572" s="40">
        <v>29</v>
      </c>
      <c r="AG572" s="40">
        <v>185</v>
      </c>
      <c r="AH572" s="43">
        <v>63275</v>
      </c>
      <c r="AI572" s="43">
        <v>23029</v>
      </c>
      <c r="AJ572" t="s">
        <v>1956</v>
      </c>
      <c r="AN572" s="1">
        <f t="shared" si="106"/>
        <v>454</v>
      </c>
      <c r="AO572" s="1">
        <v>6</v>
      </c>
      <c r="AP572" s="1">
        <f t="shared" si="107"/>
        <v>460</v>
      </c>
    </row>
    <row r="573" spans="1:42" hidden="1" outlineLevel="1">
      <c r="A573" t="s">
        <v>2332</v>
      </c>
      <c r="B573" s="11" t="s">
        <v>1579</v>
      </c>
      <c r="E573" s="1">
        <f t="shared" si="104"/>
        <v>5255</v>
      </c>
      <c r="F573" s="1">
        <f t="shared" si="105"/>
        <v>4962</v>
      </c>
      <c r="G573" s="1">
        <v>2889</v>
      </c>
      <c r="H573" s="1">
        <v>2724</v>
      </c>
      <c r="I573" s="2"/>
      <c r="J573" s="2">
        <f t="shared" si="108"/>
        <v>0.5183634633682207</v>
      </c>
      <c r="K573" s="10">
        <f t="shared" si="103"/>
        <v>2</v>
      </c>
      <c r="L573" s="9">
        <f t="shared" si="103"/>
        <v>3</v>
      </c>
      <c r="M573" s="8">
        <f t="shared" si="103"/>
        <v>1</v>
      </c>
      <c r="N573" s="2">
        <f t="shared" si="109"/>
        <v>0.32547359935509873</v>
      </c>
      <c r="O573" s="2">
        <f t="shared" si="110"/>
        <v>0.2819427650141072</v>
      </c>
      <c r="P573" s="2">
        <f t="shared" si="111"/>
        <v>0.352881902458686</v>
      </c>
      <c r="Q573" s="2">
        <f t="shared" si="112"/>
        <v>3.9701733172108011E-2</v>
      </c>
      <c r="R573" s="1">
        <v>1615</v>
      </c>
      <c r="S573" s="1">
        <v>1399</v>
      </c>
      <c r="T573" s="1">
        <v>1751</v>
      </c>
      <c r="V573" s="1">
        <v>197</v>
      </c>
      <c r="AA573" t="s">
        <v>1847</v>
      </c>
      <c r="AE573" s="38">
        <v>23</v>
      </c>
      <c r="AF573" s="40">
        <v>13</v>
      </c>
      <c r="AG573" s="40">
        <v>50</v>
      </c>
      <c r="AH573" s="43">
        <v>63590</v>
      </c>
      <c r="AI573" s="43">
        <v>23013</v>
      </c>
      <c r="AJ573" t="s">
        <v>2363</v>
      </c>
      <c r="AN573" s="1">
        <f t="shared" si="106"/>
        <v>4962</v>
      </c>
      <c r="AO573" s="1">
        <v>293</v>
      </c>
      <c r="AP573" s="1">
        <f t="shared" si="107"/>
        <v>5255</v>
      </c>
    </row>
    <row r="574" spans="1:42" hidden="1" outlineLevel="1">
      <c r="A574" t="s">
        <v>79</v>
      </c>
      <c r="B574" s="11" t="s">
        <v>1579</v>
      </c>
      <c r="E574" s="1">
        <f t="shared" si="104"/>
        <v>2640</v>
      </c>
      <c r="F574" s="1">
        <f t="shared" si="105"/>
        <v>2565</v>
      </c>
      <c r="G574" s="1">
        <v>1883</v>
      </c>
      <c r="H574" s="1">
        <v>1856</v>
      </c>
      <c r="I574" s="2"/>
      <c r="J574" s="2">
        <f t="shared" si="108"/>
        <v>0.70303030303030301</v>
      </c>
      <c r="K574" s="10">
        <f t="shared" si="103"/>
        <v>1</v>
      </c>
      <c r="L574" s="9">
        <f t="shared" si="103"/>
        <v>2</v>
      </c>
      <c r="M574" s="8">
        <f t="shared" si="103"/>
        <v>3</v>
      </c>
      <c r="N574" s="2">
        <f t="shared" si="109"/>
        <v>0.36062378167641324</v>
      </c>
      <c r="O574" s="2">
        <f t="shared" si="110"/>
        <v>0.33411306042884992</v>
      </c>
      <c r="P574" s="2">
        <f t="shared" si="111"/>
        <v>0.27875243664717347</v>
      </c>
      <c r="Q574" s="2">
        <f t="shared" si="112"/>
        <v>2.6510721247563318E-2</v>
      </c>
      <c r="R574" s="1">
        <v>925</v>
      </c>
      <c r="S574" s="1">
        <v>857</v>
      </c>
      <c r="T574" s="1">
        <v>715</v>
      </c>
      <c r="V574" s="1">
        <v>68</v>
      </c>
      <c r="AA574" t="s">
        <v>1847</v>
      </c>
      <c r="AE574" s="38">
        <v>23</v>
      </c>
      <c r="AF574" s="40">
        <v>13</v>
      </c>
      <c r="AG574" s="40">
        <v>55</v>
      </c>
      <c r="AH574" s="43">
        <v>63660</v>
      </c>
      <c r="AI574" s="43">
        <v>23013</v>
      </c>
      <c r="AJ574" t="s">
        <v>1956</v>
      </c>
      <c r="AN574" s="1">
        <f t="shared" si="106"/>
        <v>2565</v>
      </c>
      <c r="AO574" s="1">
        <v>75</v>
      </c>
      <c r="AP574" s="1">
        <f t="shared" si="107"/>
        <v>2640</v>
      </c>
    </row>
    <row r="575" spans="1:42" hidden="1" outlineLevel="1">
      <c r="A575" t="s">
        <v>2832</v>
      </c>
      <c r="B575" s="11" t="s">
        <v>1579</v>
      </c>
      <c r="E575" s="1">
        <f t="shared" si="104"/>
        <v>288</v>
      </c>
      <c r="F575" s="1">
        <f t="shared" si="105"/>
        <v>285</v>
      </c>
      <c r="G575" s="1">
        <v>188</v>
      </c>
      <c r="H575" s="1">
        <v>186</v>
      </c>
      <c r="I575" s="2"/>
      <c r="J575" s="2">
        <f t="shared" si="108"/>
        <v>0.64583333333333337</v>
      </c>
      <c r="K575" s="10">
        <f t="shared" si="103"/>
        <v>3</v>
      </c>
      <c r="L575" s="9">
        <f t="shared" si="103"/>
        <v>1</v>
      </c>
      <c r="M575" s="8">
        <f t="shared" si="103"/>
        <v>2</v>
      </c>
      <c r="N575" s="2">
        <f t="shared" si="109"/>
        <v>0.21403508771929824</v>
      </c>
      <c r="O575" s="2">
        <f t="shared" si="110"/>
        <v>0.43157894736842106</v>
      </c>
      <c r="P575" s="2">
        <f t="shared" si="111"/>
        <v>0.31228070175438599</v>
      </c>
      <c r="Q575" s="2">
        <f t="shared" si="112"/>
        <v>4.2105263157894701E-2</v>
      </c>
      <c r="R575" s="1">
        <v>61</v>
      </c>
      <c r="S575" s="1">
        <v>123</v>
      </c>
      <c r="T575" s="1">
        <v>89</v>
      </c>
      <c r="V575" s="1">
        <v>12</v>
      </c>
      <c r="AA575" t="s">
        <v>1608</v>
      </c>
      <c r="AE575" s="38">
        <v>23</v>
      </c>
      <c r="AF575" s="40">
        <v>25</v>
      </c>
      <c r="AG575" s="40">
        <v>0</v>
      </c>
      <c r="AH575" s="43">
        <v>63700</v>
      </c>
      <c r="AI575" s="43">
        <v>23025</v>
      </c>
      <c r="AJ575" t="s">
        <v>2366</v>
      </c>
      <c r="AN575" s="1">
        <f t="shared" si="106"/>
        <v>285</v>
      </c>
      <c r="AO575" s="1">
        <v>3</v>
      </c>
      <c r="AP575" s="1">
        <f t="shared" si="107"/>
        <v>288</v>
      </c>
    </row>
    <row r="576" spans="1:42" hidden="1" outlineLevel="1">
      <c r="A576" t="s">
        <v>1617</v>
      </c>
      <c r="B576" s="11" t="s">
        <v>1579</v>
      </c>
      <c r="E576" s="1">
        <f t="shared" si="104"/>
        <v>911</v>
      </c>
      <c r="F576" s="1">
        <f t="shared" si="105"/>
        <v>837</v>
      </c>
      <c r="G576" s="1">
        <v>502</v>
      </c>
      <c r="H576" s="1">
        <v>485</v>
      </c>
      <c r="I576" s="2"/>
      <c r="J576" s="2">
        <f t="shared" si="108"/>
        <v>0.53238199780461026</v>
      </c>
      <c r="K576" s="10">
        <f t="shared" si="103"/>
        <v>2</v>
      </c>
      <c r="L576" s="9">
        <f t="shared" si="103"/>
        <v>3</v>
      </c>
      <c r="M576" s="8">
        <f t="shared" si="103"/>
        <v>1</v>
      </c>
      <c r="N576" s="2">
        <f t="shared" si="109"/>
        <v>0.28912783751493432</v>
      </c>
      <c r="O576" s="2">
        <f t="shared" si="110"/>
        <v>0.27837514934289126</v>
      </c>
      <c r="P576" s="2">
        <f t="shared" si="111"/>
        <v>0.38948626045400236</v>
      </c>
      <c r="Q576" s="2">
        <f t="shared" si="112"/>
        <v>4.301075268817206E-2</v>
      </c>
      <c r="R576" s="1">
        <v>242</v>
      </c>
      <c r="S576" s="1">
        <v>233</v>
      </c>
      <c r="T576" s="1">
        <v>326</v>
      </c>
      <c r="V576" s="1">
        <v>36</v>
      </c>
      <c r="AA576" t="s">
        <v>78</v>
      </c>
      <c r="AE576" s="38">
        <v>23</v>
      </c>
      <c r="AF576" s="40">
        <v>11</v>
      </c>
      <c r="AG576" s="40">
        <v>100</v>
      </c>
      <c r="AH576" s="43">
        <v>63835</v>
      </c>
      <c r="AI576" s="43">
        <v>23011</v>
      </c>
      <c r="AJ576" t="s">
        <v>1956</v>
      </c>
      <c r="AN576" s="1">
        <f t="shared" si="106"/>
        <v>837</v>
      </c>
      <c r="AO576" s="1">
        <v>74</v>
      </c>
      <c r="AP576" s="1">
        <f t="shared" si="107"/>
        <v>911</v>
      </c>
    </row>
    <row r="577" spans="1:42" hidden="1" outlineLevel="1">
      <c r="A577" t="s">
        <v>118</v>
      </c>
      <c r="B577" s="11" t="s">
        <v>1579</v>
      </c>
      <c r="E577" s="1">
        <f t="shared" si="104"/>
        <v>226</v>
      </c>
      <c r="F577" s="1">
        <f t="shared" si="105"/>
        <v>214</v>
      </c>
      <c r="G577" s="1">
        <v>133</v>
      </c>
      <c r="H577" s="1">
        <v>125</v>
      </c>
      <c r="I577" s="2"/>
      <c r="J577" s="2">
        <f t="shared" si="108"/>
        <v>0.55309734513274333</v>
      </c>
      <c r="K577" s="10">
        <f t="shared" si="103"/>
        <v>2</v>
      </c>
      <c r="L577" s="9">
        <f t="shared" si="103"/>
        <v>3</v>
      </c>
      <c r="M577" s="8">
        <f t="shared" si="103"/>
        <v>1</v>
      </c>
      <c r="N577" s="2">
        <f t="shared" si="109"/>
        <v>0.28037383177570091</v>
      </c>
      <c r="O577" s="2">
        <f t="shared" si="110"/>
        <v>0.24299065420560748</v>
      </c>
      <c r="P577" s="2">
        <f t="shared" si="111"/>
        <v>0.46261682242990654</v>
      </c>
      <c r="Q577" s="2">
        <f t="shared" si="112"/>
        <v>1.4018691588784993E-2</v>
      </c>
      <c r="R577" s="1">
        <v>60</v>
      </c>
      <c r="S577" s="1">
        <v>52</v>
      </c>
      <c r="T577" s="1">
        <v>99</v>
      </c>
      <c r="V577" s="1">
        <v>3</v>
      </c>
      <c r="AA577" t="s">
        <v>2104</v>
      </c>
      <c r="AE577" s="38">
        <v>23</v>
      </c>
      <c r="AF577" s="40">
        <v>29</v>
      </c>
      <c r="AG577" s="40">
        <v>190</v>
      </c>
      <c r="AH577" s="43">
        <v>63940</v>
      </c>
      <c r="AI577" s="43">
        <v>23029</v>
      </c>
      <c r="AJ577" t="s">
        <v>1956</v>
      </c>
      <c r="AN577" s="1">
        <f t="shared" si="106"/>
        <v>214</v>
      </c>
      <c r="AO577" s="1">
        <v>12</v>
      </c>
      <c r="AP577" s="1">
        <f t="shared" si="107"/>
        <v>226</v>
      </c>
    </row>
    <row r="578" spans="1:42" hidden="1" outlineLevel="1">
      <c r="A578" t="s">
        <v>615</v>
      </c>
      <c r="B578" s="11" t="s">
        <v>1579</v>
      </c>
      <c r="E578" s="1">
        <f t="shared" si="104"/>
        <v>352</v>
      </c>
      <c r="F578" s="1">
        <f t="shared" si="105"/>
        <v>352</v>
      </c>
      <c r="G578" s="1">
        <v>228</v>
      </c>
      <c r="H578" s="1">
        <v>221</v>
      </c>
      <c r="I578" s="2"/>
      <c r="J578" s="2">
        <f t="shared" si="108"/>
        <v>0.62784090909090906</v>
      </c>
      <c r="K578" s="10">
        <f t="shared" si="103"/>
        <v>1</v>
      </c>
      <c r="L578" s="9">
        <f t="shared" si="103"/>
        <v>3</v>
      </c>
      <c r="M578" s="8">
        <f t="shared" si="103"/>
        <v>2</v>
      </c>
      <c r="N578" s="2">
        <f t="shared" si="109"/>
        <v>0.41193181818181818</v>
      </c>
      <c r="O578" s="2">
        <f t="shared" si="110"/>
        <v>0.24147727272727273</v>
      </c>
      <c r="P578" s="2">
        <f t="shared" si="111"/>
        <v>0.30397727272727271</v>
      </c>
      <c r="Q578" s="2">
        <f t="shared" si="112"/>
        <v>4.2613636363636465E-2</v>
      </c>
      <c r="R578" s="1">
        <v>145</v>
      </c>
      <c r="S578" s="1">
        <v>85</v>
      </c>
      <c r="T578" s="1">
        <v>107</v>
      </c>
      <c r="V578" s="1">
        <v>15</v>
      </c>
      <c r="AA578" t="s">
        <v>1791</v>
      </c>
      <c r="AE578" s="38">
        <v>23</v>
      </c>
      <c r="AF578" s="40">
        <v>17</v>
      </c>
      <c r="AG578" s="40">
        <v>130</v>
      </c>
      <c r="AH578" s="43">
        <v>64185</v>
      </c>
      <c r="AI578" s="43">
        <v>23017</v>
      </c>
      <c r="AJ578" t="s">
        <v>1956</v>
      </c>
      <c r="AN578" s="1">
        <f t="shared" si="106"/>
        <v>352</v>
      </c>
      <c r="AO578" s="1">
        <v>0</v>
      </c>
      <c r="AP578" s="1">
        <f t="shared" si="107"/>
        <v>352</v>
      </c>
    </row>
    <row r="579" spans="1:42" hidden="1" outlineLevel="1">
      <c r="A579" t="s">
        <v>315</v>
      </c>
      <c r="B579" s="11" t="s">
        <v>1579</v>
      </c>
      <c r="E579" s="1">
        <f t="shared" si="104"/>
        <v>4964</v>
      </c>
      <c r="F579" s="1">
        <f t="shared" si="105"/>
        <v>4720</v>
      </c>
      <c r="G579" s="1">
        <v>2473</v>
      </c>
      <c r="H579" s="1">
        <v>2379</v>
      </c>
      <c r="I579" s="2"/>
      <c r="J579" s="2">
        <f t="shared" si="108"/>
        <v>0.47925060435132955</v>
      </c>
      <c r="K579" s="10">
        <f t="shared" si="103"/>
        <v>1</v>
      </c>
      <c r="L579" s="9">
        <f t="shared" si="103"/>
        <v>3</v>
      </c>
      <c r="M579" s="8">
        <f t="shared" si="103"/>
        <v>2</v>
      </c>
      <c r="N579" s="2">
        <f t="shared" si="109"/>
        <v>0.43601694915254235</v>
      </c>
      <c r="O579" s="2">
        <f t="shared" si="110"/>
        <v>0.16758474576271187</v>
      </c>
      <c r="P579" s="2">
        <f t="shared" si="111"/>
        <v>0.37139830508474575</v>
      </c>
      <c r="Q579" s="2">
        <f t="shared" si="112"/>
        <v>2.5000000000000078E-2</v>
      </c>
      <c r="R579" s="1">
        <v>2058</v>
      </c>
      <c r="S579" s="1">
        <v>791</v>
      </c>
      <c r="T579" s="1">
        <v>1753</v>
      </c>
      <c r="V579" s="1">
        <v>118</v>
      </c>
      <c r="AA579" t="s">
        <v>1791</v>
      </c>
      <c r="AE579" s="38">
        <v>23</v>
      </c>
      <c r="AF579" s="40">
        <v>17</v>
      </c>
      <c r="AG579" s="40">
        <v>135</v>
      </c>
      <c r="AH579" s="43">
        <v>64290</v>
      </c>
      <c r="AI579" s="43">
        <v>23017</v>
      </c>
      <c r="AJ579" t="s">
        <v>1956</v>
      </c>
      <c r="AN579" s="1">
        <f t="shared" si="106"/>
        <v>4720</v>
      </c>
      <c r="AO579" s="1">
        <v>244</v>
      </c>
      <c r="AP579" s="1">
        <f t="shared" si="107"/>
        <v>4964</v>
      </c>
    </row>
    <row r="580" spans="1:42" hidden="1" outlineLevel="1">
      <c r="A580" t="s">
        <v>316</v>
      </c>
      <c r="B580" s="11" t="s">
        <v>1579</v>
      </c>
      <c r="E580" s="1">
        <f t="shared" si="104"/>
        <v>4012</v>
      </c>
      <c r="F580" s="1">
        <f t="shared" si="105"/>
        <v>3878</v>
      </c>
      <c r="G580" s="1">
        <v>2015</v>
      </c>
      <c r="H580" s="1">
        <v>1983</v>
      </c>
      <c r="I580" s="2"/>
      <c r="J580" s="2">
        <f t="shared" si="108"/>
        <v>0.49426719840478567</v>
      </c>
      <c r="K580" s="10">
        <f t="shared" si="103"/>
        <v>2</v>
      </c>
      <c r="L580" s="9">
        <f t="shared" si="103"/>
        <v>3</v>
      </c>
      <c r="M580" s="8">
        <f t="shared" si="103"/>
        <v>1</v>
      </c>
      <c r="N580" s="2">
        <f t="shared" si="109"/>
        <v>0.3323878287777205</v>
      </c>
      <c r="O580" s="2">
        <f t="shared" si="110"/>
        <v>0.23697782362042291</v>
      </c>
      <c r="P580" s="2">
        <f t="shared" si="111"/>
        <v>0.37880350696235171</v>
      </c>
      <c r="Q580" s="2">
        <f t="shared" si="112"/>
        <v>5.1830840639504938E-2</v>
      </c>
      <c r="R580" s="1">
        <v>1289</v>
      </c>
      <c r="S580" s="1">
        <v>919</v>
      </c>
      <c r="T580" s="1">
        <v>1469</v>
      </c>
      <c r="V580" s="1">
        <v>201</v>
      </c>
      <c r="AA580" t="s">
        <v>712</v>
      </c>
      <c r="AE580" s="38">
        <v>23</v>
      </c>
      <c r="AF580" s="40">
        <v>1</v>
      </c>
      <c r="AG580" s="40">
        <v>57</v>
      </c>
      <c r="AH580" s="43">
        <v>64570</v>
      </c>
      <c r="AI580" s="43">
        <v>23001</v>
      </c>
      <c r="AJ580" t="s">
        <v>1956</v>
      </c>
      <c r="AN580" s="1">
        <f t="shared" si="106"/>
        <v>3878</v>
      </c>
      <c r="AO580" s="1">
        <v>134</v>
      </c>
      <c r="AP580" s="1">
        <f t="shared" si="107"/>
        <v>4012</v>
      </c>
    </row>
    <row r="581" spans="1:42" hidden="1" outlineLevel="1">
      <c r="A581" t="s">
        <v>1337</v>
      </c>
      <c r="B581" s="11" t="s">
        <v>1579</v>
      </c>
      <c r="E581" s="1">
        <f t="shared" si="104"/>
        <v>14370</v>
      </c>
      <c r="F581" s="1">
        <f t="shared" si="105"/>
        <v>13792</v>
      </c>
      <c r="G581" s="1">
        <v>7591</v>
      </c>
      <c r="H581" s="1">
        <v>7329</v>
      </c>
      <c r="I581" s="2"/>
      <c r="J581" s="2">
        <f t="shared" si="108"/>
        <v>0.51002087682672237</v>
      </c>
      <c r="K581" s="10">
        <f t="shared" si="103"/>
        <v>1</v>
      </c>
      <c r="L581" s="9">
        <f t="shared" si="103"/>
        <v>3</v>
      </c>
      <c r="M581" s="8">
        <f t="shared" si="103"/>
        <v>2</v>
      </c>
      <c r="N581" s="2">
        <f t="shared" si="109"/>
        <v>0.39109628770301624</v>
      </c>
      <c r="O581" s="2">
        <f t="shared" si="110"/>
        <v>0.22230278422273783</v>
      </c>
      <c r="P581" s="2">
        <f t="shared" si="111"/>
        <v>0.34889791183294666</v>
      </c>
      <c r="Q581" s="2">
        <f t="shared" si="112"/>
        <v>3.7703016241299292E-2</v>
      </c>
      <c r="R581" s="1">
        <v>5394</v>
      </c>
      <c r="S581" s="1">
        <v>3066</v>
      </c>
      <c r="T581" s="1">
        <v>4812</v>
      </c>
      <c r="V581" s="1">
        <v>520</v>
      </c>
      <c r="AA581" t="s">
        <v>1740</v>
      </c>
      <c r="AE581" s="38">
        <v>23</v>
      </c>
      <c r="AF581" s="40">
        <v>31</v>
      </c>
      <c r="AG581" s="40">
        <v>110</v>
      </c>
      <c r="AH581" s="43">
        <v>64675</v>
      </c>
      <c r="AI581" s="43">
        <v>23031</v>
      </c>
      <c r="AJ581" t="s">
        <v>2363</v>
      </c>
      <c r="AN581" s="1">
        <f t="shared" si="106"/>
        <v>13792</v>
      </c>
      <c r="AO581" s="1">
        <v>578</v>
      </c>
      <c r="AP581" s="1">
        <f t="shared" si="107"/>
        <v>14370</v>
      </c>
    </row>
    <row r="582" spans="1:42" hidden="1" outlineLevel="1">
      <c r="A582" t="s">
        <v>1338</v>
      </c>
      <c r="B582" s="11" t="s">
        <v>1579</v>
      </c>
      <c r="E582" s="1">
        <f t="shared" si="104"/>
        <v>922</v>
      </c>
      <c r="F582" s="1">
        <f t="shared" si="105"/>
        <v>903</v>
      </c>
      <c r="G582" s="1">
        <v>470</v>
      </c>
      <c r="H582" s="1">
        <v>461</v>
      </c>
      <c r="I582" s="2"/>
      <c r="J582" s="2">
        <f t="shared" si="108"/>
        <v>0.5</v>
      </c>
      <c r="K582" s="10">
        <f t="shared" si="103"/>
        <v>1</v>
      </c>
      <c r="L582" s="9">
        <f t="shared" si="103"/>
        <v>3</v>
      </c>
      <c r="M582" s="8">
        <f t="shared" si="103"/>
        <v>2</v>
      </c>
      <c r="N582" s="2">
        <f t="shared" si="109"/>
        <v>0.56921373200442971</v>
      </c>
      <c r="O582" s="2">
        <f t="shared" si="110"/>
        <v>0.14396456256921372</v>
      </c>
      <c r="P582" s="2">
        <f t="shared" si="111"/>
        <v>0.25138427464008861</v>
      </c>
      <c r="Q582" s="2">
        <f t="shared" si="112"/>
        <v>3.5437430786267932E-2</v>
      </c>
      <c r="R582" s="1">
        <v>514</v>
      </c>
      <c r="S582" s="1">
        <v>130</v>
      </c>
      <c r="T582" s="1">
        <v>227</v>
      </c>
      <c r="V582" s="1">
        <v>32</v>
      </c>
      <c r="AA582" t="s">
        <v>485</v>
      </c>
      <c r="AE582" s="38">
        <v>23</v>
      </c>
      <c r="AF582" s="40">
        <v>3</v>
      </c>
      <c r="AG582" s="40">
        <v>275</v>
      </c>
      <c r="AH582" s="43">
        <v>64780</v>
      </c>
      <c r="AI582" s="43">
        <v>23003</v>
      </c>
      <c r="AJ582" t="s">
        <v>1956</v>
      </c>
      <c r="AN582" s="1">
        <f t="shared" si="106"/>
        <v>903</v>
      </c>
      <c r="AO582" s="1">
        <v>19</v>
      </c>
      <c r="AP582" s="1">
        <f t="shared" si="107"/>
        <v>922</v>
      </c>
    </row>
    <row r="583" spans="1:42" hidden="1" outlineLevel="1">
      <c r="A583" t="s">
        <v>2956</v>
      </c>
      <c r="B583" s="11" t="s">
        <v>1579</v>
      </c>
      <c r="E583" s="1">
        <f t="shared" si="104"/>
        <v>1369</v>
      </c>
      <c r="F583" s="1">
        <f t="shared" si="105"/>
        <v>1364</v>
      </c>
      <c r="G583" s="1">
        <v>836</v>
      </c>
      <c r="H583" s="1">
        <v>813</v>
      </c>
      <c r="I583" s="2"/>
      <c r="J583" s="2">
        <f t="shared" si="108"/>
        <v>0.59386413440467489</v>
      </c>
      <c r="K583" s="10">
        <f t="shared" si="103"/>
        <v>3</v>
      </c>
      <c r="L583" s="9">
        <f t="shared" si="103"/>
        <v>1</v>
      </c>
      <c r="M583" s="8">
        <f t="shared" si="103"/>
        <v>2</v>
      </c>
      <c r="N583" s="2">
        <f t="shared" si="109"/>
        <v>0.24486803519061584</v>
      </c>
      <c r="O583" s="2">
        <f t="shared" si="110"/>
        <v>0.39222873900293254</v>
      </c>
      <c r="P583" s="2">
        <f t="shared" si="111"/>
        <v>0.34750733137829914</v>
      </c>
      <c r="Q583" s="2">
        <f t="shared" si="112"/>
        <v>1.5395894428152479E-2</v>
      </c>
      <c r="R583" s="1">
        <v>334</v>
      </c>
      <c r="S583" s="1">
        <v>535</v>
      </c>
      <c r="T583" s="1">
        <v>474</v>
      </c>
      <c r="V583" s="1">
        <v>21</v>
      </c>
      <c r="AA583" t="s">
        <v>1608</v>
      </c>
      <c r="AE583" s="38">
        <v>23</v>
      </c>
      <c r="AF583" s="40">
        <v>25</v>
      </c>
      <c r="AG583" s="40">
        <v>135</v>
      </c>
      <c r="AH583" s="43">
        <v>64850</v>
      </c>
      <c r="AI583" s="43">
        <v>23025</v>
      </c>
      <c r="AJ583" t="s">
        <v>1956</v>
      </c>
      <c r="AN583" s="1">
        <f t="shared" si="106"/>
        <v>1364</v>
      </c>
      <c r="AO583" s="1">
        <v>5</v>
      </c>
      <c r="AP583" s="1">
        <f t="shared" si="107"/>
        <v>1369</v>
      </c>
    </row>
    <row r="584" spans="1:42" hidden="1" outlineLevel="1">
      <c r="A584" t="s">
        <v>694</v>
      </c>
      <c r="B584" s="11" t="s">
        <v>1579</v>
      </c>
      <c r="E584" s="1">
        <f t="shared" si="104"/>
        <v>397</v>
      </c>
      <c r="F584" s="1">
        <f t="shared" si="105"/>
        <v>388</v>
      </c>
      <c r="G584" s="1">
        <v>206</v>
      </c>
      <c r="H584" s="1">
        <v>199</v>
      </c>
      <c r="I584" s="2"/>
      <c r="J584" s="2">
        <f t="shared" si="108"/>
        <v>0.50125944584382875</v>
      </c>
      <c r="K584" s="10">
        <f t="shared" si="103"/>
        <v>1</v>
      </c>
      <c r="L584" s="9">
        <f t="shared" si="103"/>
        <v>3</v>
      </c>
      <c r="M584" s="8">
        <f t="shared" si="103"/>
        <v>2</v>
      </c>
      <c r="N584" s="2">
        <f t="shared" si="109"/>
        <v>0.59020618556701032</v>
      </c>
      <c r="O584" s="2">
        <f t="shared" si="110"/>
        <v>0.13917525773195877</v>
      </c>
      <c r="P584" s="2">
        <f t="shared" si="111"/>
        <v>0.2422680412371134</v>
      </c>
      <c r="Q584" s="2">
        <f t="shared" si="112"/>
        <v>2.8350515463917508E-2</v>
      </c>
      <c r="R584" s="1">
        <v>229</v>
      </c>
      <c r="S584" s="1">
        <v>54</v>
      </c>
      <c r="T584" s="1">
        <v>94</v>
      </c>
      <c r="V584" s="1">
        <v>11</v>
      </c>
      <c r="AA584" t="s">
        <v>485</v>
      </c>
      <c r="AE584" s="38">
        <v>23</v>
      </c>
      <c r="AF584" s="40">
        <v>3</v>
      </c>
      <c r="AG584" s="40">
        <v>280</v>
      </c>
      <c r="AH584" s="43">
        <v>65025</v>
      </c>
      <c r="AI584" s="43">
        <v>23003</v>
      </c>
      <c r="AJ584" t="s">
        <v>1956</v>
      </c>
      <c r="AN584" s="1">
        <f t="shared" si="106"/>
        <v>388</v>
      </c>
      <c r="AO584" s="1">
        <v>9</v>
      </c>
      <c r="AP584" s="1">
        <f t="shared" si="107"/>
        <v>397</v>
      </c>
    </row>
    <row r="585" spans="1:42" hidden="1" outlineLevel="1">
      <c r="A585" t="s">
        <v>884</v>
      </c>
      <c r="B585" s="11" t="s">
        <v>1579</v>
      </c>
      <c r="E585" s="1">
        <f t="shared" si="104"/>
        <v>2096</v>
      </c>
      <c r="F585" s="1">
        <f t="shared" si="105"/>
        <v>2051</v>
      </c>
      <c r="G585" s="1">
        <v>1448</v>
      </c>
      <c r="H585" s="1">
        <v>1416</v>
      </c>
      <c r="I585" s="2"/>
      <c r="J585" s="2">
        <f t="shared" si="108"/>
        <v>0.67557251908396942</v>
      </c>
      <c r="K585" s="10">
        <f t="shared" si="103"/>
        <v>1</v>
      </c>
      <c r="L585" s="9">
        <f t="shared" si="103"/>
        <v>3</v>
      </c>
      <c r="M585" s="8">
        <f t="shared" si="103"/>
        <v>2</v>
      </c>
      <c r="N585" s="2">
        <f t="shared" si="109"/>
        <v>0.33885909312530471</v>
      </c>
      <c r="O585" s="2">
        <f t="shared" si="110"/>
        <v>0.28132618235007312</v>
      </c>
      <c r="P585" s="2">
        <f t="shared" si="111"/>
        <v>0.33788395904436858</v>
      </c>
      <c r="Q585" s="2">
        <f t="shared" si="112"/>
        <v>4.1930765480253596E-2</v>
      </c>
      <c r="R585" s="1">
        <v>695</v>
      </c>
      <c r="S585" s="1">
        <v>577</v>
      </c>
      <c r="T585" s="1">
        <v>693</v>
      </c>
      <c r="V585" s="1">
        <v>86</v>
      </c>
      <c r="AA585" t="s">
        <v>1847</v>
      </c>
      <c r="AE585" s="38">
        <v>23</v>
      </c>
      <c r="AF585" s="40">
        <v>13</v>
      </c>
      <c r="AG585" s="40">
        <v>60</v>
      </c>
      <c r="AH585" s="43">
        <v>65130</v>
      </c>
      <c r="AI585" s="43">
        <v>23013</v>
      </c>
      <c r="AJ585" t="s">
        <v>1956</v>
      </c>
      <c r="AN585" s="1">
        <f t="shared" si="106"/>
        <v>2051</v>
      </c>
      <c r="AO585" s="1">
        <v>45</v>
      </c>
      <c r="AP585" s="1">
        <f t="shared" si="107"/>
        <v>2096</v>
      </c>
    </row>
    <row r="586" spans="1:42" hidden="1" outlineLevel="1">
      <c r="A586" t="s">
        <v>2264</v>
      </c>
      <c r="B586" s="11" t="s">
        <v>1579</v>
      </c>
      <c r="E586" s="1">
        <f t="shared" si="104"/>
        <v>231</v>
      </c>
      <c r="F586" s="1">
        <f t="shared" si="105"/>
        <v>223</v>
      </c>
      <c r="G586" s="1">
        <v>119</v>
      </c>
      <c r="H586" s="1">
        <v>115</v>
      </c>
      <c r="I586" s="2"/>
      <c r="J586" s="2">
        <f t="shared" si="108"/>
        <v>0.49783549783549785</v>
      </c>
      <c r="K586" s="10">
        <f t="shared" si="103"/>
        <v>1</v>
      </c>
      <c r="L586" s="9">
        <f t="shared" si="103"/>
        <v>3</v>
      </c>
      <c r="M586" s="8">
        <f t="shared" si="103"/>
        <v>2</v>
      </c>
      <c r="N586" s="2">
        <f t="shared" si="109"/>
        <v>0.56502242152466364</v>
      </c>
      <c r="O586" s="2">
        <f t="shared" si="110"/>
        <v>8.9686098654708515E-2</v>
      </c>
      <c r="P586" s="2">
        <f t="shared" si="111"/>
        <v>0.33632286995515698</v>
      </c>
      <c r="Q586" s="2">
        <f t="shared" si="112"/>
        <v>8.9686098654708779E-3</v>
      </c>
      <c r="R586" s="1">
        <v>126</v>
      </c>
      <c r="S586" s="1">
        <v>20</v>
      </c>
      <c r="T586" s="1">
        <v>75</v>
      </c>
      <c r="V586" s="1">
        <v>2</v>
      </c>
      <c r="AA586" t="s">
        <v>485</v>
      </c>
      <c r="AE586" s="38">
        <v>23</v>
      </c>
      <c r="AF586" s="40">
        <v>3</v>
      </c>
      <c r="AG586" s="40">
        <v>285</v>
      </c>
      <c r="AH586" s="43">
        <v>65200</v>
      </c>
      <c r="AI586" s="43">
        <v>23003</v>
      </c>
      <c r="AJ586" t="s">
        <v>445</v>
      </c>
      <c r="AN586" s="1">
        <f t="shared" si="106"/>
        <v>223</v>
      </c>
      <c r="AO586" s="1">
        <v>8</v>
      </c>
      <c r="AP586" s="1">
        <f t="shared" si="107"/>
        <v>231</v>
      </c>
    </row>
    <row r="587" spans="1:42" hidden="1" outlineLevel="1">
      <c r="A587" t="s">
        <v>1653</v>
      </c>
      <c r="B587" s="11" t="s">
        <v>1579</v>
      </c>
      <c r="E587" s="1">
        <f t="shared" si="104"/>
        <v>108</v>
      </c>
      <c r="F587" s="1">
        <f t="shared" si="105"/>
        <v>104</v>
      </c>
      <c r="G587" s="1">
        <v>70</v>
      </c>
      <c r="H587" s="1">
        <v>69</v>
      </c>
      <c r="I587" s="2"/>
      <c r="J587" s="2">
        <f t="shared" si="108"/>
        <v>0.63888888888888884</v>
      </c>
      <c r="K587" s="10">
        <f t="shared" si="103"/>
        <v>3</v>
      </c>
      <c r="L587" s="9">
        <f t="shared" si="103"/>
        <v>2</v>
      </c>
      <c r="M587" s="8">
        <f t="shared" si="103"/>
        <v>1</v>
      </c>
      <c r="N587" s="2">
        <f t="shared" si="109"/>
        <v>0.21153846153846154</v>
      </c>
      <c r="O587" s="2">
        <f t="shared" si="110"/>
        <v>0.29807692307692307</v>
      </c>
      <c r="P587" s="2">
        <f t="shared" si="111"/>
        <v>0.38461538461538464</v>
      </c>
      <c r="Q587" s="2">
        <f t="shared" si="112"/>
        <v>0.10576923076923073</v>
      </c>
      <c r="R587" s="1">
        <v>22</v>
      </c>
      <c r="S587" s="1">
        <v>31</v>
      </c>
      <c r="T587" s="1">
        <v>40</v>
      </c>
      <c r="V587" s="1">
        <v>11</v>
      </c>
      <c r="AA587" t="s">
        <v>1480</v>
      </c>
      <c r="AE587" s="38">
        <v>23</v>
      </c>
      <c r="AF587" s="40">
        <v>7</v>
      </c>
      <c r="AG587" s="40">
        <v>85</v>
      </c>
      <c r="AH587" s="43">
        <v>65655</v>
      </c>
      <c r="AI587" s="43">
        <v>23007</v>
      </c>
      <c r="AJ587" t="s">
        <v>445</v>
      </c>
      <c r="AN587" s="1">
        <f t="shared" si="106"/>
        <v>104</v>
      </c>
      <c r="AO587" s="1">
        <v>4</v>
      </c>
      <c r="AP587" s="1">
        <f t="shared" si="107"/>
        <v>108</v>
      </c>
    </row>
    <row r="588" spans="1:42" hidden="1" outlineLevel="1">
      <c r="A588" t="s">
        <v>1411</v>
      </c>
      <c r="B588" s="11" t="s">
        <v>1579</v>
      </c>
      <c r="E588" s="1">
        <f t="shared" si="104"/>
        <v>13843</v>
      </c>
      <c r="F588" s="1">
        <f t="shared" si="105"/>
        <v>13169</v>
      </c>
      <c r="G588" s="1">
        <v>7575</v>
      </c>
      <c r="H588" s="1">
        <v>7305</v>
      </c>
      <c r="I588" s="2"/>
      <c r="J588" s="2">
        <f t="shared" si="108"/>
        <v>0.5277035324712851</v>
      </c>
      <c r="K588" s="10">
        <f t="shared" si="103"/>
        <v>2</v>
      </c>
      <c r="L588" s="9">
        <f t="shared" si="103"/>
        <v>3</v>
      </c>
      <c r="M588" s="8">
        <f t="shared" si="103"/>
        <v>1</v>
      </c>
      <c r="N588" s="2">
        <f t="shared" si="109"/>
        <v>0.35287417419697775</v>
      </c>
      <c r="O588" s="2">
        <f t="shared" si="110"/>
        <v>0.21786012605361074</v>
      </c>
      <c r="P588" s="2">
        <f t="shared" si="111"/>
        <v>0.39904320753284228</v>
      </c>
      <c r="Q588" s="2">
        <f t="shared" si="112"/>
        <v>3.0222492216569252E-2</v>
      </c>
      <c r="R588" s="1">
        <v>4647</v>
      </c>
      <c r="S588" s="1">
        <v>2869</v>
      </c>
      <c r="T588" s="1">
        <v>5255</v>
      </c>
      <c r="V588" s="1">
        <v>398</v>
      </c>
      <c r="AA588" t="s">
        <v>1740</v>
      </c>
      <c r="AE588" s="38">
        <v>23</v>
      </c>
      <c r="AF588" s="40">
        <v>31</v>
      </c>
      <c r="AG588" s="40">
        <v>115</v>
      </c>
      <c r="AH588" s="43">
        <v>65760</v>
      </c>
      <c r="AI588" s="43">
        <v>23031</v>
      </c>
      <c r="AJ588" t="s">
        <v>1956</v>
      </c>
      <c r="AN588" s="1">
        <f t="shared" si="106"/>
        <v>13169</v>
      </c>
      <c r="AO588" s="1">
        <v>674</v>
      </c>
      <c r="AP588" s="1">
        <f t="shared" si="107"/>
        <v>13843</v>
      </c>
    </row>
    <row r="589" spans="1:42" hidden="1" outlineLevel="1">
      <c r="A589" t="s">
        <v>1713</v>
      </c>
      <c r="B589" s="11" t="s">
        <v>1579</v>
      </c>
      <c r="E589" s="1">
        <f t="shared" si="104"/>
        <v>1126</v>
      </c>
      <c r="F589" s="1">
        <f t="shared" si="105"/>
        <v>1073</v>
      </c>
      <c r="G589" s="1">
        <v>573</v>
      </c>
      <c r="H589" s="1">
        <v>561</v>
      </c>
      <c r="I589" s="2"/>
      <c r="J589" s="2">
        <f t="shared" si="108"/>
        <v>0.49822380106571934</v>
      </c>
      <c r="K589" s="10">
        <f t="shared" si="103"/>
        <v>3</v>
      </c>
      <c r="L589" s="9">
        <f t="shared" si="103"/>
        <v>1</v>
      </c>
      <c r="M589" s="8">
        <f t="shared" si="103"/>
        <v>2</v>
      </c>
      <c r="N589" s="2">
        <f t="shared" si="109"/>
        <v>0.26374650512581549</v>
      </c>
      <c r="O589" s="2">
        <f t="shared" si="110"/>
        <v>0.35414725069897485</v>
      </c>
      <c r="P589" s="2">
        <f t="shared" si="111"/>
        <v>0.34948741845293568</v>
      </c>
      <c r="Q589" s="2">
        <f t="shared" si="112"/>
        <v>3.2618825722274036E-2</v>
      </c>
      <c r="R589" s="1">
        <v>283</v>
      </c>
      <c r="S589" s="1">
        <v>380</v>
      </c>
      <c r="T589" s="1">
        <v>375</v>
      </c>
      <c r="V589" s="1">
        <v>35</v>
      </c>
      <c r="AA589" t="s">
        <v>2138</v>
      </c>
      <c r="AE589" s="38">
        <v>23</v>
      </c>
      <c r="AF589" s="40">
        <v>21</v>
      </c>
      <c r="AG589" s="40">
        <v>80</v>
      </c>
      <c r="AH589" s="43">
        <v>65865</v>
      </c>
      <c r="AI589" s="43">
        <v>23021</v>
      </c>
      <c r="AJ589" t="s">
        <v>1956</v>
      </c>
      <c r="AN589" s="1">
        <f t="shared" si="106"/>
        <v>1073</v>
      </c>
      <c r="AO589" s="1">
        <v>53</v>
      </c>
      <c r="AP589" s="1">
        <f t="shared" si="107"/>
        <v>1126</v>
      </c>
    </row>
    <row r="590" spans="1:42" hidden="1" outlineLevel="1">
      <c r="A590" t="s">
        <v>1833</v>
      </c>
      <c r="B590" s="11" t="s">
        <v>1579</v>
      </c>
      <c r="E590" s="1">
        <f t="shared" si="104"/>
        <v>15715</v>
      </c>
      <c r="F590" s="1">
        <f t="shared" si="105"/>
        <v>15099</v>
      </c>
      <c r="G590" s="1">
        <v>9572</v>
      </c>
      <c r="H590" s="1">
        <v>9399</v>
      </c>
      <c r="I590" s="2"/>
      <c r="J590" s="2">
        <f t="shared" si="108"/>
        <v>0.59809099586382442</v>
      </c>
      <c r="K590" s="10">
        <f t="shared" si="103"/>
        <v>3</v>
      </c>
      <c r="L590" s="9">
        <f t="shared" si="103"/>
        <v>2</v>
      </c>
      <c r="M590" s="8">
        <f t="shared" si="103"/>
        <v>1</v>
      </c>
      <c r="N590" s="2">
        <f t="shared" si="109"/>
        <v>0.30280151003377709</v>
      </c>
      <c r="O590" s="2">
        <f t="shared" si="110"/>
        <v>0.3196900456983906</v>
      </c>
      <c r="P590" s="2">
        <f t="shared" si="111"/>
        <v>0.35214252599509899</v>
      </c>
      <c r="Q590" s="2">
        <f t="shared" si="112"/>
        <v>2.5365918272733323E-2</v>
      </c>
      <c r="R590" s="1">
        <v>4572</v>
      </c>
      <c r="S590" s="1">
        <v>4827</v>
      </c>
      <c r="T590" s="1">
        <v>5317</v>
      </c>
      <c r="V590" s="1">
        <v>383</v>
      </c>
      <c r="AA590" t="s">
        <v>932</v>
      </c>
      <c r="AE590" s="38">
        <v>23</v>
      </c>
      <c r="AF590" s="40">
        <v>5</v>
      </c>
      <c r="AG590" s="40">
        <v>100</v>
      </c>
      <c r="AH590" s="43">
        <v>66145</v>
      </c>
      <c r="AI590" s="43">
        <v>23005</v>
      </c>
      <c r="AJ590" t="s">
        <v>1956</v>
      </c>
      <c r="AN590" s="1">
        <f t="shared" si="106"/>
        <v>15099</v>
      </c>
      <c r="AO590" s="1">
        <v>616</v>
      </c>
      <c r="AP590" s="1">
        <f t="shared" si="107"/>
        <v>15715</v>
      </c>
    </row>
    <row r="591" spans="1:42" hidden="1" outlineLevel="1">
      <c r="A591" t="s">
        <v>213</v>
      </c>
      <c r="B591" s="11" t="s">
        <v>1579</v>
      </c>
      <c r="E591" s="1">
        <f t="shared" si="104"/>
        <v>972</v>
      </c>
      <c r="F591" s="1">
        <f t="shared" si="105"/>
        <v>927</v>
      </c>
      <c r="G591" s="1">
        <v>602</v>
      </c>
      <c r="H591" s="1">
        <v>587</v>
      </c>
      <c r="I591" s="2"/>
      <c r="J591" s="2">
        <f t="shared" si="108"/>
        <v>0.60390946502057619</v>
      </c>
      <c r="K591" s="10">
        <f t="shared" si="103"/>
        <v>2</v>
      </c>
      <c r="L591" s="9">
        <f t="shared" si="103"/>
        <v>3</v>
      </c>
      <c r="M591" s="8">
        <f t="shared" si="103"/>
        <v>1</v>
      </c>
      <c r="N591" s="2">
        <f t="shared" si="109"/>
        <v>0.30312837108953616</v>
      </c>
      <c r="O591" s="2">
        <f t="shared" si="110"/>
        <v>0.29234088457389429</v>
      </c>
      <c r="P591" s="2">
        <f t="shared" si="111"/>
        <v>0.35922330097087379</v>
      </c>
      <c r="Q591" s="2">
        <f t="shared" si="112"/>
        <v>4.5307443365695754E-2</v>
      </c>
      <c r="R591" s="1">
        <v>281</v>
      </c>
      <c r="S591" s="1">
        <v>271</v>
      </c>
      <c r="T591" s="1">
        <v>333</v>
      </c>
      <c r="V591" s="1">
        <v>42</v>
      </c>
      <c r="AA591" t="s">
        <v>1928</v>
      </c>
      <c r="AE591" s="38">
        <v>23</v>
      </c>
      <c r="AF591" s="40">
        <v>27</v>
      </c>
      <c r="AG591" s="40">
        <v>90</v>
      </c>
      <c r="AH591" s="43">
        <v>66565</v>
      </c>
      <c r="AI591" s="43">
        <v>23027</v>
      </c>
      <c r="AJ591" t="s">
        <v>1956</v>
      </c>
      <c r="AN591" s="1">
        <f t="shared" si="106"/>
        <v>927</v>
      </c>
      <c r="AO591" s="1">
        <v>45</v>
      </c>
      <c r="AP591" s="1">
        <f t="shared" si="107"/>
        <v>972</v>
      </c>
    </row>
    <row r="592" spans="1:42" hidden="1" outlineLevel="1">
      <c r="A592" t="s">
        <v>391</v>
      </c>
      <c r="B592" s="11" t="s">
        <v>1579</v>
      </c>
      <c r="E592" s="1">
        <f t="shared" si="104"/>
        <v>2303</v>
      </c>
      <c r="F592" s="1">
        <f t="shared" si="105"/>
        <v>2197</v>
      </c>
      <c r="G592" s="1">
        <v>1222</v>
      </c>
      <c r="H592" s="1">
        <v>1180</v>
      </c>
      <c r="I592" s="2"/>
      <c r="J592" s="2">
        <f t="shared" si="108"/>
        <v>0.51237516283108986</v>
      </c>
      <c r="K592" s="10">
        <f t="shared" si="103"/>
        <v>3</v>
      </c>
      <c r="L592" s="9">
        <f t="shared" si="103"/>
        <v>1</v>
      </c>
      <c r="M592" s="8">
        <f t="shared" si="103"/>
        <v>2</v>
      </c>
      <c r="N592" s="2">
        <f t="shared" si="109"/>
        <v>0.27810650887573962</v>
      </c>
      <c r="O592" s="2">
        <f t="shared" si="110"/>
        <v>0.34683659535730543</v>
      </c>
      <c r="P592" s="2">
        <f t="shared" si="111"/>
        <v>0.33773327264451525</v>
      </c>
      <c r="Q592" s="2">
        <f t="shared" si="112"/>
        <v>3.7323623122439697E-2</v>
      </c>
      <c r="R592" s="1">
        <v>611</v>
      </c>
      <c r="S592" s="1">
        <v>762</v>
      </c>
      <c r="T592" s="1">
        <v>742</v>
      </c>
      <c r="V592" s="1">
        <v>82</v>
      </c>
      <c r="AA592" t="s">
        <v>1928</v>
      </c>
      <c r="AE592" s="38">
        <v>23</v>
      </c>
      <c r="AF592" s="40">
        <v>27</v>
      </c>
      <c r="AG592" s="40">
        <v>95</v>
      </c>
      <c r="AH592" s="43">
        <v>66635</v>
      </c>
      <c r="AI592" s="43">
        <v>23027</v>
      </c>
      <c r="AJ592" t="s">
        <v>1956</v>
      </c>
      <c r="AN592" s="1">
        <f t="shared" si="106"/>
        <v>2197</v>
      </c>
      <c r="AO592" s="1">
        <v>106</v>
      </c>
      <c r="AP592" s="1">
        <f t="shared" si="107"/>
        <v>2303</v>
      </c>
    </row>
    <row r="593" spans="1:42" hidden="1" outlineLevel="1">
      <c r="A593" t="s">
        <v>1705</v>
      </c>
      <c r="B593" s="11" t="s">
        <v>1579</v>
      </c>
      <c r="E593" s="1">
        <f t="shared" si="104"/>
        <v>1504</v>
      </c>
      <c r="F593" s="1">
        <f t="shared" si="105"/>
        <v>1448</v>
      </c>
      <c r="G593" s="1">
        <v>812</v>
      </c>
      <c r="H593" s="1">
        <v>783</v>
      </c>
      <c r="I593" s="2"/>
      <c r="J593" s="2">
        <f t="shared" si="108"/>
        <v>0.52061170212765961</v>
      </c>
      <c r="K593" s="10">
        <f t="shared" si="103"/>
        <v>3</v>
      </c>
      <c r="L593" s="9">
        <f t="shared" si="103"/>
        <v>2</v>
      </c>
      <c r="M593" s="8">
        <f t="shared" si="103"/>
        <v>1</v>
      </c>
      <c r="N593" s="2">
        <f t="shared" si="109"/>
        <v>0.28383977900552487</v>
      </c>
      <c r="O593" s="2">
        <f t="shared" si="110"/>
        <v>0.31560773480662985</v>
      </c>
      <c r="P593" s="2">
        <f t="shared" si="111"/>
        <v>0.3708563535911602</v>
      </c>
      <c r="Q593" s="2">
        <f t="shared" si="112"/>
        <v>2.9696132596685021E-2</v>
      </c>
      <c r="R593" s="1">
        <v>411</v>
      </c>
      <c r="S593" s="1">
        <v>457</v>
      </c>
      <c r="T593" s="1">
        <v>537</v>
      </c>
      <c r="V593" s="1">
        <v>43</v>
      </c>
      <c r="AA593" t="s">
        <v>932</v>
      </c>
      <c r="AE593" s="38">
        <v>23</v>
      </c>
      <c r="AF593" s="40">
        <v>5</v>
      </c>
      <c r="AG593" s="40">
        <v>105</v>
      </c>
      <c r="AH593" s="43">
        <v>66775</v>
      </c>
      <c r="AI593" s="43">
        <v>23005</v>
      </c>
      <c r="AJ593" t="s">
        <v>1956</v>
      </c>
      <c r="AN593" s="1">
        <f t="shared" si="106"/>
        <v>1448</v>
      </c>
      <c r="AO593" s="1">
        <v>56</v>
      </c>
      <c r="AP593" s="1">
        <f t="shared" si="107"/>
        <v>1504</v>
      </c>
    </row>
    <row r="594" spans="1:42" hidden="1" outlineLevel="1">
      <c r="A594" t="s">
        <v>1409</v>
      </c>
      <c r="B594" s="11" t="s">
        <v>1579</v>
      </c>
      <c r="E594" s="1">
        <f t="shared" si="104"/>
        <v>485</v>
      </c>
      <c r="F594" s="1">
        <f t="shared" si="105"/>
        <v>470</v>
      </c>
      <c r="G594" s="1">
        <v>332</v>
      </c>
      <c r="H594" s="1">
        <v>327</v>
      </c>
      <c r="I594" s="2"/>
      <c r="J594" s="2">
        <f t="shared" si="108"/>
        <v>0.67422680412371139</v>
      </c>
      <c r="K594" s="10">
        <f t="shared" si="103"/>
        <v>3</v>
      </c>
      <c r="L594" s="9">
        <f t="shared" si="103"/>
        <v>1</v>
      </c>
      <c r="M594" s="8">
        <f t="shared" si="103"/>
        <v>2</v>
      </c>
      <c r="N594" s="2">
        <f t="shared" si="109"/>
        <v>0.23191489361702128</v>
      </c>
      <c r="O594" s="2">
        <f t="shared" si="110"/>
        <v>0.39361702127659576</v>
      </c>
      <c r="P594" s="2">
        <f t="shared" si="111"/>
        <v>0.35531914893617023</v>
      </c>
      <c r="Q594" s="2">
        <f t="shared" si="112"/>
        <v>1.9148936170212794E-2</v>
      </c>
      <c r="R594" s="1">
        <v>109</v>
      </c>
      <c r="S594" s="1">
        <v>185</v>
      </c>
      <c r="T594" s="1">
        <v>167</v>
      </c>
      <c r="V594" s="1">
        <v>9</v>
      </c>
      <c r="AA594" t="s">
        <v>2138</v>
      </c>
      <c r="AE594" s="38">
        <v>23</v>
      </c>
      <c r="AF594" s="40">
        <v>21</v>
      </c>
      <c r="AG594" s="40">
        <v>85</v>
      </c>
      <c r="AH594" s="43">
        <v>66950</v>
      </c>
      <c r="AI594" s="43">
        <v>23021</v>
      </c>
      <c r="AJ594" t="s">
        <v>1956</v>
      </c>
      <c r="AN594" s="1">
        <f t="shared" si="106"/>
        <v>470</v>
      </c>
      <c r="AO594" s="1">
        <v>15</v>
      </c>
      <c r="AP594" s="1">
        <f t="shared" si="107"/>
        <v>485</v>
      </c>
    </row>
    <row r="595" spans="1:42" hidden="1" outlineLevel="1">
      <c r="A595" t="s">
        <v>2032</v>
      </c>
      <c r="B595" s="11" t="s">
        <v>1579</v>
      </c>
      <c r="E595" s="1">
        <f t="shared" si="104"/>
        <v>31</v>
      </c>
      <c r="F595" s="1">
        <f t="shared" si="105"/>
        <v>29</v>
      </c>
      <c r="G595" s="1">
        <v>26</v>
      </c>
      <c r="H595" s="1">
        <v>26</v>
      </c>
      <c r="I595" s="2"/>
      <c r="J595" s="2">
        <f t="shared" si="108"/>
        <v>0.83870967741935487</v>
      </c>
      <c r="K595" s="10">
        <f t="shared" si="103"/>
        <v>2</v>
      </c>
      <c r="L595" s="9">
        <f t="shared" si="103"/>
        <v>1</v>
      </c>
      <c r="M595" s="8">
        <f t="shared" si="103"/>
        <v>3</v>
      </c>
      <c r="N595" s="2">
        <f t="shared" si="109"/>
        <v>0.41379310344827586</v>
      </c>
      <c r="O595" s="2">
        <f t="shared" si="110"/>
        <v>0.48275862068965519</v>
      </c>
      <c r="P595" s="2">
        <f t="shared" si="111"/>
        <v>0.10344827586206896</v>
      </c>
      <c r="Q595" s="2">
        <f t="shared" si="112"/>
        <v>4.163336342344337E-17</v>
      </c>
      <c r="R595" s="1">
        <v>12</v>
      </c>
      <c r="S595" s="1">
        <v>14</v>
      </c>
      <c r="T595" s="1">
        <v>3</v>
      </c>
      <c r="V595" s="1">
        <v>0</v>
      </c>
      <c r="AA595" t="s">
        <v>513</v>
      </c>
      <c r="AE595" s="38">
        <v>23</v>
      </c>
      <c r="AF595" s="40">
        <v>19</v>
      </c>
      <c r="AG595" s="40">
        <v>275</v>
      </c>
      <c r="AH595" s="43">
        <v>67160</v>
      </c>
      <c r="AI595" s="43">
        <v>23019</v>
      </c>
      <c r="AJ595" t="s">
        <v>445</v>
      </c>
      <c r="AN595" s="1">
        <f t="shared" si="106"/>
        <v>29</v>
      </c>
      <c r="AO595" s="1">
        <v>2</v>
      </c>
      <c r="AP595" s="1">
        <f t="shared" si="107"/>
        <v>31</v>
      </c>
    </row>
    <row r="596" spans="1:42" hidden="1" outlineLevel="1">
      <c r="A596" t="s">
        <v>466</v>
      </c>
      <c r="B596" s="11" t="s">
        <v>1579</v>
      </c>
      <c r="E596" s="1">
        <f t="shared" si="104"/>
        <v>967</v>
      </c>
      <c r="F596" s="1">
        <f t="shared" si="105"/>
        <v>955</v>
      </c>
      <c r="G596" s="1">
        <v>598</v>
      </c>
      <c r="H596" s="1">
        <v>580</v>
      </c>
      <c r="I596" s="2"/>
      <c r="J596" s="2">
        <f t="shared" si="108"/>
        <v>0.59979317476732164</v>
      </c>
      <c r="K596" s="10">
        <f t="shared" si="103"/>
        <v>2</v>
      </c>
      <c r="L596" s="9">
        <f t="shared" si="103"/>
        <v>3</v>
      </c>
      <c r="M596" s="8">
        <f t="shared" si="103"/>
        <v>1</v>
      </c>
      <c r="N596" s="2">
        <f t="shared" si="109"/>
        <v>0.34136125654450261</v>
      </c>
      <c r="O596" s="2">
        <f t="shared" si="110"/>
        <v>0.24607329842931938</v>
      </c>
      <c r="P596" s="2">
        <f t="shared" si="111"/>
        <v>0.35706806282722514</v>
      </c>
      <c r="Q596" s="2">
        <f t="shared" si="112"/>
        <v>5.5497382198952949E-2</v>
      </c>
      <c r="R596" s="1">
        <v>326</v>
      </c>
      <c r="S596" s="1">
        <v>235</v>
      </c>
      <c r="T596" s="1">
        <v>341</v>
      </c>
      <c r="V596" s="1">
        <v>53</v>
      </c>
      <c r="AA596" t="s">
        <v>2538</v>
      </c>
      <c r="AE596" s="38">
        <v>23</v>
      </c>
      <c r="AF596" s="40">
        <v>9</v>
      </c>
      <c r="AG596" s="40">
        <v>130</v>
      </c>
      <c r="AH596" s="43">
        <v>67300</v>
      </c>
      <c r="AI596" s="43">
        <v>23009</v>
      </c>
      <c r="AJ596" t="s">
        <v>1956</v>
      </c>
      <c r="AN596" s="1">
        <f t="shared" si="106"/>
        <v>955</v>
      </c>
      <c r="AO596" s="1">
        <v>12</v>
      </c>
      <c r="AP596" s="1">
        <f t="shared" si="107"/>
        <v>967</v>
      </c>
    </row>
    <row r="597" spans="1:42" hidden="1" outlineLevel="1">
      <c r="A597" t="s">
        <v>1206</v>
      </c>
      <c r="B597" s="11" t="s">
        <v>1579</v>
      </c>
      <c r="E597" s="1">
        <f t="shared" si="104"/>
        <v>2023</v>
      </c>
      <c r="F597" s="1">
        <f t="shared" si="105"/>
        <v>1924</v>
      </c>
      <c r="G597" s="1">
        <v>1120</v>
      </c>
      <c r="H597" s="1">
        <v>1086</v>
      </c>
      <c r="I597" s="2"/>
      <c r="J597" s="2">
        <f t="shared" si="108"/>
        <v>0.53682649530400395</v>
      </c>
      <c r="K597" s="10">
        <f t="shared" si="103"/>
        <v>3</v>
      </c>
      <c r="L597" s="9">
        <f t="shared" si="103"/>
        <v>2</v>
      </c>
      <c r="M597" s="8">
        <f t="shared" si="103"/>
        <v>1</v>
      </c>
      <c r="N597" s="2">
        <f t="shared" si="109"/>
        <v>0.26923076923076922</v>
      </c>
      <c r="O597" s="2">
        <f t="shared" si="110"/>
        <v>0.2895010395010395</v>
      </c>
      <c r="P597" s="2">
        <f t="shared" si="111"/>
        <v>0.39085239085239087</v>
      </c>
      <c r="Q597" s="2">
        <f t="shared" si="112"/>
        <v>5.041580041580046E-2</v>
      </c>
      <c r="R597" s="1">
        <v>518</v>
      </c>
      <c r="S597" s="1">
        <v>557</v>
      </c>
      <c r="T597" s="1">
        <v>752</v>
      </c>
      <c r="V597" s="1">
        <v>97</v>
      </c>
      <c r="AA597" t="s">
        <v>1740</v>
      </c>
      <c r="AE597" s="38">
        <v>23</v>
      </c>
      <c r="AF597" s="40">
        <v>31</v>
      </c>
      <c r="AG597" s="40">
        <v>120</v>
      </c>
      <c r="AH597" s="43">
        <v>67475</v>
      </c>
      <c r="AI597" s="43">
        <v>23031</v>
      </c>
      <c r="AJ597" t="s">
        <v>1956</v>
      </c>
      <c r="AN597" s="1">
        <f t="shared" si="106"/>
        <v>1924</v>
      </c>
      <c r="AO597" s="1">
        <v>99</v>
      </c>
      <c r="AP597" s="1">
        <f t="shared" si="107"/>
        <v>2023</v>
      </c>
    </row>
    <row r="598" spans="1:42" hidden="1" outlineLevel="1">
      <c r="A598" t="s">
        <v>1151</v>
      </c>
      <c r="B598" s="11" t="s">
        <v>1579</v>
      </c>
      <c r="E598" s="1">
        <f t="shared" si="104"/>
        <v>833</v>
      </c>
      <c r="F598" s="1">
        <f t="shared" si="105"/>
        <v>816</v>
      </c>
      <c r="G598" s="1">
        <v>526</v>
      </c>
      <c r="H598" s="1">
        <v>515</v>
      </c>
      <c r="I598" s="2"/>
      <c r="J598" s="2">
        <f t="shared" si="108"/>
        <v>0.61824729891956787</v>
      </c>
      <c r="K598" s="10">
        <f t="shared" si="103"/>
        <v>3</v>
      </c>
      <c r="L598" s="9">
        <f t="shared" si="103"/>
        <v>2</v>
      </c>
      <c r="M598" s="8">
        <f t="shared" si="103"/>
        <v>1</v>
      </c>
      <c r="N598" s="2">
        <f t="shared" si="109"/>
        <v>0.18382352941176472</v>
      </c>
      <c r="O598" s="2">
        <f t="shared" si="110"/>
        <v>0.3860294117647059</v>
      </c>
      <c r="P598" s="2">
        <f t="shared" si="111"/>
        <v>0.41666666666666669</v>
      </c>
      <c r="Q598" s="2">
        <f t="shared" si="112"/>
        <v>1.3480392156862697E-2</v>
      </c>
      <c r="R598" s="1">
        <v>150</v>
      </c>
      <c r="S598" s="1">
        <v>315</v>
      </c>
      <c r="T598" s="1">
        <v>340</v>
      </c>
      <c r="V598" s="1">
        <v>11</v>
      </c>
      <c r="AA598" t="s">
        <v>485</v>
      </c>
      <c r="AE598" s="38">
        <v>23</v>
      </c>
      <c r="AF598" s="40">
        <v>3</v>
      </c>
      <c r="AG598" s="40">
        <v>290</v>
      </c>
      <c r="AH598" s="43">
        <v>67790</v>
      </c>
      <c r="AI598" s="43">
        <v>23003</v>
      </c>
      <c r="AJ598" t="s">
        <v>1956</v>
      </c>
      <c r="AN598" s="1">
        <f t="shared" si="106"/>
        <v>816</v>
      </c>
      <c r="AO598" s="1">
        <v>17</v>
      </c>
      <c r="AP598" s="1">
        <f t="shared" si="107"/>
        <v>833</v>
      </c>
    </row>
    <row r="599" spans="1:42" hidden="1" outlineLevel="1">
      <c r="A599" t="s">
        <v>1551</v>
      </c>
      <c r="B599" s="11" t="s">
        <v>1579</v>
      </c>
      <c r="E599" s="1">
        <f t="shared" si="104"/>
        <v>191</v>
      </c>
      <c r="F599" s="1">
        <f t="shared" si="105"/>
        <v>185</v>
      </c>
      <c r="G599" s="1">
        <v>131</v>
      </c>
      <c r="H599" s="1">
        <v>129</v>
      </c>
      <c r="I599" s="2"/>
      <c r="J599" s="2">
        <f t="shared" si="108"/>
        <v>0.67539267015706805</v>
      </c>
      <c r="K599" s="10">
        <f t="shared" si="103"/>
        <v>3</v>
      </c>
      <c r="L599" s="9">
        <f t="shared" si="103"/>
        <v>1</v>
      </c>
      <c r="M599" s="8">
        <f t="shared" si="103"/>
        <v>2</v>
      </c>
      <c r="N599" s="2">
        <f t="shared" si="109"/>
        <v>0.13513513513513514</v>
      </c>
      <c r="O599" s="2">
        <f t="shared" si="110"/>
        <v>0.44324324324324327</v>
      </c>
      <c r="P599" s="2">
        <f t="shared" si="111"/>
        <v>0.38918918918918921</v>
      </c>
      <c r="Q599" s="2">
        <f t="shared" si="112"/>
        <v>3.2432432432432434E-2</v>
      </c>
      <c r="R599" s="1">
        <v>25</v>
      </c>
      <c r="S599" s="1">
        <v>82</v>
      </c>
      <c r="T599" s="1">
        <v>72</v>
      </c>
      <c r="V599" s="1">
        <v>6</v>
      </c>
      <c r="AA599" t="s">
        <v>2138</v>
      </c>
      <c r="AE599" s="38">
        <v>23</v>
      </c>
      <c r="AF599" s="40">
        <v>21</v>
      </c>
      <c r="AG599" s="40">
        <v>90</v>
      </c>
      <c r="AH599" s="43">
        <v>68140</v>
      </c>
      <c r="AI599" s="43">
        <v>23021</v>
      </c>
      <c r="AJ599" t="s">
        <v>1956</v>
      </c>
      <c r="AN599" s="1">
        <f t="shared" si="106"/>
        <v>185</v>
      </c>
      <c r="AO599" s="1">
        <v>6</v>
      </c>
      <c r="AP599" s="1">
        <f t="shared" si="107"/>
        <v>191</v>
      </c>
    </row>
    <row r="600" spans="1:42" hidden="1" outlineLevel="1">
      <c r="A600" t="s">
        <v>758</v>
      </c>
      <c r="B600" s="11" t="s">
        <v>1579</v>
      </c>
      <c r="E600" s="1">
        <f t="shared" si="104"/>
        <v>3011</v>
      </c>
      <c r="F600" s="1">
        <f t="shared" si="105"/>
        <v>2884</v>
      </c>
      <c r="G600" s="1">
        <v>2073</v>
      </c>
      <c r="H600" s="1">
        <v>2009</v>
      </c>
      <c r="I600" s="2"/>
      <c r="J600" s="2">
        <f t="shared" si="108"/>
        <v>0.66722019262703425</v>
      </c>
      <c r="K600" s="10">
        <f t="shared" si="103"/>
        <v>3</v>
      </c>
      <c r="L600" s="9">
        <f t="shared" si="103"/>
        <v>2</v>
      </c>
      <c r="M600" s="8">
        <f t="shared" si="103"/>
        <v>1</v>
      </c>
      <c r="N600" s="2">
        <f t="shared" si="109"/>
        <v>0.28294036061026351</v>
      </c>
      <c r="O600" s="2">
        <f t="shared" si="110"/>
        <v>0.33911234396671291</v>
      </c>
      <c r="P600" s="2">
        <f t="shared" si="111"/>
        <v>0.34674063800277394</v>
      </c>
      <c r="Q600" s="2">
        <f t="shared" si="112"/>
        <v>3.1206657420249639E-2</v>
      </c>
      <c r="R600" s="1">
        <v>816</v>
      </c>
      <c r="S600" s="1">
        <v>978</v>
      </c>
      <c r="T600" s="1">
        <v>1000</v>
      </c>
      <c r="V600" s="1">
        <v>90</v>
      </c>
      <c r="AA600" t="s">
        <v>78</v>
      </c>
      <c r="AE600" s="38">
        <v>23</v>
      </c>
      <c r="AF600" s="40">
        <v>11</v>
      </c>
      <c r="AG600" s="40">
        <v>105</v>
      </c>
      <c r="AH600" s="43">
        <v>68385</v>
      </c>
      <c r="AI600" s="43">
        <v>23011</v>
      </c>
      <c r="AJ600" t="s">
        <v>1956</v>
      </c>
      <c r="AN600" s="1">
        <f t="shared" si="106"/>
        <v>2884</v>
      </c>
      <c r="AO600" s="1">
        <v>127</v>
      </c>
      <c r="AP600" s="1">
        <f t="shared" si="107"/>
        <v>3011</v>
      </c>
    </row>
    <row r="601" spans="1:42" hidden="1" outlineLevel="1">
      <c r="A601" t="s">
        <v>1912</v>
      </c>
      <c r="B601" s="11" t="s">
        <v>1579</v>
      </c>
      <c r="E601" s="1">
        <f t="shared" si="104"/>
        <v>6629</v>
      </c>
      <c r="F601" s="1">
        <f t="shared" si="105"/>
        <v>6331</v>
      </c>
      <c r="G601" s="1">
        <v>3342</v>
      </c>
      <c r="H601" s="1">
        <v>3100</v>
      </c>
      <c r="I601" s="2"/>
      <c r="J601" s="2">
        <f t="shared" si="108"/>
        <v>0.46764217830743704</v>
      </c>
      <c r="K601" s="10">
        <f t="shared" si="103"/>
        <v>1</v>
      </c>
      <c r="L601" s="9">
        <f t="shared" si="103"/>
        <v>3</v>
      </c>
      <c r="M601" s="8">
        <f t="shared" si="103"/>
        <v>2</v>
      </c>
      <c r="N601" s="2">
        <f t="shared" si="109"/>
        <v>0.34686463433896697</v>
      </c>
      <c r="O601" s="2">
        <f t="shared" si="110"/>
        <v>0.28936976780919288</v>
      </c>
      <c r="P601" s="2">
        <f t="shared" si="111"/>
        <v>0.33833517611751696</v>
      </c>
      <c r="Q601" s="2">
        <f t="shared" si="112"/>
        <v>2.5430421734323194E-2</v>
      </c>
      <c r="R601" s="1">
        <v>2196</v>
      </c>
      <c r="S601" s="1">
        <v>1832</v>
      </c>
      <c r="T601" s="1">
        <v>2142</v>
      </c>
      <c r="V601" s="1">
        <v>161</v>
      </c>
      <c r="AA601" t="s">
        <v>1608</v>
      </c>
      <c r="AE601" s="38">
        <v>23</v>
      </c>
      <c r="AF601" s="40">
        <v>25</v>
      </c>
      <c r="AG601" s="40">
        <v>140</v>
      </c>
      <c r="AH601" s="43">
        <v>68910</v>
      </c>
      <c r="AI601" s="43">
        <v>23025</v>
      </c>
      <c r="AJ601" t="s">
        <v>1956</v>
      </c>
      <c r="AN601" s="1">
        <f t="shared" si="106"/>
        <v>6331</v>
      </c>
      <c r="AO601" s="1">
        <v>298</v>
      </c>
      <c r="AP601" s="1">
        <f t="shared" si="107"/>
        <v>6629</v>
      </c>
    </row>
    <row r="602" spans="1:42" hidden="1" outlineLevel="1">
      <c r="A602" t="s">
        <v>1667</v>
      </c>
      <c r="B602" s="11" t="s">
        <v>1579</v>
      </c>
      <c r="E602" s="1">
        <f t="shared" si="104"/>
        <v>733</v>
      </c>
      <c r="F602" s="1">
        <f t="shared" si="105"/>
        <v>725</v>
      </c>
      <c r="G602" s="1">
        <v>502</v>
      </c>
      <c r="H602" s="1">
        <v>494</v>
      </c>
      <c r="I602" s="2"/>
      <c r="J602" s="2">
        <f t="shared" si="108"/>
        <v>0.67394270122783084</v>
      </c>
      <c r="K602" s="10">
        <f t="shared" si="103"/>
        <v>3</v>
      </c>
      <c r="L602" s="9">
        <f t="shared" si="103"/>
        <v>1</v>
      </c>
      <c r="M602" s="8">
        <f t="shared" si="103"/>
        <v>2</v>
      </c>
      <c r="N602" s="2">
        <f t="shared" si="109"/>
        <v>0.27724137931034482</v>
      </c>
      <c r="O602" s="2">
        <f t="shared" si="110"/>
        <v>0.3627586206896552</v>
      </c>
      <c r="P602" s="2">
        <f t="shared" si="111"/>
        <v>0.32413793103448274</v>
      </c>
      <c r="Q602" s="2">
        <f t="shared" si="112"/>
        <v>3.5862068965517302E-2</v>
      </c>
      <c r="R602" s="1">
        <v>201</v>
      </c>
      <c r="S602" s="1">
        <v>263</v>
      </c>
      <c r="T602" s="1">
        <v>235</v>
      </c>
      <c r="V602" s="1">
        <v>26</v>
      </c>
      <c r="AA602" t="s">
        <v>1608</v>
      </c>
      <c r="AE602" s="38">
        <v>23</v>
      </c>
      <c r="AF602" s="40">
        <v>25</v>
      </c>
      <c r="AG602" s="40">
        <v>145</v>
      </c>
      <c r="AH602" s="43">
        <v>69155</v>
      </c>
      <c r="AI602" s="43">
        <v>23025</v>
      </c>
      <c r="AJ602" t="s">
        <v>1956</v>
      </c>
      <c r="AN602" s="1">
        <f t="shared" si="106"/>
        <v>725</v>
      </c>
      <c r="AO602" s="1">
        <v>8</v>
      </c>
      <c r="AP602" s="1">
        <f t="shared" si="107"/>
        <v>733</v>
      </c>
    </row>
    <row r="603" spans="1:42" hidden="1" outlineLevel="1">
      <c r="A603" t="s">
        <v>1913</v>
      </c>
      <c r="B603" s="11" t="s">
        <v>1579</v>
      </c>
      <c r="E603" s="1">
        <f t="shared" si="104"/>
        <v>206</v>
      </c>
      <c r="F603" s="1">
        <f t="shared" si="105"/>
        <v>205</v>
      </c>
      <c r="G603" s="1">
        <v>107</v>
      </c>
      <c r="H603" s="1">
        <v>104</v>
      </c>
      <c r="I603" s="2"/>
      <c r="J603" s="2">
        <f t="shared" si="108"/>
        <v>0.50485436893203883</v>
      </c>
      <c r="K603" s="10">
        <f t="shared" si="103"/>
        <v>2</v>
      </c>
      <c r="L603" s="9">
        <f t="shared" si="103"/>
        <v>3</v>
      </c>
      <c r="M603" s="8">
        <f t="shared" si="103"/>
        <v>1</v>
      </c>
      <c r="N603" s="2">
        <f t="shared" si="109"/>
        <v>0.30243902439024389</v>
      </c>
      <c r="O603" s="2">
        <f t="shared" si="110"/>
        <v>0.24390243902439024</v>
      </c>
      <c r="P603" s="2">
        <f t="shared" si="111"/>
        <v>0.43902439024390244</v>
      </c>
      <c r="Q603" s="2">
        <f t="shared" si="112"/>
        <v>1.4634146341463372E-2</v>
      </c>
      <c r="R603" s="1">
        <v>62</v>
      </c>
      <c r="S603" s="1">
        <v>50</v>
      </c>
      <c r="T603" s="1">
        <v>90</v>
      </c>
      <c r="V603" s="1">
        <v>3</v>
      </c>
      <c r="AA603" t="s">
        <v>485</v>
      </c>
      <c r="AE603" s="38">
        <v>23</v>
      </c>
      <c r="AF603" s="40">
        <v>3</v>
      </c>
      <c r="AG603" s="40">
        <v>295</v>
      </c>
      <c r="AH603" s="43">
        <v>69260</v>
      </c>
      <c r="AI603" s="43">
        <v>23003</v>
      </c>
      <c r="AJ603" t="s">
        <v>1956</v>
      </c>
      <c r="AN603" s="1">
        <f t="shared" si="106"/>
        <v>205</v>
      </c>
      <c r="AO603" s="1">
        <v>1</v>
      </c>
      <c r="AP603" s="1">
        <f t="shared" si="107"/>
        <v>206</v>
      </c>
    </row>
    <row r="604" spans="1:42" hidden="1" outlineLevel="1">
      <c r="A604" t="s">
        <v>942</v>
      </c>
      <c r="B604" s="11" t="s">
        <v>1579</v>
      </c>
      <c r="E604" s="1">
        <f t="shared" si="104"/>
        <v>832</v>
      </c>
      <c r="F604" s="1">
        <f t="shared" si="105"/>
        <v>798</v>
      </c>
      <c r="G604" s="1">
        <v>493</v>
      </c>
      <c r="H604" s="1">
        <v>478</v>
      </c>
      <c r="I604" s="2"/>
      <c r="J604" s="2">
        <f t="shared" si="108"/>
        <v>0.57451923076923073</v>
      </c>
      <c r="K604" s="10">
        <f t="shared" si="103"/>
        <v>3</v>
      </c>
      <c r="L604" s="9">
        <f t="shared" si="103"/>
        <v>2</v>
      </c>
      <c r="M604" s="8">
        <f t="shared" si="103"/>
        <v>1</v>
      </c>
      <c r="N604" s="2">
        <f t="shared" si="109"/>
        <v>0.26817042606516289</v>
      </c>
      <c r="O604" s="2">
        <f t="shared" si="110"/>
        <v>0.2907268170426065</v>
      </c>
      <c r="P604" s="2">
        <f t="shared" si="111"/>
        <v>0.40350877192982454</v>
      </c>
      <c r="Q604" s="2">
        <f t="shared" si="112"/>
        <v>3.7593984962406013E-2</v>
      </c>
      <c r="R604" s="1">
        <v>214</v>
      </c>
      <c r="S604" s="1">
        <v>232</v>
      </c>
      <c r="T604" s="1">
        <v>322</v>
      </c>
      <c r="V604" s="1">
        <v>30</v>
      </c>
      <c r="AA604" t="s">
        <v>1608</v>
      </c>
      <c r="AE604" s="38">
        <v>23</v>
      </c>
      <c r="AF604" s="40">
        <v>25</v>
      </c>
      <c r="AG604" s="40">
        <v>150</v>
      </c>
      <c r="AH604" s="43">
        <v>69505</v>
      </c>
      <c r="AI604" s="43">
        <v>23025</v>
      </c>
      <c r="AJ604" t="s">
        <v>1956</v>
      </c>
      <c r="AN604" s="1">
        <f t="shared" si="106"/>
        <v>798</v>
      </c>
      <c r="AO604" s="1">
        <v>34</v>
      </c>
      <c r="AP604" s="1">
        <f t="shared" si="107"/>
        <v>832</v>
      </c>
    </row>
    <row r="605" spans="1:42" hidden="1" outlineLevel="1">
      <c r="A605" t="s">
        <v>1818</v>
      </c>
      <c r="B605" s="11" t="s">
        <v>1579</v>
      </c>
      <c r="E605" s="1">
        <f t="shared" si="104"/>
        <v>396</v>
      </c>
      <c r="F605" s="1">
        <f t="shared" si="105"/>
        <v>390</v>
      </c>
      <c r="G605" s="1">
        <v>237</v>
      </c>
      <c r="H605" s="1">
        <v>229</v>
      </c>
      <c r="I605" s="2"/>
      <c r="J605" s="2">
        <f t="shared" si="108"/>
        <v>0.57828282828282829</v>
      </c>
      <c r="K605" s="10">
        <f t="shared" si="103"/>
        <v>3</v>
      </c>
      <c r="L605" s="9">
        <f t="shared" si="103"/>
        <v>2</v>
      </c>
      <c r="M605" s="8">
        <f t="shared" si="103"/>
        <v>1</v>
      </c>
      <c r="N605" s="2">
        <f t="shared" si="109"/>
        <v>0.28205128205128205</v>
      </c>
      <c r="O605" s="2">
        <f t="shared" si="110"/>
        <v>0.3</v>
      </c>
      <c r="P605" s="2">
        <f t="shared" si="111"/>
        <v>0.30769230769230771</v>
      </c>
      <c r="Q605" s="2">
        <f t="shared" si="112"/>
        <v>0.11025641025641025</v>
      </c>
      <c r="R605" s="1">
        <v>110</v>
      </c>
      <c r="S605" s="1">
        <v>117</v>
      </c>
      <c r="T605" s="1">
        <v>120</v>
      </c>
      <c r="V605" s="1">
        <v>43</v>
      </c>
      <c r="AA605" t="s">
        <v>1585</v>
      </c>
      <c r="AE605" s="38">
        <v>23</v>
      </c>
      <c r="AF605" s="40">
        <v>15</v>
      </c>
      <c r="AG605" s="40">
        <v>70</v>
      </c>
      <c r="AH605" s="43">
        <v>69645</v>
      </c>
      <c r="AI605" s="43">
        <v>23015</v>
      </c>
      <c r="AJ605" t="s">
        <v>1956</v>
      </c>
      <c r="AN605" s="1">
        <f t="shared" si="106"/>
        <v>390</v>
      </c>
      <c r="AO605" s="1">
        <v>6</v>
      </c>
      <c r="AP605" s="1">
        <f t="shared" si="107"/>
        <v>396</v>
      </c>
    </row>
    <row r="606" spans="1:42" hidden="1" outlineLevel="1">
      <c r="A606" t="s">
        <v>376</v>
      </c>
      <c r="B606" s="11" t="s">
        <v>1579</v>
      </c>
      <c r="E606" s="1">
        <f t="shared" si="104"/>
        <v>269</v>
      </c>
      <c r="F606" s="1">
        <f t="shared" si="105"/>
        <v>255</v>
      </c>
      <c r="G606" s="1">
        <v>171</v>
      </c>
      <c r="H606" s="1">
        <v>169</v>
      </c>
      <c r="I606" s="2"/>
      <c r="J606" s="2">
        <f t="shared" si="108"/>
        <v>0.62825278810408924</v>
      </c>
      <c r="K606" s="10">
        <f t="shared" si="103"/>
        <v>2</v>
      </c>
      <c r="L606" s="9">
        <f t="shared" si="103"/>
        <v>1</v>
      </c>
      <c r="M606" s="8">
        <f t="shared" si="103"/>
        <v>3</v>
      </c>
      <c r="N606" s="2">
        <f t="shared" si="109"/>
        <v>0.3411764705882353</v>
      </c>
      <c r="O606" s="2">
        <f t="shared" si="110"/>
        <v>0.36862745098039218</v>
      </c>
      <c r="P606" s="2">
        <f t="shared" si="111"/>
        <v>0.25098039215686274</v>
      </c>
      <c r="Q606" s="2">
        <f t="shared" si="112"/>
        <v>3.9215686274509776E-2</v>
      </c>
      <c r="R606" s="1">
        <v>87</v>
      </c>
      <c r="S606" s="1">
        <v>94</v>
      </c>
      <c r="T606" s="1">
        <v>64</v>
      </c>
      <c r="V606" s="1">
        <v>10</v>
      </c>
      <c r="AA606" t="s">
        <v>2538</v>
      </c>
      <c r="AE606" s="38">
        <v>23</v>
      </c>
      <c r="AF606" s="40">
        <v>9</v>
      </c>
      <c r="AG606" s="40">
        <v>135</v>
      </c>
      <c r="AH606" s="43">
        <v>69750</v>
      </c>
      <c r="AI606" s="43">
        <v>23009</v>
      </c>
      <c r="AJ606" t="s">
        <v>1956</v>
      </c>
      <c r="AN606" s="1">
        <f t="shared" si="106"/>
        <v>255</v>
      </c>
      <c r="AO606" s="1">
        <v>14</v>
      </c>
      <c r="AP606" s="1">
        <f t="shared" si="107"/>
        <v>269</v>
      </c>
    </row>
    <row r="607" spans="1:42" hidden="1" outlineLevel="1">
      <c r="A607" t="s">
        <v>924</v>
      </c>
      <c r="B607" s="11" t="s">
        <v>1579</v>
      </c>
      <c r="E607" s="1">
        <f t="shared" si="104"/>
        <v>5189</v>
      </c>
      <c r="F607" s="1">
        <f t="shared" si="105"/>
        <v>4944</v>
      </c>
      <c r="G607" s="1">
        <v>2904</v>
      </c>
      <c r="H607" s="1">
        <v>2844</v>
      </c>
      <c r="I607" s="2"/>
      <c r="J607" s="2">
        <f t="shared" si="108"/>
        <v>0.54808248217382927</v>
      </c>
      <c r="K607" s="10">
        <f t="shared" si="103"/>
        <v>2</v>
      </c>
      <c r="L607" s="9">
        <f t="shared" si="103"/>
        <v>3</v>
      </c>
      <c r="M607" s="8">
        <f t="shared" si="103"/>
        <v>1</v>
      </c>
      <c r="N607" s="2">
        <f t="shared" si="109"/>
        <v>0.3125</v>
      </c>
      <c r="O607" s="2">
        <f t="shared" si="110"/>
        <v>0.2752831715210356</v>
      </c>
      <c r="P607" s="2">
        <f t="shared" si="111"/>
        <v>0.38612459546925565</v>
      </c>
      <c r="Q607" s="2">
        <f t="shared" si="112"/>
        <v>2.6092233009708754E-2</v>
      </c>
      <c r="R607" s="1">
        <v>1545</v>
      </c>
      <c r="S607" s="1">
        <v>1361</v>
      </c>
      <c r="T607" s="1">
        <v>1909</v>
      </c>
      <c r="V607" s="1">
        <v>129</v>
      </c>
      <c r="AA607" t="s">
        <v>1740</v>
      </c>
      <c r="AE607" s="38">
        <v>23</v>
      </c>
      <c r="AF607" s="40">
        <v>31</v>
      </c>
      <c r="AG607" s="40">
        <v>125</v>
      </c>
      <c r="AH607" s="43">
        <v>70030</v>
      </c>
      <c r="AI607" s="43">
        <v>23031</v>
      </c>
      <c r="AJ607" t="s">
        <v>1956</v>
      </c>
      <c r="AN607" s="1">
        <f t="shared" si="106"/>
        <v>4944</v>
      </c>
      <c r="AO607" s="1">
        <v>245</v>
      </c>
      <c r="AP607" s="1">
        <f t="shared" si="107"/>
        <v>5189</v>
      </c>
    </row>
    <row r="608" spans="1:42" hidden="1" outlineLevel="1">
      <c r="A608" t="s">
        <v>300</v>
      </c>
      <c r="B608" s="11" t="s">
        <v>1579</v>
      </c>
      <c r="E608" s="1">
        <f t="shared" si="104"/>
        <v>784</v>
      </c>
      <c r="F608" s="1">
        <f t="shared" si="105"/>
        <v>780</v>
      </c>
      <c r="G608" s="1">
        <v>519</v>
      </c>
      <c r="H608" s="1">
        <v>507</v>
      </c>
      <c r="I608" s="2"/>
      <c r="J608" s="2">
        <f t="shared" si="108"/>
        <v>0.64668367346938771</v>
      </c>
      <c r="K608" s="10">
        <f t="shared" si="103"/>
        <v>3</v>
      </c>
      <c r="L608" s="9">
        <f t="shared" si="103"/>
        <v>2</v>
      </c>
      <c r="M608" s="8">
        <f t="shared" si="103"/>
        <v>1</v>
      </c>
      <c r="N608" s="2">
        <f t="shared" si="109"/>
        <v>0.29615384615384616</v>
      </c>
      <c r="O608" s="2">
        <f t="shared" si="110"/>
        <v>0.31025641025641026</v>
      </c>
      <c r="P608" s="2">
        <f t="shared" si="111"/>
        <v>0.35641025641025642</v>
      </c>
      <c r="Q608" s="2">
        <f t="shared" si="112"/>
        <v>3.7179487179487103E-2</v>
      </c>
      <c r="R608" s="1">
        <v>231</v>
      </c>
      <c r="S608" s="1">
        <v>242</v>
      </c>
      <c r="T608" s="1">
        <v>278</v>
      </c>
      <c r="V608" s="1">
        <v>29</v>
      </c>
      <c r="AA608" t="s">
        <v>1585</v>
      </c>
      <c r="AE608" s="38">
        <v>23</v>
      </c>
      <c r="AF608" s="40">
        <v>15</v>
      </c>
      <c r="AG608" s="40">
        <v>75</v>
      </c>
      <c r="AH608" s="43">
        <v>70240</v>
      </c>
      <c r="AI608" s="43">
        <v>23015</v>
      </c>
      <c r="AJ608" t="s">
        <v>1956</v>
      </c>
      <c r="AN608" s="1">
        <f t="shared" si="106"/>
        <v>780</v>
      </c>
      <c r="AO608" s="1">
        <v>4</v>
      </c>
      <c r="AP608" s="1">
        <f t="shared" si="107"/>
        <v>784</v>
      </c>
    </row>
    <row r="609" spans="1:42" hidden="1" outlineLevel="1">
      <c r="A609" t="s">
        <v>1894</v>
      </c>
      <c r="B609" s="11" t="s">
        <v>1579</v>
      </c>
      <c r="E609" s="1">
        <f t="shared" si="104"/>
        <v>20192</v>
      </c>
      <c r="F609" s="1">
        <f t="shared" si="105"/>
        <v>18991</v>
      </c>
      <c r="G609" s="1">
        <v>11395</v>
      </c>
      <c r="H609" s="1">
        <v>11188</v>
      </c>
      <c r="I609" s="2"/>
      <c r="J609" s="2">
        <f t="shared" si="108"/>
        <v>0.55408082408874804</v>
      </c>
      <c r="K609" s="10">
        <f t="shared" si="103"/>
        <v>1</v>
      </c>
      <c r="L609" s="9">
        <f t="shared" si="103"/>
        <v>3</v>
      </c>
      <c r="M609" s="8">
        <f t="shared" si="103"/>
        <v>2</v>
      </c>
      <c r="N609" s="2">
        <f t="shared" si="109"/>
        <v>0.42198936338265497</v>
      </c>
      <c r="O609" s="2">
        <f t="shared" si="110"/>
        <v>0.21341688168079617</v>
      </c>
      <c r="P609" s="2">
        <f t="shared" si="111"/>
        <v>0.3276815333579064</v>
      </c>
      <c r="Q609" s="2">
        <f t="shared" si="112"/>
        <v>3.6912221578642379E-2</v>
      </c>
      <c r="R609" s="1">
        <v>8014</v>
      </c>
      <c r="S609" s="1">
        <v>4053</v>
      </c>
      <c r="T609" s="1">
        <v>6223</v>
      </c>
      <c r="V609" s="1">
        <v>701</v>
      </c>
      <c r="AA609" t="s">
        <v>932</v>
      </c>
      <c r="AE609" s="38">
        <v>23</v>
      </c>
      <c r="AF609" s="40">
        <v>5</v>
      </c>
      <c r="AG609" s="40">
        <v>110</v>
      </c>
      <c r="AH609" s="43">
        <v>71990</v>
      </c>
      <c r="AI609" s="43">
        <v>23005</v>
      </c>
      <c r="AJ609" t="s">
        <v>2363</v>
      </c>
      <c r="AN609" s="1">
        <f t="shared" si="106"/>
        <v>18991</v>
      </c>
      <c r="AO609" s="1">
        <v>1201</v>
      </c>
      <c r="AP609" s="1">
        <f t="shared" si="107"/>
        <v>20192</v>
      </c>
    </row>
    <row r="610" spans="1:42" hidden="1" outlineLevel="1">
      <c r="A610" t="s">
        <v>488</v>
      </c>
      <c r="B610" s="11" t="s">
        <v>1579</v>
      </c>
      <c r="E610" s="1">
        <f t="shared" si="104"/>
        <v>1196</v>
      </c>
      <c r="F610" s="1">
        <f t="shared" si="105"/>
        <v>1184</v>
      </c>
      <c r="G610" s="1">
        <v>742</v>
      </c>
      <c r="H610" s="1">
        <v>728</v>
      </c>
      <c r="I610" s="2"/>
      <c r="J610" s="2">
        <f t="shared" si="108"/>
        <v>0.60869565217391308</v>
      </c>
      <c r="K610" s="10">
        <f t="shared" si="103"/>
        <v>3</v>
      </c>
      <c r="L610" s="9">
        <f t="shared" si="103"/>
        <v>2</v>
      </c>
      <c r="M610" s="8">
        <f t="shared" si="103"/>
        <v>1</v>
      </c>
      <c r="N610" s="2">
        <f t="shared" si="109"/>
        <v>0.29138513513513514</v>
      </c>
      <c r="O610" s="2">
        <f t="shared" si="110"/>
        <v>0.30658783783783783</v>
      </c>
      <c r="P610" s="2">
        <f t="shared" si="111"/>
        <v>0.35979729729729731</v>
      </c>
      <c r="Q610" s="2">
        <f t="shared" si="112"/>
        <v>4.222972972972977E-2</v>
      </c>
      <c r="R610" s="1">
        <v>345</v>
      </c>
      <c r="S610" s="1">
        <v>363</v>
      </c>
      <c r="T610" s="1">
        <v>426</v>
      </c>
      <c r="V610" s="1">
        <v>50</v>
      </c>
      <c r="AA610" t="s">
        <v>1847</v>
      </c>
      <c r="AE610" s="38">
        <v>23</v>
      </c>
      <c r="AF610" s="40">
        <v>13</v>
      </c>
      <c r="AG610" s="40">
        <v>65</v>
      </c>
      <c r="AH610" s="43">
        <v>72585</v>
      </c>
      <c r="AI610" s="43">
        <v>23013</v>
      </c>
      <c r="AJ610" t="s">
        <v>1956</v>
      </c>
      <c r="AN610" s="1">
        <f t="shared" si="106"/>
        <v>1184</v>
      </c>
      <c r="AO610" s="1">
        <v>12</v>
      </c>
      <c r="AP610" s="1">
        <f t="shared" si="107"/>
        <v>1196</v>
      </c>
    </row>
    <row r="611" spans="1:42" hidden="1" outlineLevel="1">
      <c r="A611" t="s">
        <v>102</v>
      </c>
      <c r="B611" s="11" t="s">
        <v>1579</v>
      </c>
      <c r="E611" s="1">
        <f t="shared" si="104"/>
        <v>621</v>
      </c>
      <c r="F611" s="1">
        <f t="shared" si="105"/>
        <v>552</v>
      </c>
      <c r="G611" s="1">
        <v>400</v>
      </c>
      <c r="H611" s="1">
        <v>392</v>
      </c>
      <c r="I611" s="2"/>
      <c r="J611" s="2">
        <f t="shared" si="108"/>
        <v>0.6312399355877617</v>
      </c>
      <c r="K611" s="10">
        <f t="shared" si="103"/>
        <v>2</v>
      </c>
      <c r="L611" s="9">
        <f t="shared" si="103"/>
        <v>1</v>
      </c>
      <c r="M611" s="8">
        <f t="shared" si="103"/>
        <v>3</v>
      </c>
      <c r="N611" s="2">
        <f t="shared" si="109"/>
        <v>0.27173913043478259</v>
      </c>
      <c r="O611" s="2">
        <f t="shared" si="110"/>
        <v>0.50905797101449279</v>
      </c>
      <c r="P611" s="2">
        <f t="shared" si="111"/>
        <v>0.20289855072463769</v>
      </c>
      <c r="Q611" s="2">
        <f t="shared" si="112"/>
        <v>1.6304347826086918E-2</v>
      </c>
      <c r="R611" s="1">
        <v>150</v>
      </c>
      <c r="S611" s="1">
        <v>281</v>
      </c>
      <c r="T611" s="1">
        <v>112</v>
      </c>
      <c r="V611" s="1">
        <v>9</v>
      </c>
      <c r="AA611" t="s">
        <v>1585</v>
      </c>
      <c r="AE611" s="38">
        <v>23</v>
      </c>
      <c r="AF611" s="40">
        <v>15</v>
      </c>
      <c r="AG611" s="40">
        <v>80</v>
      </c>
      <c r="AH611" s="43">
        <v>71955</v>
      </c>
      <c r="AI611" s="43">
        <v>23015</v>
      </c>
      <c r="AJ611" t="s">
        <v>1956</v>
      </c>
      <c r="AN611" s="1">
        <f t="shared" si="106"/>
        <v>552</v>
      </c>
      <c r="AO611" s="1">
        <v>69</v>
      </c>
      <c r="AP611" s="1">
        <f t="shared" si="107"/>
        <v>621</v>
      </c>
    </row>
    <row r="612" spans="1:42" hidden="1" outlineLevel="1">
      <c r="A612" t="s">
        <v>2119</v>
      </c>
      <c r="B612" s="11" t="s">
        <v>1579</v>
      </c>
      <c r="E612" s="1">
        <f t="shared" si="104"/>
        <v>1566</v>
      </c>
      <c r="F612" s="1">
        <f t="shared" si="105"/>
        <v>1522</v>
      </c>
      <c r="G612" s="1">
        <v>909</v>
      </c>
      <c r="H612" s="1">
        <v>878</v>
      </c>
      <c r="I612" s="2"/>
      <c r="J612" s="2">
        <f t="shared" si="108"/>
        <v>0.56066411238825031</v>
      </c>
      <c r="K612" s="10">
        <f t="shared" si="103"/>
        <v>2</v>
      </c>
      <c r="L612" s="9">
        <f t="shared" si="103"/>
        <v>3</v>
      </c>
      <c r="M612" s="8">
        <f t="shared" si="103"/>
        <v>1</v>
      </c>
      <c r="N612" s="2">
        <f t="shared" si="109"/>
        <v>0.30486202365308807</v>
      </c>
      <c r="O612" s="2">
        <f t="shared" si="110"/>
        <v>0.26281208935611039</v>
      </c>
      <c r="P612" s="2">
        <f t="shared" si="111"/>
        <v>0.37910643889618922</v>
      </c>
      <c r="Q612" s="2">
        <f t="shared" si="112"/>
        <v>5.3219448094612265E-2</v>
      </c>
      <c r="R612" s="1">
        <v>464</v>
      </c>
      <c r="S612" s="1">
        <v>400</v>
      </c>
      <c r="T612" s="1">
        <v>577</v>
      </c>
      <c r="V612" s="1">
        <v>81</v>
      </c>
      <c r="AA612" t="s">
        <v>2538</v>
      </c>
      <c r="AE612" s="38">
        <v>23</v>
      </c>
      <c r="AF612" s="40">
        <v>9</v>
      </c>
      <c r="AG612" s="40">
        <v>140</v>
      </c>
      <c r="AH612" s="43">
        <v>72865</v>
      </c>
      <c r="AI612" s="43">
        <v>23009</v>
      </c>
      <c r="AJ612" t="s">
        <v>1956</v>
      </c>
      <c r="AN612" s="1">
        <f t="shared" si="106"/>
        <v>1522</v>
      </c>
      <c r="AO612" s="1">
        <v>44</v>
      </c>
      <c r="AP612" s="1">
        <f t="shared" si="107"/>
        <v>1566</v>
      </c>
    </row>
    <row r="613" spans="1:42" hidden="1" outlineLevel="1">
      <c r="A613" t="s">
        <v>2228</v>
      </c>
      <c r="B613" s="11" t="s">
        <v>1579</v>
      </c>
      <c r="E613" s="1">
        <f t="shared" si="104"/>
        <v>253</v>
      </c>
      <c r="F613" s="1">
        <f t="shared" si="105"/>
        <v>252</v>
      </c>
      <c r="G613" s="1">
        <v>146</v>
      </c>
      <c r="H613" s="1">
        <v>143</v>
      </c>
      <c r="I613" s="2"/>
      <c r="J613" s="2">
        <f t="shared" si="108"/>
        <v>0.56521739130434778</v>
      </c>
      <c r="K613" s="10">
        <f t="shared" si="103"/>
        <v>2</v>
      </c>
      <c r="L613" s="9">
        <f t="shared" si="103"/>
        <v>3</v>
      </c>
      <c r="M613" s="8">
        <f t="shared" si="103"/>
        <v>1</v>
      </c>
      <c r="N613" s="2">
        <f t="shared" si="109"/>
        <v>0.2857142857142857</v>
      </c>
      <c r="O613" s="2">
        <f t="shared" si="110"/>
        <v>0.19047619047619047</v>
      </c>
      <c r="P613" s="2">
        <f t="shared" si="111"/>
        <v>0.47222222222222221</v>
      </c>
      <c r="Q613" s="2">
        <f t="shared" si="112"/>
        <v>5.1587301587301626E-2</v>
      </c>
      <c r="R613" s="1">
        <v>72</v>
      </c>
      <c r="S613" s="1">
        <v>48</v>
      </c>
      <c r="T613" s="1">
        <v>119</v>
      </c>
      <c r="V613" s="1">
        <v>13</v>
      </c>
      <c r="AA613" t="s">
        <v>513</v>
      </c>
      <c r="AE613" s="38">
        <v>23</v>
      </c>
      <c r="AF613" s="40">
        <v>19</v>
      </c>
      <c r="AG613" s="40">
        <v>280</v>
      </c>
      <c r="AH613" s="43">
        <v>73250</v>
      </c>
      <c r="AI613" s="43">
        <v>23019</v>
      </c>
      <c r="AJ613" t="s">
        <v>1956</v>
      </c>
      <c r="AN613" s="1">
        <f t="shared" si="106"/>
        <v>252</v>
      </c>
      <c r="AO613" s="1">
        <v>1</v>
      </c>
      <c r="AP613" s="1">
        <f t="shared" si="107"/>
        <v>253</v>
      </c>
    </row>
    <row r="614" spans="1:42" hidden="1" outlineLevel="1">
      <c r="A614" t="s">
        <v>683</v>
      </c>
      <c r="B614" s="11" t="s">
        <v>1579</v>
      </c>
      <c r="E614" s="1">
        <f t="shared" si="104"/>
        <v>326</v>
      </c>
      <c r="F614" s="1">
        <f t="shared" si="105"/>
        <v>316</v>
      </c>
      <c r="G614" s="1">
        <v>168</v>
      </c>
      <c r="H614" s="1">
        <v>161</v>
      </c>
      <c r="I614" s="2"/>
      <c r="J614" s="2">
        <f t="shared" si="108"/>
        <v>0.49386503067484661</v>
      </c>
      <c r="K614" s="10">
        <f t="shared" si="103"/>
        <v>3</v>
      </c>
      <c r="L614" s="9">
        <f t="shared" si="103"/>
        <v>2</v>
      </c>
      <c r="M614" s="8">
        <f t="shared" si="103"/>
        <v>1</v>
      </c>
      <c r="N614" s="2">
        <f t="shared" si="109"/>
        <v>0.24367088607594936</v>
      </c>
      <c r="O614" s="2">
        <f t="shared" si="110"/>
        <v>0.29113924050632911</v>
      </c>
      <c r="P614" s="2">
        <f t="shared" si="111"/>
        <v>0.43037974683544306</v>
      </c>
      <c r="Q614" s="2">
        <f t="shared" si="112"/>
        <v>3.48101265822785E-2</v>
      </c>
      <c r="R614" s="1">
        <v>77</v>
      </c>
      <c r="S614" s="1">
        <v>92</v>
      </c>
      <c r="T614" s="1">
        <v>136</v>
      </c>
      <c r="V614" s="1">
        <v>11</v>
      </c>
      <c r="AA614" t="s">
        <v>513</v>
      </c>
      <c r="AE614" s="38">
        <v>23</v>
      </c>
      <c r="AF614" s="40">
        <v>19</v>
      </c>
      <c r="AG614" s="40">
        <v>285</v>
      </c>
      <c r="AH614" s="43">
        <v>73600</v>
      </c>
      <c r="AI614" s="43">
        <v>23019</v>
      </c>
      <c r="AJ614" t="s">
        <v>1956</v>
      </c>
      <c r="AN614" s="1">
        <f t="shared" si="106"/>
        <v>316</v>
      </c>
      <c r="AO614" s="1">
        <v>10</v>
      </c>
      <c r="AP614" s="1">
        <f t="shared" si="107"/>
        <v>326</v>
      </c>
    </row>
    <row r="615" spans="1:42" hidden="1" outlineLevel="1">
      <c r="A615" t="s">
        <v>1606</v>
      </c>
      <c r="B615" s="11" t="s">
        <v>1579</v>
      </c>
      <c r="E615" s="1">
        <f t="shared" si="104"/>
        <v>7498</v>
      </c>
      <c r="F615" s="1">
        <f t="shared" si="105"/>
        <v>7255</v>
      </c>
      <c r="G615" s="1">
        <v>4017</v>
      </c>
      <c r="H615" s="1">
        <v>3941</v>
      </c>
      <c r="I615" s="2"/>
      <c r="J615" s="2">
        <f t="shared" si="108"/>
        <v>0.52560682848759666</v>
      </c>
      <c r="K615" s="10">
        <f t="shared" si="103"/>
        <v>3</v>
      </c>
      <c r="L615" s="9">
        <f t="shared" si="103"/>
        <v>2</v>
      </c>
      <c r="M615" s="8">
        <f t="shared" si="103"/>
        <v>1</v>
      </c>
      <c r="N615" s="2">
        <f t="shared" si="109"/>
        <v>0.2705720192970365</v>
      </c>
      <c r="O615" s="2">
        <f t="shared" si="110"/>
        <v>0.30930392832529291</v>
      </c>
      <c r="P615" s="2">
        <f t="shared" si="111"/>
        <v>0.37064093728463127</v>
      </c>
      <c r="Q615" s="2">
        <f t="shared" si="112"/>
        <v>4.9483115093039376E-2</v>
      </c>
      <c r="R615" s="1">
        <v>1963</v>
      </c>
      <c r="S615" s="1">
        <v>2244</v>
      </c>
      <c r="T615" s="1">
        <v>2689</v>
      </c>
      <c r="V615" s="1">
        <v>359</v>
      </c>
      <c r="AA615" t="s">
        <v>932</v>
      </c>
      <c r="AE615" s="38">
        <v>23</v>
      </c>
      <c r="AF615" s="40">
        <v>5</v>
      </c>
      <c r="AG615" s="40">
        <v>115</v>
      </c>
      <c r="AH615" s="43">
        <v>73670</v>
      </c>
      <c r="AI615" s="43">
        <v>23005</v>
      </c>
      <c r="AJ615" t="s">
        <v>1956</v>
      </c>
      <c r="AN615" s="1">
        <f t="shared" si="106"/>
        <v>7255</v>
      </c>
      <c r="AO615" s="1">
        <v>243</v>
      </c>
      <c r="AP615" s="1">
        <f t="shared" si="107"/>
        <v>7498</v>
      </c>
    </row>
    <row r="616" spans="1:42" hidden="1" outlineLevel="1">
      <c r="A616" t="s">
        <v>964</v>
      </c>
      <c r="B616" s="11" t="s">
        <v>1579</v>
      </c>
      <c r="E616" s="1">
        <f t="shared" si="104"/>
        <v>521</v>
      </c>
      <c r="F616" s="1">
        <f t="shared" si="105"/>
        <v>513</v>
      </c>
      <c r="G616" s="1">
        <v>263</v>
      </c>
      <c r="H616" s="1">
        <v>257</v>
      </c>
      <c r="I616" s="2"/>
      <c r="J616" s="2">
        <f t="shared" si="108"/>
        <v>0.49328214971209211</v>
      </c>
      <c r="K616" s="10">
        <f t="shared" si="103"/>
        <v>2</v>
      </c>
      <c r="L616" s="9">
        <f t="shared" si="103"/>
        <v>3</v>
      </c>
      <c r="M616" s="8">
        <f t="shared" si="103"/>
        <v>1</v>
      </c>
      <c r="N616" s="2">
        <f t="shared" si="109"/>
        <v>0.23196881091617932</v>
      </c>
      <c r="O616" s="2">
        <f t="shared" si="110"/>
        <v>0.22222222222222221</v>
      </c>
      <c r="P616" s="2">
        <f t="shared" si="111"/>
        <v>0.48148148148148145</v>
      </c>
      <c r="Q616" s="2">
        <f t="shared" si="112"/>
        <v>6.4327485380117067E-2</v>
      </c>
      <c r="R616" s="1">
        <v>119</v>
      </c>
      <c r="S616" s="1">
        <v>114</v>
      </c>
      <c r="T616" s="1">
        <v>247</v>
      </c>
      <c r="V616" s="1">
        <v>33</v>
      </c>
      <c r="AA616" t="s">
        <v>1608</v>
      </c>
      <c r="AE616" s="38">
        <v>23</v>
      </c>
      <c r="AF616" s="40">
        <v>25</v>
      </c>
      <c r="AG616" s="40">
        <v>155</v>
      </c>
      <c r="AH616" s="43">
        <v>73845</v>
      </c>
      <c r="AI616" s="43">
        <v>23025</v>
      </c>
      <c r="AJ616" t="s">
        <v>1956</v>
      </c>
      <c r="AN616" s="1">
        <f t="shared" si="106"/>
        <v>513</v>
      </c>
      <c r="AO616" s="1">
        <v>8</v>
      </c>
      <c r="AP616" s="1">
        <f t="shared" si="107"/>
        <v>521</v>
      </c>
    </row>
    <row r="617" spans="1:42" hidden="1" outlineLevel="1">
      <c r="A617" t="s">
        <v>474</v>
      </c>
      <c r="B617" s="11" t="s">
        <v>1579</v>
      </c>
      <c r="E617" s="1">
        <f t="shared" si="104"/>
        <v>1024</v>
      </c>
      <c r="F617" s="1">
        <f t="shared" si="105"/>
        <v>970</v>
      </c>
      <c r="G617" s="1">
        <v>574</v>
      </c>
      <c r="H617" s="1">
        <v>559</v>
      </c>
      <c r="I617" s="2"/>
      <c r="J617" s="2">
        <f t="shared" si="108"/>
        <v>0.5458984375</v>
      </c>
      <c r="K617" s="10">
        <f t="shared" si="103"/>
        <v>3</v>
      </c>
      <c r="L617" s="9">
        <f t="shared" si="103"/>
        <v>2</v>
      </c>
      <c r="M617" s="8">
        <f t="shared" si="103"/>
        <v>1</v>
      </c>
      <c r="N617" s="2">
        <f t="shared" si="109"/>
        <v>0.21340206185567009</v>
      </c>
      <c r="O617" s="2">
        <f t="shared" si="110"/>
        <v>0.33092783505154638</v>
      </c>
      <c r="P617" s="2">
        <f t="shared" si="111"/>
        <v>0.41340206185567008</v>
      </c>
      <c r="Q617" s="2">
        <f t="shared" si="112"/>
        <v>4.2268041237113418E-2</v>
      </c>
      <c r="R617" s="1">
        <v>207</v>
      </c>
      <c r="S617" s="1">
        <v>321</v>
      </c>
      <c r="T617" s="1">
        <v>401</v>
      </c>
      <c r="V617" s="1">
        <v>41</v>
      </c>
      <c r="AA617" t="s">
        <v>513</v>
      </c>
      <c r="AE617" s="38">
        <v>23</v>
      </c>
      <c r="AF617" s="40">
        <v>19</v>
      </c>
      <c r="AG617" s="40">
        <v>290</v>
      </c>
      <c r="AH617" s="43">
        <v>74055</v>
      </c>
      <c r="AI617" s="43">
        <v>23019</v>
      </c>
      <c r="AJ617" t="s">
        <v>1956</v>
      </c>
      <c r="AN617" s="1">
        <f t="shared" si="106"/>
        <v>970</v>
      </c>
      <c r="AO617" s="1">
        <v>54</v>
      </c>
      <c r="AP617" s="1">
        <f t="shared" si="107"/>
        <v>1024</v>
      </c>
    </row>
    <row r="618" spans="1:42" hidden="1" outlineLevel="1">
      <c r="A618" t="s">
        <v>2704</v>
      </c>
      <c r="B618" s="11" t="s">
        <v>1579</v>
      </c>
      <c r="E618" s="1">
        <f t="shared" si="104"/>
        <v>987</v>
      </c>
      <c r="F618" s="1">
        <f t="shared" si="105"/>
        <v>938</v>
      </c>
      <c r="G618" s="1">
        <v>408</v>
      </c>
      <c r="H618" s="1">
        <v>393</v>
      </c>
      <c r="I618" s="2"/>
      <c r="J618" s="2">
        <f t="shared" si="108"/>
        <v>0.3981762917933131</v>
      </c>
      <c r="K618" s="10">
        <f t="shared" si="103"/>
        <v>3</v>
      </c>
      <c r="L618" s="9">
        <f t="shared" si="103"/>
        <v>2</v>
      </c>
      <c r="M618" s="8">
        <f t="shared" si="103"/>
        <v>1</v>
      </c>
      <c r="N618" s="2">
        <f t="shared" si="109"/>
        <v>0.26545842217484006</v>
      </c>
      <c r="O618" s="2">
        <f t="shared" si="110"/>
        <v>0.2878464818763326</v>
      </c>
      <c r="P618" s="2">
        <f t="shared" si="111"/>
        <v>0.4115138592750533</v>
      </c>
      <c r="Q618" s="2">
        <f t="shared" si="112"/>
        <v>3.5181236673774041E-2</v>
      </c>
      <c r="R618" s="1">
        <v>249</v>
      </c>
      <c r="S618" s="1">
        <v>270</v>
      </c>
      <c r="T618" s="1">
        <v>386</v>
      </c>
      <c r="V618" s="1">
        <v>33</v>
      </c>
      <c r="AA618" t="s">
        <v>2104</v>
      </c>
      <c r="AE618" s="38">
        <v>23</v>
      </c>
      <c r="AF618" s="40">
        <v>29</v>
      </c>
      <c r="AG618" s="40">
        <v>195</v>
      </c>
      <c r="AH618" s="43">
        <v>74125</v>
      </c>
      <c r="AI618" s="43">
        <v>23029</v>
      </c>
      <c r="AJ618" t="s">
        <v>1956</v>
      </c>
      <c r="AN618" s="1">
        <f t="shared" si="106"/>
        <v>938</v>
      </c>
      <c r="AO618" s="1">
        <v>49</v>
      </c>
      <c r="AP618" s="1">
        <f t="shared" si="107"/>
        <v>987</v>
      </c>
    </row>
    <row r="619" spans="1:42" hidden="1" outlineLevel="1">
      <c r="A619" t="s">
        <v>5</v>
      </c>
      <c r="B619" s="11" t="s">
        <v>1579</v>
      </c>
      <c r="E619" s="1">
        <f t="shared" si="104"/>
        <v>233</v>
      </c>
      <c r="F619" s="1">
        <f t="shared" si="105"/>
        <v>221</v>
      </c>
      <c r="G619" s="1">
        <v>117</v>
      </c>
      <c r="H619" s="1">
        <v>117</v>
      </c>
      <c r="I619" s="2"/>
      <c r="J619" s="2">
        <f t="shared" si="108"/>
        <v>0.50214592274678116</v>
      </c>
      <c r="K619" s="10">
        <f t="shared" si="103"/>
        <v>1</v>
      </c>
      <c r="L619" s="9">
        <f t="shared" si="103"/>
        <v>2</v>
      </c>
      <c r="M619" s="8">
        <f t="shared" si="103"/>
        <v>3</v>
      </c>
      <c r="N619" s="2">
        <f t="shared" si="109"/>
        <v>0.40271493212669685</v>
      </c>
      <c r="O619" s="2">
        <f t="shared" si="110"/>
        <v>0.29411764705882354</v>
      </c>
      <c r="P619" s="2">
        <f t="shared" si="111"/>
        <v>0.25339366515837103</v>
      </c>
      <c r="Q619" s="2">
        <f t="shared" si="112"/>
        <v>4.9773755656108587E-2</v>
      </c>
      <c r="R619" s="1">
        <v>89</v>
      </c>
      <c r="S619" s="1">
        <v>65</v>
      </c>
      <c r="T619" s="1">
        <v>56</v>
      </c>
      <c r="V619" s="1">
        <v>11</v>
      </c>
      <c r="AA619" t="s">
        <v>485</v>
      </c>
      <c r="AE619" s="38">
        <v>23</v>
      </c>
      <c r="AF619" s="40">
        <v>3</v>
      </c>
      <c r="AG619" s="40">
        <v>300</v>
      </c>
      <c r="AH619" s="43">
        <v>74405</v>
      </c>
      <c r="AI619" s="43">
        <v>23003</v>
      </c>
      <c r="AJ619" t="s">
        <v>1956</v>
      </c>
      <c r="AN619" s="1">
        <f t="shared" si="106"/>
        <v>221</v>
      </c>
      <c r="AO619" s="1">
        <v>12</v>
      </c>
      <c r="AP619" s="1">
        <f t="shared" si="107"/>
        <v>233</v>
      </c>
    </row>
    <row r="620" spans="1:42" hidden="1" outlineLevel="1">
      <c r="A620" t="s">
        <v>20</v>
      </c>
      <c r="B620" s="11" t="s">
        <v>1579</v>
      </c>
      <c r="E620" s="1">
        <f t="shared" si="104"/>
        <v>1322</v>
      </c>
      <c r="F620" s="1">
        <f t="shared" si="105"/>
        <v>1289</v>
      </c>
      <c r="G620" s="1">
        <v>828</v>
      </c>
      <c r="H620" s="1">
        <v>805</v>
      </c>
      <c r="I620" s="2"/>
      <c r="J620" s="2">
        <f t="shared" si="108"/>
        <v>0.6089258698940998</v>
      </c>
      <c r="K620" s="10">
        <f t="shared" si="103"/>
        <v>3</v>
      </c>
      <c r="L620" s="9">
        <f t="shared" si="103"/>
        <v>2</v>
      </c>
      <c r="M620" s="8">
        <f t="shared" si="103"/>
        <v>1</v>
      </c>
      <c r="N620" s="2">
        <f t="shared" si="109"/>
        <v>0.27928626842513576</v>
      </c>
      <c r="O620" s="2">
        <f t="shared" si="110"/>
        <v>0.30178432893716056</v>
      </c>
      <c r="P620" s="2">
        <f t="shared" si="111"/>
        <v>0.37626066718386347</v>
      </c>
      <c r="Q620" s="2">
        <f t="shared" si="112"/>
        <v>4.2668735453840145E-2</v>
      </c>
      <c r="R620" s="1">
        <v>360</v>
      </c>
      <c r="S620" s="1">
        <v>389</v>
      </c>
      <c r="T620" s="1">
        <v>485</v>
      </c>
      <c r="V620" s="1">
        <v>55</v>
      </c>
      <c r="AA620" t="s">
        <v>1928</v>
      </c>
      <c r="AE620" s="38">
        <v>23</v>
      </c>
      <c r="AF620" s="40">
        <v>27</v>
      </c>
      <c r="AG620" s="40">
        <v>100</v>
      </c>
      <c r="AH620" s="43">
        <v>74475</v>
      </c>
      <c r="AI620" s="43">
        <v>23027</v>
      </c>
      <c r="AJ620" t="s">
        <v>1956</v>
      </c>
      <c r="AN620" s="1">
        <f t="shared" si="106"/>
        <v>1289</v>
      </c>
      <c r="AO620" s="1">
        <v>33</v>
      </c>
      <c r="AP620" s="1">
        <f t="shared" si="107"/>
        <v>1322</v>
      </c>
    </row>
    <row r="621" spans="1:42" hidden="1" outlineLevel="1">
      <c r="A621" t="s">
        <v>49</v>
      </c>
      <c r="B621" s="11" t="s">
        <v>1579</v>
      </c>
      <c r="E621" s="1">
        <f t="shared" si="104"/>
        <v>225</v>
      </c>
      <c r="F621" s="1">
        <f t="shared" si="105"/>
        <v>214</v>
      </c>
      <c r="G621" s="1">
        <v>135</v>
      </c>
      <c r="H621" s="1">
        <v>132</v>
      </c>
      <c r="I621" s="2"/>
      <c r="J621" s="2">
        <f t="shared" si="108"/>
        <v>0.58666666666666667</v>
      </c>
      <c r="K621" s="10">
        <f t="shared" si="103"/>
        <v>2</v>
      </c>
      <c r="L621" s="9">
        <f t="shared" si="103"/>
        <v>3</v>
      </c>
      <c r="M621" s="8">
        <f t="shared" si="103"/>
        <v>1</v>
      </c>
      <c r="N621" s="2">
        <f t="shared" si="109"/>
        <v>0.30373831775700932</v>
      </c>
      <c r="O621" s="2">
        <f t="shared" si="110"/>
        <v>0.2102803738317757</v>
      </c>
      <c r="P621" s="2">
        <f t="shared" si="111"/>
        <v>0.48130841121495327</v>
      </c>
      <c r="Q621" s="2">
        <f t="shared" si="112"/>
        <v>4.6728971962617383E-3</v>
      </c>
      <c r="R621" s="1">
        <v>65</v>
      </c>
      <c r="S621" s="1">
        <v>45</v>
      </c>
      <c r="T621" s="1">
        <v>103</v>
      </c>
      <c r="V621" s="1">
        <v>1</v>
      </c>
      <c r="AA621" t="s">
        <v>1791</v>
      </c>
      <c r="AE621" s="38">
        <v>23</v>
      </c>
      <c r="AF621" s="40">
        <v>17</v>
      </c>
      <c r="AG621" s="40">
        <v>140</v>
      </c>
      <c r="AH621" s="43">
        <v>74510</v>
      </c>
      <c r="AI621" s="43">
        <v>23017</v>
      </c>
      <c r="AJ621" t="s">
        <v>1956</v>
      </c>
      <c r="AN621" s="1">
        <f t="shared" si="106"/>
        <v>214</v>
      </c>
      <c r="AO621" s="1">
        <v>11</v>
      </c>
      <c r="AP621" s="1">
        <f t="shared" si="107"/>
        <v>225</v>
      </c>
    </row>
    <row r="622" spans="1:42" hidden="1" outlineLevel="1">
      <c r="A622" t="s">
        <v>1382</v>
      </c>
      <c r="B622" s="11" t="s">
        <v>1579</v>
      </c>
      <c r="E622" s="1">
        <f t="shared" si="104"/>
        <v>1059</v>
      </c>
      <c r="F622" s="1">
        <f t="shared" si="105"/>
        <v>1017</v>
      </c>
      <c r="G622" s="1">
        <v>465</v>
      </c>
      <c r="H622" s="1">
        <v>450</v>
      </c>
      <c r="I622" s="2"/>
      <c r="J622" s="2">
        <f t="shared" si="108"/>
        <v>0.42492917847025496</v>
      </c>
      <c r="K622" s="10">
        <f t="shared" ref="K622:M685" si="113">IF(R622&gt;0,RANK(R622,$R622:$W622),"")</f>
        <v>2</v>
      </c>
      <c r="L622" s="9">
        <f t="shared" si="113"/>
        <v>3</v>
      </c>
      <c r="M622" s="8">
        <f t="shared" si="113"/>
        <v>1</v>
      </c>
      <c r="N622" s="2">
        <f t="shared" si="109"/>
        <v>0.32350049164208455</v>
      </c>
      <c r="O622" s="2">
        <f t="shared" si="110"/>
        <v>0.18190757128810225</v>
      </c>
      <c r="P622" s="2">
        <f t="shared" si="111"/>
        <v>0.46116027531956738</v>
      </c>
      <c r="Q622" s="2">
        <f t="shared" si="112"/>
        <v>3.3431661750245867E-2</v>
      </c>
      <c r="R622" s="1">
        <v>329</v>
      </c>
      <c r="S622" s="1">
        <v>185</v>
      </c>
      <c r="T622" s="1">
        <v>469</v>
      </c>
      <c r="V622" s="1">
        <v>34</v>
      </c>
      <c r="AA622" t="s">
        <v>2538</v>
      </c>
      <c r="AE622" s="38">
        <v>23</v>
      </c>
      <c r="AF622" s="40">
        <v>9</v>
      </c>
      <c r="AG622" s="40">
        <v>145</v>
      </c>
      <c r="AH622" s="43">
        <v>74580</v>
      </c>
      <c r="AI622" s="43">
        <v>23009</v>
      </c>
      <c r="AJ622" t="s">
        <v>1956</v>
      </c>
      <c r="AN622" s="1">
        <f t="shared" si="106"/>
        <v>1017</v>
      </c>
      <c r="AO622" s="1">
        <v>42</v>
      </c>
      <c r="AP622" s="1">
        <f t="shared" si="107"/>
        <v>1059</v>
      </c>
    </row>
    <row r="623" spans="1:42" hidden="1" outlineLevel="1">
      <c r="A623" t="s">
        <v>1381</v>
      </c>
      <c r="B623" s="11" t="s">
        <v>1579</v>
      </c>
      <c r="E623" s="1">
        <f t="shared" ref="E623:E686" si="114">AP623</f>
        <v>252</v>
      </c>
      <c r="F623" s="1">
        <f t="shared" ref="F623:F686" si="115">SUM(R623:W623)</f>
        <v>249</v>
      </c>
      <c r="G623" s="1">
        <v>148</v>
      </c>
      <c r="H623" s="1">
        <v>147</v>
      </c>
      <c r="I623" s="2"/>
      <c r="J623" s="2">
        <f t="shared" si="108"/>
        <v>0.58333333333333337</v>
      </c>
      <c r="K623" s="10">
        <f t="shared" si="113"/>
        <v>1</v>
      </c>
      <c r="L623" s="9">
        <f t="shared" si="113"/>
        <v>3</v>
      </c>
      <c r="M623" s="8">
        <f t="shared" si="113"/>
        <v>2</v>
      </c>
      <c r="N623" s="2">
        <f t="shared" si="109"/>
        <v>0.34136546184738958</v>
      </c>
      <c r="O623" s="2">
        <f t="shared" si="110"/>
        <v>0.30522088353413657</v>
      </c>
      <c r="P623" s="2">
        <f t="shared" si="111"/>
        <v>0.32128514056224899</v>
      </c>
      <c r="Q623" s="2">
        <f t="shared" si="112"/>
        <v>3.2128514056224855E-2</v>
      </c>
      <c r="R623" s="1">
        <v>85</v>
      </c>
      <c r="S623" s="1">
        <v>76</v>
      </c>
      <c r="T623" s="1">
        <v>80</v>
      </c>
      <c r="V623" s="1">
        <v>8</v>
      </c>
      <c r="AA623" t="s">
        <v>1791</v>
      </c>
      <c r="AE623" s="38">
        <v>23</v>
      </c>
      <c r="AF623" s="40">
        <v>17</v>
      </c>
      <c r="AG623" s="40">
        <v>145</v>
      </c>
      <c r="AH623" s="43">
        <v>74685</v>
      </c>
      <c r="AI623" s="43">
        <v>23017</v>
      </c>
      <c r="AJ623" t="s">
        <v>1956</v>
      </c>
      <c r="AN623" s="1">
        <f t="shared" ref="AN623:AN686" si="116">F623</f>
        <v>249</v>
      </c>
      <c r="AO623" s="1">
        <v>3</v>
      </c>
      <c r="AP623" s="1">
        <f t="shared" ref="AP623:AP686" si="117">AO623+AN623</f>
        <v>252</v>
      </c>
    </row>
    <row r="624" spans="1:42" hidden="1" outlineLevel="1">
      <c r="A624" t="s">
        <v>2507</v>
      </c>
      <c r="B624" s="11" t="s">
        <v>1579</v>
      </c>
      <c r="E624" s="1">
        <f t="shared" si="114"/>
        <v>1158</v>
      </c>
      <c r="F624" s="1">
        <f t="shared" si="115"/>
        <v>1132</v>
      </c>
      <c r="G624" s="1">
        <v>613</v>
      </c>
      <c r="H624" s="1">
        <v>579</v>
      </c>
      <c r="I624" s="2"/>
      <c r="J624" s="2">
        <f t="shared" ref="J624:J687" si="118">H624/E624</f>
        <v>0.5</v>
      </c>
      <c r="K624" s="10">
        <f t="shared" si="113"/>
        <v>3</v>
      </c>
      <c r="L624" s="9">
        <f t="shared" si="113"/>
        <v>1</v>
      </c>
      <c r="M624" s="8">
        <f t="shared" si="113"/>
        <v>2</v>
      </c>
      <c r="N624" s="2">
        <f t="shared" ref="N624:N687" si="119">IF(SUM($R624:$W624)=0,"-",R624/SUM($R624:$W624))</f>
        <v>0.24734982332155478</v>
      </c>
      <c r="O624" s="2">
        <f t="shared" ref="O624:O687" si="120">IF(SUM($R624:$W624)=0,"-",S624/SUM($R624:$W624))</f>
        <v>0.40459363957597172</v>
      </c>
      <c r="P624" s="2">
        <f t="shared" ref="P624:P687" si="121">IF(SUM($R624:$W624)=0,"-",T624/SUM($R624:$W624))</f>
        <v>0.31095406360424027</v>
      </c>
      <c r="Q624" s="2">
        <f t="shared" ref="Q624:Q687" si="122">IF(SUM($R624:$W624)=0,"-",(1-N624-O624-P624))</f>
        <v>3.7102473498233257E-2</v>
      </c>
      <c r="R624" s="1">
        <v>280</v>
      </c>
      <c r="S624" s="1">
        <v>458</v>
      </c>
      <c r="T624" s="1">
        <v>352</v>
      </c>
      <c r="V624" s="1">
        <v>42</v>
      </c>
      <c r="AA624" t="s">
        <v>1480</v>
      </c>
      <c r="AE624" s="38">
        <v>23</v>
      </c>
      <c r="AF624" s="40">
        <v>7</v>
      </c>
      <c r="AG624" s="40">
        <v>90</v>
      </c>
      <c r="AH624" s="43">
        <v>74825</v>
      </c>
      <c r="AI624" s="43">
        <v>23007</v>
      </c>
      <c r="AJ624" t="s">
        <v>1956</v>
      </c>
      <c r="AN624" s="1">
        <f t="shared" si="116"/>
        <v>1132</v>
      </c>
      <c r="AO624" s="1">
        <v>26</v>
      </c>
      <c r="AP624" s="1">
        <f t="shared" si="117"/>
        <v>1158</v>
      </c>
    </row>
    <row r="625" spans="1:42" hidden="1" outlineLevel="1">
      <c r="A625" t="s">
        <v>2705</v>
      </c>
      <c r="B625" s="11" t="s">
        <v>1579</v>
      </c>
      <c r="E625" s="1">
        <f t="shared" si="114"/>
        <v>937</v>
      </c>
      <c r="F625" s="1">
        <f t="shared" si="115"/>
        <v>906</v>
      </c>
      <c r="G625" s="1">
        <v>537</v>
      </c>
      <c r="H625" s="1">
        <v>524</v>
      </c>
      <c r="I625" s="2"/>
      <c r="J625" s="2">
        <f t="shared" si="118"/>
        <v>0.55923159018143009</v>
      </c>
      <c r="K625" s="10">
        <f t="shared" si="113"/>
        <v>3</v>
      </c>
      <c r="L625" s="9">
        <f t="shared" si="113"/>
        <v>2</v>
      </c>
      <c r="M625" s="8">
        <f t="shared" si="113"/>
        <v>1</v>
      </c>
      <c r="N625" s="2">
        <f t="shared" si="119"/>
        <v>0.23951434878587197</v>
      </c>
      <c r="O625" s="2">
        <f t="shared" si="120"/>
        <v>0.30794701986754969</v>
      </c>
      <c r="P625" s="2">
        <f t="shared" si="121"/>
        <v>0.38962472406181015</v>
      </c>
      <c r="Q625" s="2">
        <f t="shared" si="122"/>
        <v>6.29139072847682E-2</v>
      </c>
      <c r="R625" s="1">
        <v>217</v>
      </c>
      <c r="S625" s="1">
        <v>279</v>
      </c>
      <c r="T625" s="1">
        <v>353</v>
      </c>
      <c r="V625" s="1">
        <v>57</v>
      </c>
      <c r="AA625" t="s">
        <v>2538</v>
      </c>
      <c r="AE625" s="38">
        <v>23</v>
      </c>
      <c r="AF625" s="40">
        <v>9</v>
      </c>
      <c r="AG625" s="40">
        <v>150</v>
      </c>
      <c r="AH625" s="43">
        <v>74965</v>
      </c>
      <c r="AI625" s="43">
        <v>23009</v>
      </c>
      <c r="AJ625" t="s">
        <v>1956</v>
      </c>
      <c r="AN625" s="1">
        <f t="shared" si="116"/>
        <v>906</v>
      </c>
      <c r="AO625" s="1">
        <v>31</v>
      </c>
      <c r="AP625" s="1">
        <f t="shared" si="117"/>
        <v>937</v>
      </c>
    </row>
    <row r="626" spans="1:42" hidden="1" outlineLevel="1">
      <c r="A626" t="s">
        <v>489</v>
      </c>
      <c r="B626" s="11" t="s">
        <v>1579</v>
      </c>
      <c r="E626" s="1">
        <f t="shared" si="114"/>
        <v>706</v>
      </c>
      <c r="F626" s="1">
        <f t="shared" si="115"/>
        <v>689</v>
      </c>
      <c r="G626" s="1">
        <v>483</v>
      </c>
      <c r="H626" s="1">
        <v>431</v>
      </c>
      <c r="I626" s="2"/>
      <c r="J626" s="2">
        <f t="shared" si="118"/>
        <v>0.61048158640226624</v>
      </c>
      <c r="K626" s="10">
        <f t="shared" si="113"/>
        <v>3</v>
      </c>
      <c r="L626" s="9">
        <f t="shared" si="113"/>
        <v>2</v>
      </c>
      <c r="M626" s="8">
        <f t="shared" si="113"/>
        <v>1</v>
      </c>
      <c r="N626" s="2">
        <f t="shared" si="119"/>
        <v>0.25979680696661828</v>
      </c>
      <c r="O626" s="2">
        <f t="shared" si="120"/>
        <v>0.27285921625544268</v>
      </c>
      <c r="P626" s="2">
        <f t="shared" si="121"/>
        <v>0.42089985486211901</v>
      </c>
      <c r="Q626" s="2">
        <f t="shared" si="122"/>
        <v>4.644412191581998E-2</v>
      </c>
      <c r="R626" s="1">
        <v>179</v>
      </c>
      <c r="S626" s="1">
        <v>188</v>
      </c>
      <c r="T626" s="1">
        <v>290</v>
      </c>
      <c r="V626" s="1">
        <v>32</v>
      </c>
      <c r="AA626" t="s">
        <v>1791</v>
      </c>
      <c r="AE626" s="38">
        <v>23</v>
      </c>
      <c r="AF626" s="40">
        <v>17</v>
      </c>
      <c r="AG626" s="40">
        <v>150</v>
      </c>
      <c r="AH626" s="43">
        <v>75035</v>
      </c>
      <c r="AI626" s="43">
        <v>23017</v>
      </c>
      <c r="AJ626" t="s">
        <v>1956</v>
      </c>
      <c r="AN626" s="1">
        <f t="shared" si="116"/>
        <v>689</v>
      </c>
      <c r="AO626" s="1">
        <v>17</v>
      </c>
      <c r="AP626" s="1">
        <f t="shared" si="117"/>
        <v>706</v>
      </c>
    </row>
    <row r="627" spans="1:42" hidden="1" outlineLevel="1">
      <c r="A627" t="s">
        <v>65</v>
      </c>
      <c r="B627" s="11" t="s">
        <v>1579</v>
      </c>
      <c r="E627" s="1">
        <f t="shared" si="114"/>
        <v>1263</v>
      </c>
      <c r="F627" s="1">
        <f t="shared" si="115"/>
        <v>1217</v>
      </c>
      <c r="G627" s="1">
        <v>823</v>
      </c>
      <c r="H627" s="1">
        <v>813</v>
      </c>
      <c r="I627" s="2"/>
      <c r="J627" s="2">
        <f t="shared" si="118"/>
        <v>0.6437054631828979</v>
      </c>
      <c r="K627" s="10">
        <f t="shared" si="113"/>
        <v>2</v>
      </c>
      <c r="L627" s="9">
        <f t="shared" si="113"/>
        <v>1</v>
      </c>
      <c r="M627" s="8">
        <f t="shared" si="113"/>
        <v>3</v>
      </c>
      <c r="N627" s="2">
        <f t="shared" si="119"/>
        <v>0.30895645028759244</v>
      </c>
      <c r="O627" s="2">
        <f t="shared" si="120"/>
        <v>0.35661462612982747</v>
      </c>
      <c r="P627" s="2">
        <f t="shared" si="121"/>
        <v>0.28841413311421527</v>
      </c>
      <c r="Q627" s="2">
        <f t="shared" si="122"/>
        <v>4.6014790468364819E-2</v>
      </c>
      <c r="R627" s="1">
        <v>376</v>
      </c>
      <c r="S627" s="1">
        <v>434</v>
      </c>
      <c r="T627" s="1">
        <v>351</v>
      </c>
      <c r="V627" s="1">
        <v>56</v>
      </c>
      <c r="AA627" t="s">
        <v>2538</v>
      </c>
      <c r="AE627" s="38">
        <v>23</v>
      </c>
      <c r="AF627" s="40">
        <v>9</v>
      </c>
      <c r="AG627" s="40">
        <v>155</v>
      </c>
      <c r="AH627" s="43">
        <v>75280</v>
      </c>
      <c r="AI627" s="43">
        <v>23009</v>
      </c>
      <c r="AJ627" t="s">
        <v>1956</v>
      </c>
      <c r="AN627" s="1">
        <f t="shared" si="116"/>
        <v>1217</v>
      </c>
      <c r="AO627" s="1">
        <v>46</v>
      </c>
      <c r="AP627" s="1">
        <f t="shared" si="117"/>
        <v>1263</v>
      </c>
    </row>
    <row r="628" spans="1:42" hidden="1" outlineLevel="1">
      <c r="A628" t="s">
        <v>2865</v>
      </c>
      <c r="B628" s="11" t="s">
        <v>1579</v>
      </c>
      <c r="E628" s="1">
        <f t="shared" si="114"/>
        <v>338</v>
      </c>
      <c r="F628" s="1">
        <f t="shared" si="115"/>
        <v>325</v>
      </c>
      <c r="G628" s="1">
        <v>184</v>
      </c>
      <c r="H628" s="1">
        <v>175</v>
      </c>
      <c r="I628" s="2"/>
      <c r="J628" s="2">
        <f t="shared" si="118"/>
        <v>0.51775147928994081</v>
      </c>
      <c r="K628" s="10">
        <f t="shared" si="113"/>
        <v>3</v>
      </c>
      <c r="L628" s="9">
        <f t="shared" si="113"/>
        <v>1</v>
      </c>
      <c r="M628" s="8">
        <f t="shared" si="113"/>
        <v>2</v>
      </c>
      <c r="N628" s="2">
        <f t="shared" si="119"/>
        <v>0.20307692307692307</v>
      </c>
      <c r="O628" s="2">
        <f t="shared" si="120"/>
        <v>0.4</v>
      </c>
      <c r="P628" s="2">
        <f t="shared" si="121"/>
        <v>0.35076923076923078</v>
      </c>
      <c r="Q628" s="2">
        <f t="shared" si="122"/>
        <v>4.6153846153846156E-2</v>
      </c>
      <c r="R628" s="1">
        <v>66</v>
      </c>
      <c r="S628" s="1">
        <v>130</v>
      </c>
      <c r="T628" s="1">
        <v>114</v>
      </c>
      <c r="V628" s="1">
        <v>15</v>
      </c>
      <c r="AA628" t="s">
        <v>2538</v>
      </c>
      <c r="AE628" s="38">
        <v>23</v>
      </c>
      <c r="AF628" s="40">
        <v>9</v>
      </c>
      <c r="AG628" s="40">
        <v>160</v>
      </c>
      <c r="AH628" s="43">
        <v>75455</v>
      </c>
      <c r="AI628" s="43">
        <v>23009</v>
      </c>
      <c r="AJ628" t="s">
        <v>1956</v>
      </c>
      <c r="AN628" s="1">
        <f t="shared" si="116"/>
        <v>325</v>
      </c>
      <c r="AO628" s="1">
        <v>13</v>
      </c>
      <c r="AP628" s="1">
        <f t="shared" si="117"/>
        <v>338</v>
      </c>
    </row>
    <row r="629" spans="1:42" hidden="1" outlineLevel="1">
      <c r="A629" t="s">
        <v>1969</v>
      </c>
      <c r="B629" s="11" t="s">
        <v>1579</v>
      </c>
      <c r="E629" s="1">
        <f t="shared" si="114"/>
        <v>1246</v>
      </c>
      <c r="F629" s="1">
        <f t="shared" si="115"/>
        <v>1174</v>
      </c>
      <c r="G629" s="1">
        <v>536</v>
      </c>
      <c r="H629" s="1">
        <v>519</v>
      </c>
      <c r="I629" s="2"/>
      <c r="J629" s="2">
        <f t="shared" si="118"/>
        <v>0.41653290529695025</v>
      </c>
      <c r="K629" s="10">
        <f t="shared" si="113"/>
        <v>3</v>
      </c>
      <c r="L629" s="9">
        <f t="shared" si="113"/>
        <v>2</v>
      </c>
      <c r="M629" s="8">
        <f t="shared" si="113"/>
        <v>1</v>
      </c>
      <c r="N629" s="2">
        <f t="shared" si="119"/>
        <v>0.2223168654173765</v>
      </c>
      <c r="O629" s="2">
        <f t="shared" si="120"/>
        <v>0.22742759795570699</v>
      </c>
      <c r="P629" s="2">
        <f t="shared" si="121"/>
        <v>0.52810902896081768</v>
      </c>
      <c r="Q629" s="2">
        <f t="shared" si="122"/>
        <v>2.2146507666098825E-2</v>
      </c>
      <c r="R629" s="1">
        <v>261</v>
      </c>
      <c r="S629" s="1">
        <v>267</v>
      </c>
      <c r="T629" s="1">
        <v>620</v>
      </c>
      <c r="V629" s="1">
        <v>26</v>
      </c>
      <c r="AA629" t="s">
        <v>1928</v>
      </c>
      <c r="AE629" s="38">
        <v>23</v>
      </c>
      <c r="AF629" s="40">
        <v>27</v>
      </c>
      <c r="AG629" s="40">
        <v>105</v>
      </c>
      <c r="AH629" s="43">
        <v>75525</v>
      </c>
      <c r="AI629" s="43">
        <v>23027</v>
      </c>
      <c r="AJ629" t="s">
        <v>1956</v>
      </c>
      <c r="AN629" s="1">
        <f t="shared" si="116"/>
        <v>1174</v>
      </c>
      <c r="AO629" s="1">
        <v>72</v>
      </c>
      <c r="AP629" s="1">
        <f t="shared" si="117"/>
        <v>1246</v>
      </c>
    </row>
    <row r="630" spans="1:42" hidden="1" outlineLevel="1">
      <c r="A630" t="s">
        <v>1970</v>
      </c>
      <c r="B630" s="11" t="s">
        <v>1579</v>
      </c>
      <c r="E630" s="1">
        <f t="shared" si="114"/>
        <v>293</v>
      </c>
      <c r="F630" s="1">
        <f t="shared" si="115"/>
        <v>288</v>
      </c>
      <c r="G630" s="1">
        <v>204</v>
      </c>
      <c r="H630" s="1">
        <v>196</v>
      </c>
      <c r="I630" s="2"/>
      <c r="J630" s="2">
        <f t="shared" si="118"/>
        <v>0.66894197952218426</v>
      </c>
      <c r="K630" s="10">
        <f t="shared" si="113"/>
        <v>3</v>
      </c>
      <c r="L630" s="9">
        <f t="shared" si="113"/>
        <v>2</v>
      </c>
      <c r="M630" s="8">
        <f t="shared" si="113"/>
        <v>1</v>
      </c>
      <c r="N630" s="2">
        <f t="shared" si="119"/>
        <v>0.2361111111111111</v>
      </c>
      <c r="O630" s="2">
        <f t="shared" si="120"/>
        <v>0.25694444444444442</v>
      </c>
      <c r="P630" s="2">
        <f t="shared" si="121"/>
        <v>0.4513888888888889</v>
      </c>
      <c r="Q630" s="2">
        <f t="shared" si="122"/>
        <v>5.5555555555555525E-2</v>
      </c>
      <c r="R630" s="1">
        <v>68</v>
      </c>
      <c r="S630" s="1">
        <v>74</v>
      </c>
      <c r="T630" s="1">
        <v>130</v>
      </c>
      <c r="V630" s="1">
        <v>16</v>
      </c>
      <c r="AA630" t="s">
        <v>1791</v>
      </c>
      <c r="AE630" s="38">
        <v>23</v>
      </c>
      <c r="AF630" s="40">
        <v>17</v>
      </c>
      <c r="AG630" s="40">
        <v>155</v>
      </c>
      <c r="AH630" s="43">
        <v>75595</v>
      </c>
      <c r="AI630" s="43">
        <v>23017</v>
      </c>
      <c r="AJ630" t="s">
        <v>1956</v>
      </c>
      <c r="AN630" s="1">
        <f t="shared" si="116"/>
        <v>288</v>
      </c>
      <c r="AO630" s="1">
        <v>5</v>
      </c>
      <c r="AP630" s="1">
        <f t="shared" si="117"/>
        <v>293</v>
      </c>
    </row>
    <row r="631" spans="1:42" hidden="1" outlineLevel="1">
      <c r="A631" t="s">
        <v>3029</v>
      </c>
      <c r="B631" s="11" t="s">
        <v>1579</v>
      </c>
      <c r="E631" s="1">
        <f t="shared" si="114"/>
        <v>0</v>
      </c>
      <c r="F631" s="1">
        <f t="shared" si="115"/>
        <v>0</v>
      </c>
      <c r="G631" s="1">
        <v>4</v>
      </c>
      <c r="H631" s="1">
        <v>4</v>
      </c>
      <c r="I631" s="2"/>
      <c r="J631" s="2" t="e">
        <f t="shared" si="118"/>
        <v>#DIV/0!</v>
      </c>
      <c r="K631" s="10" t="str">
        <f t="shared" si="113"/>
        <v/>
      </c>
      <c r="L631" s="9" t="str">
        <f t="shared" si="113"/>
        <v/>
      </c>
      <c r="M631" s="8" t="str">
        <f t="shared" si="113"/>
        <v/>
      </c>
      <c r="N631" s="2" t="str">
        <f t="shared" si="119"/>
        <v>-</v>
      </c>
      <c r="O631" s="2" t="str">
        <f t="shared" si="120"/>
        <v>-</v>
      </c>
      <c r="P631" s="2" t="str">
        <f t="shared" si="121"/>
        <v>-</v>
      </c>
      <c r="Q631" s="2" t="str">
        <f t="shared" si="122"/>
        <v>-</v>
      </c>
      <c r="R631" s="1">
        <v>0</v>
      </c>
      <c r="S631" s="1">
        <v>0</v>
      </c>
      <c r="T631" s="1">
        <v>0</v>
      </c>
      <c r="V631" s="1">
        <v>0</v>
      </c>
      <c r="AA631" t="s">
        <v>2538</v>
      </c>
      <c r="AE631" s="38">
        <v>23</v>
      </c>
      <c r="AF631" s="40">
        <v>9</v>
      </c>
      <c r="AG631" s="40">
        <v>0</v>
      </c>
      <c r="AH631" s="43">
        <v>0</v>
      </c>
      <c r="AI631" s="43">
        <v>23009</v>
      </c>
      <c r="AJ631" t="s">
        <v>2366</v>
      </c>
      <c r="AN631" s="1">
        <f t="shared" si="116"/>
        <v>0</v>
      </c>
      <c r="AO631" s="1">
        <v>0</v>
      </c>
      <c r="AP631" s="1">
        <f t="shared" si="117"/>
        <v>0</v>
      </c>
    </row>
    <row r="632" spans="1:42" hidden="1" outlineLevel="1">
      <c r="A632" t="s">
        <v>3030</v>
      </c>
      <c r="B632" s="11" t="s">
        <v>1579</v>
      </c>
      <c r="E632" s="1">
        <f t="shared" si="114"/>
        <v>0</v>
      </c>
      <c r="F632" s="1">
        <f t="shared" si="115"/>
        <v>0</v>
      </c>
      <c r="G632" s="1">
        <v>17</v>
      </c>
      <c r="H632" s="1">
        <v>17</v>
      </c>
      <c r="I632" s="2"/>
      <c r="J632" s="2" t="e">
        <f t="shared" si="118"/>
        <v>#DIV/0!</v>
      </c>
      <c r="K632" s="10" t="str">
        <f t="shared" si="113"/>
        <v/>
      </c>
      <c r="L632" s="9" t="str">
        <f t="shared" si="113"/>
        <v/>
      </c>
      <c r="M632" s="8" t="str">
        <f t="shared" si="113"/>
        <v/>
      </c>
      <c r="N632" s="2" t="str">
        <f t="shared" si="119"/>
        <v>-</v>
      </c>
      <c r="O632" s="2" t="str">
        <f t="shared" si="120"/>
        <v>-</v>
      </c>
      <c r="P632" s="2" t="str">
        <f t="shared" si="121"/>
        <v>-</v>
      </c>
      <c r="Q632" s="2" t="str">
        <f t="shared" si="122"/>
        <v>-</v>
      </c>
      <c r="R632" s="1">
        <v>0</v>
      </c>
      <c r="S632" s="1">
        <v>0</v>
      </c>
      <c r="T632" s="1">
        <v>0</v>
      </c>
      <c r="V632" s="1">
        <v>0</v>
      </c>
      <c r="AA632" t="s">
        <v>485</v>
      </c>
      <c r="AE632" s="38">
        <v>23</v>
      </c>
      <c r="AF632" s="40">
        <v>3</v>
      </c>
      <c r="AG632" s="40">
        <v>0</v>
      </c>
      <c r="AH632" s="43">
        <v>0</v>
      </c>
      <c r="AI632" s="43">
        <v>23003</v>
      </c>
      <c r="AJ632" t="s">
        <v>2366</v>
      </c>
      <c r="AN632" s="1">
        <f t="shared" si="116"/>
        <v>0</v>
      </c>
      <c r="AO632" s="1">
        <v>0</v>
      </c>
      <c r="AP632" s="1">
        <f t="shared" si="117"/>
        <v>0</v>
      </c>
    </row>
    <row r="633" spans="1:42" hidden="1" outlineLevel="1">
      <c r="A633" t="s">
        <v>3031</v>
      </c>
      <c r="B633" s="11" t="s">
        <v>1579</v>
      </c>
      <c r="E633" s="1">
        <f t="shared" si="114"/>
        <v>0</v>
      </c>
      <c r="F633" s="1">
        <f t="shared" si="115"/>
        <v>0</v>
      </c>
      <c r="G633" s="1">
        <v>3</v>
      </c>
      <c r="H633" s="1">
        <v>3</v>
      </c>
      <c r="I633" s="2"/>
      <c r="J633" s="2" t="e">
        <f t="shared" si="118"/>
        <v>#DIV/0!</v>
      </c>
      <c r="K633" s="10" t="str">
        <f t="shared" si="113"/>
        <v/>
      </c>
      <c r="L633" s="9" t="str">
        <f t="shared" si="113"/>
        <v/>
      </c>
      <c r="M633" s="8" t="str">
        <f t="shared" si="113"/>
        <v/>
      </c>
      <c r="N633" s="2" t="str">
        <f t="shared" si="119"/>
        <v>-</v>
      </c>
      <c r="O633" s="2" t="str">
        <f t="shared" si="120"/>
        <v>-</v>
      </c>
      <c r="P633" s="2" t="str">
        <f t="shared" si="121"/>
        <v>-</v>
      </c>
      <c r="Q633" s="2" t="str">
        <f t="shared" si="122"/>
        <v>-</v>
      </c>
      <c r="R633" s="1">
        <v>0</v>
      </c>
      <c r="S633" s="1">
        <v>0</v>
      </c>
      <c r="T633" s="1">
        <v>0</v>
      </c>
      <c r="V633" s="1">
        <v>0</v>
      </c>
      <c r="AA633" t="s">
        <v>485</v>
      </c>
      <c r="AE633" s="38">
        <v>23</v>
      </c>
      <c r="AF633" s="40">
        <v>3</v>
      </c>
      <c r="AG633" s="40">
        <v>0</v>
      </c>
      <c r="AH633" s="43">
        <v>0</v>
      </c>
      <c r="AI633" s="43">
        <v>23003</v>
      </c>
      <c r="AJ633" t="s">
        <v>2366</v>
      </c>
      <c r="AN633" s="1">
        <f t="shared" si="116"/>
        <v>0</v>
      </c>
      <c r="AO633" s="1">
        <v>0</v>
      </c>
      <c r="AP633" s="1">
        <f t="shared" si="117"/>
        <v>0</v>
      </c>
    </row>
    <row r="634" spans="1:42" hidden="1" outlineLevel="1">
      <c r="A634" t="s">
        <v>3032</v>
      </c>
      <c r="B634" s="11" t="s">
        <v>1579</v>
      </c>
      <c r="E634" s="1">
        <f t="shared" si="114"/>
        <v>0</v>
      </c>
      <c r="F634" s="1">
        <f t="shared" si="115"/>
        <v>0</v>
      </c>
      <c r="G634" s="1">
        <v>3</v>
      </c>
      <c r="H634" s="1">
        <v>3</v>
      </c>
      <c r="I634" s="2"/>
      <c r="J634" s="2" t="e">
        <f t="shared" si="118"/>
        <v>#DIV/0!</v>
      </c>
      <c r="K634" s="10" t="str">
        <f t="shared" si="113"/>
        <v/>
      </c>
      <c r="L634" s="9" t="str">
        <f t="shared" si="113"/>
        <v/>
      </c>
      <c r="M634" s="8" t="str">
        <f t="shared" si="113"/>
        <v/>
      </c>
      <c r="N634" s="2" t="str">
        <f t="shared" si="119"/>
        <v>-</v>
      </c>
      <c r="O634" s="2" t="str">
        <f t="shared" si="120"/>
        <v>-</v>
      </c>
      <c r="P634" s="2" t="str">
        <f t="shared" si="121"/>
        <v>-</v>
      </c>
      <c r="Q634" s="2" t="str">
        <f t="shared" si="122"/>
        <v>-</v>
      </c>
      <c r="R634" s="1">
        <v>0</v>
      </c>
      <c r="S634" s="1">
        <v>0</v>
      </c>
      <c r="T634" s="1">
        <v>0</v>
      </c>
      <c r="V634" s="1">
        <v>0</v>
      </c>
      <c r="AA634" t="s">
        <v>485</v>
      </c>
      <c r="AE634" s="38">
        <v>23</v>
      </c>
      <c r="AF634" s="40">
        <v>3</v>
      </c>
      <c r="AG634" s="40">
        <v>0</v>
      </c>
      <c r="AH634" s="43">
        <v>0</v>
      </c>
      <c r="AI634" s="43">
        <v>23003</v>
      </c>
      <c r="AJ634" t="s">
        <v>2366</v>
      </c>
      <c r="AN634" s="1">
        <f t="shared" si="116"/>
        <v>0</v>
      </c>
      <c r="AO634" s="1">
        <v>0</v>
      </c>
      <c r="AP634" s="1">
        <f t="shared" si="117"/>
        <v>0</v>
      </c>
    </row>
    <row r="635" spans="1:42" hidden="1" outlineLevel="1">
      <c r="A635" t="s">
        <v>3033</v>
      </c>
      <c r="B635" s="11" t="s">
        <v>1579</v>
      </c>
      <c r="E635" s="1">
        <f t="shared" si="114"/>
        <v>0</v>
      </c>
      <c r="F635" s="1">
        <f t="shared" si="115"/>
        <v>0</v>
      </c>
      <c r="G635" s="1">
        <v>2</v>
      </c>
      <c r="H635" s="1">
        <v>2</v>
      </c>
      <c r="I635" s="2"/>
      <c r="J635" s="2" t="e">
        <f t="shared" si="118"/>
        <v>#DIV/0!</v>
      </c>
      <c r="K635" s="10" t="str">
        <f t="shared" si="113"/>
        <v/>
      </c>
      <c r="L635" s="9" t="str">
        <f t="shared" si="113"/>
        <v/>
      </c>
      <c r="M635" s="8" t="str">
        <f t="shared" si="113"/>
        <v/>
      </c>
      <c r="N635" s="2" t="str">
        <f t="shared" si="119"/>
        <v>-</v>
      </c>
      <c r="O635" s="2" t="str">
        <f t="shared" si="120"/>
        <v>-</v>
      </c>
      <c r="P635" s="2" t="str">
        <f t="shared" si="121"/>
        <v>-</v>
      </c>
      <c r="Q635" s="2" t="str">
        <f t="shared" si="122"/>
        <v>-</v>
      </c>
      <c r="R635" s="1">
        <v>0</v>
      </c>
      <c r="S635" s="1">
        <v>0</v>
      </c>
      <c r="T635" s="1">
        <v>0</v>
      </c>
      <c r="V635" s="1">
        <v>0</v>
      </c>
      <c r="AA635" t="s">
        <v>2104</v>
      </c>
      <c r="AE635" s="38">
        <v>23</v>
      </c>
      <c r="AF635" s="40">
        <v>29</v>
      </c>
      <c r="AG635" s="40">
        <v>0</v>
      </c>
      <c r="AH635" s="43">
        <v>0</v>
      </c>
      <c r="AI635" s="43">
        <v>23029</v>
      </c>
      <c r="AJ635" t="s">
        <v>2366</v>
      </c>
      <c r="AN635" s="1">
        <f t="shared" si="116"/>
        <v>0</v>
      </c>
      <c r="AO635" s="1">
        <v>0</v>
      </c>
      <c r="AP635" s="1">
        <f t="shared" si="117"/>
        <v>0</v>
      </c>
    </row>
    <row r="636" spans="1:42" hidden="1" outlineLevel="1">
      <c r="A636" t="s">
        <v>1908</v>
      </c>
      <c r="B636" s="11" t="s">
        <v>1579</v>
      </c>
      <c r="E636" s="1">
        <f t="shared" si="114"/>
        <v>0</v>
      </c>
      <c r="F636" s="1">
        <f t="shared" si="115"/>
        <v>0</v>
      </c>
      <c r="G636" s="1">
        <v>2</v>
      </c>
      <c r="H636" s="1">
        <v>2</v>
      </c>
      <c r="I636" s="2"/>
      <c r="J636" s="2" t="e">
        <f t="shared" si="118"/>
        <v>#DIV/0!</v>
      </c>
      <c r="K636" s="10" t="str">
        <f t="shared" si="113"/>
        <v/>
      </c>
      <c r="L636" s="9" t="str">
        <f t="shared" si="113"/>
        <v/>
      </c>
      <c r="M636" s="8" t="str">
        <f t="shared" si="113"/>
        <v/>
      </c>
      <c r="N636" s="2" t="str">
        <f t="shared" si="119"/>
        <v>-</v>
      </c>
      <c r="O636" s="2" t="str">
        <f t="shared" si="120"/>
        <v>-</v>
      </c>
      <c r="P636" s="2" t="str">
        <f t="shared" si="121"/>
        <v>-</v>
      </c>
      <c r="Q636" s="2" t="str">
        <f t="shared" si="122"/>
        <v>-</v>
      </c>
      <c r="R636" s="1">
        <v>0</v>
      </c>
      <c r="S636" s="1">
        <v>0</v>
      </c>
      <c r="T636" s="1">
        <v>0</v>
      </c>
      <c r="V636" s="1">
        <v>0</v>
      </c>
      <c r="AA636" t="s">
        <v>2538</v>
      </c>
      <c r="AE636" s="38">
        <v>23</v>
      </c>
      <c r="AF636" s="40">
        <v>9</v>
      </c>
      <c r="AG636" s="40">
        <v>0</v>
      </c>
      <c r="AH636" s="43">
        <v>75630</v>
      </c>
      <c r="AI636" s="43">
        <v>23009</v>
      </c>
      <c r="AJ636" t="s">
        <v>2366</v>
      </c>
      <c r="AN636" s="1">
        <f t="shared" si="116"/>
        <v>0</v>
      </c>
      <c r="AO636" s="1">
        <v>0</v>
      </c>
      <c r="AP636" s="1">
        <f t="shared" si="117"/>
        <v>0</v>
      </c>
    </row>
    <row r="637" spans="1:42" hidden="1" outlineLevel="1">
      <c r="A637" t="s">
        <v>3034</v>
      </c>
      <c r="B637" s="11" t="s">
        <v>1579</v>
      </c>
      <c r="E637" s="1">
        <f t="shared" si="114"/>
        <v>0</v>
      </c>
      <c r="F637" s="1">
        <f t="shared" si="115"/>
        <v>0</v>
      </c>
      <c r="G637" s="1">
        <v>3</v>
      </c>
      <c r="H637" s="1">
        <v>3</v>
      </c>
      <c r="I637" s="2"/>
      <c r="J637" s="2" t="e">
        <f t="shared" si="118"/>
        <v>#DIV/0!</v>
      </c>
      <c r="K637" s="10" t="str">
        <f t="shared" si="113"/>
        <v/>
      </c>
      <c r="L637" s="9" t="str">
        <f t="shared" si="113"/>
        <v/>
      </c>
      <c r="M637" s="8" t="str">
        <f t="shared" si="113"/>
        <v/>
      </c>
      <c r="N637" s="2" t="str">
        <f t="shared" si="119"/>
        <v>-</v>
      </c>
      <c r="O637" s="2" t="str">
        <f t="shared" si="120"/>
        <v>-</v>
      </c>
      <c r="P637" s="2" t="str">
        <f t="shared" si="121"/>
        <v>-</v>
      </c>
      <c r="Q637" s="2" t="str">
        <f t="shared" si="122"/>
        <v>-</v>
      </c>
      <c r="R637" s="1">
        <v>0</v>
      </c>
      <c r="S637" s="1">
        <v>0</v>
      </c>
      <c r="T637" s="1">
        <v>0</v>
      </c>
      <c r="V637" s="1">
        <v>0</v>
      </c>
      <c r="AA637" t="s">
        <v>2538</v>
      </c>
      <c r="AE637" s="38">
        <v>23</v>
      </c>
      <c r="AF637" s="40">
        <v>9</v>
      </c>
      <c r="AG637" s="40">
        <v>0</v>
      </c>
      <c r="AH637" s="43">
        <v>0</v>
      </c>
      <c r="AI637" s="43">
        <v>23009</v>
      </c>
      <c r="AJ637" t="s">
        <v>2366</v>
      </c>
      <c r="AN637" s="1">
        <f t="shared" si="116"/>
        <v>0</v>
      </c>
      <c r="AO637" s="1">
        <v>0</v>
      </c>
      <c r="AP637" s="1">
        <f t="shared" si="117"/>
        <v>0</v>
      </c>
    </row>
    <row r="638" spans="1:42" hidden="1" outlineLevel="1">
      <c r="A638" t="s">
        <v>3035</v>
      </c>
      <c r="B638" s="11" t="s">
        <v>1579</v>
      </c>
      <c r="E638" s="1">
        <f t="shared" si="114"/>
        <v>0</v>
      </c>
      <c r="F638" s="1">
        <f t="shared" si="115"/>
        <v>0</v>
      </c>
      <c r="G638" s="1">
        <v>0</v>
      </c>
      <c r="H638" s="1">
        <v>0</v>
      </c>
      <c r="I638" s="2"/>
      <c r="J638" s="2" t="e">
        <f t="shared" si="118"/>
        <v>#DIV/0!</v>
      </c>
      <c r="K638" s="10" t="str">
        <f t="shared" si="113"/>
        <v/>
      </c>
      <c r="L638" s="9" t="str">
        <f t="shared" si="113"/>
        <v/>
      </c>
      <c r="M638" s="8" t="str">
        <f t="shared" si="113"/>
        <v/>
      </c>
      <c r="N638" s="2" t="str">
        <f t="shared" si="119"/>
        <v>-</v>
      </c>
      <c r="O638" s="2" t="str">
        <f t="shared" si="120"/>
        <v>-</v>
      </c>
      <c r="P638" s="2" t="str">
        <f t="shared" si="121"/>
        <v>-</v>
      </c>
      <c r="Q638" s="2" t="str">
        <f t="shared" si="122"/>
        <v>-</v>
      </c>
      <c r="R638" s="1">
        <v>0</v>
      </c>
      <c r="S638" s="1">
        <v>0</v>
      </c>
      <c r="T638" s="1">
        <v>0</v>
      </c>
      <c r="V638" s="1">
        <v>0</v>
      </c>
      <c r="AA638" t="s">
        <v>2138</v>
      </c>
      <c r="AE638" s="38">
        <v>23</v>
      </c>
      <c r="AF638" s="40">
        <v>21</v>
      </c>
      <c r="AG638" s="40">
        <v>0</v>
      </c>
      <c r="AH638" s="43">
        <v>0</v>
      </c>
      <c r="AI638" s="43">
        <v>23021</v>
      </c>
      <c r="AJ638" t="s">
        <v>2366</v>
      </c>
      <c r="AN638" s="1">
        <f t="shared" si="116"/>
        <v>0</v>
      </c>
      <c r="AO638" s="1">
        <v>0</v>
      </c>
      <c r="AP638" s="1">
        <f t="shared" si="117"/>
        <v>0</v>
      </c>
    </row>
    <row r="639" spans="1:42" hidden="1" outlineLevel="1">
      <c r="A639" t="s">
        <v>133</v>
      </c>
      <c r="B639" s="11" t="s">
        <v>1579</v>
      </c>
      <c r="E639" s="1">
        <f t="shared" si="114"/>
        <v>50</v>
      </c>
      <c r="F639" s="1">
        <f t="shared" si="115"/>
        <v>50</v>
      </c>
      <c r="G639" s="1">
        <v>32</v>
      </c>
      <c r="H639" s="1">
        <v>32</v>
      </c>
      <c r="I639" s="2"/>
      <c r="J639" s="2">
        <f t="shared" si="118"/>
        <v>0.64</v>
      </c>
      <c r="K639" s="10">
        <f t="shared" si="113"/>
        <v>3</v>
      </c>
      <c r="L639" s="9">
        <f t="shared" si="113"/>
        <v>1</v>
      </c>
      <c r="M639" s="8">
        <f t="shared" si="113"/>
        <v>2</v>
      </c>
      <c r="N639" s="2">
        <f t="shared" si="119"/>
        <v>0.26</v>
      </c>
      <c r="O639" s="2">
        <f t="shared" si="120"/>
        <v>0.4</v>
      </c>
      <c r="P639" s="2">
        <f t="shared" si="121"/>
        <v>0.34</v>
      </c>
      <c r="Q639" s="2">
        <f t="shared" si="122"/>
        <v>-5.5511151231257827E-17</v>
      </c>
      <c r="R639" s="1">
        <v>13</v>
      </c>
      <c r="S639" s="1">
        <v>20</v>
      </c>
      <c r="T639" s="1">
        <v>17</v>
      </c>
      <c r="V639" s="1">
        <v>0</v>
      </c>
      <c r="AA639" t="s">
        <v>2104</v>
      </c>
      <c r="AE639" s="38">
        <v>23</v>
      </c>
      <c r="AF639" s="40">
        <v>29</v>
      </c>
      <c r="AG639" s="40">
        <v>200</v>
      </c>
      <c r="AH639" s="43">
        <v>75770</v>
      </c>
      <c r="AI639" s="43">
        <v>23029</v>
      </c>
      <c r="AJ639" t="s">
        <v>1956</v>
      </c>
      <c r="AN639" s="1">
        <f t="shared" si="116"/>
        <v>50</v>
      </c>
      <c r="AO639" s="1">
        <v>0</v>
      </c>
      <c r="AP639" s="1">
        <f t="shared" si="117"/>
        <v>50</v>
      </c>
    </row>
    <row r="640" spans="1:42" hidden="1" outlineLevel="1">
      <c r="A640" t="s">
        <v>3036</v>
      </c>
      <c r="B640" s="11" t="s">
        <v>1579</v>
      </c>
      <c r="E640" s="1">
        <f t="shared" si="114"/>
        <v>0</v>
      </c>
      <c r="F640" s="1">
        <f t="shared" si="115"/>
        <v>0</v>
      </c>
      <c r="G640" s="1">
        <v>2</v>
      </c>
      <c r="H640" s="1">
        <v>2</v>
      </c>
      <c r="I640" s="2"/>
      <c r="J640" s="2" t="e">
        <f t="shared" si="118"/>
        <v>#DIV/0!</v>
      </c>
      <c r="K640" s="10" t="str">
        <f t="shared" si="113"/>
        <v/>
      </c>
      <c r="L640" s="9" t="str">
        <f t="shared" si="113"/>
        <v/>
      </c>
      <c r="M640" s="8" t="str">
        <f t="shared" si="113"/>
        <v/>
      </c>
      <c r="N640" s="2" t="str">
        <f t="shared" si="119"/>
        <v>-</v>
      </c>
      <c r="O640" s="2" t="str">
        <f t="shared" si="120"/>
        <v>-</v>
      </c>
      <c r="P640" s="2" t="str">
        <f t="shared" si="121"/>
        <v>-</v>
      </c>
      <c r="Q640" s="2" t="str">
        <f t="shared" si="122"/>
        <v>-</v>
      </c>
      <c r="R640" s="1">
        <v>0</v>
      </c>
      <c r="S640" s="1">
        <v>0</v>
      </c>
      <c r="T640" s="1">
        <v>0</v>
      </c>
      <c r="V640" s="1">
        <v>0</v>
      </c>
      <c r="AA640" t="s">
        <v>485</v>
      </c>
      <c r="AE640" s="38">
        <v>23</v>
      </c>
      <c r="AF640" s="40">
        <v>3</v>
      </c>
      <c r="AG640" s="40">
        <v>0</v>
      </c>
      <c r="AH640" s="43">
        <v>0</v>
      </c>
      <c r="AI640" s="43">
        <v>23003</v>
      </c>
      <c r="AJ640" t="s">
        <v>2366</v>
      </c>
      <c r="AN640" s="1">
        <f t="shared" si="116"/>
        <v>0</v>
      </c>
      <c r="AO640" s="1">
        <v>0</v>
      </c>
      <c r="AP640" s="1">
        <f t="shared" si="117"/>
        <v>0</v>
      </c>
    </row>
    <row r="641" spans="1:42" hidden="1" outlineLevel="1">
      <c r="A641" t="s">
        <v>724</v>
      </c>
      <c r="B641" s="11" t="s">
        <v>1579</v>
      </c>
      <c r="E641" s="1">
        <f t="shared" si="114"/>
        <v>481</v>
      </c>
      <c r="F641" s="1">
        <f t="shared" si="115"/>
        <v>466</v>
      </c>
      <c r="G641" s="1">
        <v>265</v>
      </c>
      <c r="H641" s="1">
        <v>248</v>
      </c>
      <c r="I641" s="2"/>
      <c r="J641" s="2">
        <f t="shared" si="118"/>
        <v>0.51559251559251562</v>
      </c>
      <c r="K641" s="10">
        <f t="shared" si="113"/>
        <v>2</v>
      </c>
      <c r="L641" s="9">
        <f t="shared" si="113"/>
        <v>3</v>
      </c>
      <c r="M641" s="8">
        <f t="shared" si="113"/>
        <v>1</v>
      </c>
      <c r="N641" s="2">
        <f t="shared" si="119"/>
        <v>0.32403433476394849</v>
      </c>
      <c r="O641" s="2">
        <f t="shared" si="120"/>
        <v>0.26824034334763946</v>
      </c>
      <c r="P641" s="2">
        <f t="shared" si="121"/>
        <v>0.36266094420600858</v>
      </c>
      <c r="Q641" s="2">
        <f t="shared" si="122"/>
        <v>4.5064377682403456E-2</v>
      </c>
      <c r="R641" s="1">
        <v>151</v>
      </c>
      <c r="S641" s="1">
        <v>125</v>
      </c>
      <c r="T641" s="1">
        <v>169</v>
      </c>
      <c r="V641" s="1">
        <v>21</v>
      </c>
      <c r="AA641" t="s">
        <v>1480</v>
      </c>
      <c r="AE641" s="38">
        <v>23</v>
      </c>
      <c r="AF641" s="40">
        <v>7</v>
      </c>
      <c r="AG641" s="40">
        <v>95</v>
      </c>
      <c r="AH641" s="43">
        <v>75980</v>
      </c>
      <c r="AI641" s="43">
        <v>23007</v>
      </c>
      <c r="AJ641" t="s">
        <v>1956</v>
      </c>
      <c r="AN641" s="1">
        <f t="shared" si="116"/>
        <v>466</v>
      </c>
      <c r="AO641" s="1">
        <v>15</v>
      </c>
      <c r="AP641" s="1">
        <f t="shared" si="117"/>
        <v>481</v>
      </c>
    </row>
    <row r="642" spans="1:42" hidden="1" outlineLevel="1">
      <c r="A642" t="s">
        <v>1231</v>
      </c>
      <c r="B642" s="11" t="s">
        <v>1579</v>
      </c>
      <c r="E642" s="1">
        <f t="shared" si="114"/>
        <v>62</v>
      </c>
      <c r="F642" s="1">
        <f t="shared" si="115"/>
        <v>62</v>
      </c>
      <c r="G642" s="1">
        <v>42</v>
      </c>
      <c r="H642" s="1">
        <v>42</v>
      </c>
      <c r="I642" s="2"/>
      <c r="J642" s="2">
        <f t="shared" si="118"/>
        <v>0.67741935483870963</v>
      </c>
      <c r="K642" s="10">
        <f t="shared" si="113"/>
        <v>3</v>
      </c>
      <c r="L642" s="9">
        <f t="shared" si="113"/>
        <v>1</v>
      </c>
      <c r="M642" s="8">
        <f t="shared" si="113"/>
        <v>2</v>
      </c>
      <c r="N642" s="2">
        <f t="shared" si="119"/>
        <v>0.16129032258064516</v>
      </c>
      <c r="O642" s="2">
        <f t="shared" si="120"/>
        <v>0.43548387096774194</v>
      </c>
      <c r="P642" s="2">
        <f t="shared" si="121"/>
        <v>0.32258064516129031</v>
      </c>
      <c r="Q642" s="2">
        <f t="shared" si="122"/>
        <v>8.064516129032262E-2</v>
      </c>
      <c r="R642" s="1">
        <v>10</v>
      </c>
      <c r="S642" s="1">
        <v>27</v>
      </c>
      <c r="T642" s="1">
        <v>20</v>
      </c>
      <c r="V642" s="1">
        <v>5</v>
      </c>
      <c r="AA642" t="s">
        <v>1608</v>
      </c>
      <c r="AE642" s="38">
        <v>23</v>
      </c>
      <c r="AF642" s="40">
        <v>25</v>
      </c>
      <c r="AG642" s="40">
        <v>160</v>
      </c>
      <c r="AH642" s="43">
        <v>76190</v>
      </c>
      <c r="AI642" s="43">
        <v>23025</v>
      </c>
      <c r="AJ642" t="s">
        <v>445</v>
      </c>
      <c r="AN642" s="1">
        <f t="shared" si="116"/>
        <v>62</v>
      </c>
      <c r="AO642" s="1">
        <v>0</v>
      </c>
      <c r="AP642" s="1">
        <f t="shared" si="117"/>
        <v>62</v>
      </c>
    </row>
    <row r="643" spans="1:42" hidden="1" outlineLevel="1">
      <c r="A643" t="s">
        <v>229</v>
      </c>
      <c r="B643" s="11" t="s">
        <v>1579</v>
      </c>
      <c r="E643" s="1">
        <f t="shared" si="114"/>
        <v>2029</v>
      </c>
      <c r="F643" s="1">
        <f t="shared" si="115"/>
        <v>2021</v>
      </c>
      <c r="G643" s="1">
        <v>1269</v>
      </c>
      <c r="H643" s="1">
        <v>1255</v>
      </c>
      <c r="I643" s="2"/>
      <c r="J643" s="2">
        <f t="shared" si="118"/>
        <v>0.61853129620502711</v>
      </c>
      <c r="K643" s="10">
        <f t="shared" si="113"/>
        <v>1</v>
      </c>
      <c r="L643" s="9">
        <f t="shared" si="113"/>
        <v>3</v>
      </c>
      <c r="M643" s="8">
        <f t="shared" si="113"/>
        <v>2</v>
      </c>
      <c r="N643" s="2">
        <f t="shared" si="119"/>
        <v>0.33250865907966354</v>
      </c>
      <c r="O643" s="2">
        <f t="shared" si="120"/>
        <v>0.29737753587333005</v>
      </c>
      <c r="P643" s="2">
        <f t="shared" si="121"/>
        <v>0.32211776348342402</v>
      </c>
      <c r="Q643" s="2">
        <f t="shared" si="122"/>
        <v>4.7996041563582392E-2</v>
      </c>
      <c r="R643" s="1">
        <v>672</v>
      </c>
      <c r="S643" s="1">
        <v>601</v>
      </c>
      <c r="T643" s="1">
        <v>651</v>
      </c>
      <c r="V643" s="1">
        <v>97</v>
      </c>
      <c r="AA643" t="s">
        <v>1847</v>
      </c>
      <c r="AE643" s="38">
        <v>23</v>
      </c>
      <c r="AF643" s="40">
        <v>13</v>
      </c>
      <c r="AG643" s="40">
        <v>70</v>
      </c>
      <c r="AH643" s="43">
        <v>76365</v>
      </c>
      <c r="AI643" s="43">
        <v>23013</v>
      </c>
      <c r="AJ643" t="s">
        <v>1956</v>
      </c>
      <c r="AN643" s="1">
        <f t="shared" si="116"/>
        <v>2021</v>
      </c>
      <c r="AO643" s="1">
        <v>8</v>
      </c>
      <c r="AP643" s="1">
        <f t="shared" si="117"/>
        <v>2029</v>
      </c>
    </row>
    <row r="644" spans="1:42" hidden="1" outlineLevel="1">
      <c r="A644" t="s">
        <v>529</v>
      </c>
      <c r="B644" s="11" t="s">
        <v>1579</v>
      </c>
      <c r="E644" s="1">
        <f t="shared" si="114"/>
        <v>620</v>
      </c>
      <c r="F644" s="1">
        <f t="shared" si="115"/>
        <v>599</v>
      </c>
      <c r="G644" s="1">
        <v>339</v>
      </c>
      <c r="H644" s="1">
        <v>324</v>
      </c>
      <c r="I644" s="2"/>
      <c r="J644" s="2">
        <f t="shared" si="118"/>
        <v>0.52258064516129032</v>
      </c>
      <c r="K644" s="10">
        <f t="shared" si="113"/>
        <v>3</v>
      </c>
      <c r="L644" s="9">
        <f t="shared" si="113"/>
        <v>2</v>
      </c>
      <c r="M644" s="8">
        <f t="shared" si="113"/>
        <v>1</v>
      </c>
      <c r="N644" s="2">
        <f t="shared" si="119"/>
        <v>0.25041736227045075</v>
      </c>
      <c r="O644" s="2">
        <f t="shared" si="120"/>
        <v>0.30050083472454092</v>
      </c>
      <c r="P644" s="2">
        <f t="shared" si="121"/>
        <v>0.34223706176961605</v>
      </c>
      <c r="Q644" s="2">
        <f t="shared" si="122"/>
        <v>0.10684474123539228</v>
      </c>
      <c r="R644" s="1">
        <v>150</v>
      </c>
      <c r="S644" s="1">
        <v>180</v>
      </c>
      <c r="T644" s="1">
        <v>205</v>
      </c>
      <c r="V644" s="1">
        <v>64</v>
      </c>
      <c r="AA644" t="s">
        <v>1928</v>
      </c>
      <c r="AE644" s="38">
        <v>23</v>
      </c>
      <c r="AF644" s="40">
        <v>27</v>
      </c>
      <c r="AG644" s="40">
        <v>110</v>
      </c>
      <c r="AH644" s="43">
        <v>76610</v>
      </c>
      <c r="AI644" s="43">
        <v>23027</v>
      </c>
      <c r="AJ644" t="s">
        <v>1956</v>
      </c>
      <c r="AN644" s="1">
        <f t="shared" si="116"/>
        <v>599</v>
      </c>
      <c r="AO644" s="1">
        <v>21</v>
      </c>
      <c r="AP644" s="1">
        <f t="shared" si="117"/>
        <v>620</v>
      </c>
    </row>
    <row r="645" spans="1:42" hidden="1" outlineLevel="1">
      <c r="A645" t="s">
        <v>1425</v>
      </c>
      <c r="B645" s="11" t="s">
        <v>1579</v>
      </c>
      <c r="E645" s="1">
        <f t="shared" si="114"/>
        <v>197</v>
      </c>
      <c r="F645" s="1">
        <f t="shared" si="115"/>
        <v>189</v>
      </c>
      <c r="G645" s="1">
        <v>105</v>
      </c>
      <c r="H645" s="1">
        <v>103</v>
      </c>
      <c r="I645" s="2"/>
      <c r="J645" s="2">
        <f t="shared" si="118"/>
        <v>0.52284263959390864</v>
      </c>
      <c r="K645" s="10">
        <f t="shared" si="113"/>
        <v>3</v>
      </c>
      <c r="L645" s="9">
        <f t="shared" si="113"/>
        <v>2</v>
      </c>
      <c r="M645" s="8">
        <f t="shared" si="113"/>
        <v>1</v>
      </c>
      <c r="N645" s="2">
        <f t="shared" si="119"/>
        <v>0.20105820105820105</v>
      </c>
      <c r="O645" s="2">
        <f t="shared" si="120"/>
        <v>0.31746031746031744</v>
      </c>
      <c r="P645" s="2">
        <f t="shared" si="121"/>
        <v>0.47619047619047616</v>
      </c>
      <c r="Q645" s="2">
        <f t="shared" si="122"/>
        <v>5.2910052910053462E-3</v>
      </c>
      <c r="R645" s="1">
        <v>38</v>
      </c>
      <c r="S645" s="1">
        <v>60</v>
      </c>
      <c r="T645" s="1">
        <v>90</v>
      </c>
      <c r="V645" s="1">
        <v>1</v>
      </c>
      <c r="AA645" t="s">
        <v>2104</v>
      </c>
      <c r="AE645" s="38">
        <v>23</v>
      </c>
      <c r="AF645" s="40">
        <v>29</v>
      </c>
      <c r="AG645" s="40">
        <v>202</v>
      </c>
      <c r="AH645" s="43">
        <v>76895</v>
      </c>
      <c r="AI645" s="43">
        <v>23029</v>
      </c>
      <c r="AJ645" t="s">
        <v>1956</v>
      </c>
      <c r="AN645" s="1">
        <f t="shared" si="116"/>
        <v>189</v>
      </c>
      <c r="AO645" s="1">
        <v>8</v>
      </c>
      <c r="AP645" s="1">
        <f t="shared" si="117"/>
        <v>197</v>
      </c>
    </row>
    <row r="646" spans="1:42" hidden="1" outlineLevel="1">
      <c r="A646" t="s">
        <v>1565</v>
      </c>
      <c r="B646" s="11" t="s">
        <v>1579</v>
      </c>
      <c r="E646" s="1">
        <f t="shared" si="114"/>
        <v>7003</v>
      </c>
      <c r="F646" s="1">
        <f t="shared" si="115"/>
        <v>6757</v>
      </c>
      <c r="G646" s="1">
        <v>4596</v>
      </c>
      <c r="H646" s="1">
        <v>4503</v>
      </c>
      <c r="I646" s="2"/>
      <c r="J646" s="2">
        <f t="shared" si="118"/>
        <v>0.64301013851206623</v>
      </c>
      <c r="K646" s="10">
        <f t="shared" si="113"/>
        <v>2</v>
      </c>
      <c r="L646" s="9">
        <f t="shared" si="113"/>
        <v>3</v>
      </c>
      <c r="M646" s="8">
        <f t="shared" si="113"/>
        <v>1</v>
      </c>
      <c r="N646" s="2">
        <f t="shared" si="119"/>
        <v>0.29391741897291696</v>
      </c>
      <c r="O646" s="2">
        <f t="shared" si="120"/>
        <v>0.28044990380346307</v>
      </c>
      <c r="P646" s="2">
        <f t="shared" si="121"/>
        <v>0.40328548172265799</v>
      </c>
      <c r="Q646" s="2">
        <f t="shared" si="122"/>
        <v>2.2347195500961925E-2</v>
      </c>
      <c r="R646" s="1">
        <v>1986</v>
      </c>
      <c r="S646" s="1">
        <v>1895</v>
      </c>
      <c r="T646" s="1">
        <v>2725</v>
      </c>
      <c r="V646" s="1">
        <v>151</v>
      </c>
      <c r="AA646" t="s">
        <v>1385</v>
      </c>
      <c r="AE646" s="38">
        <v>23</v>
      </c>
      <c r="AF646" s="40">
        <v>23</v>
      </c>
      <c r="AG646" s="40">
        <v>40</v>
      </c>
      <c r="AH646" s="43">
        <v>76960</v>
      </c>
      <c r="AI646" s="43">
        <v>23023</v>
      </c>
      <c r="AJ646" t="s">
        <v>1956</v>
      </c>
      <c r="AN646" s="1">
        <f t="shared" si="116"/>
        <v>6757</v>
      </c>
      <c r="AO646" s="1">
        <v>246</v>
      </c>
      <c r="AP646" s="1">
        <f t="shared" si="117"/>
        <v>7003</v>
      </c>
    </row>
    <row r="647" spans="1:42" hidden="1" outlineLevel="1">
      <c r="A647" t="s">
        <v>827</v>
      </c>
      <c r="B647" s="11" t="s">
        <v>1579</v>
      </c>
      <c r="E647" s="1">
        <f t="shared" si="114"/>
        <v>1298</v>
      </c>
      <c r="F647" s="1">
        <f t="shared" si="115"/>
        <v>1256</v>
      </c>
      <c r="G647" s="1">
        <v>687</v>
      </c>
      <c r="H647" s="1">
        <v>652</v>
      </c>
      <c r="I647" s="2"/>
      <c r="J647" s="2">
        <f t="shared" si="118"/>
        <v>0.50231124807395999</v>
      </c>
      <c r="K647" s="10">
        <f t="shared" si="113"/>
        <v>2</v>
      </c>
      <c r="L647" s="9">
        <f t="shared" si="113"/>
        <v>3</v>
      </c>
      <c r="M647" s="8">
        <f t="shared" si="113"/>
        <v>1</v>
      </c>
      <c r="N647" s="2">
        <f t="shared" si="119"/>
        <v>0.30175159235668791</v>
      </c>
      <c r="O647" s="2">
        <f t="shared" si="120"/>
        <v>0.25955414012738853</v>
      </c>
      <c r="P647" s="2">
        <f t="shared" si="121"/>
        <v>0.41480891719745222</v>
      </c>
      <c r="Q647" s="2">
        <f t="shared" si="122"/>
        <v>2.3885350318471332E-2</v>
      </c>
      <c r="R647" s="1">
        <v>379</v>
      </c>
      <c r="S647" s="1">
        <v>326</v>
      </c>
      <c r="T647" s="1">
        <v>521</v>
      </c>
      <c r="V647" s="1">
        <v>30</v>
      </c>
      <c r="AA647" t="s">
        <v>2538</v>
      </c>
      <c r="AE647" s="38">
        <v>23</v>
      </c>
      <c r="AF647" s="40">
        <v>9</v>
      </c>
      <c r="AG647" s="40">
        <v>165</v>
      </c>
      <c r="AH647" s="43">
        <v>77345</v>
      </c>
      <c r="AI647" s="43">
        <v>23009</v>
      </c>
      <c r="AJ647" t="s">
        <v>1956</v>
      </c>
      <c r="AN647" s="1">
        <f t="shared" si="116"/>
        <v>1256</v>
      </c>
      <c r="AO647" s="1">
        <v>42</v>
      </c>
      <c r="AP647" s="1">
        <f t="shared" si="117"/>
        <v>1298</v>
      </c>
    </row>
    <row r="648" spans="1:42" hidden="1" outlineLevel="1">
      <c r="A648" t="s">
        <v>303</v>
      </c>
      <c r="B648" s="11" t="s">
        <v>1579</v>
      </c>
      <c r="E648" s="1">
        <f t="shared" si="114"/>
        <v>1158</v>
      </c>
      <c r="F648" s="1">
        <f t="shared" si="115"/>
        <v>1114</v>
      </c>
      <c r="G648" s="1">
        <v>673</v>
      </c>
      <c r="H648" s="1">
        <v>660</v>
      </c>
      <c r="I648" s="2"/>
      <c r="J648" s="2">
        <f t="shared" si="118"/>
        <v>0.56994818652849744</v>
      </c>
      <c r="K648" s="10">
        <f t="shared" si="113"/>
        <v>3</v>
      </c>
      <c r="L648" s="9">
        <f t="shared" si="113"/>
        <v>2</v>
      </c>
      <c r="M648" s="8">
        <f t="shared" si="113"/>
        <v>1</v>
      </c>
      <c r="N648" s="2">
        <f t="shared" si="119"/>
        <v>0.25852782764811488</v>
      </c>
      <c r="O648" s="2">
        <f t="shared" si="120"/>
        <v>0.3357271095152603</v>
      </c>
      <c r="P648" s="2">
        <f t="shared" si="121"/>
        <v>0.36175942549371631</v>
      </c>
      <c r="Q648" s="2">
        <f t="shared" si="122"/>
        <v>4.3985637342908501E-2</v>
      </c>
      <c r="R648" s="1">
        <v>288</v>
      </c>
      <c r="S648" s="1">
        <v>374</v>
      </c>
      <c r="T648" s="1">
        <v>403</v>
      </c>
      <c r="V648" s="1">
        <v>49</v>
      </c>
      <c r="AA648" t="s">
        <v>2538</v>
      </c>
      <c r="AE648" s="38">
        <v>23</v>
      </c>
      <c r="AF648" s="40">
        <v>9</v>
      </c>
      <c r="AG648" s="40">
        <v>170</v>
      </c>
      <c r="AH648" s="43">
        <v>77415</v>
      </c>
      <c r="AI648" s="43">
        <v>23009</v>
      </c>
      <c r="AJ648" t="s">
        <v>1956</v>
      </c>
      <c r="AN648" s="1">
        <f t="shared" si="116"/>
        <v>1114</v>
      </c>
      <c r="AO648" s="1">
        <v>44</v>
      </c>
      <c r="AP648" s="1">
        <f t="shared" si="117"/>
        <v>1158</v>
      </c>
    </row>
    <row r="649" spans="1:42" hidden="1" outlineLevel="1">
      <c r="A649" t="s">
        <v>880</v>
      </c>
      <c r="B649" s="11" t="s">
        <v>1579</v>
      </c>
      <c r="E649" s="1">
        <f t="shared" si="114"/>
        <v>729</v>
      </c>
      <c r="F649" s="1">
        <f t="shared" si="115"/>
        <v>706</v>
      </c>
      <c r="G649" s="1">
        <v>453</v>
      </c>
      <c r="H649" s="1">
        <v>438</v>
      </c>
      <c r="I649" s="2"/>
      <c r="J649" s="2">
        <f t="shared" si="118"/>
        <v>0.60082304526748975</v>
      </c>
      <c r="K649" s="10">
        <f t="shared" si="113"/>
        <v>3</v>
      </c>
      <c r="L649" s="9">
        <f t="shared" si="113"/>
        <v>2</v>
      </c>
      <c r="M649" s="8">
        <f t="shared" si="113"/>
        <v>1</v>
      </c>
      <c r="N649" s="2">
        <f t="shared" si="119"/>
        <v>0.22804532577903683</v>
      </c>
      <c r="O649" s="2">
        <f t="shared" si="120"/>
        <v>0.30594900849858359</v>
      </c>
      <c r="P649" s="2">
        <f t="shared" si="121"/>
        <v>0.39376770538243627</v>
      </c>
      <c r="Q649" s="2">
        <f t="shared" si="122"/>
        <v>7.2237960339943341E-2</v>
      </c>
      <c r="R649" s="1">
        <v>161</v>
      </c>
      <c r="S649" s="1">
        <v>216</v>
      </c>
      <c r="T649" s="1">
        <v>278</v>
      </c>
      <c r="V649" s="1">
        <v>51</v>
      </c>
      <c r="AA649" t="s">
        <v>1928</v>
      </c>
      <c r="AE649" s="38">
        <v>23</v>
      </c>
      <c r="AF649" s="40">
        <v>27</v>
      </c>
      <c r="AG649" s="40">
        <v>115</v>
      </c>
      <c r="AH649" s="43">
        <v>77625</v>
      </c>
      <c r="AI649" s="43">
        <v>23027</v>
      </c>
      <c r="AJ649" t="s">
        <v>1956</v>
      </c>
      <c r="AN649" s="1">
        <f t="shared" si="116"/>
        <v>706</v>
      </c>
      <c r="AO649" s="1">
        <v>23</v>
      </c>
      <c r="AP649" s="1">
        <f t="shared" si="117"/>
        <v>729</v>
      </c>
    </row>
    <row r="650" spans="1:42" hidden="1" outlineLevel="1">
      <c r="A650" t="s">
        <v>1518</v>
      </c>
      <c r="B650" s="11" t="s">
        <v>1579</v>
      </c>
      <c r="E650" s="1">
        <f t="shared" si="114"/>
        <v>4015</v>
      </c>
      <c r="F650" s="1">
        <f t="shared" si="115"/>
        <v>3901</v>
      </c>
      <c r="G650" s="1">
        <v>2557</v>
      </c>
      <c r="H650" s="1">
        <v>2401</v>
      </c>
      <c r="I650" s="2"/>
      <c r="J650" s="2">
        <f t="shared" si="118"/>
        <v>0.59800747198007476</v>
      </c>
      <c r="K650" s="10">
        <f t="shared" si="113"/>
        <v>3</v>
      </c>
      <c r="L650" s="9">
        <f t="shared" si="113"/>
        <v>2</v>
      </c>
      <c r="M650" s="8">
        <f t="shared" si="113"/>
        <v>1</v>
      </c>
      <c r="N650" s="2">
        <f t="shared" si="119"/>
        <v>0.28095360164060496</v>
      </c>
      <c r="O650" s="2">
        <f t="shared" si="120"/>
        <v>0.32632658292745448</v>
      </c>
      <c r="P650" s="2">
        <f t="shared" si="121"/>
        <v>0.3624711612407075</v>
      </c>
      <c r="Q650" s="2">
        <f t="shared" si="122"/>
        <v>3.0248654191233126E-2</v>
      </c>
      <c r="R650" s="1">
        <v>1096</v>
      </c>
      <c r="S650" s="1">
        <v>1273</v>
      </c>
      <c r="T650" s="1">
        <v>1414</v>
      </c>
      <c r="V650" s="1">
        <v>118</v>
      </c>
      <c r="AA650" t="s">
        <v>712</v>
      </c>
      <c r="AE650" s="38">
        <v>23</v>
      </c>
      <c r="AF650" s="40">
        <v>1</v>
      </c>
      <c r="AG650" s="40">
        <v>60</v>
      </c>
      <c r="AH650" s="43">
        <v>77800</v>
      </c>
      <c r="AI650" s="43">
        <v>23001</v>
      </c>
      <c r="AJ650" t="s">
        <v>1956</v>
      </c>
      <c r="AN650" s="1">
        <f t="shared" si="116"/>
        <v>3901</v>
      </c>
      <c r="AO650" s="1">
        <v>114</v>
      </c>
      <c r="AP650" s="1">
        <f t="shared" si="117"/>
        <v>4015</v>
      </c>
    </row>
    <row r="651" spans="1:42" hidden="1" outlineLevel="1">
      <c r="A651" t="s">
        <v>2267</v>
      </c>
      <c r="B651" s="11" t="s">
        <v>1579</v>
      </c>
      <c r="E651" s="1">
        <f t="shared" si="114"/>
        <v>1814</v>
      </c>
      <c r="F651" s="1">
        <f t="shared" si="115"/>
        <v>1752</v>
      </c>
      <c r="G651" s="1">
        <v>1163</v>
      </c>
      <c r="H651" s="1">
        <v>1141</v>
      </c>
      <c r="I651" s="2"/>
      <c r="J651" s="2">
        <f t="shared" si="118"/>
        <v>0.62899669239250278</v>
      </c>
      <c r="K651" s="10">
        <f t="shared" si="113"/>
        <v>3</v>
      </c>
      <c r="L651" s="9">
        <f t="shared" si="113"/>
        <v>1</v>
      </c>
      <c r="M651" s="8">
        <f t="shared" si="113"/>
        <v>2</v>
      </c>
      <c r="N651" s="2">
        <f t="shared" si="119"/>
        <v>0.2226027397260274</v>
      </c>
      <c r="O651" s="2">
        <f t="shared" si="120"/>
        <v>0.39155251141552511</v>
      </c>
      <c r="P651" s="2">
        <f t="shared" si="121"/>
        <v>0.33732876712328769</v>
      </c>
      <c r="Q651" s="2">
        <f t="shared" si="122"/>
        <v>4.8515981735159808E-2</v>
      </c>
      <c r="R651" s="1">
        <v>390</v>
      </c>
      <c r="S651" s="1">
        <v>686</v>
      </c>
      <c r="T651" s="1">
        <v>591</v>
      </c>
      <c r="V651" s="1">
        <v>85</v>
      </c>
      <c r="AA651" t="s">
        <v>1847</v>
      </c>
      <c r="AE651" s="38">
        <v>23</v>
      </c>
      <c r="AF651" s="40">
        <v>13</v>
      </c>
      <c r="AG651" s="40">
        <v>75</v>
      </c>
      <c r="AH651" s="43">
        <v>78115</v>
      </c>
      <c r="AI651" s="43">
        <v>23013</v>
      </c>
      <c r="AJ651" t="s">
        <v>1956</v>
      </c>
      <c r="AN651" s="1">
        <f t="shared" si="116"/>
        <v>1752</v>
      </c>
      <c r="AO651" s="1">
        <v>62</v>
      </c>
      <c r="AP651" s="1">
        <f t="shared" si="117"/>
        <v>1814</v>
      </c>
    </row>
    <row r="652" spans="1:42" hidden="1" outlineLevel="1">
      <c r="A652" t="s">
        <v>723</v>
      </c>
      <c r="B652" s="11" t="s">
        <v>1579</v>
      </c>
      <c r="E652" s="1">
        <f t="shared" si="114"/>
        <v>1610</v>
      </c>
      <c r="F652" s="1">
        <f t="shared" si="115"/>
        <v>1515</v>
      </c>
      <c r="G652" s="1">
        <v>783</v>
      </c>
      <c r="H652" s="1">
        <v>751</v>
      </c>
      <c r="I652" s="2"/>
      <c r="J652" s="2">
        <f t="shared" si="118"/>
        <v>0.46645962732919255</v>
      </c>
      <c r="K652" s="10">
        <f t="shared" si="113"/>
        <v>3</v>
      </c>
      <c r="L652" s="9">
        <f t="shared" si="113"/>
        <v>2</v>
      </c>
      <c r="M652" s="8">
        <f t="shared" si="113"/>
        <v>1</v>
      </c>
      <c r="N652" s="2">
        <f t="shared" si="119"/>
        <v>0.23498349834983498</v>
      </c>
      <c r="O652" s="2">
        <f t="shared" si="120"/>
        <v>0.29834983498349837</v>
      </c>
      <c r="P652" s="2">
        <f t="shared" si="121"/>
        <v>0.38745874587458745</v>
      </c>
      <c r="Q652" s="2">
        <f t="shared" si="122"/>
        <v>7.9207920792079167E-2</v>
      </c>
      <c r="R652" s="1">
        <v>356</v>
      </c>
      <c r="S652" s="1">
        <v>452</v>
      </c>
      <c r="T652" s="1">
        <v>587</v>
      </c>
      <c r="V652" s="1">
        <v>120</v>
      </c>
      <c r="AA652" t="s">
        <v>1928</v>
      </c>
      <c r="AE652" s="38">
        <v>23</v>
      </c>
      <c r="AF652" s="40">
        <v>27</v>
      </c>
      <c r="AG652" s="40">
        <v>120</v>
      </c>
      <c r="AH652" s="43">
        <v>78255</v>
      </c>
      <c r="AI652" s="43">
        <v>23027</v>
      </c>
      <c r="AJ652" t="s">
        <v>1956</v>
      </c>
      <c r="AN652" s="1">
        <f t="shared" si="116"/>
        <v>1515</v>
      </c>
      <c r="AO652" s="1">
        <v>95</v>
      </c>
      <c r="AP652" s="1">
        <f t="shared" si="117"/>
        <v>1610</v>
      </c>
    </row>
    <row r="653" spans="1:42" hidden="1" outlineLevel="1">
      <c r="A653" t="s">
        <v>1194</v>
      </c>
      <c r="B653" s="11" t="s">
        <v>1579</v>
      </c>
      <c r="E653" s="1">
        <f t="shared" si="114"/>
        <v>83</v>
      </c>
      <c r="F653" s="1">
        <f t="shared" si="115"/>
        <v>81</v>
      </c>
      <c r="G653" s="1">
        <v>59</v>
      </c>
      <c r="H653" s="1">
        <v>57</v>
      </c>
      <c r="I653" s="2"/>
      <c r="J653" s="2">
        <f t="shared" si="118"/>
        <v>0.68674698795180722</v>
      </c>
      <c r="K653" s="10">
        <f t="shared" si="113"/>
        <v>3</v>
      </c>
      <c r="L653" s="9">
        <f t="shared" si="113"/>
        <v>2</v>
      </c>
      <c r="M653" s="8">
        <f t="shared" si="113"/>
        <v>1</v>
      </c>
      <c r="N653" s="2">
        <f t="shared" si="119"/>
        <v>0.27160493827160492</v>
      </c>
      <c r="O653" s="2">
        <f t="shared" si="120"/>
        <v>0.32098765432098764</v>
      </c>
      <c r="P653" s="2">
        <f t="shared" si="121"/>
        <v>0.39506172839506171</v>
      </c>
      <c r="Q653" s="2">
        <f t="shared" si="122"/>
        <v>1.2345679012345734E-2</v>
      </c>
      <c r="R653" s="1">
        <v>22</v>
      </c>
      <c r="S653" s="1">
        <v>26</v>
      </c>
      <c r="T653" s="1">
        <v>32</v>
      </c>
      <c r="V653" s="1">
        <v>1</v>
      </c>
      <c r="AA653" t="s">
        <v>1791</v>
      </c>
      <c r="AE653" s="38">
        <v>23</v>
      </c>
      <c r="AF653" s="40">
        <v>17</v>
      </c>
      <c r="AG653" s="40">
        <v>160</v>
      </c>
      <c r="AH653" s="43">
        <v>78465</v>
      </c>
      <c r="AI653" s="43">
        <v>23017</v>
      </c>
      <c r="AJ653" t="s">
        <v>1956</v>
      </c>
      <c r="AN653" s="1">
        <f t="shared" si="116"/>
        <v>81</v>
      </c>
      <c r="AO653" s="1">
        <v>2</v>
      </c>
      <c r="AP653" s="1">
        <f t="shared" si="117"/>
        <v>83</v>
      </c>
    </row>
    <row r="654" spans="1:42" hidden="1" outlineLevel="1">
      <c r="A654" t="s">
        <v>1766</v>
      </c>
      <c r="B654" s="11" t="s">
        <v>1579</v>
      </c>
      <c r="E654" s="1">
        <f t="shared" si="114"/>
        <v>1624</v>
      </c>
      <c r="F654" s="1">
        <f t="shared" si="115"/>
        <v>1545</v>
      </c>
      <c r="G654" s="1">
        <v>771</v>
      </c>
      <c r="H654" s="1">
        <v>741</v>
      </c>
      <c r="I654" s="2"/>
      <c r="J654" s="2">
        <f t="shared" si="118"/>
        <v>0.45628078817733991</v>
      </c>
      <c r="K654" s="10">
        <f t="shared" si="113"/>
        <v>1</v>
      </c>
      <c r="L654" s="9">
        <f t="shared" si="113"/>
        <v>3</v>
      </c>
      <c r="M654" s="8">
        <f t="shared" si="113"/>
        <v>2</v>
      </c>
      <c r="N654" s="2">
        <f t="shared" si="119"/>
        <v>0.59288025889967633</v>
      </c>
      <c r="O654" s="2">
        <f t="shared" si="120"/>
        <v>0.10938511326860842</v>
      </c>
      <c r="P654" s="2">
        <f t="shared" si="121"/>
        <v>0.27766990291262134</v>
      </c>
      <c r="Q654" s="2">
        <f t="shared" si="122"/>
        <v>2.006472491909389E-2</v>
      </c>
      <c r="R654" s="1">
        <v>916</v>
      </c>
      <c r="S654" s="1">
        <v>169</v>
      </c>
      <c r="T654" s="1">
        <v>429</v>
      </c>
      <c r="V654" s="1">
        <v>31</v>
      </c>
      <c r="AA654" t="s">
        <v>485</v>
      </c>
      <c r="AE654" s="38">
        <v>23</v>
      </c>
      <c r="AF654" s="40">
        <v>3</v>
      </c>
      <c r="AG654" s="40">
        <v>305</v>
      </c>
      <c r="AH654" s="43">
        <v>78570</v>
      </c>
      <c r="AI654" s="43">
        <v>23003</v>
      </c>
      <c r="AJ654" t="s">
        <v>1956</v>
      </c>
      <c r="AN654" s="1">
        <f t="shared" si="116"/>
        <v>1545</v>
      </c>
      <c r="AO654" s="1">
        <v>79</v>
      </c>
      <c r="AP654" s="1">
        <f t="shared" si="117"/>
        <v>1624</v>
      </c>
    </row>
    <row r="655" spans="1:42" hidden="1" outlineLevel="1">
      <c r="A655" t="s">
        <v>422</v>
      </c>
      <c r="B655" s="11" t="s">
        <v>1579</v>
      </c>
      <c r="E655" s="1">
        <f t="shared" si="114"/>
        <v>155</v>
      </c>
      <c r="F655" s="1">
        <f t="shared" si="115"/>
        <v>155</v>
      </c>
      <c r="G655" s="1">
        <v>80</v>
      </c>
      <c r="H655" s="1">
        <v>80</v>
      </c>
      <c r="I655" s="2"/>
      <c r="J655" s="2">
        <f t="shared" si="118"/>
        <v>0.5161290322580645</v>
      </c>
      <c r="K655" s="10">
        <f t="shared" si="113"/>
        <v>2</v>
      </c>
      <c r="L655" s="9">
        <f t="shared" si="113"/>
        <v>3</v>
      </c>
      <c r="M655" s="8">
        <f t="shared" si="113"/>
        <v>1</v>
      </c>
      <c r="N655" s="2">
        <f t="shared" si="119"/>
        <v>0.36129032258064514</v>
      </c>
      <c r="O655" s="2">
        <f t="shared" si="120"/>
        <v>0.24516129032258063</v>
      </c>
      <c r="P655" s="2">
        <f t="shared" si="121"/>
        <v>0.3935483870967742</v>
      </c>
      <c r="Q655" s="2">
        <f t="shared" si="122"/>
        <v>0</v>
      </c>
      <c r="R655" s="1">
        <v>56</v>
      </c>
      <c r="S655" s="1">
        <v>38</v>
      </c>
      <c r="T655" s="1">
        <v>61</v>
      </c>
      <c r="V655" s="1">
        <v>0</v>
      </c>
      <c r="AA655" t="s">
        <v>2104</v>
      </c>
      <c r="AE655" s="38">
        <v>23</v>
      </c>
      <c r="AF655" s="40">
        <v>29</v>
      </c>
      <c r="AG655" s="40">
        <v>205</v>
      </c>
      <c r="AH655" s="43">
        <v>78675</v>
      </c>
      <c r="AI655" s="43">
        <v>23029</v>
      </c>
      <c r="AJ655" t="s">
        <v>1956</v>
      </c>
      <c r="AN655" s="1">
        <f t="shared" si="116"/>
        <v>155</v>
      </c>
      <c r="AO655" s="1">
        <v>0</v>
      </c>
      <c r="AP655" s="1">
        <f t="shared" si="117"/>
        <v>155</v>
      </c>
    </row>
    <row r="656" spans="1:42" hidden="1" outlineLevel="1">
      <c r="A656" t="s">
        <v>1074</v>
      </c>
      <c r="B656" s="11" t="s">
        <v>1579</v>
      </c>
      <c r="E656" s="1">
        <f t="shared" si="114"/>
        <v>3169</v>
      </c>
      <c r="F656" s="1">
        <f t="shared" si="115"/>
        <v>3093</v>
      </c>
      <c r="G656" s="1">
        <v>2059</v>
      </c>
      <c r="H656" s="1">
        <v>2011</v>
      </c>
      <c r="I656" s="2"/>
      <c r="J656" s="2">
        <f t="shared" si="118"/>
        <v>0.63458504260018933</v>
      </c>
      <c r="K656" s="10">
        <f t="shared" si="113"/>
        <v>1</v>
      </c>
      <c r="L656" s="9">
        <f t="shared" si="113"/>
        <v>3</v>
      </c>
      <c r="M656" s="8">
        <f t="shared" si="113"/>
        <v>2</v>
      </c>
      <c r="N656" s="2">
        <f t="shared" si="119"/>
        <v>0.33559650824442289</v>
      </c>
      <c r="O656" s="2">
        <f t="shared" si="120"/>
        <v>0.28968638861946333</v>
      </c>
      <c r="P656" s="2">
        <f t="shared" si="121"/>
        <v>0.33042353701907534</v>
      </c>
      <c r="Q656" s="2">
        <f t="shared" si="122"/>
        <v>4.4293566117038441E-2</v>
      </c>
      <c r="R656" s="1">
        <v>1038</v>
      </c>
      <c r="S656" s="1">
        <v>896</v>
      </c>
      <c r="T656" s="1">
        <v>1022</v>
      </c>
      <c r="V656" s="1">
        <v>137</v>
      </c>
      <c r="AA656" t="s">
        <v>78</v>
      </c>
      <c r="AE656" s="38">
        <v>23</v>
      </c>
      <c r="AF656" s="40">
        <v>11</v>
      </c>
      <c r="AG656" s="40">
        <v>110</v>
      </c>
      <c r="AH656" s="43">
        <v>78745</v>
      </c>
      <c r="AI656" s="43">
        <v>23011</v>
      </c>
      <c r="AJ656" t="s">
        <v>1956</v>
      </c>
      <c r="AN656" s="1">
        <f t="shared" si="116"/>
        <v>3093</v>
      </c>
      <c r="AO656" s="1">
        <v>76</v>
      </c>
      <c r="AP656" s="1">
        <f t="shared" si="117"/>
        <v>3169</v>
      </c>
    </row>
    <row r="657" spans="1:42" hidden="1" outlineLevel="1">
      <c r="A657" t="s">
        <v>1075</v>
      </c>
      <c r="B657" s="11" t="s">
        <v>1579</v>
      </c>
      <c r="E657" s="1">
        <f t="shared" si="114"/>
        <v>1401</v>
      </c>
      <c r="F657" s="1">
        <f t="shared" si="115"/>
        <v>1334</v>
      </c>
      <c r="G657" s="1">
        <v>881</v>
      </c>
      <c r="H657" s="1">
        <v>863</v>
      </c>
      <c r="I657" s="2"/>
      <c r="J657" s="2">
        <f t="shared" si="118"/>
        <v>0.61598857958600994</v>
      </c>
      <c r="K657" s="10">
        <f t="shared" si="113"/>
        <v>3</v>
      </c>
      <c r="L657" s="9">
        <f t="shared" si="113"/>
        <v>1</v>
      </c>
      <c r="M657" s="8">
        <f t="shared" si="113"/>
        <v>2</v>
      </c>
      <c r="N657" s="2">
        <f t="shared" si="119"/>
        <v>0.31334332833583206</v>
      </c>
      <c r="O657" s="2">
        <f t="shared" si="120"/>
        <v>0.33433283358320842</v>
      </c>
      <c r="P657" s="2">
        <f t="shared" si="121"/>
        <v>0.31634182908545727</v>
      </c>
      <c r="Q657" s="2">
        <f t="shared" si="122"/>
        <v>3.5982008995502301E-2</v>
      </c>
      <c r="R657" s="1">
        <v>418</v>
      </c>
      <c r="S657" s="1">
        <v>446</v>
      </c>
      <c r="T657" s="1">
        <v>422</v>
      </c>
      <c r="V657" s="1">
        <v>48</v>
      </c>
      <c r="AA657" t="s">
        <v>513</v>
      </c>
      <c r="AE657" s="38">
        <v>23</v>
      </c>
      <c r="AF657" s="40">
        <v>19</v>
      </c>
      <c r="AG657" s="40">
        <v>295</v>
      </c>
      <c r="AH657" s="43">
        <v>78780</v>
      </c>
      <c r="AI657" s="43">
        <v>23019</v>
      </c>
      <c r="AJ657" t="s">
        <v>1956</v>
      </c>
      <c r="AN657" s="1">
        <f t="shared" si="116"/>
        <v>1334</v>
      </c>
      <c r="AO657" s="1">
        <v>67</v>
      </c>
      <c r="AP657" s="1">
        <f t="shared" si="117"/>
        <v>1401</v>
      </c>
    </row>
    <row r="658" spans="1:42" hidden="1" outlineLevel="1">
      <c r="A658" t="s">
        <v>2341</v>
      </c>
      <c r="B658" s="11" t="s">
        <v>1579</v>
      </c>
      <c r="E658" s="1">
        <f t="shared" si="114"/>
        <v>493</v>
      </c>
      <c r="F658" s="1">
        <f t="shared" si="115"/>
        <v>475</v>
      </c>
      <c r="G658" s="1">
        <v>271</v>
      </c>
      <c r="H658" s="1">
        <v>266</v>
      </c>
      <c r="I658" s="2"/>
      <c r="J658" s="2">
        <f t="shared" si="118"/>
        <v>0.53955375253549698</v>
      </c>
      <c r="K658" s="10">
        <f t="shared" si="113"/>
        <v>3</v>
      </c>
      <c r="L658" s="9">
        <f t="shared" si="113"/>
        <v>1</v>
      </c>
      <c r="M658" s="8">
        <f t="shared" si="113"/>
        <v>2</v>
      </c>
      <c r="N658" s="2">
        <f t="shared" si="119"/>
        <v>0.31157894736842107</v>
      </c>
      <c r="O658" s="2">
        <f t="shared" si="120"/>
        <v>0.33473684210526317</v>
      </c>
      <c r="P658" s="2">
        <f t="shared" si="121"/>
        <v>0.33052631578947367</v>
      </c>
      <c r="Q658" s="2">
        <f t="shared" si="122"/>
        <v>2.31578947368421E-2</v>
      </c>
      <c r="R658" s="1">
        <v>148</v>
      </c>
      <c r="S658" s="1">
        <v>159</v>
      </c>
      <c r="T658" s="1">
        <v>157</v>
      </c>
      <c r="V658" s="1">
        <v>11</v>
      </c>
      <c r="AA658" t="s">
        <v>2538</v>
      </c>
      <c r="AE658" s="38">
        <v>23</v>
      </c>
      <c r="AF658" s="40">
        <v>9</v>
      </c>
      <c r="AG658" s="40">
        <v>175</v>
      </c>
      <c r="AH658" s="43">
        <v>78920</v>
      </c>
      <c r="AI658" s="43">
        <v>23009</v>
      </c>
      <c r="AJ658" t="s">
        <v>1956</v>
      </c>
      <c r="AN658" s="1">
        <f t="shared" si="116"/>
        <v>475</v>
      </c>
      <c r="AO658" s="1">
        <v>18</v>
      </c>
      <c r="AP658" s="1">
        <f t="shared" si="117"/>
        <v>493</v>
      </c>
    </row>
    <row r="659" spans="1:42" hidden="1" outlineLevel="1">
      <c r="A659" t="s">
        <v>1389</v>
      </c>
      <c r="B659" s="11" t="s">
        <v>1579</v>
      </c>
      <c r="E659" s="1">
        <f t="shared" si="114"/>
        <v>461</v>
      </c>
      <c r="F659" s="1">
        <f t="shared" si="115"/>
        <v>439</v>
      </c>
      <c r="G659" s="1">
        <v>294</v>
      </c>
      <c r="H659" s="1">
        <v>288</v>
      </c>
      <c r="I659" s="2"/>
      <c r="J659" s="2">
        <f t="shared" si="118"/>
        <v>0.62472885032537961</v>
      </c>
      <c r="K659" s="10">
        <f t="shared" si="113"/>
        <v>2</v>
      </c>
      <c r="L659" s="9">
        <f t="shared" si="113"/>
        <v>3</v>
      </c>
      <c r="M659" s="8">
        <f t="shared" si="113"/>
        <v>1</v>
      </c>
      <c r="N659" s="2">
        <f t="shared" si="119"/>
        <v>0.32118451025056949</v>
      </c>
      <c r="O659" s="2">
        <f t="shared" si="120"/>
        <v>0.25056947608200458</v>
      </c>
      <c r="P659" s="2">
        <f t="shared" si="121"/>
        <v>0.36218678815489752</v>
      </c>
      <c r="Q659" s="2">
        <f t="shared" si="122"/>
        <v>6.6059225512528408E-2</v>
      </c>
      <c r="R659" s="1">
        <v>141</v>
      </c>
      <c r="S659" s="1">
        <v>110</v>
      </c>
      <c r="T659" s="1">
        <v>159</v>
      </c>
      <c r="V659" s="1">
        <v>29</v>
      </c>
      <c r="AA659" t="s">
        <v>78</v>
      </c>
      <c r="AE659" s="38">
        <v>23</v>
      </c>
      <c r="AF659" s="40">
        <v>11</v>
      </c>
      <c r="AG659" s="40">
        <v>115</v>
      </c>
      <c r="AH659" s="43">
        <v>79025</v>
      </c>
      <c r="AI659" s="43">
        <v>23011</v>
      </c>
      <c r="AJ659" t="s">
        <v>1956</v>
      </c>
      <c r="AN659" s="1">
        <f t="shared" si="116"/>
        <v>439</v>
      </c>
      <c r="AO659" s="1">
        <v>22</v>
      </c>
      <c r="AP659" s="1">
        <f t="shared" si="117"/>
        <v>461</v>
      </c>
    </row>
    <row r="660" spans="1:42" hidden="1" outlineLevel="1">
      <c r="A660" t="s">
        <v>1604</v>
      </c>
      <c r="B660" s="11" t="s">
        <v>1579</v>
      </c>
      <c r="E660" s="1">
        <f t="shared" si="114"/>
        <v>1025</v>
      </c>
      <c r="F660" s="1">
        <f t="shared" si="115"/>
        <v>1007</v>
      </c>
      <c r="G660" s="1">
        <v>593</v>
      </c>
      <c r="H660" s="1">
        <v>587</v>
      </c>
      <c r="I660" s="2"/>
      <c r="J660" s="2">
        <f t="shared" si="118"/>
        <v>0.57268292682926825</v>
      </c>
      <c r="K660" s="10">
        <f t="shared" si="113"/>
        <v>2</v>
      </c>
      <c r="L660" s="9">
        <f t="shared" si="113"/>
        <v>3</v>
      </c>
      <c r="M660" s="8">
        <f t="shared" si="113"/>
        <v>1</v>
      </c>
      <c r="N660" s="2">
        <f t="shared" si="119"/>
        <v>0.36544190665342602</v>
      </c>
      <c r="O660" s="2">
        <f t="shared" si="120"/>
        <v>0.18867924528301888</v>
      </c>
      <c r="P660" s="2">
        <f t="shared" si="121"/>
        <v>0.41410129096325721</v>
      </c>
      <c r="Q660" s="2">
        <f t="shared" si="122"/>
        <v>3.1777557100297893E-2</v>
      </c>
      <c r="R660" s="1">
        <v>368</v>
      </c>
      <c r="S660" s="1">
        <v>190</v>
      </c>
      <c r="T660" s="1">
        <v>417</v>
      </c>
      <c r="V660" s="1">
        <v>32</v>
      </c>
      <c r="AA660" t="s">
        <v>1847</v>
      </c>
      <c r="AE660" s="38">
        <v>23</v>
      </c>
      <c r="AF660" s="40">
        <v>13</v>
      </c>
      <c r="AG660" s="40">
        <v>80</v>
      </c>
      <c r="AH660" s="43">
        <v>79130</v>
      </c>
      <c r="AI660" s="43">
        <v>23013</v>
      </c>
      <c r="AJ660" t="s">
        <v>1956</v>
      </c>
      <c r="AN660" s="1">
        <f t="shared" si="116"/>
        <v>1007</v>
      </c>
      <c r="AO660" s="1">
        <v>18</v>
      </c>
      <c r="AP660" s="1">
        <f t="shared" si="117"/>
        <v>1025</v>
      </c>
    </row>
    <row r="661" spans="1:42" hidden="1" outlineLevel="1">
      <c r="A661" t="s">
        <v>2034</v>
      </c>
      <c r="B661" s="11" t="s">
        <v>1579</v>
      </c>
      <c r="E661" s="1">
        <f t="shared" si="114"/>
        <v>207</v>
      </c>
      <c r="F661" s="1">
        <f t="shared" si="115"/>
        <v>202</v>
      </c>
      <c r="G661" s="1">
        <v>110</v>
      </c>
      <c r="H661" s="1">
        <v>107</v>
      </c>
      <c r="I661" s="2"/>
      <c r="J661" s="2">
        <f t="shared" si="118"/>
        <v>0.51690821256038644</v>
      </c>
      <c r="K661" s="10">
        <f t="shared" si="113"/>
        <v>3</v>
      </c>
      <c r="L661" s="9">
        <f t="shared" si="113"/>
        <v>1</v>
      </c>
      <c r="M661" s="8">
        <f t="shared" si="113"/>
        <v>2</v>
      </c>
      <c r="N661" s="2">
        <f t="shared" si="119"/>
        <v>0.26732673267326734</v>
      </c>
      <c r="O661" s="2">
        <f t="shared" si="120"/>
        <v>0.37623762376237624</v>
      </c>
      <c r="P661" s="2">
        <f t="shared" si="121"/>
        <v>0.31683168316831684</v>
      </c>
      <c r="Q661" s="2">
        <f t="shared" si="122"/>
        <v>3.9603960396039584E-2</v>
      </c>
      <c r="R661" s="1">
        <v>54</v>
      </c>
      <c r="S661" s="1">
        <v>76</v>
      </c>
      <c r="T661" s="1">
        <v>64</v>
      </c>
      <c r="V661" s="1">
        <v>8</v>
      </c>
      <c r="AA661" t="s">
        <v>485</v>
      </c>
      <c r="AE661" s="38">
        <v>23</v>
      </c>
      <c r="AF661" s="40">
        <v>3</v>
      </c>
      <c r="AG661" s="40">
        <v>310</v>
      </c>
      <c r="AH661" s="43">
        <v>79270</v>
      </c>
      <c r="AI661" s="43">
        <v>23003</v>
      </c>
      <c r="AJ661" t="s">
        <v>1956</v>
      </c>
      <c r="AN661" s="1">
        <f t="shared" si="116"/>
        <v>202</v>
      </c>
      <c r="AO661" s="1">
        <v>5</v>
      </c>
      <c r="AP661" s="1">
        <f t="shared" si="117"/>
        <v>207</v>
      </c>
    </row>
    <row r="662" spans="1:42" hidden="1" outlineLevel="1">
      <c r="A662" t="s">
        <v>2671</v>
      </c>
      <c r="B662" s="11" t="s">
        <v>1579</v>
      </c>
      <c r="E662" s="1">
        <f t="shared" si="114"/>
        <v>58</v>
      </c>
      <c r="F662" s="1">
        <f t="shared" si="115"/>
        <v>58</v>
      </c>
      <c r="G662" s="1">
        <v>50</v>
      </c>
      <c r="H662" s="1">
        <v>47</v>
      </c>
      <c r="I662" s="2"/>
      <c r="J662" s="2">
        <f t="shared" si="118"/>
        <v>0.81034482758620685</v>
      </c>
      <c r="K662" s="10">
        <f t="shared" si="113"/>
        <v>1</v>
      </c>
      <c r="L662" s="9">
        <f t="shared" si="113"/>
        <v>2</v>
      </c>
      <c r="M662" s="8">
        <f t="shared" si="113"/>
        <v>3</v>
      </c>
      <c r="N662" s="2">
        <f t="shared" si="119"/>
        <v>0.39655172413793105</v>
      </c>
      <c r="O662" s="2">
        <f t="shared" si="120"/>
        <v>0.31034482758620691</v>
      </c>
      <c r="P662" s="2">
        <f t="shared" si="121"/>
        <v>0.29310344827586204</v>
      </c>
      <c r="Q662" s="2">
        <f t="shared" si="122"/>
        <v>0</v>
      </c>
      <c r="R662" s="1">
        <v>23</v>
      </c>
      <c r="S662" s="1">
        <v>18</v>
      </c>
      <c r="T662" s="1">
        <v>17</v>
      </c>
      <c r="V662" s="1">
        <v>0</v>
      </c>
      <c r="AA662" t="s">
        <v>2104</v>
      </c>
      <c r="AE662" s="38">
        <v>23</v>
      </c>
      <c r="AF662" s="40">
        <v>29</v>
      </c>
      <c r="AG662" s="40">
        <v>210</v>
      </c>
      <c r="AH662" s="43">
        <v>79375</v>
      </c>
      <c r="AI662" s="43">
        <v>23029</v>
      </c>
      <c r="AJ662" t="s">
        <v>1956</v>
      </c>
      <c r="AN662" s="1">
        <f t="shared" si="116"/>
        <v>58</v>
      </c>
      <c r="AO662" s="1">
        <v>0</v>
      </c>
      <c r="AP662" s="1">
        <f t="shared" si="117"/>
        <v>58</v>
      </c>
    </row>
    <row r="663" spans="1:42" hidden="1" outlineLevel="1">
      <c r="A663" t="s">
        <v>1928</v>
      </c>
      <c r="B663" s="11" t="s">
        <v>1579</v>
      </c>
      <c r="E663" s="1">
        <f t="shared" si="114"/>
        <v>599</v>
      </c>
      <c r="F663" s="1">
        <f t="shared" si="115"/>
        <v>572</v>
      </c>
      <c r="G663" s="1">
        <v>326</v>
      </c>
      <c r="H663" s="1">
        <v>316</v>
      </c>
      <c r="I663" s="2"/>
      <c r="J663" s="2">
        <f t="shared" si="118"/>
        <v>0.52754590984974958</v>
      </c>
      <c r="K663" s="10">
        <f t="shared" si="113"/>
        <v>3</v>
      </c>
      <c r="L663" s="9">
        <f t="shared" si="113"/>
        <v>2</v>
      </c>
      <c r="M663" s="8">
        <f t="shared" si="113"/>
        <v>1</v>
      </c>
      <c r="N663" s="2">
        <f t="shared" si="119"/>
        <v>0.23426573426573427</v>
      </c>
      <c r="O663" s="2">
        <f t="shared" si="120"/>
        <v>0.32517482517482516</v>
      </c>
      <c r="P663" s="2">
        <f t="shared" si="121"/>
        <v>0.37412587412587411</v>
      </c>
      <c r="Q663" s="2">
        <f t="shared" si="122"/>
        <v>6.643356643356646E-2</v>
      </c>
      <c r="R663" s="1">
        <v>134</v>
      </c>
      <c r="S663" s="1">
        <v>186</v>
      </c>
      <c r="T663" s="1">
        <v>214</v>
      </c>
      <c r="V663" s="1">
        <v>38</v>
      </c>
      <c r="AA663" t="s">
        <v>1928</v>
      </c>
      <c r="AE663" s="38">
        <v>23</v>
      </c>
      <c r="AF663" s="40">
        <v>27</v>
      </c>
      <c r="AG663" s="40">
        <v>125</v>
      </c>
      <c r="AH663" s="43">
        <v>79480</v>
      </c>
      <c r="AI663" s="43">
        <v>23027</v>
      </c>
      <c r="AJ663" t="s">
        <v>1956</v>
      </c>
      <c r="AN663" s="1">
        <f t="shared" si="116"/>
        <v>572</v>
      </c>
      <c r="AO663" s="1">
        <v>27</v>
      </c>
      <c r="AP663" s="1">
        <f t="shared" si="117"/>
        <v>599</v>
      </c>
    </row>
    <row r="664" spans="1:42" hidden="1" outlineLevel="1">
      <c r="A664" t="s">
        <v>2570</v>
      </c>
      <c r="B664" s="11" t="s">
        <v>1579</v>
      </c>
      <c r="E664" s="1">
        <f t="shared" si="114"/>
        <v>4004</v>
      </c>
      <c r="F664" s="1">
        <f t="shared" si="115"/>
        <v>3881</v>
      </c>
      <c r="G664" s="1">
        <v>2222</v>
      </c>
      <c r="H664" s="1">
        <v>2171</v>
      </c>
      <c r="I664" s="2"/>
      <c r="J664" s="2">
        <f t="shared" si="118"/>
        <v>0.54220779220779225</v>
      </c>
      <c r="K664" s="10">
        <f t="shared" si="113"/>
        <v>3</v>
      </c>
      <c r="L664" s="9">
        <f t="shared" si="113"/>
        <v>2</v>
      </c>
      <c r="M664" s="8">
        <f t="shared" si="113"/>
        <v>1</v>
      </c>
      <c r="N664" s="2">
        <f t="shared" si="119"/>
        <v>0.27750579747487764</v>
      </c>
      <c r="O664" s="2">
        <f t="shared" si="120"/>
        <v>0.33960319505282144</v>
      </c>
      <c r="P664" s="2">
        <f t="shared" si="121"/>
        <v>0.34604483380572015</v>
      </c>
      <c r="Q664" s="2">
        <f t="shared" si="122"/>
        <v>3.6846173666580828E-2</v>
      </c>
      <c r="R664" s="1">
        <v>1077</v>
      </c>
      <c r="S664" s="1">
        <v>1318</v>
      </c>
      <c r="T664" s="1">
        <v>1343</v>
      </c>
      <c r="V664" s="1">
        <v>143</v>
      </c>
      <c r="AA664" t="s">
        <v>1585</v>
      </c>
      <c r="AE664" s="38">
        <v>23</v>
      </c>
      <c r="AF664" s="40">
        <v>15</v>
      </c>
      <c r="AG664" s="40">
        <v>85</v>
      </c>
      <c r="AH664" s="43">
        <v>79550</v>
      </c>
      <c r="AI664" s="43">
        <v>23015</v>
      </c>
      <c r="AJ664" t="s">
        <v>1956</v>
      </c>
      <c r="AN664" s="1">
        <f t="shared" si="116"/>
        <v>3881</v>
      </c>
      <c r="AO664" s="1">
        <v>123</v>
      </c>
      <c r="AP664" s="1">
        <f t="shared" si="117"/>
        <v>4004</v>
      </c>
    </row>
    <row r="665" spans="1:42" hidden="1" outlineLevel="1">
      <c r="A665" t="s">
        <v>30</v>
      </c>
      <c r="B665" s="11" t="s">
        <v>1579</v>
      </c>
      <c r="E665" s="1">
        <f t="shared" si="114"/>
        <v>1290</v>
      </c>
      <c r="F665" s="1">
        <f t="shared" si="115"/>
        <v>1253</v>
      </c>
      <c r="G665" s="1">
        <v>674</v>
      </c>
      <c r="H665" s="1">
        <v>656</v>
      </c>
      <c r="I665" s="2"/>
      <c r="J665" s="2">
        <f t="shared" si="118"/>
        <v>0.50852713178294573</v>
      </c>
      <c r="K665" s="10">
        <f t="shared" si="113"/>
        <v>3</v>
      </c>
      <c r="L665" s="9">
        <f t="shared" si="113"/>
        <v>2</v>
      </c>
      <c r="M665" s="8">
        <f t="shared" si="113"/>
        <v>1</v>
      </c>
      <c r="N665" s="2">
        <f t="shared" si="119"/>
        <v>0.22505985634477255</v>
      </c>
      <c r="O665" s="2">
        <f t="shared" si="120"/>
        <v>0.26895450917797287</v>
      </c>
      <c r="P665" s="2">
        <f t="shared" si="121"/>
        <v>0.45251396648044695</v>
      </c>
      <c r="Q665" s="2">
        <f t="shared" si="122"/>
        <v>5.3471667996807692E-2</v>
      </c>
      <c r="R665" s="1">
        <v>282</v>
      </c>
      <c r="S665" s="1">
        <v>337</v>
      </c>
      <c r="T665" s="1">
        <v>567</v>
      </c>
      <c r="V665" s="1">
        <v>67</v>
      </c>
      <c r="AA665" t="s">
        <v>712</v>
      </c>
      <c r="AE665" s="38">
        <v>23</v>
      </c>
      <c r="AF665" s="40">
        <v>1</v>
      </c>
      <c r="AG665" s="40">
        <v>65</v>
      </c>
      <c r="AH665" s="43">
        <v>79585</v>
      </c>
      <c r="AI665" s="43">
        <v>23001</v>
      </c>
      <c r="AJ665" t="s">
        <v>1956</v>
      </c>
      <c r="AN665" s="1">
        <f t="shared" si="116"/>
        <v>1253</v>
      </c>
      <c r="AO665" s="1">
        <v>37</v>
      </c>
      <c r="AP665" s="1">
        <f t="shared" si="117"/>
        <v>1290</v>
      </c>
    </row>
    <row r="666" spans="1:42" hidden="1" outlineLevel="1">
      <c r="A666" t="s">
        <v>1363</v>
      </c>
      <c r="B666" s="11" t="s">
        <v>1579</v>
      </c>
      <c r="E666" s="1">
        <f t="shared" si="114"/>
        <v>386</v>
      </c>
      <c r="F666" s="1">
        <f t="shared" si="115"/>
        <v>379</v>
      </c>
      <c r="G666" s="1">
        <v>221</v>
      </c>
      <c r="H666" s="1">
        <v>214</v>
      </c>
      <c r="I666" s="2"/>
      <c r="J666" s="2">
        <f t="shared" si="118"/>
        <v>0.55440414507772018</v>
      </c>
      <c r="K666" s="10">
        <f t="shared" si="113"/>
        <v>1</v>
      </c>
      <c r="L666" s="9">
        <f t="shared" si="113"/>
        <v>3</v>
      </c>
      <c r="M666" s="8">
        <f t="shared" si="113"/>
        <v>2</v>
      </c>
      <c r="N666" s="2">
        <f t="shared" si="119"/>
        <v>0.58311345646437995</v>
      </c>
      <c r="O666" s="2">
        <f t="shared" si="120"/>
        <v>9.7625329815303433E-2</v>
      </c>
      <c r="P666" s="2">
        <f t="shared" si="121"/>
        <v>0.28232189973614774</v>
      </c>
      <c r="Q666" s="2">
        <f t="shared" si="122"/>
        <v>3.6939313984168887E-2</v>
      </c>
      <c r="R666" s="1">
        <v>221</v>
      </c>
      <c r="S666" s="1">
        <v>37</v>
      </c>
      <c r="T666" s="1">
        <v>107</v>
      </c>
      <c r="V666" s="1">
        <v>14</v>
      </c>
      <c r="AA666" t="s">
        <v>485</v>
      </c>
      <c r="AE666" s="38">
        <v>23</v>
      </c>
      <c r="AF666" s="40">
        <v>3</v>
      </c>
      <c r="AG666" s="40">
        <v>315</v>
      </c>
      <c r="AH666" s="43">
        <v>79865</v>
      </c>
      <c r="AI666" s="43">
        <v>23003</v>
      </c>
      <c r="AJ666" t="s">
        <v>1956</v>
      </c>
      <c r="AN666" s="1">
        <f t="shared" si="116"/>
        <v>379</v>
      </c>
      <c r="AO666" s="1">
        <v>7</v>
      </c>
      <c r="AP666" s="1">
        <f t="shared" si="117"/>
        <v>386</v>
      </c>
    </row>
    <row r="667" spans="1:42" hidden="1" outlineLevel="1">
      <c r="A667" t="s">
        <v>1262</v>
      </c>
      <c r="B667" s="11" t="s">
        <v>1579</v>
      </c>
      <c r="E667" s="1">
        <f t="shared" si="114"/>
        <v>270</v>
      </c>
      <c r="F667" s="1">
        <f t="shared" si="115"/>
        <v>264</v>
      </c>
      <c r="G667" s="1">
        <v>158</v>
      </c>
      <c r="H667" s="1">
        <v>155</v>
      </c>
      <c r="I667" s="2"/>
      <c r="J667" s="2">
        <f t="shared" si="118"/>
        <v>0.57407407407407407</v>
      </c>
      <c r="K667" s="10">
        <f t="shared" si="113"/>
        <v>3</v>
      </c>
      <c r="L667" s="9">
        <f t="shared" si="113"/>
        <v>1</v>
      </c>
      <c r="M667" s="8">
        <f t="shared" si="113"/>
        <v>2</v>
      </c>
      <c r="N667" s="2">
        <f t="shared" si="119"/>
        <v>0.18939393939393939</v>
      </c>
      <c r="O667" s="2">
        <f t="shared" si="120"/>
        <v>0.51515151515151514</v>
      </c>
      <c r="P667" s="2">
        <f t="shared" si="121"/>
        <v>0.27272727272727271</v>
      </c>
      <c r="Q667" s="2">
        <f t="shared" si="122"/>
        <v>2.2727272727272707E-2</v>
      </c>
      <c r="R667" s="1">
        <v>50</v>
      </c>
      <c r="S667" s="1">
        <v>136</v>
      </c>
      <c r="T667" s="1">
        <v>72</v>
      </c>
      <c r="V667" s="1">
        <v>6</v>
      </c>
      <c r="AA667" t="s">
        <v>2538</v>
      </c>
      <c r="AE667" s="38">
        <v>23</v>
      </c>
      <c r="AF667" s="40">
        <v>9</v>
      </c>
      <c r="AG667" s="40">
        <v>180</v>
      </c>
      <c r="AH667" s="43">
        <v>80040</v>
      </c>
      <c r="AI667" s="43">
        <v>23009</v>
      </c>
      <c r="AJ667" t="s">
        <v>1956</v>
      </c>
      <c r="AN667" s="1">
        <f t="shared" si="116"/>
        <v>264</v>
      </c>
      <c r="AO667" s="1">
        <v>6</v>
      </c>
      <c r="AP667" s="1">
        <f t="shared" si="117"/>
        <v>270</v>
      </c>
    </row>
    <row r="668" spans="1:42" hidden="1" outlineLevel="1">
      <c r="A668" t="s">
        <v>2050</v>
      </c>
      <c r="B668" s="11" t="s">
        <v>1579</v>
      </c>
      <c r="E668" s="1">
        <f t="shared" si="114"/>
        <v>2720</v>
      </c>
      <c r="F668" s="1">
        <f t="shared" si="115"/>
        <v>2621</v>
      </c>
      <c r="G668" s="1">
        <v>1620</v>
      </c>
      <c r="H668" s="1">
        <v>1573</v>
      </c>
      <c r="I668" s="2"/>
      <c r="J668" s="2">
        <f t="shared" si="118"/>
        <v>0.57830882352941182</v>
      </c>
      <c r="K668" s="10">
        <f t="shared" si="113"/>
        <v>3</v>
      </c>
      <c r="L668" s="9">
        <f t="shared" si="113"/>
        <v>2</v>
      </c>
      <c r="M668" s="8">
        <f t="shared" si="113"/>
        <v>1</v>
      </c>
      <c r="N668" s="2">
        <f t="shared" si="119"/>
        <v>0.21213277375047693</v>
      </c>
      <c r="O668" s="2">
        <f t="shared" si="120"/>
        <v>0.33346051125524612</v>
      </c>
      <c r="P668" s="2">
        <f t="shared" si="121"/>
        <v>0.43189622281571921</v>
      </c>
      <c r="Q668" s="2">
        <f t="shared" si="122"/>
        <v>2.2510492178557773E-2</v>
      </c>
      <c r="R668" s="1">
        <v>556</v>
      </c>
      <c r="S668" s="1">
        <v>874</v>
      </c>
      <c r="T668" s="1">
        <v>1132</v>
      </c>
      <c r="V668" s="1">
        <v>59</v>
      </c>
      <c r="AA668" t="s">
        <v>1847</v>
      </c>
      <c r="AE668" s="38">
        <v>23</v>
      </c>
      <c r="AF668" s="40">
        <v>13</v>
      </c>
      <c r="AG668" s="40">
        <v>85</v>
      </c>
      <c r="AH668" s="43">
        <v>80215</v>
      </c>
      <c r="AI668" s="43">
        <v>23013</v>
      </c>
      <c r="AJ668" t="s">
        <v>1956</v>
      </c>
      <c r="AN668" s="1">
        <f t="shared" si="116"/>
        <v>2621</v>
      </c>
      <c r="AO668" s="1">
        <v>99</v>
      </c>
      <c r="AP668" s="1">
        <f t="shared" si="117"/>
        <v>2720</v>
      </c>
    </row>
    <row r="669" spans="1:42" hidden="1" outlineLevel="1">
      <c r="A669" t="s">
        <v>2915</v>
      </c>
      <c r="B669" s="11" t="s">
        <v>1579</v>
      </c>
      <c r="E669" s="1">
        <f t="shared" si="114"/>
        <v>1060</v>
      </c>
      <c r="F669" s="1">
        <f t="shared" si="115"/>
        <v>1034</v>
      </c>
      <c r="G669" s="1">
        <v>592</v>
      </c>
      <c r="H669" s="1">
        <v>578</v>
      </c>
      <c r="I669" s="2"/>
      <c r="J669" s="2">
        <f t="shared" si="118"/>
        <v>0.54528301886792452</v>
      </c>
      <c r="K669" s="10">
        <f t="shared" si="113"/>
        <v>2</v>
      </c>
      <c r="L669" s="9">
        <f t="shared" si="113"/>
        <v>1</v>
      </c>
      <c r="M669" s="8">
        <f t="shared" si="113"/>
        <v>3</v>
      </c>
      <c r="N669" s="2">
        <f t="shared" si="119"/>
        <v>0.29593810444874274</v>
      </c>
      <c r="O669" s="2">
        <f t="shared" si="120"/>
        <v>0.39845261121856868</v>
      </c>
      <c r="P669" s="2">
        <f t="shared" si="121"/>
        <v>0.27852998065764023</v>
      </c>
      <c r="Q669" s="2">
        <f t="shared" si="122"/>
        <v>2.7079303675048294E-2</v>
      </c>
      <c r="R669" s="1">
        <v>306</v>
      </c>
      <c r="S669" s="1">
        <v>412</v>
      </c>
      <c r="T669" s="1">
        <v>288</v>
      </c>
      <c r="V669" s="1">
        <v>28</v>
      </c>
      <c r="AA669" t="s">
        <v>485</v>
      </c>
      <c r="AE669" s="38">
        <v>23</v>
      </c>
      <c r="AF669" s="40">
        <v>3</v>
      </c>
      <c r="AG669" s="40">
        <v>320</v>
      </c>
      <c r="AH669" s="43">
        <v>80285</v>
      </c>
      <c r="AI669" s="43">
        <v>23003</v>
      </c>
      <c r="AJ669" t="s">
        <v>1956</v>
      </c>
      <c r="AN669" s="1">
        <f t="shared" si="116"/>
        <v>1034</v>
      </c>
      <c r="AO669" s="1">
        <v>26</v>
      </c>
      <c r="AP669" s="1">
        <f t="shared" si="117"/>
        <v>1060</v>
      </c>
    </row>
    <row r="670" spans="1:42" hidden="1" outlineLevel="1">
      <c r="A670" t="s">
        <v>2104</v>
      </c>
      <c r="B670" s="11" t="s">
        <v>1579</v>
      </c>
      <c r="E670" s="1">
        <f t="shared" si="114"/>
        <v>1179</v>
      </c>
      <c r="F670" s="1">
        <f t="shared" si="115"/>
        <v>1150</v>
      </c>
      <c r="G670" s="1">
        <v>746</v>
      </c>
      <c r="H670" s="1">
        <v>728</v>
      </c>
      <c r="I670" s="2"/>
      <c r="J670" s="2">
        <f t="shared" si="118"/>
        <v>0.61747243426632736</v>
      </c>
      <c r="K670" s="10">
        <f t="shared" si="113"/>
        <v>3</v>
      </c>
      <c r="L670" s="9">
        <f t="shared" si="113"/>
        <v>2</v>
      </c>
      <c r="M670" s="8">
        <f t="shared" si="113"/>
        <v>1</v>
      </c>
      <c r="N670" s="2">
        <f t="shared" si="119"/>
        <v>0.25130434782608696</v>
      </c>
      <c r="O670" s="2">
        <f t="shared" si="120"/>
        <v>0.30434782608695654</v>
      </c>
      <c r="P670" s="2">
        <f t="shared" si="121"/>
        <v>0.40956521739130436</v>
      </c>
      <c r="Q670" s="2">
        <f t="shared" si="122"/>
        <v>3.4782608695652084E-2</v>
      </c>
      <c r="R670" s="1">
        <v>289</v>
      </c>
      <c r="S670" s="1">
        <v>350</v>
      </c>
      <c r="T670" s="1">
        <v>471</v>
      </c>
      <c r="V670" s="1">
        <v>40</v>
      </c>
      <c r="AA670" t="s">
        <v>1847</v>
      </c>
      <c r="AE670" s="38">
        <v>23</v>
      </c>
      <c r="AF670" s="40">
        <v>13</v>
      </c>
      <c r="AG670" s="40">
        <v>90</v>
      </c>
      <c r="AH670" s="43">
        <v>80425</v>
      </c>
      <c r="AI670" s="43">
        <v>23013</v>
      </c>
      <c r="AJ670" t="s">
        <v>1956</v>
      </c>
      <c r="AN670" s="1">
        <f t="shared" si="116"/>
        <v>1150</v>
      </c>
      <c r="AO670" s="1">
        <v>29</v>
      </c>
      <c r="AP670" s="1">
        <f t="shared" si="117"/>
        <v>1179</v>
      </c>
    </row>
    <row r="671" spans="1:42" hidden="1" outlineLevel="1">
      <c r="A671" t="s">
        <v>2260</v>
      </c>
      <c r="B671" s="11" t="s">
        <v>1579</v>
      </c>
      <c r="E671" s="1">
        <f t="shared" si="114"/>
        <v>4872</v>
      </c>
      <c r="F671" s="1">
        <f t="shared" si="115"/>
        <v>4696</v>
      </c>
      <c r="G671" s="1">
        <v>2661</v>
      </c>
      <c r="H671" s="1">
        <v>2545</v>
      </c>
      <c r="I671" s="2"/>
      <c r="J671" s="2">
        <f t="shared" si="118"/>
        <v>0.52237274220032837</v>
      </c>
      <c r="K671" s="10">
        <f t="shared" si="113"/>
        <v>3</v>
      </c>
      <c r="L671" s="9">
        <f t="shared" si="113"/>
        <v>2</v>
      </c>
      <c r="M671" s="8">
        <f t="shared" si="113"/>
        <v>1</v>
      </c>
      <c r="N671" s="2">
        <f t="shared" si="119"/>
        <v>0.27193356047700168</v>
      </c>
      <c r="O671" s="2">
        <f t="shared" si="120"/>
        <v>0.28960817717206133</v>
      </c>
      <c r="P671" s="2">
        <f t="shared" si="121"/>
        <v>0.38415672913117549</v>
      </c>
      <c r="Q671" s="2">
        <f t="shared" si="122"/>
        <v>5.43015332197615E-2</v>
      </c>
      <c r="R671" s="1">
        <v>1277</v>
      </c>
      <c r="S671" s="1">
        <v>1360</v>
      </c>
      <c r="T671" s="1">
        <v>1804</v>
      </c>
      <c r="V671" s="1">
        <v>255</v>
      </c>
      <c r="AA671" t="s">
        <v>1740</v>
      </c>
      <c r="AE671" s="38">
        <v>23</v>
      </c>
      <c r="AF671" s="40">
        <v>31</v>
      </c>
      <c r="AG671" s="40">
        <v>130</v>
      </c>
      <c r="AH671" s="43">
        <v>80530</v>
      </c>
      <c r="AI671" s="43">
        <v>23031</v>
      </c>
      <c r="AJ671" t="s">
        <v>1956</v>
      </c>
      <c r="AN671" s="1">
        <f t="shared" si="116"/>
        <v>4696</v>
      </c>
      <c r="AO671" s="1">
        <v>176</v>
      </c>
      <c r="AP671" s="1">
        <f t="shared" si="117"/>
        <v>4872</v>
      </c>
    </row>
    <row r="672" spans="1:42" hidden="1" outlineLevel="1">
      <c r="A672" t="s">
        <v>2560</v>
      </c>
      <c r="B672" s="11" t="s">
        <v>1579</v>
      </c>
      <c r="E672" s="1">
        <f t="shared" si="114"/>
        <v>1140</v>
      </c>
      <c r="F672" s="1">
        <f t="shared" si="115"/>
        <v>1135</v>
      </c>
      <c r="G672" s="1">
        <v>815</v>
      </c>
      <c r="H672" s="1">
        <v>791</v>
      </c>
      <c r="I672" s="2"/>
      <c r="J672" s="2">
        <f t="shared" si="118"/>
        <v>0.69385964912280707</v>
      </c>
      <c r="K672" s="10">
        <f t="shared" si="113"/>
        <v>3</v>
      </c>
      <c r="L672" s="9">
        <f t="shared" si="113"/>
        <v>2</v>
      </c>
      <c r="M672" s="8">
        <f t="shared" si="113"/>
        <v>1</v>
      </c>
      <c r="N672" s="2">
        <f t="shared" si="119"/>
        <v>0.26431718061674009</v>
      </c>
      <c r="O672" s="2">
        <f t="shared" si="120"/>
        <v>0.34625550660792953</v>
      </c>
      <c r="P672" s="2">
        <f t="shared" si="121"/>
        <v>0.34977973568281939</v>
      </c>
      <c r="Q672" s="2">
        <f t="shared" si="122"/>
        <v>3.9647577092510933E-2</v>
      </c>
      <c r="R672" s="1">
        <v>300</v>
      </c>
      <c r="S672" s="1">
        <v>393</v>
      </c>
      <c r="T672" s="1">
        <v>397</v>
      </c>
      <c r="V672" s="1">
        <v>45</v>
      </c>
      <c r="AA672" t="s">
        <v>1791</v>
      </c>
      <c r="AE672" s="38">
        <v>23</v>
      </c>
      <c r="AF672" s="40">
        <v>17</v>
      </c>
      <c r="AG672" s="40">
        <v>165</v>
      </c>
      <c r="AH672" s="43">
        <v>80635</v>
      </c>
      <c r="AI672" s="43">
        <v>23017</v>
      </c>
      <c r="AJ672" t="s">
        <v>1956</v>
      </c>
      <c r="AN672" s="1">
        <f t="shared" si="116"/>
        <v>1135</v>
      </c>
      <c r="AO672" s="1">
        <v>5</v>
      </c>
      <c r="AP672" s="1">
        <f t="shared" si="117"/>
        <v>1140</v>
      </c>
    </row>
    <row r="673" spans="1:42" hidden="1" outlineLevel="1">
      <c r="A673" t="s">
        <v>2049</v>
      </c>
      <c r="B673" s="11" t="s">
        <v>1579</v>
      </c>
      <c r="E673" s="1">
        <f t="shared" si="114"/>
        <v>12130</v>
      </c>
      <c r="F673" s="1">
        <f t="shared" si="115"/>
        <v>11098</v>
      </c>
      <c r="G673" s="1">
        <v>5495</v>
      </c>
      <c r="H673" s="1">
        <v>5343</v>
      </c>
      <c r="I673" s="2"/>
      <c r="J673" s="2">
        <f t="shared" si="118"/>
        <v>0.44047815333882934</v>
      </c>
      <c r="K673" s="10">
        <f t="shared" si="113"/>
        <v>1</v>
      </c>
      <c r="L673" s="9">
        <f t="shared" si="113"/>
        <v>3</v>
      </c>
      <c r="M673" s="8">
        <f t="shared" si="113"/>
        <v>2</v>
      </c>
      <c r="N673" s="2">
        <f t="shared" si="119"/>
        <v>0.43160929897278788</v>
      </c>
      <c r="O673" s="2">
        <f t="shared" si="120"/>
        <v>0.18489817985222562</v>
      </c>
      <c r="P673" s="2">
        <f t="shared" si="121"/>
        <v>0.35348711479545863</v>
      </c>
      <c r="Q673" s="2">
        <f t="shared" si="122"/>
        <v>3.0005406379527866E-2</v>
      </c>
      <c r="R673" s="1">
        <v>4790</v>
      </c>
      <c r="S673" s="1">
        <v>2052</v>
      </c>
      <c r="T673" s="1">
        <v>3923</v>
      </c>
      <c r="V673" s="1">
        <v>333</v>
      </c>
      <c r="AA673" t="s">
        <v>78</v>
      </c>
      <c r="AE673" s="38">
        <v>23</v>
      </c>
      <c r="AF673" s="40">
        <v>11</v>
      </c>
      <c r="AG673" s="40">
        <v>120</v>
      </c>
      <c r="AH673" s="43">
        <v>80740</v>
      </c>
      <c r="AI673" s="43">
        <v>23011</v>
      </c>
      <c r="AJ673" t="s">
        <v>2363</v>
      </c>
      <c r="AN673" s="1">
        <f t="shared" si="116"/>
        <v>11098</v>
      </c>
      <c r="AO673" s="1">
        <v>1032</v>
      </c>
      <c r="AP673" s="1">
        <f t="shared" si="117"/>
        <v>12130</v>
      </c>
    </row>
    <row r="674" spans="1:42" hidden="1" outlineLevel="1">
      <c r="A674" t="s">
        <v>2051</v>
      </c>
      <c r="B674" s="11" t="s">
        <v>1579</v>
      </c>
      <c r="E674" s="1">
        <f t="shared" si="114"/>
        <v>994</v>
      </c>
      <c r="F674" s="1">
        <f t="shared" si="115"/>
        <v>975</v>
      </c>
      <c r="G674" s="1">
        <v>675</v>
      </c>
      <c r="H674" s="1">
        <v>640</v>
      </c>
      <c r="I674" s="2"/>
      <c r="J674" s="2">
        <f t="shared" si="118"/>
        <v>0.64386317907444668</v>
      </c>
      <c r="K674" s="10">
        <f t="shared" si="113"/>
        <v>1</v>
      </c>
      <c r="L674" s="9">
        <f t="shared" si="113"/>
        <v>2</v>
      </c>
      <c r="M674" s="8">
        <f t="shared" si="113"/>
        <v>3</v>
      </c>
      <c r="N674" s="2">
        <f t="shared" si="119"/>
        <v>0.3282051282051282</v>
      </c>
      <c r="O674" s="2">
        <f t="shared" si="120"/>
        <v>0.32205128205128203</v>
      </c>
      <c r="P674" s="2">
        <f t="shared" si="121"/>
        <v>0.31076923076923074</v>
      </c>
      <c r="Q674" s="2">
        <f t="shared" si="122"/>
        <v>3.897435897435908E-2</v>
      </c>
      <c r="R674" s="1">
        <v>320</v>
      </c>
      <c r="S674" s="1">
        <v>314</v>
      </c>
      <c r="T674" s="1">
        <v>303</v>
      </c>
      <c r="V674" s="1">
        <v>38</v>
      </c>
      <c r="AA674" t="s">
        <v>78</v>
      </c>
      <c r="AE674" s="38">
        <v>23</v>
      </c>
      <c r="AF674" s="40">
        <v>11</v>
      </c>
      <c r="AG674" s="40">
        <v>125</v>
      </c>
      <c r="AH674" s="43">
        <v>80880</v>
      </c>
      <c r="AI674" s="43">
        <v>23011</v>
      </c>
      <c r="AJ674" t="s">
        <v>1956</v>
      </c>
      <c r="AN674" s="1">
        <f t="shared" si="116"/>
        <v>975</v>
      </c>
      <c r="AO674" s="1">
        <v>19</v>
      </c>
      <c r="AP674" s="1">
        <f t="shared" si="117"/>
        <v>994</v>
      </c>
    </row>
    <row r="675" spans="1:42" hidden="1" outlineLevel="1">
      <c r="A675" t="s">
        <v>2677</v>
      </c>
      <c r="B675" s="11" t="s">
        <v>1579</v>
      </c>
      <c r="E675" s="1">
        <f t="shared" si="114"/>
        <v>54</v>
      </c>
      <c r="F675" s="1">
        <f t="shared" si="115"/>
        <v>52</v>
      </c>
      <c r="G675" s="1">
        <v>23</v>
      </c>
      <c r="H675" s="1">
        <v>23</v>
      </c>
      <c r="I675" s="2"/>
      <c r="J675" s="2">
        <f t="shared" si="118"/>
        <v>0.42592592592592593</v>
      </c>
      <c r="K675" s="10">
        <f t="shared" si="113"/>
        <v>1</v>
      </c>
      <c r="L675" s="9">
        <f t="shared" si="113"/>
        <v>3</v>
      </c>
      <c r="M675" s="8">
        <f t="shared" si="113"/>
        <v>2</v>
      </c>
      <c r="N675" s="2">
        <f t="shared" si="119"/>
        <v>0.34615384615384615</v>
      </c>
      <c r="O675" s="2">
        <f t="shared" si="120"/>
        <v>0.23076923076923078</v>
      </c>
      <c r="P675" s="2">
        <f t="shared" si="121"/>
        <v>0.26923076923076922</v>
      </c>
      <c r="Q675" s="2">
        <f t="shared" si="122"/>
        <v>0.15384615384615385</v>
      </c>
      <c r="R675" s="1">
        <v>18</v>
      </c>
      <c r="S675" s="1">
        <v>12</v>
      </c>
      <c r="T675" s="1">
        <v>14</v>
      </c>
      <c r="V675" s="1">
        <v>8</v>
      </c>
      <c r="AA675" t="s">
        <v>513</v>
      </c>
      <c r="AE675" s="38">
        <v>23</v>
      </c>
      <c r="AF675" s="40">
        <v>19</v>
      </c>
      <c r="AG675" s="40">
        <v>300</v>
      </c>
      <c r="AH675" s="43">
        <v>81055</v>
      </c>
      <c r="AI675" s="43">
        <v>23019</v>
      </c>
      <c r="AJ675" t="s">
        <v>445</v>
      </c>
      <c r="AN675" s="1">
        <f t="shared" si="116"/>
        <v>52</v>
      </c>
      <c r="AO675" s="1">
        <v>2</v>
      </c>
      <c r="AP675" s="1">
        <f t="shared" si="117"/>
        <v>54</v>
      </c>
    </row>
    <row r="676" spans="1:42" hidden="1" outlineLevel="1">
      <c r="A676" t="s">
        <v>763</v>
      </c>
      <c r="B676" s="11" t="s">
        <v>1579</v>
      </c>
      <c r="E676" s="1">
        <f t="shared" si="114"/>
        <v>382</v>
      </c>
      <c r="F676" s="1">
        <f t="shared" si="115"/>
        <v>376</v>
      </c>
      <c r="G676" s="1">
        <v>257</v>
      </c>
      <c r="H676" s="1">
        <v>250</v>
      </c>
      <c r="I676" s="2"/>
      <c r="J676" s="2">
        <f t="shared" si="118"/>
        <v>0.65445026178010468</v>
      </c>
      <c r="K676" s="10">
        <f t="shared" si="113"/>
        <v>3</v>
      </c>
      <c r="L676" s="9">
        <f t="shared" si="113"/>
        <v>2</v>
      </c>
      <c r="M676" s="8">
        <f t="shared" si="113"/>
        <v>1</v>
      </c>
      <c r="N676" s="2">
        <f t="shared" si="119"/>
        <v>0.28457446808510639</v>
      </c>
      <c r="O676" s="2">
        <f t="shared" si="120"/>
        <v>0.3271276595744681</v>
      </c>
      <c r="P676" s="2">
        <f t="shared" si="121"/>
        <v>0.35372340425531917</v>
      </c>
      <c r="Q676" s="2">
        <f t="shared" si="122"/>
        <v>3.4574468085106391E-2</v>
      </c>
      <c r="R676" s="1">
        <v>107</v>
      </c>
      <c r="S676" s="1">
        <v>123</v>
      </c>
      <c r="T676" s="1">
        <v>133</v>
      </c>
      <c r="V676" s="1">
        <v>13</v>
      </c>
      <c r="AA676" t="s">
        <v>1480</v>
      </c>
      <c r="AE676" s="38">
        <v>23</v>
      </c>
      <c r="AF676" s="40">
        <v>7</v>
      </c>
      <c r="AG676" s="40">
        <v>100</v>
      </c>
      <c r="AH676" s="43">
        <v>81300</v>
      </c>
      <c r="AI676" s="43">
        <v>23007</v>
      </c>
      <c r="AJ676" t="s">
        <v>1956</v>
      </c>
      <c r="AN676" s="1">
        <f t="shared" si="116"/>
        <v>376</v>
      </c>
      <c r="AO676" s="1">
        <v>6</v>
      </c>
      <c r="AP676" s="1">
        <f t="shared" si="117"/>
        <v>382</v>
      </c>
    </row>
    <row r="677" spans="1:42" hidden="1" outlineLevel="1">
      <c r="A677" t="s">
        <v>763</v>
      </c>
      <c r="B677" s="11" t="s">
        <v>1579</v>
      </c>
      <c r="E677" s="1">
        <f t="shared" si="114"/>
        <v>0</v>
      </c>
      <c r="F677" s="1">
        <f t="shared" si="115"/>
        <v>0</v>
      </c>
      <c r="G677" s="1">
        <v>9</v>
      </c>
      <c r="H677" s="1">
        <v>9</v>
      </c>
      <c r="I677" s="2"/>
      <c r="J677" s="2" t="e">
        <f t="shared" si="118"/>
        <v>#DIV/0!</v>
      </c>
      <c r="K677" s="10" t="str">
        <f t="shared" si="113"/>
        <v/>
      </c>
      <c r="L677" s="9" t="str">
        <f t="shared" si="113"/>
        <v/>
      </c>
      <c r="M677" s="8" t="str">
        <f t="shared" si="113"/>
        <v/>
      </c>
      <c r="N677" s="2" t="str">
        <f t="shared" si="119"/>
        <v>-</v>
      </c>
      <c r="O677" s="2" t="str">
        <f t="shared" si="120"/>
        <v>-</v>
      </c>
      <c r="P677" s="2" t="str">
        <f t="shared" si="121"/>
        <v>-</v>
      </c>
      <c r="Q677" s="2" t="str">
        <f t="shared" si="122"/>
        <v>-</v>
      </c>
      <c r="R677" s="1">
        <v>0</v>
      </c>
      <c r="S677" s="1">
        <v>0</v>
      </c>
      <c r="T677" s="1">
        <v>0</v>
      </c>
      <c r="V677" s="1">
        <v>0</v>
      </c>
      <c r="AA677" t="s">
        <v>1480</v>
      </c>
      <c r="AE677" s="38">
        <v>23</v>
      </c>
      <c r="AF677" s="40">
        <v>7</v>
      </c>
      <c r="AG677" s="40">
        <v>0</v>
      </c>
      <c r="AH677" s="43">
        <v>0</v>
      </c>
      <c r="AI677" s="43">
        <v>23007</v>
      </c>
      <c r="AJ677" t="s">
        <v>2366</v>
      </c>
      <c r="AN677" s="1">
        <f t="shared" si="116"/>
        <v>0</v>
      </c>
      <c r="AO677" s="1">
        <v>0</v>
      </c>
      <c r="AP677" s="1">
        <f t="shared" si="117"/>
        <v>0</v>
      </c>
    </row>
    <row r="678" spans="1:42" hidden="1" outlineLevel="1">
      <c r="A678" t="s">
        <v>2963</v>
      </c>
      <c r="B678" s="11" t="s">
        <v>1579</v>
      </c>
      <c r="E678" s="1">
        <f t="shared" si="114"/>
        <v>222</v>
      </c>
      <c r="F678" s="1">
        <f t="shared" si="115"/>
        <v>210</v>
      </c>
      <c r="G678" s="1">
        <v>100</v>
      </c>
      <c r="H678" s="1">
        <v>97</v>
      </c>
      <c r="I678" s="2"/>
      <c r="J678" s="2">
        <f t="shared" si="118"/>
        <v>0.43693693693693691</v>
      </c>
      <c r="K678" s="10">
        <f t="shared" si="113"/>
        <v>2</v>
      </c>
      <c r="L678" s="9">
        <f t="shared" si="113"/>
        <v>3</v>
      </c>
      <c r="M678" s="8">
        <f t="shared" si="113"/>
        <v>1</v>
      </c>
      <c r="N678" s="2">
        <f t="shared" si="119"/>
        <v>0.39523809523809522</v>
      </c>
      <c r="O678" s="2">
        <f t="shared" si="120"/>
        <v>0.16190476190476191</v>
      </c>
      <c r="P678" s="2">
        <f t="shared" si="121"/>
        <v>0.41428571428571431</v>
      </c>
      <c r="Q678" s="2">
        <f t="shared" si="122"/>
        <v>2.8571428571428636E-2</v>
      </c>
      <c r="R678" s="1">
        <v>83</v>
      </c>
      <c r="S678" s="1">
        <v>34</v>
      </c>
      <c r="T678" s="1">
        <v>87</v>
      </c>
      <c r="V678" s="1">
        <v>6</v>
      </c>
      <c r="AA678" t="s">
        <v>2138</v>
      </c>
      <c r="AE678" s="38">
        <v>23</v>
      </c>
      <c r="AF678" s="40">
        <v>21</v>
      </c>
      <c r="AG678" s="40">
        <v>95</v>
      </c>
      <c r="AH678" s="43">
        <v>81405</v>
      </c>
      <c r="AI678" s="43">
        <v>23021</v>
      </c>
      <c r="AJ678" t="s">
        <v>1956</v>
      </c>
      <c r="AN678" s="1">
        <f t="shared" si="116"/>
        <v>210</v>
      </c>
      <c r="AO678" s="1">
        <v>12</v>
      </c>
      <c r="AP678" s="1">
        <f t="shared" si="117"/>
        <v>222</v>
      </c>
    </row>
    <row r="679" spans="1:42" hidden="1" outlineLevel="1">
      <c r="A679" t="s">
        <v>1985</v>
      </c>
      <c r="B679" s="11" t="s">
        <v>1579</v>
      </c>
      <c r="E679" s="1">
        <f t="shared" si="114"/>
        <v>7844</v>
      </c>
      <c r="F679" s="1">
        <f t="shared" si="115"/>
        <v>7582</v>
      </c>
      <c r="G679" s="1">
        <v>4475</v>
      </c>
      <c r="H679" s="1">
        <v>4371</v>
      </c>
      <c r="I679" s="2"/>
      <c r="J679" s="2">
        <f t="shared" si="118"/>
        <v>0.55724120346761852</v>
      </c>
      <c r="K679" s="10">
        <f t="shared" si="113"/>
        <v>3</v>
      </c>
      <c r="L679" s="9">
        <f t="shared" si="113"/>
        <v>2</v>
      </c>
      <c r="M679" s="8">
        <f t="shared" si="113"/>
        <v>1</v>
      </c>
      <c r="N679" s="2">
        <f t="shared" si="119"/>
        <v>0.2519124241624901</v>
      </c>
      <c r="O679" s="2">
        <f t="shared" si="120"/>
        <v>0.28000527565286204</v>
      </c>
      <c r="P679" s="2">
        <f t="shared" si="121"/>
        <v>0.45634397256660514</v>
      </c>
      <c r="Q679" s="2">
        <f t="shared" si="122"/>
        <v>1.1738327618042665E-2</v>
      </c>
      <c r="R679" s="1">
        <v>1910</v>
      </c>
      <c r="S679" s="1">
        <v>2123</v>
      </c>
      <c r="T679" s="1">
        <v>3460</v>
      </c>
      <c r="V679" s="1">
        <v>89</v>
      </c>
      <c r="AA679" t="s">
        <v>1740</v>
      </c>
      <c r="AE679" s="38">
        <v>23</v>
      </c>
      <c r="AF679" s="40">
        <v>31</v>
      </c>
      <c r="AG679" s="40">
        <v>135</v>
      </c>
      <c r="AH679" s="43">
        <v>81475</v>
      </c>
      <c r="AI679" s="43">
        <v>23031</v>
      </c>
      <c r="AJ679" t="s">
        <v>1956</v>
      </c>
      <c r="AN679" s="1">
        <f t="shared" si="116"/>
        <v>7582</v>
      </c>
      <c r="AO679" s="1">
        <v>262</v>
      </c>
      <c r="AP679" s="1">
        <f t="shared" si="117"/>
        <v>7844</v>
      </c>
    </row>
    <row r="680" spans="1:42" hidden="1" outlineLevel="1">
      <c r="A680" t="s">
        <v>1880</v>
      </c>
      <c r="B680" s="11" t="s">
        <v>1579</v>
      </c>
      <c r="E680" s="1">
        <f t="shared" si="114"/>
        <v>109</v>
      </c>
      <c r="F680" s="1">
        <f t="shared" si="115"/>
        <v>107</v>
      </c>
      <c r="G680" s="1">
        <v>70</v>
      </c>
      <c r="H680" s="1">
        <v>67</v>
      </c>
      <c r="I680" s="2"/>
      <c r="J680" s="2">
        <f t="shared" si="118"/>
        <v>0.61467889908256879</v>
      </c>
      <c r="K680" s="10">
        <f t="shared" si="113"/>
        <v>3</v>
      </c>
      <c r="L680" s="9">
        <f t="shared" si="113"/>
        <v>1</v>
      </c>
      <c r="M680" s="8">
        <f t="shared" si="113"/>
        <v>1</v>
      </c>
      <c r="N680" s="2">
        <f t="shared" si="119"/>
        <v>0.23364485981308411</v>
      </c>
      <c r="O680" s="2">
        <f t="shared" si="120"/>
        <v>0.35514018691588783</v>
      </c>
      <c r="P680" s="2">
        <f t="shared" si="121"/>
        <v>0.35514018691588783</v>
      </c>
      <c r="Q680" s="2">
        <f t="shared" si="122"/>
        <v>5.6074766355140193E-2</v>
      </c>
      <c r="R680" s="1">
        <v>25</v>
      </c>
      <c r="S680" s="1">
        <v>38</v>
      </c>
      <c r="T680" s="1">
        <v>38</v>
      </c>
      <c r="V680" s="1">
        <v>6</v>
      </c>
      <c r="AA680" t="s">
        <v>2104</v>
      </c>
      <c r="AE680" s="38">
        <v>23</v>
      </c>
      <c r="AF680" s="40">
        <v>29</v>
      </c>
      <c r="AG680" s="40">
        <v>215</v>
      </c>
      <c r="AH680" s="43">
        <v>81685</v>
      </c>
      <c r="AI680" s="43">
        <v>23029</v>
      </c>
      <c r="AJ680" t="s">
        <v>1956</v>
      </c>
      <c r="AN680" s="1">
        <f t="shared" si="116"/>
        <v>107</v>
      </c>
      <c r="AO680" s="1">
        <v>2</v>
      </c>
      <c r="AP680" s="1">
        <f t="shared" si="117"/>
        <v>109</v>
      </c>
    </row>
    <row r="681" spans="1:42" hidden="1" outlineLevel="1">
      <c r="A681" t="s">
        <v>1624</v>
      </c>
      <c r="B681" s="11" t="s">
        <v>1579</v>
      </c>
      <c r="E681" s="1">
        <f t="shared" si="114"/>
        <v>1600</v>
      </c>
      <c r="F681" s="1">
        <f t="shared" si="115"/>
        <v>1536</v>
      </c>
      <c r="G681" s="1">
        <v>1019</v>
      </c>
      <c r="H681" s="1">
        <v>999</v>
      </c>
      <c r="I681" s="2"/>
      <c r="J681" s="2">
        <f t="shared" si="118"/>
        <v>0.62437500000000001</v>
      </c>
      <c r="K681" s="10">
        <f t="shared" si="113"/>
        <v>2</v>
      </c>
      <c r="L681" s="9">
        <f t="shared" si="113"/>
        <v>3</v>
      </c>
      <c r="M681" s="8">
        <f t="shared" si="113"/>
        <v>1</v>
      </c>
      <c r="N681" s="2">
        <f t="shared" si="119"/>
        <v>0.31705729166666669</v>
      </c>
      <c r="O681" s="2">
        <f t="shared" si="120"/>
        <v>0.31315104166666669</v>
      </c>
      <c r="P681" s="2">
        <f t="shared" si="121"/>
        <v>0.32682291666666669</v>
      </c>
      <c r="Q681" s="2">
        <f t="shared" si="122"/>
        <v>4.2968749999999889E-2</v>
      </c>
      <c r="R681" s="1">
        <v>487</v>
      </c>
      <c r="S681" s="1">
        <v>481</v>
      </c>
      <c r="T681" s="1">
        <v>502</v>
      </c>
      <c r="V681" s="1">
        <v>66</v>
      </c>
      <c r="AA681" t="s">
        <v>1385</v>
      </c>
      <c r="AE681" s="38">
        <v>23</v>
      </c>
      <c r="AF681" s="40">
        <v>23</v>
      </c>
      <c r="AG681" s="40">
        <v>45</v>
      </c>
      <c r="AH681" s="43">
        <v>81930</v>
      </c>
      <c r="AI681" s="43">
        <v>23023</v>
      </c>
      <c r="AJ681" t="s">
        <v>1956</v>
      </c>
      <c r="AN681" s="1">
        <f t="shared" si="116"/>
        <v>1536</v>
      </c>
      <c r="AO681" s="1">
        <v>64</v>
      </c>
      <c r="AP681" s="1">
        <f t="shared" si="117"/>
        <v>1600</v>
      </c>
    </row>
    <row r="682" spans="1:42" hidden="1" outlineLevel="1">
      <c r="A682" t="s">
        <v>1919</v>
      </c>
      <c r="B682" s="11" t="s">
        <v>1579</v>
      </c>
      <c r="E682" s="1">
        <f t="shared" si="114"/>
        <v>61</v>
      </c>
      <c r="F682" s="1">
        <f t="shared" si="115"/>
        <v>59</v>
      </c>
      <c r="G682" s="1">
        <v>41</v>
      </c>
      <c r="H682" s="1">
        <v>39</v>
      </c>
      <c r="I682" s="2"/>
      <c r="J682" s="2">
        <f t="shared" si="118"/>
        <v>0.63934426229508201</v>
      </c>
      <c r="K682" s="10">
        <f t="shared" si="113"/>
        <v>3</v>
      </c>
      <c r="L682" s="9">
        <f t="shared" si="113"/>
        <v>1</v>
      </c>
      <c r="M682" s="8">
        <f t="shared" si="113"/>
        <v>2</v>
      </c>
      <c r="N682" s="2">
        <f t="shared" si="119"/>
        <v>0.23728813559322035</v>
      </c>
      <c r="O682" s="2">
        <f t="shared" si="120"/>
        <v>0.42372881355932202</v>
      </c>
      <c r="P682" s="2">
        <f t="shared" si="121"/>
        <v>0.2711864406779661</v>
      </c>
      <c r="Q682" s="2">
        <f t="shared" si="122"/>
        <v>6.7796610169491511E-2</v>
      </c>
      <c r="R682" s="1">
        <v>14</v>
      </c>
      <c r="S682" s="1">
        <v>25</v>
      </c>
      <c r="T682" s="1">
        <v>16</v>
      </c>
      <c r="V682" s="1">
        <v>4</v>
      </c>
      <c r="AA682" t="s">
        <v>1608</v>
      </c>
      <c r="AE682" s="38">
        <v>23</v>
      </c>
      <c r="AF682" s="40">
        <v>25</v>
      </c>
      <c r="AG682" s="40">
        <v>165</v>
      </c>
      <c r="AH682" s="43">
        <v>82840</v>
      </c>
      <c r="AI682" s="43">
        <v>23025</v>
      </c>
      <c r="AJ682" t="s">
        <v>445</v>
      </c>
      <c r="AN682" s="1">
        <f t="shared" si="116"/>
        <v>59</v>
      </c>
      <c r="AO682" s="1">
        <v>2</v>
      </c>
      <c r="AP682" s="1">
        <f t="shared" si="117"/>
        <v>61</v>
      </c>
    </row>
    <row r="683" spans="1:42" hidden="1" outlineLevel="1">
      <c r="A683" t="s">
        <v>1406</v>
      </c>
      <c r="B683" s="11" t="s">
        <v>1579</v>
      </c>
      <c r="E683" s="1">
        <f t="shared" si="114"/>
        <v>2923</v>
      </c>
      <c r="F683" s="1">
        <f t="shared" si="115"/>
        <v>2775</v>
      </c>
      <c r="G683" s="1">
        <v>1742</v>
      </c>
      <c r="H683" s="1">
        <v>1698</v>
      </c>
      <c r="I683" s="2"/>
      <c r="J683" s="2">
        <f t="shared" si="118"/>
        <v>0.58091002394799862</v>
      </c>
      <c r="K683" s="10">
        <f t="shared" si="113"/>
        <v>3</v>
      </c>
      <c r="L683" s="9">
        <f t="shared" si="113"/>
        <v>2</v>
      </c>
      <c r="M683" s="8">
        <f t="shared" si="113"/>
        <v>1</v>
      </c>
      <c r="N683" s="2">
        <f t="shared" si="119"/>
        <v>0.28432432432432431</v>
      </c>
      <c r="O683" s="2">
        <f t="shared" si="120"/>
        <v>0.29801801801801803</v>
      </c>
      <c r="P683" s="2">
        <f t="shared" si="121"/>
        <v>0.37009009009009008</v>
      </c>
      <c r="Q683" s="2">
        <f t="shared" si="122"/>
        <v>4.7567567567567581E-2</v>
      </c>
      <c r="R683" s="1">
        <v>789</v>
      </c>
      <c r="S683" s="1">
        <v>827</v>
      </c>
      <c r="T683" s="1">
        <v>1027</v>
      </c>
      <c r="V683" s="1">
        <v>132</v>
      </c>
      <c r="AA683" t="s">
        <v>78</v>
      </c>
      <c r="AE683" s="38">
        <v>23</v>
      </c>
      <c r="AF683" s="40">
        <v>11</v>
      </c>
      <c r="AG683" s="40">
        <v>130</v>
      </c>
      <c r="AH683" s="43">
        <v>82945</v>
      </c>
      <c r="AI683" s="43">
        <v>23011</v>
      </c>
      <c r="AJ683" t="s">
        <v>1956</v>
      </c>
      <c r="AN683" s="1">
        <f t="shared" si="116"/>
        <v>2775</v>
      </c>
      <c r="AO683" s="1">
        <v>148</v>
      </c>
      <c r="AP683" s="1">
        <f t="shared" si="117"/>
        <v>2923</v>
      </c>
    </row>
    <row r="684" spans="1:42" hidden="1" outlineLevel="1">
      <c r="A684" t="s">
        <v>713</v>
      </c>
      <c r="B684" s="11" t="s">
        <v>1579</v>
      </c>
      <c r="E684" s="1">
        <f t="shared" si="114"/>
        <v>1315</v>
      </c>
      <c r="F684" s="1">
        <f t="shared" si="115"/>
        <v>1264</v>
      </c>
      <c r="G684" s="1">
        <v>820</v>
      </c>
      <c r="H684" s="1">
        <v>775</v>
      </c>
      <c r="I684" s="2"/>
      <c r="J684" s="2">
        <f t="shared" si="118"/>
        <v>0.58935361216730042</v>
      </c>
      <c r="K684" s="10">
        <f t="shared" si="113"/>
        <v>3</v>
      </c>
      <c r="L684" s="9">
        <f t="shared" si="113"/>
        <v>2</v>
      </c>
      <c r="M684" s="8">
        <f t="shared" si="113"/>
        <v>1</v>
      </c>
      <c r="N684" s="2">
        <f t="shared" si="119"/>
        <v>0.254746835443038</v>
      </c>
      <c r="O684" s="2">
        <f t="shared" si="120"/>
        <v>0.29034810126582278</v>
      </c>
      <c r="P684" s="2">
        <f t="shared" si="121"/>
        <v>0.41930379746835444</v>
      </c>
      <c r="Q684" s="2">
        <f t="shared" si="122"/>
        <v>3.5601265822784778E-2</v>
      </c>
      <c r="R684" s="1">
        <v>322</v>
      </c>
      <c r="S684" s="1">
        <v>367</v>
      </c>
      <c r="T684" s="1">
        <v>530</v>
      </c>
      <c r="V684" s="1">
        <v>45</v>
      </c>
      <c r="AA684" t="s">
        <v>1791</v>
      </c>
      <c r="AE684" s="38">
        <v>23</v>
      </c>
      <c r="AF684" s="40">
        <v>17</v>
      </c>
      <c r="AG684" s="40">
        <v>170</v>
      </c>
      <c r="AH684" s="43">
        <v>83890</v>
      </c>
      <c r="AI684" s="43">
        <v>23017</v>
      </c>
      <c r="AJ684" t="s">
        <v>1956</v>
      </c>
      <c r="AN684" s="1">
        <f t="shared" si="116"/>
        <v>1264</v>
      </c>
      <c r="AO684" s="1">
        <v>51</v>
      </c>
      <c r="AP684" s="1">
        <f t="shared" si="117"/>
        <v>1315</v>
      </c>
    </row>
    <row r="685" spans="1:42" hidden="1" outlineLevel="1">
      <c r="A685" t="s">
        <v>2145</v>
      </c>
      <c r="B685" s="11" t="s">
        <v>1579</v>
      </c>
      <c r="E685" s="1">
        <f t="shared" si="114"/>
        <v>14132</v>
      </c>
      <c r="F685" s="1">
        <f t="shared" si="115"/>
        <v>11485</v>
      </c>
      <c r="G685" s="1">
        <v>6844</v>
      </c>
      <c r="H685" s="1">
        <v>6478</v>
      </c>
      <c r="I685" s="2"/>
      <c r="J685" s="2">
        <f t="shared" si="118"/>
        <v>0.45839230116048685</v>
      </c>
      <c r="K685" s="10">
        <f t="shared" si="113"/>
        <v>1</v>
      </c>
      <c r="L685" s="9">
        <f t="shared" si="113"/>
        <v>3</v>
      </c>
      <c r="M685" s="8">
        <f t="shared" si="113"/>
        <v>2</v>
      </c>
      <c r="N685" s="2">
        <f t="shared" si="119"/>
        <v>0.39007400957771005</v>
      </c>
      <c r="O685" s="2">
        <f t="shared" si="120"/>
        <v>0.24144536351763168</v>
      </c>
      <c r="P685" s="2">
        <f t="shared" si="121"/>
        <v>0.33225946887244234</v>
      </c>
      <c r="Q685" s="2">
        <f t="shared" si="122"/>
        <v>3.6221158032215983E-2</v>
      </c>
      <c r="R685" s="1">
        <v>4480</v>
      </c>
      <c r="S685" s="1">
        <v>2773</v>
      </c>
      <c r="T685" s="1">
        <v>3816</v>
      </c>
      <c r="V685" s="1">
        <v>416</v>
      </c>
      <c r="AA685" t="s">
        <v>932</v>
      </c>
      <c r="AE685" s="38">
        <v>23</v>
      </c>
      <c r="AF685" s="40">
        <v>5</v>
      </c>
      <c r="AG685" s="40">
        <v>120</v>
      </c>
      <c r="AH685" s="43">
        <v>82105</v>
      </c>
      <c r="AI685" s="43">
        <v>23005</v>
      </c>
      <c r="AJ685" t="s">
        <v>2363</v>
      </c>
      <c r="AN685" s="1">
        <f t="shared" si="116"/>
        <v>11485</v>
      </c>
      <c r="AO685" s="1">
        <v>2647</v>
      </c>
      <c r="AP685" s="1">
        <f t="shared" si="117"/>
        <v>14132</v>
      </c>
    </row>
    <row r="686" spans="1:42" hidden="1" outlineLevel="1">
      <c r="A686" t="s">
        <v>452</v>
      </c>
      <c r="B686" s="11" t="s">
        <v>1579</v>
      </c>
      <c r="E686" s="1">
        <f t="shared" si="114"/>
        <v>429</v>
      </c>
      <c r="F686" s="1">
        <f t="shared" si="115"/>
        <v>420</v>
      </c>
      <c r="G686" s="1">
        <v>213</v>
      </c>
      <c r="H686" s="1">
        <v>206</v>
      </c>
      <c r="I686" s="2"/>
      <c r="J686" s="2">
        <f t="shared" si="118"/>
        <v>0.48018648018648019</v>
      </c>
      <c r="K686" s="10">
        <f t="shared" ref="K686:M749" si="123">IF(R686&gt;0,RANK(R686,$R686:$W686),"")</f>
        <v>3</v>
      </c>
      <c r="L686" s="9">
        <f t="shared" si="123"/>
        <v>2</v>
      </c>
      <c r="M686" s="8">
        <f t="shared" si="123"/>
        <v>1</v>
      </c>
      <c r="N686" s="2">
        <f t="shared" si="119"/>
        <v>0.22142857142857142</v>
      </c>
      <c r="O686" s="2">
        <f t="shared" si="120"/>
        <v>0.33095238095238094</v>
      </c>
      <c r="P686" s="2">
        <f t="shared" si="121"/>
        <v>0.37857142857142856</v>
      </c>
      <c r="Q686" s="2">
        <f t="shared" si="122"/>
        <v>6.904761904761908E-2</v>
      </c>
      <c r="R686" s="1">
        <v>93</v>
      </c>
      <c r="S686" s="1">
        <v>139</v>
      </c>
      <c r="T686" s="1">
        <v>159</v>
      </c>
      <c r="V686" s="1">
        <v>29</v>
      </c>
      <c r="AA686" t="s">
        <v>485</v>
      </c>
      <c r="AE686" s="38">
        <v>23</v>
      </c>
      <c r="AF686" s="40">
        <v>3</v>
      </c>
      <c r="AG686" s="40">
        <v>325</v>
      </c>
      <c r="AH686" s="43">
        <v>82770</v>
      </c>
      <c r="AI686" s="43">
        <v>23003</v>
      </c>
      <c r="AJ686" t="s">
        <v>1956</v>
      </c>
      <c r="AN686" s="1">
        <f t="shared" si="116"/>
        <v>420</v>
      </c>
      <c r="AO686" s="1">
        <v>9</v>
      </c>
      <c r="AP686" s="1">
        <f t="shared" si="117"/>
        <v>429</v>
      </c>
    </row>
    <row r="687" spans="1:42" hidden="1" outlineLevel="1">
      <c r="A687" t="s">
        <v>679</v>
      </c>
      <c r="B687" s="11" t="s">
        <v>1579</v>
      </c>
      <c r="E687" s="1">
        <f t="shared" ref="E687:E712" si="124">AP687</f>
        <v>55</v>
      </c>
      <c r="F687" s="1">
        <f t="shared" ref="F687:F712" si="125">SUM(R687:W687)</f>
        <v>54</v>
      </c>
      <c r="G687" s="1">
        <v>38</v>
      </c>
      <c r="H687" s="1">
        <v>37</v>
      </c>
      <c r="I687" s="2"/>
      <c r="J687" s="2">
        <f t="shared" si="118"/>
        <v>0.67272727272727273</v>
      </c>
      <c r="K687" s="10">
        <f t="shared" si="123"/>
        <v>3</v>
      </c>
      <c r="L687" s="9">
        <f t="shared" si="123"/>
        <v>1</v>
      </c>
      <c r="M687" s="8">
        <f t="shared" si="123"/>
        <v>2</v>
      </c>
      <c r="N687" s="2">
        <f t="shared" si="119"/>
        <v>0.16666666666666666</v>
      </c>
      <c r="O687" s="2">
        <f t="shared" si="120"/>
        <v>0.40740740740740738</v>
      </c>
      <c r="P687" s="2">
        <f t="shared" si="121"/>
        <v>0.31481481481481483</v>
      </c>
      <c r="Q687" s="2">
        <f t="shared" si="122"/>
        <v>0.11111111111111116</v>
      </c>
      <c r="R687" s="1">
        <v>9</v>
      </c>
      <c r="S687" s="1">
        <v>22</v>
      </c>
      <c r="T687" s="1">
        <v>17</v>
      </c>
      <c r="V687" s="1">
        <v>6</v>
      </c>
      <c r="AA687" t="s">
        <v>485</v>
      </c>
      <c r="AE687" s="38">
        <v>23</v>
      </c>
      <c r="AF687" s="40">
        <v>3</v>
      </c>
      <c r="AG687" s="40">
        <v>330</v>
      </c>
      <c r="AH687" s="43">
        <v>83540</v>
      </c>
      <c r="AI687" s="43">
        <v>23003</v>
      </c>
      <c r="AJ687" t="s">
        <v>1956</v>
      </c>
      <c r="AN687" s="1">
        <f t="shared" ref="AN687:AN712" si="126">F687</f>
        <v>54</v>
      </c>
      <c r="AO687" s="1">
        <v>1</v>
      </c>
      <c r="AP687" s="1">
        <f t="shared" ref="AP687:AP712" si="127">AO687+AN687</f>
        <v>55</v>
      </c>
    </row>
    <row r="688" spans="1:42" hidden="1" outlineLevel="1">
      <c r="A688" t="s">
        <v>1589</v>
      </c>
      <c r="B688" s="11" t="s">
        <v>1579</v>
      </c>
      <c r="E688" s="1">
        <f t="shared" si="124"/>
        <v>185</v>
      </c>
      <c r="F688" s="1">
        <f t="shared" si="125"/>
        <v>182</v>
      </c>
      <c r="G688" s="1">
        <v>119</v>
      </c>
      <c r="H688" s="1">
        <v>117</v>
      </c>
      <c r="I688" s="2"/>
      <c r="J688" s="2">
        <f t="shared" ref="J688:J712" si="128">H688/E688</f>
        <v>0.63243243243243241</v>
      </c>
      <c r="K688" s="10">
        <f t="shared" si="123"/>
        <v>3</v>
      </c>
      <c r="L688" s="9">
        <f t="shared" si="123"/>
        <v>1</v>
      </c>
      <c r="M688" s="8">
        <f t="shared" si="123"/>
        <v>2</v>
      </c>
      <c r="N688" s="2">
        <f t="shared" ref="N688:N712" si="129">IF(SUM($R688:$W688)=0,"-",R688/SUM($R688:$W688))</f>
        <v>0.18131868131868131</v>
      </c>
      <c r="O688" s="2">
        <f t="shared" ref="O688:O712" si="130">IF(SUM($R688:$W688)=0,"-",S688/SUM($R688:$W688))</f>
        <v>0.41208791208791207</v>
      </c>
      <c r="P688" s="2">
        <f t="shared" ref="P688:P712" si="131">IF(SUM($R688:$W688)=0,"-",T688/SUM($R688:$W688))</f>
        <v>0.40109890109890112</v>
      </c>
      <c r="Q688" s="2">
        <f t="shared" ref="Q688:Q712" si="132">IF(SUM($R688:$W688)=0,"-",(1-N688-O688-P688))</f>
        <v>5.494505494505475E-3</v>
      </c>
      <c r="R688" s="1">
        <v>33</v>
      </c>
      <c r="S688" s="1">
        <v>75</v>
      </c>
      <c r="T688" s="1">
        <v>73</v>
      </c>
      <c r="V688" s="1">
        <v>1</v>
      </c>
      <c r="AA688" t="s">
        <v>485</v>
      </c>
      <c r="AE688" s="38">
        <v>23</v>
      </c>
      <c r="AF688" s="40">
        <v>3</v>
      </c>
      <c r="AG688" s="40">
        <v>335</v>
      </c>
      <c r="AH688" s="43">
        <v>83785</v>
      </c>
      <c r="AI688" s="43">
        <v>23003</v>
      </c>
      <c r="AJ688" t="s">
        <v>1956</v>
      </c>
      <c r="AN688" s="1">
        <f t="shared" si="126"/>
        <v>182</v>
      </c>
      <c r="AO688" s="1">
        <v>3</v>
      </c>
      <c r="AP688" s="1">
        <f t="shared" si="127"/>
        <v>185</v>
      </c>
    </row>
    <row r="689" spans="1:42" hidden="1" outlineLevel="1">
      <c r="A689" t="s">
        <v>2859</v>
      </c>
      <c r="B689" s="11" t="s">
        <v>1579</v>
      </c>
      <c r="E689" s="1">
        <f t="shared" si="124"/>
        <v>717</v>
      </c>
      <c r="F689" s="1">
        <f t="shared" si="125"/>
        <v>671</v>
      </c>
      <c r="G689" s="1">
        <v>436</v>
      </c>
      <c r="H689" s="1">
        <v>428</v>
      </c>
      <c r="I689" s="2"/>
      <c r="J689" s="2">
        <f t="shared" si="128"/>
        <v>0.59693165969316597</v>
      </c>
      <c r="K689" s="10">
        <f t="shared" si="123"/>
        <v>3</v>
      </c>
      <c r="L689" s="9">
        <f t="shared" si="123"/>
        <v>1</v>
      </c>
      <c r="M689" s="8">
        <f t="shared" si="123"/>
        <v>2</v>
      </c>
      <c r="N689" s="2">
        <f t="shared" si="129"/>
        <v>0.2667660208643815</v>
      </c>
      <c r="O689" s="2">
        <f t="shared" si="130"/>
        <v>0.36363636363636365</v>
      </c>
      <c r="P689" s="2">
        <f t="shared" si="131"/>
        <v>0.3263785394932936</v>
      </c>
      <c r="Q689" s="2">
        <f t="shared" si="132"/>
        <v>4.3219076005961254E-2</v>
      </c>
      <c r="R689" s="1">
        <v>179</v>
      </c>
      <c r="S689" s="1">
        <v>244</v>
      </c>
      <c r="T689" s="1">
        <v>219</v>
      </c>
      <c r="V689" s="1">
        <v>29</v>
      </c>
      <c r="AA689" t="s">
        <v>1585</v>
      </c>
      <c r="AE689" s="38">
        <v>23</v>
      </c>
      <c r="AF689" s="40">
        <v>15</v>
      </c>
      <c r="AG689" s="40">
        <v>92</v>
      </c>
      <c r="AH689" s="43">
        <v>84135</v>
      </c>
      <c r="AI689" s="43">
        <v>23015</v>
      </c>
      <c r="AJ689" t="s">
        <v>1956</v>
      </c>
      <c r="AN689" s="1">
        <f t="shared" si="126"/>
        <v>671</v>
      </c>
      <c r="AO689" s="1">
        <v>46</v>
      </c>
      <c r="AP689" s="1">
        <f t="shared" si="127"/>
        <v>717</v>
      </c>
    </row>
    <row r="690" spans="1:42" hidden="1" outlineLevel="1">
      <c r="A690" t="s">
        <v>1873</v>
      </c>
      <c r="B690" s="11" t="s">
        <v>1579</v>
      </c>
      <c r="E690" s="1">
        <f t="shared" si="124"/>
        <v>1823</v>
      </c>
      <c r="F690" s="1">
        <f t="shared" si="125"/>
        <v>1606</v>
      </c>
      <c r="G690" s="1">
        <v>1089</v>
      </c>
      <c r="H690" s="1">
        <v>1064</v>
      </c>
      <c r="I690" s="2"/>
      <c r="J690" s="2">
        <f t="shared" si="128"/>
        <v>0.58365331870543058</v>
      </c>
      <c r="K690" s="10">
        <f t="shared" si="123"/>
        <v>3</v>
      </c>
      <c r="L690" s="9">
        <f t="shared" si="123"/>
        <v>2</v>
      </c>
      <c r="M690" s="8">
        <f t="shared" si="123"/>
        <v>1</v>
      </c>
      <c r="N690" s="2">
        <f t="shared" si="129"/>
        <v>0.29202988792029888</v>
      </c>
      <c r="O690" s="2">
        <f t="shared" si="130"/>
        <v>0.31133250311332505</v>
      </c>
      <c r="P690" s="2">
        <f t="shared" si="131"/>
        <v>0.34806973848069739</v>
      </c>
      <c r="Q690" s="2">
        <f t="shared" si="132"/>
        <v>4.8567870485678621E-2</v>
      </c>
      <c r="R690" s="1">
        <v>469</v>
      </c>
      <c r="S690" s="1">
        <v>500</v>
      </c>
      <c r="T690" s="1">
        <v>559</v>
      </c>
      <c r="V690" s="1">
        <v>78</v>
      </c>
      <c r="AA690" t="s">
        <v>1585</v>
      </c>
      <c r="AE690" s="38">
        <v>23</v>
      </c>
      <c r="AF690" s="40">
        <v>15</v>
      </c>
      <c r="AG690" s="40">
        <v>95</v>
      </c>
      <c r="AH690" s="43">
        <v>85010</v>
      </c>
      <c r="AI690" s="43">
        <v>23015</v>
      </c>
      <c r="AJ690" t="s">
        <v>1956</v>
      </c>
      <c r="AN690" s="1">
        <f t="shared" si="126"/>
        <v>1606</v>
      </c>
      <c r="AO690" s="1">
        <v>217</v>
      </c>
      <c r="AP690" s="1">
        <f t="shared" si="127"/>
        <v>1823</v>
      </c>
    </row>
    <row r="691" spans="1:42" hidden="1" outlineLevel="1">
      <c r="A691" t="s">
        <v>331</v>
      </c>
      <c r="B691" s="11" t="s">
        <v>1579</v>
      </c>
      <c r="E691" s="1">
        <f t="shared" si="124"/>
        <v>425</v>
      </c>
      <c r="F691" s="1">
        <f t="shared" si="125"/>
        <v>423</v>
      </c>
      <c r="G691" s="1">
        <v>298</v>
      </c>
      <c r="H691" s="1">
        <v>283</v>
      </c>
      <c r="I691" s="2"/>
      <c r="J691" s="2">
        <f t="shared" si="128"/>
        <v>0.66588235294117648</v>
      </c>
      <c r="K691" s="10">
        <f t="shared" si="123"/>
        <v>1</v>
      </c>
      <c r="L691" s="9">
        <f t="shared" si="123"/>
        <v>3</v>
      </c>
      <c r="M691" s="8">
        <f t="shared" si="123"/>
        <v>2</v>
      </c>
      <c r="N691" s="2">
        <f t="shared" si="129"/>
        <v>0.34278959810874704</v>
      </c>
      <c r="O691" s="2">
        <f t="shared" si="130"/>
        <v>0.30496453900709219</v>
      </c>
      <c r="P691" s="2">
        <f t="shared" si="131"/>
        <v>0.32387706855791965</v>
      </c>
      <c r="Q691" s="2">
        <f t="shared" si="132"/>
        <v>2.8368794326241176E-2</v>
      </c>
      <c r="R691" s="1">
        <v>145</v>
      </c>
      <c r="S691" s="1">
        <v>129</v>
      </c>
      <c r="T691" s="1">
        <v>137</v>
      </c>
      <c r="V691" s="1">
        <v>12</v>
      </c>
      <c r="AA691" t="s">
        <v>2104</v>
      </c>
      <c r="AE691" s="38">
        <v>23</v>
      </c>
      <c r="AF691" s="40">
        <v>29</v>
      </c>
      <c r="AG691" s="40">
        <v>220</v>
      </c>
      <c r="AH691" s="43">
        <v>85185</v>
      </c>
      <c r="AI691" s="43">
        <v>23029</v>
      </c>
      <c r="AJ691" t="s">
        <v>1956</v>
      </c>
      <c r="AN691" s="1">
        <f t="shared" si="126"/>
        <v>423</v>
      </c>
      <c r="AO691" s="1">
        <v>2</v>
      </c>
      <c r="AP691" s="1">
        <f t="shared" si="127"/>
        <v>425</v>
      </c>
    </row>
    <row r="692" spans="1:42" hidden="1" outlineLevel="1">
      <c r="A692" t="s">
        <v>1203</v>
      </c>
      <c r="B692" s="11" t="s">
        <v>1579</v>
      </c>
      <c r="E692" s="1">
        <f t="shared" si="124"/>
        <v>162</v>
      </c>
      <c r="F692" s="1">
        <f t="shared" si="125"/>
        <v>155</v>
      </c>
      <c r="G692" s="1">
        <v>92</v>
      </c>
      <c r="H692" s="1">
        <v>90</v>
      </c>
      <c r="I692" s="2"/>
      <c r="J692" s="2">
        <f t="shared" si="128"/>
        <v>0.55555555555555558</v>
      </c>
      <c r="K692" s="10">
        <f t="shared" si="123"/>
        <v>3</v>
      </c>
      <c r="L692" s="9">
        <f t="shared" si="123"/>
        <v>2</v>
      </c>
      <c r="M692" s="8">
        <f t="shared" si="123"/>
        <v>1</v>
      </c>
      <c r="N692" s="2">
        <f t="shared" si="129"/>
        <v>0.28387096774193549</v>
      </c>
      <c r="O692" s="2">
        <f t="shared" si="130"/>
        <v>0.29032258064516131</v>
      </c>
      <c r="P692" s="2">
        <f t="shared" si="131"/>
        <v>0.4</v>
      </c>
      <c r="Q692" s="2">
        <f t="shared" si="132"/>
        <v>2.5806451612903125E-2</v>
      </c>
      <c r="R692" s="1">
        <v>44</v>
      </c>
      <c r="S692" s="1">
        <v>45</v>
      </c>
      <c r="T692" s="1">
        <v>62</v>
      </c>
      <c r="V692" s="1">
        <v>4</v>
      </c>
      <c r="AA692" t="s">
        <v>2104</v>
      </c>
      <c r="AE692" s="38">
        <v>23</v>
      </c>
      <c r="AF692" s="40">
        <v>29</v>
      </c>
      <c r="AG692" s="40">
        <v>225</v>
      </c>
      <c r="AH692" s="43">
        <v>85290</v>
      </c>
      <c r="AI692" s="43">
        <v>23029</v>
      </c>
      <c r="AJ692" t="s">
        <v>1956</v>
      </c>
      <c r="AN692" s="1">
        <f t="shared" si="126"/>
        <v>155</v>
      </c>
      <c r="AO692" s="1">
        <v>7</v>
      </c>
      <c r="AP692" s="1">
        <f t="shared" si="127"/>
        <v>162</v>
      </c>
    </row>
    <row r="693" spans="1:42" hidden="1" outlineLevel="1">
      <c r="A693" t="s">
        <v>325</v>
      </c>
      <c r="B693" s="11" t="s">
        <v>1579</v>
      </c>
      <c r="E693" s="1">
        <f t="shared" si="124"/>
        <v>131</v>
      </c>
      <c r="F693" s="1">
        <f t="shared" si="125"/>
        <v>130</v>
      </c>
      <c r="G693" s="1">
        <v>70</v>
      </c>
      <c r="H693" s="1">
        <v>70</v>
      </c>
      <c r="I693" s="2"/>
      <c r="J693" s="2">
        <f t="shared" si="128"/>
        <v>0.53435114503816794</v>
      </c>
      <c r="K693" s="10">
        <f t="shared" si="123"/>
        <v>3</v>
      </c>
      <c r="L693" s="9">
        <f t="shared" si="123"/>
        <v>2</v>
      </c>
      <c r="M693" s="8">
        <f t="shared" si="123"/>
        <v>1</v>
      </c>
      <c r="N693" s="2">
        <f t="shared" si="129"/>
        <v>0.16153846153846155</v>
      </c>
      <c r="O693" s="2">
        <f t="shared" si="130"/>
        <v>0.40769230769230769</v>
      </c>
      <c r="P693" s="2">
        <f t="shared" si="131"/>
        <v>0.42307692307692307</v>
      </c>
      <c r="Q693" s="2">
        <f t="shared" si="132"/>
        <v>7.6923076923077205E-3</v>
      </c>
      <c r="R693" s="1">
        <v>21</v>
      </c>
      <c r="S693" s="1">
        <v>53</v>
      </c>
      <c r="T693" s="1">
        <v>55</v>
      </c>
      <c r="V693" s="1">
        <v>1</v>
      </c>
      <c r="AA693" t="s">
        <v>2138</v>
      </c>
      <c r="AE693" s="38">
        <v>23</v>
      </c>
      <c r="AF693" s="40">
        <v>21</v>
      </c>
      <c r="AG693" s="40">
        <v>100</v>
      </c>
      <c r="AH693" s="43">
        <v>85710</v>
      </c>
      <c r="AI693" s="43">
        <v>23021</v>
      </c>
      <c r="AJ693" t="s">
        <v>1956</v>
      </c>
      <c r="AN693" s="1">
        <f t="shared" si="126"/>
        <v>130</v>
      </c>
      <c r="AO693" s="1">
        <v>1</v>
      </c>
      <c r="AP693" s="1">
        <f t="shared" si="127"/>
        <v>131</v>
      </c>
    </row>
    <row r="694" spans="1:42" hidden="1" outlineLevel="1">
      <c r="A694" t="s">
        <v>1046</v>
      </c>
      <c r="B694" s="11" t="s">
        <v>1579</v>
      </c>
      <c r="E694" s="1">
        <f t="shared" si="124"/>
        <v>3205</v>
      </c>
      <c r="F694" s="1">
        <f t="shared" si="125"/>
        <v>3099</v>
      </c>
      <c r="G694" s="1">
        <v>1839</v>
      </c>
      <c r="H694" s="1">
        <v>1786</v>
      </c>
      <c r="I694" s="2"/>
      <c r="J694" s="2">
        <f t="shared" si="128"/>
        <v>0.55725429017160688</v>
      </c>
      <c r="K694" s="10">
        <f t="shared" si="123"/>
        <v>3</v>
      </c>
      <c r="L694" s="9">
        <f t="shared" si="123"/>
        <v>2</v>
      </c>
      <c r="M694" s="8">
        <f t="shared" si="123"/>
        <v>1</v>
      </c>
      <c r="N694" s="2">
        <f t="shared" si="129"/>
        <v>0.30041949015811553</v>
      </c>
      <c r="O694" s="2">
        <f t="shared" si="130"/>
        <v>0.32591158438205875</v>
      </c>
      <c r="P694" s="2">
        <f t="shared" si="131"/>
        <v>0.3430138754436915</v>
      </c>
      <c r="Q694" s="2">
        <f t="shared" si="132"/>
        <v>3.0655050016134222E-2</v>
      </c>
      <c r="R694" s="1">
        <v>931</v>
      </c>
      <c r="S694" s="1">
        <v>1010</v>
      </c>
      <c r="T694" s="1">
        <v>1063</v>
      </c>
      <c r="V694" s="1">
        <v>95</v>
      </c>
      <c r="AA694" t="s">
        <v>1480</v>
      </c>
      <c r="AE694" s="38">
        <v>23</v>
      </c>
      <c r="AF694" s="40">
        <v>7</v>
      </c>
      <c r="AG694" s="40">
        <v>105</v>
      </c>
      <c r="AH694" s="43">
        <v>85850</v>
      </c>
      <c r="AI694" s="43">
        <v>23007</v>
      </c>
      <c r="AJ694" t="s">
        <v>1956</v>
      </c>
      <c r="AN694" s="1">
        <f t="shared" si="126"/>
        <v>3099</v>
      </c>
      <c r="AO694" s="1">
        <v>106</v>
      </c>
      <c r="AP694" s="1">
        <f t="shared" si="127"/>
        <v>3205</v>
      </c>
    </row>
    <row r="695" spans="1:42" hidden="1" outlineLevel="1">
      <c r="A695" t="s">
        <v>1046</v>
      </c>
      <c r="B695" s="11" t="s">
        <v>1579</v>
      </c>
      <c r="E695" s="1">
        <f t="shared" si="124"/>
        <v>0</v>
      </c>
      <c r="F695" s="1">
        <f t="shared" si="125"/>
        <v>0</v>
      </c>
      <c r="G695" s="1">
        <v>20</v>
      </c>
      <c r="H695" s="1">
        <v>19</v>
      </c>
      <c r="I695" s="2"/>
      <c r="J695" s="2" t="e">
        <f t="shared" si="128"/>
        <v>#DIV/0!</v>
      </c>
      <c r="K695" s="10" t="str">
        <f t="shared" si="123"/>
        <v/>
      </c>
      <c r="L695" s="9" t="str">
        <f t="shared" si="123"/>
        <v/>
      </c>
      <c r="M695" s="8" t="str">
        <f t="shared" si="123"/>
        <v/>
      </c>
      <c r="N695" s="2" t="str">
        <f t="shared" si="129"/>
        <v>-</v>
      </c>
      <c r="O695" s="2" t="str">
        <f t="shared" si="130"/>
        <v>-</v>
      </c>
      <c r="P695" s="2" t="str">
        <f t="shared" si="131"/>
        <v>-</v>
      </c>
      <c r="Q695" s="2" t="str">
        <f t="shared" si="132"/>
        <v>-</v>
      </c>
      <c r="R695" s="1">
        <v>0</v>
      </c>
      <c r="S695" s="1">
        <v>0</v>
      </c>
      <c r="T695" s="1">
        <v>0</v>
      </c>
      <c r="V695" s="1">
        <v>0</v>
      </c>
      <c r="AA695" t="s">
        <v>1480</v>
      </c>
      <c r="AE695" s="38">
        <v>23</v>
      </c>
      <c r="AF695" s="40">
        <v>7</v>
      </c>
      <c r="AG695" s="40">
        <v>0</v>
      </c>
      <c r="AH695" s="43">
        <v>0</v>
      </c>
      <c r="AI695" s="43">
        <v>23007</v>
      </c>
      <c r="AJ695" t="s">
        <v>2366</v>
      </c>
      <c r="AN695" s="1">
        <f t="shared" si="126"/>
        <v>0</v>
      </c>
      <c r="AO695" s="1">
        <v>0</v>
      </c>
      <c r="AP695" s="1">
        <f t="shared" si="127"/>
        <v>0</v>
      </c>
    </row>
    <row r="696" spans="1:42" hidden="1" outlineLevel="1">
      <c r="A696" t="s">
        <v>960</v>
      </c>
      <c r="B696" s="11" t="s">
        <v>1579</v>
      </c>
      <c r="E696" s="1">
        <f t="shared" si="124"/>
        <v>12251</v>
      </c>
      <c r="F696" s="1">
        <f t="shared" si="125"/>
        <v>11867</v>
      </c>
      <c r="G696" s="1">
        <v>7170</v>
      </c>
      <c r="H696" s="1">
        <v>6995</v>
      </c>
      <c r="I696" s="2"/>
      <c r="J696" s="2">
        <f t="shared" si="128"/>
        <v>0.57097379805730142</v>
      </c>
      <c r="K696" s="10">
        <f t="shared" si="123"/>
        <v>2</v>
      </c>
      <c r="L696" s="9">
        <f t="shared" si="123"/>
        <v>3</v>
      </c>
      <c r="M696" s="8">
        <f t="shared" si="123"/>
        <v>1</v>
      </c>
      <c r="N696" s="2">
        <f t="shared" si="129"/>
        <v>0.29973877138282634</v>
      </c>
      <c r="O696" s="2">
        <f t="shared" si="130"/>
        <v>0.28676160782000504</v>
      </c>
      <c r="P696" s="2">
        <f t="shared" si="131"/>
        <v>0.38240498862391503</v>
      </c>
      <c r="Q696" s="2">
        <f t="shared" si="132"/>
        <v>3.1094632173253589E-2</v>
      </c>
      <c r="R696" s="1">
        <v>3557</v>
      </c>
      <c r="S696" s="1">
        <v>3403</v>
      </c>
      <c r="T696" s="1">
        <v>4538</v>
      </c>
      <c r="V696" s="1">
        <v>369</v>
      </c>
      <c r="AA696" t="s">
        <v>932</v>
      </c>
      <c r="AE696" s="38">
        <v>23</v>
      </c>
      <c r="AF696" s="40">
        <v>5</v>
      </c>
      <c r="AG696" s="40">
        <v>125</v>
      </c>
      <c r="AH696" s="43">
        <v>86025</v>
      </c>
      <c r="AI696" s="43">
        <v>23005</v>
      </c>
      <c r="AJ696" t="s">
        <v>1956</v>
      </c>
      <c r="AN696" s="1">
        <f t="shared" si="126"/>
        <v>11867</v>
      </c>
      <c r="AO696" s="1">
        <v>384</v>
      </c>
      <c r="AP696" s="1">
        <f t="shared" si="127"/>
        <v>12251</v>
      </c>
    </row>
    <row r="697" spans="1:42" hidden="1" outlineLevel="1">
      <c r="A697" t="s">
        <v>150</v>
      </c>
      <c r="B697" s="11" t="s">
        <v>1579</v>
      </c>
      <c r="E697" s="1">
        <f t="shared" si="124"/>
        <v>1854</v>
      </c>
      <c r="F697" s="1">
        <f t="shared" si="125"/>
        <v>1786</v>
      </c>
      <c r="G697" s="1">
        <v>1098</v>
      </c>
      <c r="H697" s="1">
        <v>1076</v>
      </c>
      <c r="I697" s="2"/>
      <c r="J697" s="2">
        <f t="shared" si="128"/>
        <v>0.58036677454153185</v>
      </c>
      <c r="K697" s="10">
        <f t="shared" si="123"/>
        <v>3</v>
      </c>
      <c r="L697" s="9">
        <f t="shared" si="123"/>
        <v>1</v>
      </c>
      <c r="M697" s="8">
        <f t="shared" si="123"/>
        <v>2</v>
      </c>
      <c r="N697" s="2">
        <f t="shared" si="129"/>
        <v>0.26707726763717804</v>
      </c>
      <c r="O697" s="2">
        <f t="shared" si="130"/>
        <v>0.35330347144456886</v>
      </c>
      <c r="P697" s="2">
        <f t="shared" si="131"/>
        <v>0.32866741321388576</v>
      </c>
      <c r="Q697" s="2">
        <f t="shared" si="132"/>
        <v>5.0951847704367392E-2</v>
      </c>
      <c r="R697" s="1">
        <v>477</v>
      </c>
      <c r="S697" s="1">
        <v>631</v>
      </c>
      <c r="T697" s="1">
        <v>587</v>
      </c>
      <c r="V697" s="1">
        <v>91</v>
      </c>
      <c r="AA697" t="s">
        <v>78</v>
      </c>
      <c r="AE697" s="38">
        <v>23</v>
      </c>
      <c r="AF697" s="40">
        <v>11</v>
      </c>
      <c r="AG697" s="40">
        <v>135</v>
      </c>
      <c r="AH697" s="43">
        <v>86165</v>
      </c>
      <c r="AI697" s="43">
        <v>23011</v>
      </c>
      <c r="AJ697" t="s">
        <v>1956</v>
      </c>
      <c r="AN697" s="1">
        <f t="shared" si="126"/>
        <v>1786</v>
      </c>
      <c r="AO697" s="1">
        <v>68</v>
      </c>
      <c r="AP697" s="1">
        <f t="shared" si="127"/>
        <v>1854</v>
      </c>
    </row>
    <row r="698" spans="1:42" hidden="1" outlineLevel="1">
      <c r="A698" t="s">
        <v>1607</v>
      </c>
      <c r="B698" s="11" t="s">
        <v>1579</v>
      </c>
      <c r="E698" s="1">
        <f t="shared" si="124"/>
        <v>289</v>
      </c>
      <c r="F698" s="1">
        <f t="shared" si="125"/>
        <v>279</v>
      </c>
      <c r="G698" s="1">
        <v>174</v>
      </c>
      <c r="H698" s="1">
        <v>166</v>
      </c>
      <c r="I698" s="2"/>
      <c r="J698" s="2">
        <f t="shared" si="128"/>
        <v>0.5743944636678201</v>
      </c>
      <c r="K698" s="10">
        <f t="shared" si="123"/>
        <v>3</v>
      </c>
      <c r="L698" s="9">
        <f t="shared" si="123"/>
        <v>2</v>
      </c>
      <c r="M698" s="8">
        <f t="shared" si="123"/>
        <v>1</v>
      </c>
      <c r="N698" s="2">
        <f t="shared" si="129"/>
        <v>0.31541218637992829</v>
      </c>
      <c r="O698" s="2">
        <f t="shared" si="130"/>
        <v>0.32258064516129031</v>
      </c>
      <c r="P698" s="2">
        <f t="shared" si="131"/>
        <v>0.35842293906810035</v>
      </c>
      <c r="Q698" s="2">
        <f t="shared" si="132"/>
        <v>3.5842293906810374E-3</v>
      </c>
      <c r="R698" s="1">
        <v>88</v>
      </c>
      <c r="S698" s="1">
        <v>90</v>
      </c>
      <c r="T698" s="1">
        <v>100</v>
      </c>
      <c r="V698" s="1">
        <v>1</v>
      </c>
      <c r="AA698" t="s">
        <v>513</v>
      </c>
      <c r="AE698" s="38">
        <v>23</v>
      </c>
      <c r="AF698" s="40">
        <v>19</v>
      </c>
      <c r="AG698" s="40">
        <v>305</v>
      </c>
      <c r="AH698" s="43">
        <v>86305</v>
      </c>
      <c r="AI698" s="43">
        <v>23019</v>
      </c>
      <c r="AJ698" t="s">
        <v>1956</v>
      </c>
      <c r="AN698" s="1">
        <f t="shared" si="126"/>
        <v>279</v>
      </c>
      <c r="AO698" s="1">
        <v>10</v>
      </c>
      <c r="AP698" s="1">
        <f t="shared" si="127"/>
        <v>289</v>
      </c>
    </row>
    <row r="699" spans="1:42" hidden="1" outlineLevel="1">
      <c r="A699" t="s">
        <v>1825</v>
      </c>
      <c r="B699" s="11" t="s">
        <v>1579</v>
      </c>
      <c r="E699" s="1">
        <f t="shared" si="124"/>
        <v>6246</v>
      </c>
      <c r="F699" s="1">
        <f t="shared" si="125"/>
        <v>5888</v>
      </c>
      <c r="G699" s="1">
        <v>3646</v>
      </c>
      <c r="H699" s="1">
        <v>3452</v>
      </c>
      <c r="I699" s="2"/>
      <c r="J699" s="2">
        <f t="shared" si="128"/>
        <v>0.55267371117515207</v>
      </c>
      <c r="K699" s="10">
        <f t="shared" si="123"/>
        <v>2</v>
      </c>
      <c r="L699" s="9">
        <f t="shared" si="123"/>
        <v>3</v>
      </c>
      <c r="M699" s="8">
        <f t="shared" si="123"/>
        <v>1</v>
      </c>
      <c r="N699" s="2">
        <f t="shared" si="129"/>
        <v>0.35275135869565216</v>
      </c>
      <c r="O699" s="2">
        <f t="shared" si="130"/>
        <v>0.25815217391304346</v>
      </c>
      <c r="P699" s="2">
        <f t="shared" si="131"/>
        <v>0.36480978260869568</v>
      </c>
      <c r="Q699" s="2">
        <f t="shared" si="132"/>
        <v>2.4286684782608758E-2</v>
      </c>
      <c r="R699" s="1">
        <v>2077</v>
      </c>
      <c r="S699" s="1">
        <v>1520</v>
      </c>
      <c r="T699" s="1">
        <v>2148</v>
      </c>
      <c r="V699" s="1">
        <v>143</v>
      </c>
      <c r="AA699" t="s">
        <v>78</v>
      </c>
      <c r="AE699" s="38">
        <v>23</v>
      </c>
      <c r="AF699" s="40">
        <v>11</v>
      </c>
      <c r="AG699" s="40">
        <v>140</v>
      </c>
      <c r="AH699" s="43">
        <v>86515</v>
      </c>
      <c r="AI699" s="43">
        <v>23011</v>
      </c>
      <c r="AJ699" t="s">
        <v>1956</v>
      </c>
      <c r="AN699" s="1">
        <f t="shared" si="126"/>
        <v>5888</v>
      </c>
      <c r="AO699" s="1">
        <v>358</v>
      </c>
      <c r="AP699" s="1">
        <f t="shared" si="127"/>
        <v>6246</v>
      </c>
    </row>
    <row r="700" spans="1:42" hidden="1" outlineLevel="1">
      <c r="A700" t="s">
        <v>217</v>
      </c>
      <c r="B700" s="11" t="s">
        <v>1579</v>
      </c>
      <c r="E700" s="1">
        <f t="shared" si="124"/>
        <v>461</v>
      </c>
      <c r="F700" s="1">
        <f t="shared" si="125"/>
        <v>447</v>
      </c>
      <c r="G700" s="1">
        <v>237</v>
      </c>
      <c r="H700" s="1">
        <v>233</v>
      </c>
      <c r="I700" s="2"/>
      <c r="J700" s="2">
        <f t="shared" si="128"/>
        <v>0.50542299349240782</v>
      </c>
      <c r="K700" s="10">
        <f t="shared" si="123"/>
        <v>3</v>
      </c>
      <c r="L700" s="9">
        <f t="shared" si="123"/>
        <v>1</v>
      </c>
      <c r="M700" s="8">
        <f t="shared" si="123"/>
        <v>2</v>
      </c>
      <c r="N700" s="2">
        <f t="shared" si="129"/>
        <v>0.2058165548098434</v>
      </c>
      <c r="O700" s="2">
        <f t="shared" si="130"/>
        <v>0.38926174496644295</v>
      </c>
      <c r="P700" s="2">
        <f t="shared" si="131"/>
        <v>0.37807606263982102</v>
      </c>
      <c r="Q700" s="2">
        <f t="shared" si="132"/>
        <v>2.6845637583892634E-2</v>
      </c>
      <c r="R700" s="1">
        <v>92</v>
      </c>
      <c r="S700" s="1">
        <v>174</v>
      </c>
      <c r="T700" s="1">
        <v>169</v>
      </c>
      <c r="V700" s="1">
        <v>12</v>
      </c>
      <c r="AA700" t="s">
        <v>2538</v>
      </c>
      <c r="AE700" s="38">
        <v>23</v>
      </c>
      <c r="AF700" s="40">
        <v>9</v>
      </c>
      <c r="AG700" s="40">
        <v>185</v>
      </c>
      <c r="AH700" s="43">
        <v>86655</v>
      </c>
      <c r="AI700" s="43">
        <v>23009</v>
      </c>
      <c r="AJ700" t="s">
        <v>1956</v>
      </c>
      <c r="AN700" s="1">
        <f t="shared" si="126"/>
        <v>447</v>
      </c>
      <c r="AO700" s="1">
        <v>14</v>
      </c>
      <c r="AP700" s="1">
        <f t="shared" si="127"/>
        <v>461</v>
      </c>
    </row>
    <row r="701" spans="1:42" hidden="1" outlineLevel="1">
      <c r="A701" t="s">
        <v>1362</v>
      </c>
      <c r="B701" s="11" t="s">
        <v>1579</v>
      </c>
      <c r="E701" s="1">
        <f t="shared" si="124"/>
        <v>3166</v>
      </c>
      <c r="F701" s="1">
        <f t="shared" si="125"/>
        <v>3048</v>
      </c>
      <c r="G701" s="1">
        <v>1778</v>
      </c>
      <c r="H701" s="1">
        <v>1743</v>
      </c>
      <c r="I701" s="2"/>
      <c r="J701" s="2">
        <f t="shared" si="128"/>
        <v>0.55053695514845236</v>
      </c>
      <c r="K701" s="10">
        <f t="shared" si="123"/>
        <v>3</v>
      </c>
      <c r="L701" s="9">
        <f t="shared" si="123"/>
        <v>2</v>
      </c>
      <c r="M701" s="8">
        <f t="shared" si="123"/>
        <v>1</v>
      </c>
      <c r="N701" s="2">
        <f t="shared" si="129"/>
        <v>0.27296587926509186</v>
      </c>
      <c r="O701" s="2">
        <f t="shared" si="130"/>
        <v>0.31496062992125984</v>
      </c>
      <c r="P701" s="2">
        <f t="shared" si="131"/>
        <v>0.36975065616797897</v>
      </c>
      <c r="Q701" s="2">
        <f t="shared" si="132"/>
        <v>4.2322834645669327E-2</v>
      </c>
      <c r="R701" s="1">
        <v>832</v>
      </c>
      <c r="S701" s="1">
        <v>960</v>
      </c>
      <c r="T701" s="1">
        <v>1127</v>
      </c>
      <c r="V701" s="1">
        <v>129</v>
      </c>
      <c r="AA701" t="s">
        <v>1928</v>
      </c>
      <c r="AE701" s="38">
        <v>23</v>
      </c>
      <c r="AF701" s="40">
        <v>27</v>
      </c>
      <c r="AG701" s="40">
        <v>130</v>
      </c>
      <c r="AH701" s="43">
        <v>86760</v>
      </c>
      <c r="AI701" s="43">
        <v>23027</v>
      </c>
      <c r="AJ701" t="s">
        <v>1956</v>
      </c>
      <c r="AN701" s="1">
        <f t="shared" si="126"/>
        <v>3048</v>
      </c>
      <c r="AO701" s="1">
        <v>118</v>
      </c>
      <c r="AP701" s="1">
        <f t="shared" si="127"/>
        <v>3166</v>
      </c>
    </row>
    <row r="702" spans="1:42" hidden="1" outlineLevel="1">
      <c r="A702" t="s">
        <v>2649</v>
      </c>
      <c r="B702" s="11" t="s">
        <v>1579</v>
      </c>
      <c r="E702" s="1">
        <f t="shared" si="124"/>
        <v>186</v>
      </c>
      <c r="F702" s="1">
        <f t="shared" si="125"/>
        <v>181</v>
      </c>
      <c r="G702" s="1">
        <v>92</v>
      </c>
      <c r="H702" s="1">
        <v>90</v>
      </c>
      <c r="I702" s="2"/>
      <c r="J702" s="2">
        <f t="shared" si="128"/>
        <v>0.4838709677419355</v>
      </c>
      <c r="K702" s="10">
        <f t="shared" si="123"/>
        <v>1</v>
      </c>
      <c r="L702" s="9">
        <f t="shared" si="123"/>
        <v>2</v>
      </c>
      <c r="M702" s="8">
        <f t="shared" si="123"/>
        <v>3</v>
      </c>
      <c r="N702" s="2">
        <f t="shared" si="129"/>
        <v>0.51933701657458564</v>
      </c>
      <c r="O702" s="2">
        <f t="shared" si="130"/>
        <v>0.19889502762430938</v>
      </c>
      <c r="P702" s="2">
        <f t="shared" si="131"/>
        <v>0.18784530386740331</v>
      </c>
      <c r="Q702" s="2">
        <f t="shared" si="132"/>
        <v>9.3922651933701667E-2</v>
      </c>
      <c r="R702" s="1">
        <v>94</v>
      </c>
      <c r="S702" s="1">
        <v>36</v>
      </c>
      <c r="T702" s="1">
        <v>34</v>
      </c>
      <c r="V702" s="1">
        <v>17</v>
      </c>
      <c r="AA702" t="s">
        <v>485</v>
      </c>
      <c r="AE702" s="38">
        <v>23</v>
      </c>
      <c r="AF702" s="40">
        <v>3</v>
      </c>
      <c r="AG702" s="40">
        <v>340</v>
      </c>
      <c r="AH702" s="43">
        <v>86865</v>
      </c>
      <c r="AI702" s="43">
        <v>23003</v>
      </c>
      <c r="AJ702" t="s">
        <v>445</v>
      </c>
      <c r="AN702" s="1">
        <f t="shared" si="126"/>
        <v>181</v>
      </c>
      <c r="AO702" s="1">
        <v>5</v>
      </c>
      <c r="AP702" s="1">
        <f t="shared" si="127"/>
        <v>186</v>
      </c>
    </row>
    <row r="703" spans="1:42" hidden="1" outlineLevel="1">
      <c r="A703" t="s">
        <v>1219</v>
      </c>
      <c r="B703" s="11" t="s">
        <v>1579</v>
      </c>
      <c r="E703" s="1">
        <f t="shared" si="124"/>
        <v>5015</v>
      </c>
      <c r="F703" s="1">
        <f t="shared" si="125"/>
        <v>4809</v>
      </c>
      <c r="G703" s="1">
        <v>3101</v>
      </c>
      <c r="H703" s="1">
        <v>3046</v>
      </c>
      <c r="I703" s="2"/>
      <c r="J703" s="2">
        <f t="shared" si="128"/>
        <v>0.60737786640079761</v>
      </c>
      <c r="K703" s="10">
        <f t="shared" si="123"/>
        <v>3</v>
      </c>
      <c r="L703" s="9">
        <f t="shared" si="123"/>
        <v>2</v>
      </c>
      <c r="M703" s="8">
        <f t="shared" si="123"/>
        <v>1</v>
      </c>
      <c r="N703" s="2">
        <f t="shared" si="129"/>
        <v>0.29839883551673946</v>
      </c>
      <c r="O703" s="2">
        <f t="shared" si="130"/>
        <v>0.31129132875857768</v>
      </c>
      <c r="P703" s="2">
        <f t="shared" si="131"/>
        <v>0.35121646912039928</v>
      </c>
      <c r="Q703" s="2">
        <f t="shared" si="132"/>
        <v>3.909336660428353E-2</v>
      </c>
      <c r="R703" s="1">
        <v>1435</v>
      </c>
      <c r="S703" s="1">
        <v>1497</v>
      </c>
      <c r="T703" s="1">
        <v>1689</v>
      </c>
      <c r="V703" s="1">
        <v>188</v>
      </c>
      <c r="AA703" t="s">
        <v>78</v>
      </c>
      <c r="AE703" s="38">
        <v>23</v>
      </c>
      <c r="AF703" s="40">
        <v>11</v>
      </c>
      <c r="AG703" s="40">
        <v>145</v>
      </c>
      <c r="AH703" s="43">
        <v>86970</v>
      </c>
      <c r="AI703" s="43">
        <v>23011</v>
      </c>
      <c r="AJ703" t="s">
        <v>1956</v>
      </c>
      <c r="AN703" s="1">
        <f t="shared" si="126"/>
        <v>4809</v>
      </c>
      <c r="AO703" s="1">
        <v>206</v>
      </c>
      <c r="AP703" s="1">
        <f t="shared" si="127"/>
        <v>5015</v>
      </c>
    </row>
    <row r="704" spans="1:42" hidden="1" outlineLevel="1">
      <c r="A704" t="s">
        <v>1178</v>
      </c>
      <c r="B704" s="11" t="s">
        <v>1579</v>
      </c>
      <c r="E704" s="1">
        <f t="shared" si="124"/>
        <v>3053</v>
      </c>
      <c r="F704" s="1">
        <f t="shared" si="125"/>
        <v>2956</v>
      </c>
      <c r="G704" s="1">
        <v>1665</v>
      </c>
      <c r="H704" s="1">
        <v>1627</v>
      </c>
      <c r="I704" s="2"/>
      <c r="J704" s="2">
        <f t="shared" si="128"/>
        <v>0.53291844087782514</v>
      </c>
      <c r="K704" s="10">
        <f t="shared" si="123"/>
        <v>3</v>
      </c>
      <c r="L704" s="9">
        <f t="shared" si="123"/>
        <v>2</v>
      </c>
      <c r="M704" s="8">
        <f t="shared" si="123"/>
        <v>1</v>
      </c>
      <c r="N704" s="2">
        <f t="shared" si="129"/>
        <v>0.26014884979702302</v>
      </c>
      <c r="O704" s="2">
        <f t="shared" si="130"/>
        <v>0.32983761840324766</v>
      </c>
      <c r="P704" s="2">
        <f t="shared" si="131"/>
        <v>0.37990527740189445</v>
      </c>
      <c r="Q704" s="2">
        <f t="shared" si="132"/>
        <v>3.0108254397834877E-2</v>
      </c>
      <c r="R704" s="1">
        <v>769</v>
      </c>
      <c r="S704" s="1">
        <v>975</v>
      </c>
      <c r="T704" s="1">
        <v>1123</v>
      </c>
      <c r="V704" s="1">
        <v>89</v>
      </c>
      <c r="AA704" t="s">
        <v>1585</v>
      </c>
      <c r="AE704" s="38">
        <v>23</v>
      </c>
      <c r="AF704" s="40">
        <v>15</v>
      </c>
      <c r="AG704" s="40">
        <v>100</v>
      </c>
      <c r="AH704" s="43">
        <v>87075</v>
      </c>
      <c r="AI704" s="43">
        <v>23015</v>
      </c>
      <c r="AJ704" t="s">
        <v>1956</v>
      </c>
      <c r="AN704" s="1">
        <f t="shared" si="126"/>
        <v>2956</v>
      </c>
      <c r="AO704" s="1">
        <v>97</v>
      </c>
      <c r="AP704" s="1">
        <f t="shared" si="127"/>
        <v>3053</v>
      </c>
    </row>
    <row r="705" spans="1:42" hidden="1" outlineLevel="1">
      <c r="A705" t="s">
        <v>1522</v>
      </c>
      <c r="B705" s="11" t="s">
        <v>1579</v>
      </c>
      <c r="E705" s="1">
        <f t="shared" si="124"/>
        <v>1038</v>
      </c>
      <c r="F705" s="1">
        <f t="shared" si="125"/>
        <v>990</v>
      </c>
      <c r="G705" s="1">
        <v>461</v>
      </c>
      <c r="H705" s="1">
        <v>446</v>
      </c>
      <c r="I705" s="2"/>
      <c r="J705" s="2">
        <f t="shared" si="128"/>
        <v>0.4296724470134875</v>
      </c>
      <c r="K705" s="10">
        <f t="shared" si="123"/>
        <v>3</v>
      </c>
      <c r="L705" s="9">
        <f t="shared" si="123"/>
        <v>1</v>
      </c>
      <c r="M705" s="8">
        <f t="shared" si="123"/>
        <v>2</v>
      </c>
      <c r="N705" s="2">
        <f t="shared" si="129"/>
        <v>0.24444444444444444</v>
      </c>
      <c r="O705" s="2">
        <f t="shared" si="130"/>
        <v>0.37474747474747477</v>
      </c>
      <c r="P705" s="2">
        <f t="shared" si="131"/>
        <v>0.34747474747474749</v>
      </c>
      <c r="Q705" s="2">
        <f t="shared" si="132"/>
        <v>3.333333333333327E-2</v>
      </c>
      <c r="R705" s="1">
        <v>242</v>
      </c>
      <c r="S705" s="1">
        <v>371</v>
      </c>
      <c r="T705" s="1">
        <v>344</v>
      </c>
      <c r="V705" s="1">
        <v>33</v>
      </c>
      <c r="AA705" t="s">
        <v>485</v>
      </c>
      <c r="AE705" s="38">
        <v>23</v>
      </c>
      <c r="AF705" s="40">
        <v>3</v>
      </c>
      <c r="AG705" s="40">
        <v>345</v>
      </c>
      <c r="AH705" s="43">
        <v>87215</v>
      </c>
      <c r="AI705" s="43">
        <v>23003</v>
      </c>
      <c r="AJ705" t="s">
        <v>1956</v>
      </c>
      <c r="AN705" s="1">
        <f t="shared" si="126"/>
        <v>990</v>
      </c>
      <c r="AO705" s="1">
        <v>48</v>
      </c>
      <c r="AP705" s="1">
        <f t="shared" si="127"/>
        <v>1038</v>
      </c>
    </row>
    <row r="706" spans="1:42" hidden="1" outlineLevel="1">
      <c r="A706" t="s">
        <v>982</v>
      </c>
      <c r="B706" s="11" t="s">
        <v>1579</v>
      </c>
      <c r="E706" s="1">
        <f t="shared" si="124"/>
        <v>1151</v>
      </c>
      <c r="F706" s="1">
        <f t="shared" si="125"/>
        <v>1127</v>
      </c>
      <c r="G706" s="1">
        <v>682</v>
      </c>
      <c r="H706" s="1">
        <v>651</v>
      </c>
      <c r="I706" s="2"/>
      <c r="J706" s="2">
        <f t="shared" si="128"/>
        <v>0.56559513466550826</v>
      </c>
      <c r="K706" s="10">
        <f t="shared" si="123"/>
        <v>3</v>
      </c>
      <c r="L706" s="9">
        <f t="shared" si="123"/>
        <v>2</v>
      </c>
      <c r="M706" s="8">
        <f t="shared" si="123"/>
        <v>1</v>
      </c>
      <c r="N706" s="2">
        <f t="shared" si="129"/>
        <v>0.24667258207630879</v>
      </c>
      <c r="O706" s="2">
        <f t="shared" si="130"/>
        <v>0.30523513753327419</v>
      </c>
      <c r="P706" s="2">
        <f t="shared" si="131"/>
        <v>0.39574090505767523</v>
      </c>
      <c r="Q706" s="2">
        <f t="shared" si="132"/>
        <v>5.2351375332741756E-2</v>
      </c>
      <c r="R706" s="1">
        <v>278</v>
      </c>
      <c r="S706" s="1">
        <v>344</v>
      </c>
      <c r="T706" s="1">
        <v>446</v>
      </c>
      <c r="V706" s="1">
        <v>59</v>
      </c>
      <c r="AA706" t="s">
        <v>1791</v>
      </c>
      <c r="AE706" s="38">
        <v>23</v>
      </c>
      <c r="AF706" s="40">
        <v>17</v>
      </c>
      <c r="AG706" s="40">
        <v>175</v>
      </c>
      <c r="AH706" s="43">
        <v>87355</v>
      </c>
      <c r="AI706" s="43">
        <v>23017</v>
      </c>
      <c r="AJ706" t="s">
        <v>1956</v>
      </c>
      <c r="AN706" s="1">
        <f t="shared" si="126"/>
        <v>1127</v>
      </c>
      <c r="AO706" s="1">
        <v>24</v>
      </c>
      <c r="AP706" s="1">
        <f t="shared" si="127"/>
        <v>1151</v>
      </c>
    </row>
    <row r="707" spans="1:42" hidden="1" outlineLevel="1">
      <c r="A707" t="s">
        <v>2619</v>
      </c>
      <c r="B707" s="11" t="s">
        <v>1579</v>
      </c>
      <c r="E707" s="1">
        <f t="shared" si="124"/>
        <v>160</v>
      </c>
      <c r="F707" s="1">
        <f t="shared" si="125"/>
        <v>157</v>
      </c>
      <c r="G707" s="1">
        <v>93</v>
      </c>
      <c r="H707" s="1">
        <v>92</v>
      </c>
      <c r="I707" s="2"/>
      <c r="J707" s="2">
        <f t="shared" si="128"/>
        <v>0.57499999999999996</v>
      </c>
      <c r="K707" s="10">
        <f t="shared" si="123"/>
        <v>1</v>
      </c>
      <c r="L707" s="9">
        <f t="shared" si="123"/>
        <v>2</v>
      </c>
      <c r="M707" s="8">
        <f t="shared" si="123"/>
        <v>3</v>
      </c>
      <c r="N707" s="2">
        <f t="shared" si="129"/>
        <v>0.37579617834394907</v>
      </c>
      <c r="O707" s="2">
        <f t="shared" si="130"/>
        <v>0.30573248407643311</v>
      </c>
      <c r="P707" s="2">
        <f t="shared" si="131"/>
        <v>0.29936305732484075</v>
      </c>
      <c r="Q707" s="2">
        <f t="shared" si="132"/>
        <v>1.9108280254777066E-2</v>
      </c>
      <c r="R707" s="1">
        <v>59</v>
      </c>
      <c r="S707" s="1">
        <v>48</v>
      </c>
      <c r="T707" s="1">
        <v>47</v>
      </c>
      <c r="V707" s="1">
        <v>3</v>
      </c>
      <c r="AA707" t="s">
        <v>513</v>
      </c>
      <c r="AE707" s="38">
        <v>23</v>
      </c>
      <c r="AF707" s="40">
        <v>19</v>
      </c>
      <c r="AG707" s="40">
        <v>310</v>
      </c>
      <c r="AH707" s="43">
        <v>87390</v>
      </c>
      <c r="AI707" s="43">
        <v>23019</v>
      </c>
      <c r="AJ707" t="s">
        <v>1956</v>
      </c>
      <c r="AN707" s="1">
        <f t="shared" si="126"/>
        <v>157</v>
      </c>
      <c r="AO707" s="1">
        <v>3</v>
      </c>
      <c r="AP707" s="1">
        <f t="shared" si="127"/>
        <v>160</v>
      </c>
    </row>
    <row r="708" spans="1:42" hidden="1" outlineLevel="1">
      <c r="A708" t="s">
        <v>2894</v>
      </c>
      <c r="B708" s="11" t="s">
        <v>1579</v>
      </c>
      <c r="E708" s="1">
        <f t="shared" si="124"/>
        <v>2574</v>
      </c>
      <c r="F708" s="1">
        <f t="shared" si="125"/>
        <v>2479</v>
      </c>
      <c r="G708" s="1">
        <v>1597</v>
      </c>
      <c r="H708" s="1">
        <v>1569</v>
      </c>
      <c r="I708" s="2"/>
      <c r="J708" s="2">
        <f t="shared" si="128"/>
        <v>0.60955710955710951</v>
      </c>
      <c r="K708" s="10">
        <f t="shared" si="123"/>
        <v>3</v>
      </c>
      <c r="L708" s="9">
        <f t="shared" si="123"/>
        <v>1</v>
      </c>
      <c r="M708" s="8">
        <f t="shared" si="123"/>
        <v>2</v>
      </c>
      <c r="N708" s="2">
        <f t="shared" si="129"/>
        <v>0.29649052037111739</v>
      </c>
      <c r="O708" s="2">
        <f t="shared" si="130"/>
        <v>0.33158531665994351</v>
      </c>
      <c r="P708" s="2">
        <f t="shared" si="131"/>
        <v>0.32795482049213392</v>
      </c>
      <c r="Q708" s="2">
        <f t="shared" si="132"/>
        <v>4.3969342476805118E-2</v>
      </c>
      <c r="R708" s="1">
        <v>735</v>
      </c>
      <c r="S708" s="1">
        <v>822</v>
      </c>
      <c r="T708" s="1">
        <v>813</v>
      </c>
      <c r="V708" s="1">
        <v>109</v>
      </c>
      <c r="AA708" t="s">
        <v>1385</v>
      </c>
      <c r="AE708" s="38">
        <v>23</v>
      </c>
      <c r="AF708" s="40">
        <v>23</v>
      </c>
      <c r="AG708" s="40">
        <v>50</v>
      </c>
      <c r="AH708" s="43">
        <v>87460</v>
      </c>
      <c r="AI708" s="43">
        <v>23023</v>
      </c>
      <c r="AJ708" t="s">
        <v>1956</v>
      </c>
      <c r="AN708" s="1">
        <f t="shared" si="126"/>
        <v>2479</v>
      </c>
      <c r="AO708" s="1">
        <v>95</v>
      </c>
      <c r="AP708" s="1">
        <f t="shared" si="127"/>
        <v>2574</v>
      </c>
    </row>
    <row r="709" spans="1:42" hidden="1" outlineLevel="1">
      <c r="A709" t="s">
        <v>1321</v>
      </c>
      <c r="B709" s="11" t="s">
        <v>1579</v>
      </c>
      <c r="E709" s="1">
        <f t="shared" si="124"/>
        <v>7468</v>
      </c>
      <c r="F709" s="1">
        <f t="shared" si="125"/>
        <v>7078</v>
      </c>
      <c r="G709" s="1">
        <v>4562</v>
      </c>
      <c r="H709" s="1">
        <v>4475</v>
      </c>
      <c r="I709" s="2"/>
      <c r="J709" s="2">
        <f t="shared" si="128"/>
        <v>0.59922335297268348</v>
      </c>
      <c r="K709" s="10">
        <f t="shared" si="123"/>
        <v>1</v>
      </c>
      <c r="L709" s="9">
        <f t="shared" si="123"/>
        <v>2</v>
      </c>
      <c r="M709" s="8">
        <f t="shared" si="123"/>
        <v>3</v>
      </c>
      <c r="N709" s="2">
        <f t="shared" si="129"/>
        <v>0.34275218988414807</v>
      </c>
      <c r="O709" s="2">
        <f t="shared" si="130"/>
        <v>0.32000565131393049</v>
      </c>
      <c r="P709" s="2">
        <f t="shared" si="131"/>
        <v>0.30460582085334842</v>
      </c>
      <c r="Q709" s="2">
        <f t="shared" si="132"/>
        <v>3.2636337948572958E-2</v>
      </c>
      <c r="R709" s="1">
        <v>2426</v>
      </c>
      <c r="S709" s="1">
        <v>2265</v>
      </c>
      <c r="T709" s="1">
        <v>2156</v>
      </c>
      <c r="V709" s="1">
        <v>231</v>
      </c>
      <c r="AA709" t="s">
        <v>932</v>
      </c>
      <c r="AE709" s="38">
        <v>23</v>
      </c>
      <c r="AF709" s="40">
        <v>5</v>
      </c>
      <c r="AG709" s="40">
        <v>130</v>
      </c>
      <c r="AH709" s="43">
        <v>87845</v>
      </c>
      <c r="AI709" s="43">
        <v>23005</v>
      </c>
      <c r="AJ709" t="s">
        <v>1956</v>
      </c>
      <c r="AN709" s="1">
        <f t="shared" si="126"/>
        <v>7078</v>
      </c>
      <c r="AO709" s="1">
        <v>390</v>
      </c>
      <c r="AP709" s="1">
        <f t="shared" si="127"/>
        <v>7468</v>
      </c>
    </row>
    <row r="710" spans="1:42" hidden="1" outlineLevel="1">
      <c r="A710" t="s">
        <v>1740</v>
      </c>
      <c r="B710" s="11" t="s">
        <v>1579</v>
      </c>
      <c r="E710" s="1">
        <f t="shared" si="124"/>
        <v>10785</v>
      </c>
      <c r="F710" s="1">
        <f t="shared" si="125"/>
        <v>10525</v>
      </c>
      <c r="G710" s="1">
        <v>6409</v>
      </c>
      <c r="H710" s="1">
        <v>6272</v>
      </c>
      <c r="I710" s="2"/>
      <c r="J710" s="2">
        <f t="shared" si="128"/>
        <v>0.58154844691701435</v>
      </c>
      <c r="K710" s="10">
        <f t="shared" si="123"/>
        <v>2</v>
      </c>
      <c r="L710" s="9">
        <f t="shared" si="123"/>
        <v>3</v>
      </c>
      <c r="M710" s="8">
        <f t="shared" si="123"/>
        <v>1</v>
      </c>
      <c r="N710" s="2">
        <f t="shared" si="129"/>
        <v>0.29729216152019</v>
      </c>
      <c r="O710" s="2">
        <f t="shared" si="130"/>
        <v>0.28646080760095011</v>
      </c>
      <c r="P710" s="2">
        <f t="shared" si="131"/>
        <v>0.3970546318289786</v>
      </c>
      <c r="Q710" s="2">
        <f t="shared" si="132"/>
        <v>1.9192399049881292E-2</v>
      </c>
      <c r="R710" s="1">
        <v>3129</v>
      </c>
      <c r="S710" s="1">
        <v>3015</v>
      </c>
      <c r="T710" s="1">
        <v>4179</v>
      </c>
      <c r="V710" s="1">
        <v>202</v>
      </c>
      <c r="AA710" t="s">
        <v>1740</v>
      </c>
      <c r="AE710" s="38">
        <v>23</v>
      </c>
      <c r="AF710" s="40">
        <v>31</v>
      </c>
      <c r="AG710" s="40">
        <v>140</v>
      </c>
      <c r="AH710" s="43">
        <v>87985</v>
      </c>
      <c r="AI710" s="43">
        <v>23031</v>
      </c>
      <c r="AJ710" t="s">
        <v>1956</v>
      </c>
      <c r="AN710" s="1">
        <f t="shared" si="126"/>
        <v>10525</v>
      </c>
      <c r="AO710" s="1">
        <v>260</v>
      </c>
      <c r="AP710" s="1">
        <f t="shared" si="127"/>
        <v>10785</v>
      </c>
    </row>
    <row r="711" spans="1:42" hidden="1" outlineLevel="1">
      <c r="A711" t="s">
        <v>3037</v>
      </c>
      <c r="B711" s="11" t="s">
        <v>1579</v>
      </c>
      <c r="E711" s="1">
        <f t="shared" si="124"/>
        <v>0</v>
      </c>
      <c r="F711" s="1">
        <f t="shared" si="125"/>
        <v>0</v>
      </c>
      <c r="G711" s="1">
        <v>372</v>
      </c>
      <c r="H711" s="1">
        <v>359</v>
      </c>
      <c r="I711" s="2"/>
      <c r="J711" s="2" t="e">
        <f>H711/E711</f>
        <v>#DIV/0!</v>
      </c>
      <c r="K711" s="10" t="str">
        <f t="shared" si="123"/>
        <v/>
      </c>
      <c r="L711" s="9" t="str">
        <f t="shared" si="123"/>
        <v/>
      </c>
      <c r="M711" s="8" t="str">
        <f t="shared" si="123"/>
        <v/>
      </c>
      <c r="N711" s="2" t="str">
        <f>IF(SUM($R711:$W711)=0,"-",R711/SUM($R711:$W711))</f>
        <v>-</v>
      </c>
      <c r="O711" s="2" t="str">
        <f>IF(SUM($R711:$W711)=0,"-",S711/SUM($R711:$W711))</f>
        <v>-</v>
      </c>
      <c r="P711" s="2" t="str">
        <f>IF(SUM($R711:$W711)=0,"-",T711/SUM($R711:$W711))</f>
        <v>-</v>
      </c>
      <c r="Q711" s="2" t="str">
        <f>IF(SUM($R711:$W711)=0,"-",(1-N711-O711-P711))</f>
        <v>-</v>
      </c>
      <c r="AA711" t="s">
        <v>3038</v>
      </c>
      <c r="AE711" s="38">
        <v>23</v>
      </c>
      <c r="AF711" s="40">
        <v>999</v>
      </c>
      <c r="AG711" s="40">
        <v>0</v>
      </c>
      <c r="AH711" s="43">
        <v>0</v>
      </c>
      <c r="AI711" s="43">
        <v>23999</v>
      </c>
      <c r="AJ711" t="s">
        <v>1956</v>
      </c>
      <c r="AN711" s="1">
        <f t="shared" si="126"/>
        <v>0</v>
      </c>
      <c r="AO711" s="1">
        <v>0</v>
      </c>
      <c r="AP711" s="1">
        <f t="shared" si="127"/>
        <v>0</v>
      </c>
    </row>
    <row r="712" spans="1:42" hidden="1" outlineLevel="1">
      <c r="A712" t="s">
        <v>3037</v>
      </c>
      <c r="B712" s="11" t="s">
        <v>1579</v>
      </c>
      <c r="E712" s="1">
        <f t="shared" si="124"/>
        <v>0</v>
      </c>
      <c r="F712" s="1">
        <f t="shared" si="125"/>
        <v>0</v>
      </c>
      <c r="G712" s="1">
        <v>246</v>
      </c>
      <c r="H712" s="1">
        <v>240</v>
      </c>
      <c r="I712" s="2"/>
      <c r="J712" s="2" t="e">
        <f t="shared" si="128"/>
        <v>#DIV/0!</v>
      </c>
      <c r="K712" s="10" t="str">
        <f t="shared" si="123"/>
        <v/>
      </c>
      <c r="L712" s="9" t="str">
        <f t="shared" si="123"/>
        <v/>
      </c>
      <c r="M712" s="8" t="str">
        <f t="shared" si="123"/>
        <v/>
      </c>
      <c r="N712" s="2" t="str">
        <f t="shared" si="129"/>
        <v>-</v>
      </c>
      <c r="O712" s="2" t="str">
        <f t="shared" si="130"/>
        <v>-</v>
      </c>
      <c r="P712" s="2" t="str">
        <f t="shared" si="131"/>
        <v>-</v>
      </c>
      <c r="Q712" s="2" t="str">
        <f t="shared" si="132"/>
        <v>-</v>
      </c>
      <c r="AA712" t="s">
        <v>3038</v>
      </c>
      <c r="AE712" s="38">
        <v>23</v>
      </c>
      <c r="AF712" s="40">
        <v>999</v>
      </c>
      <c r="AG712" s="40">
        <v>0</v>
      </c>
      <c r="AH712" s="43">
        <v>0</v>
      </c>
      <c r="AI712" s="43">
        <v>23999</v>
      </c>
      <c r="AJ712" t="s">
        <v>1956</v>
      </c>
      <c r="AN712" s="1">
        <f t="shared" si="126"/>
        <v>0</v>
      </c>
      <c r="AO712" s="1">
        <v>0</v>
      </c>
      <c r="AP712" s="1">
        <f t="shared" si="127"/>
        <v>0</v>
      </c>
    </row>
    <row r="713" spans="1:42" collapsed="1">
      <c r="A713" s="11" t="s">
        <v>318</v>
      </c>
      <c r="B713" s="11" t="s">
        <v>2470</v>
      </c>
      <c r="E713" s="1">
        <f>SUM(E174:E712)</f>
        <v>1034672</v>
      </c>
      <c r="F713" s="1">
        <f>SUM(F174:F712)</f>
        <v>989744</v>
      </c>
      <c r="G713" s="1">
        <f>SUM(G174:G712)</f>
        <v>580545</v>
      </c>
      <c r="H713" s="1">
        <v>564367</v>
      </c>
      <c r="I713" s="2"/>
      <c r="J713" s="2">
        <f>H713/E713</f>
        <v>0.54545498476811971</v>
      </c>
      <c r="K713" s="10">
        <f t="shared" si="123"/>
        <v>2</v>
      </c>
      <c r="L713" s="9">
        <f t="shared" si="123"/>
        <v>3</v>
      </c>
      <c r="M713" s="8">
        <f t="shared" si="123"/>
        <v>1</v>
      </c>
      <c r="N713" s="2">
        <f>IF(SUM($R713:$W713)=0,"-",R713/SUM($R713:$W713))</f>
        <v>0.3277968848510322</v>
      </c>
      <c r="O713" s="2">
        <f>IF(SUM($R713:$W713)=0,"-",S713/SUM($R713:$W713))</f>
        <v>0.2788377600672497</v>
      </c>
      <c r="P713" s="2">
        <f>IF(SUM($R713:$W713)=0,"-",T713/SUM($R713:$W713))</f>
        <v>0.35871599120580677</v>
      </c>
      <c r="Q713" s="2">
        <f>IF(SUM($R713:$W713)=0,"-",(1-N713-O713-P713))</f>
        <v>3.4649363875911332E-2</v>
      </c>
      <c r="R713" s="1">
        <f>SUM(R174:R712)</f>
        <v>324435</v>
      </c>
      <c r="S713" s="1">
        <f>SUM(S174:S712)</f>
        <v>275978</v>
      </c>
      <c r="T713" s="1">
        <f>SUM(T174:T712)</f>
        <v>355037</v>
      </c>
      <c r="V713" s="1">
        <f>SUM(V174:V712)</f>
        <v>34294</v>
      </c>
      <c r="X713" s="1"/>
      <c r="AE713" s="38">
        <v>23</v>
      </c>
      <c r="AI713" s="38">
        <v>23</v>
      </c>
      <c r="AJ713" t="s">
        <v>2225</v>
      </c>
      <c r="AN713" s="1">
        <f t="shared" ref="AN713:AP713" si="133">SUM(AN174:AN712)</f>
        <v>989744</v>
      </c>
      <c r="AO713" s="1">
        <f t="shared" si="133"/>
        <v>44928</v>
      </c>
      <c r="AP713" s="1">
        <f t="shared" si="133"/>
        <v>1034672</v>
      </c>
    </row>
    <row r="714" spans="1:42">
      <c r="A714" s="11"/>
      <c r="B714" s="11"/>
      <c r="C714" s="27"/>
      <c r="D714" s="27"/>
      <c r="E714" s="27"/>
      <c r="F714" s="27"/>
      <c r="H714" s="1"/>
      <c r="I714" s="2"/>
      <c r="J714" s="2"/>
      <c r="R714" s="24"/>
      <c r="S714" s="24"/>
      <c r="T714" s="24"/>
      <c r="AA714" s="26"/>
      <c r="AB714" s="26"/>
      <c r="AJ714" s="26"/>
    </row>
    <row r="715" spans="1:42" hidden="1" outlineLevel="1">
      <c r="A715" s="25" t="s">
        <v>1836</v>
      </c>
      <c r="B715" s="11" t="s">
        <v>1218</v>
      </c>
      <c r="E715" s="1">
        <f t="shared" ref="E715:E778" si="134">SUM(R715:W715)</f>
        <v>10468</v>
      </c>
      <c r="G715" s="1">
        <v>6335</v>
      </c>
      <c r="H715" s="1">
        <v>6173</v>
      </c>
      <c r="I715" s="2"/>
      <c r="J715" s="2">
        <f t="shared" ref="J715:J778" si="135">H715/E715</f>
        <v>0.58970194879633164</v>
      </c>
      <c r="K715" s="10">
        <f t="shared" si="123"/>
        <v>2</v>
      </c>
      <c r="L715" s="9">
        <f t="shared" si="123"/>
        <v>3</v>
      </c>
      <c r="M715" s="8">
        <f t="shared" si="123"/>
        <v>1</v>
      </c>
      <c r="N715" s="2">
        <f t="shared" ref="N715:N778" si="136">IF(SUM($R715:$W715)=0,"-",R715/SUM($R715:$W715))</f>
        <v>0.28868933893771492</v>
      </c>
      <c r="O715" s="2">
        <f t="shared" ref="O715:O778" si="137">IF(SUM($R715:$W715)=0,"-",S715/SUM($R715:$W715))</f>
        <v>0.11043179212839128</v>
      </c>
      <c r="P715" s="2">
        <f t="shared" ref="P715:P778" si="138">IF(SUM($R715:$W715)=0,"-",T715/SUM($R715:$W715))</f>
        <v>0.59476499808941541</v>
      </c>
      <c r="Q715" s="2">
        <f t="shared" ref="Q715:Q778" si="139">IF(SUM($R715:$W715)=0,"-",(1-N715-O715-P715))</f>
        <v>6.1138708444783418E-3</v>
      </c>
      <c r="R715" s="1">
        <v>3022</v>
      </c>
      <c r="S715" s="1">
        <v>1156</v>
      </c>
      <c r="T715" s="1">
        <v>6226</v>
      </c>
      <c r="U715" s="1">
        <v>49</v>
      </c>
      <c r="W715" s="1">
        <v>15</v>
      </c>
      <c r="AA715" t="s">
        <v>2537</v>
      </c>
      <c r="AE715" s="38">
        <v>25</v>
      </c>
      <c r="AF715" s="40">
        <v>23</v>
      </c>
      <c r="AG715" s="40">
        <v>5</v>
      </c>
      <c r="AH715" s="43">
        <v>170</v>
      </c>
      <c r="AI715" s="43">
        <f t="shared" ref="AI715:AI729" si="140">AE715*1000+AF715</f>
        <v>25023</v>
      </c>
      <c r="AJ715" t="s">
        <v>1956</v>
      </c>
    </row>
    <row r="716" spans="1:42" hidden="1" outlineLevel="1">
      <c r="A716" s="25" t="s">
        <v>1837</v>
      </c>
      <c r="B716" s="11" t="s">
        <v>1218</v>
      </c>
      <c r="E716" s="1">
        <f t="shared" si="134"/>
        <v>13767</v>
      </c>
      <c r="G716" s="1">
        <v>9298</v>
      </c>
      <c r="H716" s="1">
        <v>9140</v>
      </c>
      <c r="I716" s="2"/>
      <c r="J716" s="2">
        <f t="shared" si="135"/>
        <v>0.66390644294327017</v>
      </c>
      <c r="K716" s="10">
        <f t="shared" si="123"/>
        <v>2</v>
      </c>
      <c r="L716" s="9">
        <f t="shared" si="123"/>
        <v>3</v>
      </c>
      <c r="M716" s="8">
        <f t="shared" si="123"/>
        <v>1</v>
      </c>
      <c r="N716" s="2">
        <f t="shared" si="136"/>
        <v>0.28190600711847169</v>
      </c>
      <c r="O716" s="2">
        <f t="shared" si="137"/>
        <v>0.11527565918500762</v>
      </c>
      <c r="P716" s="2">
        <f t="shared" si="138"/>
        <v>0.59954964770828789</v>
      </c>
      <c r="Q716" s="2">
        <f t="shared" si="139"/>
        <v>3.2686859882328223E-3</v>
      </c>
      <c r="R716" s="1">
        <v>3881</v>
      </c>
      <c r="S716" s="1">
        <v>1587</v>
      </c>
      <c r="T716" s="1">
        <v>8254</v>
      </c>
      <c r="U716" s="1">
        <v>24</v>
      </c>
      <c r="W716" s="1">
        <v>21</v>
      </c>
      <c r="AA716" t="s">
        <v>2795</v>
      </c>
      <c r="AE716" s="38">
        <v>25</v>
      </c>
      <c r="AF716" s="40">
        <v>17</v>
      </c>
      <c r="AG716" s="40">
        <v>5</v>
      </c>
      <c r="AH716" s="43">
        <v>380</v>
      </c>
      <c r="AI716" s="43">
        <f t="shared" si="140"/>
        <v>25017</v>
      </c>
      <c r="AJ716" t="s">
        <v>1956</v>
      </c>
    </row>
    <row r="717" spans="1:42" hidden="1" outlineLevel="1">
      <c r="A717" s="25" t="s">
        <v>632</v>
      </c>
      <c r="B717" s="11" t="s">
        <v>1218</v>
      </c>
      <c r="E717" s="1">
        <f t="shared" si="134"/>
        <v>7476</v>
      </c>
      <c r="G717" s="1">
        <v>4072</v>
      </c>
      <c r="H717" s="1">
        <v>3990</v>
      </c>
      <c r="I717" s="2"/>
      <c r="J717" s="2">
        <f t="shared" si="135"/>
        <v>0.5337078651685393</v>
      </c>
      <c r="K717" s="10">
        <f t="shared" si="123"/>
        <v>2</v>
      </c>
      <c r="L717" s="9">
        <f t="shared" si="123"/>
        <v>3</v>
      </c>
      <c r="M717" s="8">
        <f t="shared" si="123"/>
        <v>1</v>
      </c>
      <c r="N717" s="2">
        <f t="shared" si="136"/>
        <v>0.36757624398073835</v>
      </c>
      <c r="O717" s="2">
        <f t="shared" si="137"/>
        <v>7.2364901016586408E-2</v>
      </c>
      <c r="P717" s="2">
        <f t="shared" si="138"/>
        <v>0.55604601391118247</v>
      </c>
      <c r="Q717" s="2">
        <f t="shared" si="139"/>
        <v>4.0128410914926915E-3</v>
      </c>
      <c r="R717" s="1">
        <v>2748</v>
      </c>
      <c r="S717" s="1">
        <v>541</v>
      </c>
      <c r="T717" s="1">
        <v>4157</v>
      </c>
      <c r="U717" s="1">
        <v>27</v>
      </c>
      <c r="W717" s="1">
        <v>3</v>
      </c>
      <c r="AA717" t="s">
        <v>1988</v>
      </c>
      <c r="AE717" s="38">
        <v>25</v>
      </c>
      <c r="AF717" s="40">
        <v>5</v>
      </c>
      <c r="AG717" s="40">
        <v>5</v>
      </c>
      <c r="AH717" s="43">
        <v>520</v>
      </c>
      <c r="AI717" s="43">
        <f t="shared" si="140"/>
        <v>25005</v>
      </c>
      <c r="AJ717" t="s">
        <v>1956</v>
      </c>
    </row>
    <row r="718" spans="1:42" hidden="1" outlineLevel="1">
      <c r="A718" s="25" t="s">
        <v>1784</v>
      </c>
      <c r="B718" s="11" t="s">
        <v>1218</v>
      </c>
      <c r="E718" s="1">
        <f t="shared" si="134"/>
        <v>5996</v>
      </c>
      <c r="G718" s="1">
        <v>2352</v>
      </c>
      <c r="H718" s="1">
        <v>2311</v>
      </c>
      <c r="I718" s="2"/>
      <c r="J718" s="2">
        <f t="shared" si="135"/>
        <v>0.38542361574382922</v>
      </c>
      <c r="K718" s="10">
        <f t="shared" si="123"/>
        <v>2</v>
      </c>
      <c r="L718" s="9">
        <f t="shared" si="123"/>
        <v>3</v>
      </c>
      <c r="M718" s="8">
        <f t="shared" si="123"/>
        <v>1</v>
      </c>
      <c r="N718" s="2">
        <f t="shared" si="136"/>
        <v>0.36207471647765177</v>
      </c>
      <c r="O718" s="2">
        <f t="shared" si="137"/>
        <v>7.1547698465643766E-2</v>
      </c>
      <c r="P718" s="2">
        <f t="shared" si="138"/>
        <v>0.55870580386924618</v>
      </c>
      <c r="Q718" s="2">
        <f t="shared" si="139"/>
        <v>7.6717811874582598E-3</v>
      </c>
      <c r="R718" s="1">
        <v>2171</v>
      </c>
      <c r="S718" s="1">
        <v>429</v>
      </c>
      <c r="T718" s="1">
        <v>3350</v>
      </c>
      <c r="U718" s="1">
        <v>30</v>
      </c>
      <c r="W718" s="1">
        <v>16</v>
      </c>
      <c r="AA718" t="s">
        <v>1840</v>
      </c>
      <c r="AE718" s="38">
        <v>25</v>
      </c>
      <c r="AF718" s="40">
        <v>3</v>
      </c>
      <c r="AG718" s="40">
        <v>5</v>
      </c>
      <c r="AH718" s="43">
        <v>555</v>
      </c>
      <c r="AI718" s="43">
        <f t="shared" si="140"/>
        <v>25003</v>
      </c>
      <c r="AJ718" t="s">
        <v>1956</v>
      </c>
    </row>
    <row r="719" spans="1:42" hidden="1" outlineLevel="1">
      <c r="A719" s="25" t="s">
        <v>242</v>
      </c>
      <c r="B719" s="11" t="s">
        <v>1218</v>
      </c>
      <c r="E719" s="1">
        <f t="shared" si="134"/>
        <v>20902</v>
      </c>
      <c r="G719" s="1">
        <v>10836</v>
      </c>
      <c r="H719" s="1">
        <v>10598</v>
      </c>
      <c r="I719" s="2"/>
      <c r="J719" s="2">
        <f t="shared" si="135"/>
        <v>0.50703281982585402</v>
      </c>
      <c r="K719" s="10">
        <f t="shared" si="123"/>
        <v>2</v>
      </c>
      <c r="L719" s="9">
        <f t="shared" si="123"/>
        <v>3</v>
      </c>
      <c r="M719" s="8">
        <f t="shared" si="123"/>
        <v>1</v>
      </c>
      <c r="N719" s="2">
        <f t="shared" si="136"/>
        <v>0.2988709214429241</v>
      </c>
      <c r="O719" s="2">
        <f t="shared" si="137"/>
        <v>0.15500909003923069</v>
      </c>
      <c r="P719" s="2">
        <f t="shared" si="138"/>
        <v>0.53913501100373173</v>
      </c>
      <c r="Q719" s="2">
        <f t="shared" si="139"/>
        <v>6.9849775141134218E-3</v>
      </c>
      <c r="R719" s="1">
        <v>6247</v>
      </c>
      <c r="S719" s="1">
        <v>3240</v>
      </c>
      <c r="T719" s="1">
        <v>11269</v>
      </c>
      <c r="U719" s="1">
        <v>111</v>
      </c>
      <c r="W719" s="1">
        <v>35</v>
      </c>
      <c r="AA719" t="s">
        <v>1340</v>
      </c>
      <c r="AE719" s="38">
        <v>25</v>
      </c>
      <c r="AF719" s="40">
        <v>13</v>
      </c>
      <c r="AG719" s="40">
        <v>5</v>
      </c>
      <c r="AH719" s="43">
        <v>765</v>
      </c>
      <c r="AI719" s="43">
        <f t="shared" si="140"/>
        <v>25013</v>
      </c>
      <c r="AJ719" t="s">
        <v>2363</v>
      </c>
    </row>
    <row r="720" spans="1:42" hidden="1" outlineLevel="1">
      <c r="A720" s="25" t="s">
        <v>33</v>
      </c>
      <c r="B720" s="11" t="s">
        <v>1218</v>
      </c>
      <c r="E720" s="1">
        <f t="shared" si="134"/>
        <v>392</v>
      </c>
      <c r="G720" s="1">
        <v>226</v>
      </c>
      <c r="H720" s="1">
        <v>219</v>
      </c>
      <c r="I720" s="2"/>
      <c r="J720" s="2">
        <f t="shared" si="135"/>
        <v>0.55867346938775508</v>
      </c>
      <c r="K720" s="10">
        <f t="shared" si="123"/>
        <v>2</v>
      </c>
      <c r="L720" s="9">
        <f t="shared" si="123"/>
        <v>3</v>
      </c>
      <c r="M720" s="8">
        <f t="shared" si="123"/>
        <v>1</v>
      </c>
      <c r="N720" s="2">
        <f t="shared" si="136"/>
        <v>0.39285714285714285</v>
      </c>
      <c r="O720" s="2">
        <f t="shared" si="137"/>
        <v>9.1836734693877556E-2</v>
      </c>
      <c r="P720" s="2">
        <f t="shared" si="138"/>
        <v>0.51020408163265307</v>
      </c>
      <c r="Q720" s="2">
        <f t="shared" si="139"/>
        <v>5.1020408163265918E-3</v>
      </c>
      <c r="R720" s="1">
        <v>154</v>
      </c>
      <c r="S720" s="1">
        <v>36</v>
      </c>
      <c r="T720" s="1">
        <v>200</v>
      </c>
      <c r="U720" s="1">
        <v>1</v>
      </c>
      <c r="W720" s="1">
        <v>1</v>
      </c>
      <c r="AA720" t="s">
        <v>1840</v>
      </c>
      <c r="AE720" s="38">
        <v>25</v>
      </c>
      <c r="AF720" s="40">
        <v>3</v>
      </c>
      <c r="AG720" s="40">
        <v>10</v>
      </c>
      <c r="AH720" s="43">
        <v>975</v>
      </c>
      <c r="AI720" s="43">
        <f t="shared" si="140"/>
        <v>25003</v>
      </c>
      <c r="AJ720" t="s">
        <v>1956</v>
      </c>
    </row>
    <row r="721" spans="1:36" hidden="1" outlineLevel="1">
      <c r="A721" s="25" t="s">
        <v>1043</v>
      </c>
      <c r="B721" s="11" t="s">
        <v>1218</v>
      </c>
      <c r="E721" s="1">
        <f t="shared" si="134"/>
        <v>11847</v>
      </c>
      <c r="G721" s="1">
        <v>6234</v>
      </c>
      <c r="H721" s="1">
        <v>6040</v>
      </c>
      <c r="I721" s="2"/>
      <c r="J721" s="2">
        <f t="shared" si="135"/>
        <v>0.50983371317633153</v>
      </c>
      <c r="K721" s="10">
        <f t="shared" si="123"/>
        <v>2</v>
      </c>
      <c r="L721" s="9">
        <f t="shared" si="123"/>
        <v>3</v>
      </c>
      <c r="M721" s="8">
        <f t="shared" si="123"/>
        <v>1</v>
      </c>
      <c r="N721" s="2">
        <f t="shared" si="136"/>
        <v>0.27948003714020425</v>
      </c>
      <c r="O721" s="2">
        <f t="shared" si="137"/>
        <v>0.13429560226217607</v>
      </c>
      <c r="P721" s="2">
        <f t="shared" si="138"/>
        <v>0.5766860808643538</v>
      </c>
      <c r="Q721" s="2">
        <f t="shared" si="139"/>
        <v>9.5382797332659308E-3</v>
      </c>
      <c r="R721" s="1">
        <v>3311</v>
      </c>
      <c r="S721" s="1">
        <v>1591</v>
      </c>
      <c r="T721" s="1">
        <v>6832</v>
      </c>
      <c r="U721" s="1">
        <v>75</v>
      </c>
      <c r="W721" s="1">
        <v>38</v>
      </c>
      <c r="AA721" t="s">
        <v>2501</v>
      </c>
      <c r="AE721" s="38">
        <v>25</v>
      </c>
      <c r="AF721" s="40">
        <v>9</v>
      </c>
      <c r="AG721" s="40">
        <v>5</v>
      </c>
      <c r="AH721" s="43">
        <v>1185</v>
      </c>
      <c r="AI721" s="43">
        <f t="shared" si="140"/>
        <v>25009</v>
      </c>
      <c r="AJ721" t="s">
        <v>1956</v>
      </c>
    </row>
    <row r="722" spans="1:36" hidden="1" outlineLevel="1">
      <c r="A722" s="25" t="s">
        <v>994</v>
      </c>
      <c r="B722" s="11" t="s">
        <v>1218</v>
      </c>
      <c r="E722" s="1">
        <f t="shared" si="134"/>
        <v>17508</v>
      </c>
      <c r="G722" s="1">
        <v>7959</v>
      </c>
      <c r="H722" s="1">
        <v>7779</v>
      </c>
      <c r="I722" s="2"/>
      <c r="J722" s="2">
        <f t="shared" si="135"/>
        <v>0.44431117203564086</v>
      </c>
      <c r="K722" s="10">
        <f t="shared" si="123"/>
        <v>1</v>
      </c>
      <c r="L722" s="9">
        <f t="shared" si="123"/>
        <v>3</v>
      </c>
      <c r="M722" s="8">
        <f t="shared" si="123"/>
        <v>2</v>
      </c>
      <c r="N722" s="2">
        <f t="shared" si="136"/>
        <v>0.49548777701622115</v>
      </c>
      <c r="O722" s="2">
        <f t="shared" si="137"/>
        <v>5.4146675805346128E-2</v>
      </c>
      <c r="P722" s="2">
        <f t="shared" si="138"/>
        <v>0.43757139593328764</v>
      </c>
      <c r="Q722" s="2">
        <f t="shared" si="139"/>
        <v>1.2794151245145047E-2</v>
      </c>
      <c r="R722" s="1">
        <v>8675</v>
      </c>
      <c r="S722" s="1">
        <v>948</v>
      </c>
      <c r="T722" s="1">
        <v>7661</v>
      </c>
      <c r="U722" s="1">
        <v>99</v>
      </c>
      <c r="W722" s="1">
        <v>125</v>
      </c>
      <c r="AA722" t="s">
        <v>137</v>
      </c>
      <c r="AE722" s="38">
        <v>25</v>
      </c>
      <c r="AF722" s="40">
        <v>15</v>
      </c>
      <c r="AG722" s="40">
        <v>5</v>
      </c>
      <c r="AH722" s="43">
        <v>1325</v>
      </c>
      <c r="AI722" s="43">
        <f t="shared" si="140"/>
        <v>25015</v>
      </c>
      <c r="AJ722" t="s">
        <v>1956</v>
      </c>
    </row>
    <row r="723" spans="1:36" hidden="1" outlineLevel="1">
      <c r="A723" s="25" t="s">
        <v>1721</v>
      </c>
      <c r="B723" s="11" t="s">
        <v>1218</v>
      </c>
      <c r="E723" s="1">
        <f t="shared" si="134"/>
        <v>22606</v>
      </c>
      <c r="G723" s="1">
        <v>14263</v>
      </c>
      <c r="H723" s="1">
        <v>14026</v>
      </c>
      <c r="I723" s="2"/>
      <c r="J723" s="2">
        <f t="shared" si="135"/>
        <v>0.62045474652747057</v>
      </c>
      <c r="K723" s="10">
        <f t="shared" si="123"/>
        <v>2</v>
      </c>
      <c r="L723" s="9">
        <f t="shared" si="123"/>
        <v>3</v>
      </c>
      <c r="M723" s="8">
        <f t="shared" si="123"/>
        <v>1</v>
      </c>
      <c r="N723" s="2">
        <f t="shared" si="136"/>
        <v>0.26665487038839247</v>
      </c>
      <c r="O723" s="2">
        <f t="shared" si="137"/>
        <v>0.16389454127222861</v>
      </c>
      <c r="P723" s="2">
        <f t="shared" si="138"/>
        <v>0.56644253737945682</v>
      </c>
      <c r="Q723" s="2">
        <f t="shared" si="139"/>
        <v>3.0080509599221816E-3</v>
      </c>
      <c r="R723" s="1">
        <v>6028</v>
      </c>
      <c r="S723" s="1">
        <v>3705</v>
      </c>
      <c r="T723" s="1">
        <v>12805</v>
      </c>
      <c r="U723" s="1">
        <v>51</v>
      </c>
      <c r="W723" s="1">
        <v>17</v>
      </c>
      <c r="AA723" t="s">
        <v>2501</v>
      </c>
      <c r="AE723" s="38">
        <v>25</v>
      </c>
      <c r="AF723" s="40">
        <v>9</v>
      </c>
      <c r="AG723" s="40">
        <v>10</v>
      </c>
      <c r="AH723" s="43">
        <v>1465</v>
      </c>
      <c r="AI723" s="43">
        <f t="shared" si="140"/>
        <v>25009</v>
      </c>
      <c r="AJ723" t="s">
        <v>1956</v>
      </c>
    </row>
    <row r="724" spans="1:36" hidden="1" outlineLevel="1">
      <c r="A724" s="25" t="s">
        <v>2903</v>
      </c>
      <c r="B724" s="11" t="s">
        <v>1218</v>
      </c>
      <c r="E724" s="1">
        <f t="shared" si="134"/>
        <v>393</v>
      </c>
      <c r="G724" s="1">
        <v>220</v>
      </c>
      <c r="H724" s="1">
        <v>215</v>
      </c>
      <c r="I724" s="2"/>
      <c r="J724" s="2">
        <f t="shared" si="135"/>
        <v>0.54707379134860046</v>
      </c>
      <c r="K724" s="10">
        <f t="shared" si="123"/>
        <v>2</v>
      </c>
      <c r="L724" s="9">
        <f t="shared" si="123"/>
        <v>3</v>
      </c>
      <c r="M724" s="8">
        <f t="shared" si="123"/>
        <v>1</v>
      </c>
      <c r="N724" s="2">
        <f t="shared" si="136"/>
        <v>0.34860050890585242</v>
      </c>
      <c r="O724" s="2">
        <f t="shared" si="137"/>
        <v>3.8167938931297711E-2</v>
      </c>
      <c r="P724" s="2">
        <f t="shared" si="138"/>
        <v>0.6081424936386769</v>
      </c>
      <c r="Q724" s="2">
        <f t="shared" si="139"/>
        <v>5.0890585241730735E-3</v>
      </c>
      <c r="R724" s="1">
        <v>137</v>
      </c>
      <c r="S724" s="1">
        <v>15</v>
      </c>
      <c r="T724" s="1">
        <v>239</v>
      </c>
      <c r="U724" s="1">
        <v>0</v>
      </c>
      <c r="W724" s="1">
        <v>2</v>
      </c>
      <c r="AA724" t="s">
        <v>722</v>
      </c>
      <c r="AE724" s="38">
        <v>25</v>
      </c>
      <c r="AF724" s="40">
        <v>7</v>
      </c>
      <c r="AG724" s="40">
        <v>3</v>
      </c>
      <c r="AH724" s="43">
        <v>1585</v>
      </c>
      <c r="AI724" s="43">
        <f t="shared" si="140"/>
        <v>25007</v>
      </c>
      <c r="AJ724" t="s">
        <v>1956</v>
      </c>
    </row>
    <row r="725" spans="1:36" hidden="1" outlineLevel="1">
      <c r="A725" s="25" t="s">
        <v>270</v>
      </c>
      <c r="B725" s="11" t="s">
        <v>1218</v>
      </c>
      <c r="E725" s="1">
        <f t="shared" si="134"/>
        <v>29421</v>
      </c>
      <c r="G725" s="1">
        <v>20431</v>
      </c>
      <c r="H725" s="1">
        <v>19834</v>
      </c>
      <c r="I725" s="2"/>
      <c r="J725" s="2">
        <f t="shared" si="135"/>
        <v>0.67414431868393321</v>
      </c>
      <c r="K725" s="10">
        <f t="shared" si="123"/>
        <v>1</v>
      </c>
      <c r="L725" s="9">
        <f t="shared" si="123"/>
        <v>3</v>
      </c>
      <c r="M725" s="8">
        <f t="shared" si="123"/>
        <v>2</v>
      </c>
      <c r="N725" s="2">
        <f t="shared" si="136"/>
        <v>0.47795792121273922</v>
      </c>
      <c r="O725" s="2">
        <f t="shared" si="137"/>
        <v>7.4810509500016997E-2</v>
      </c>
      <c r="P725" s="2">
        <f t="shared" si="138"/>
        <v>0.44243907413072298</v>
      </c>
      <c r="Q725" s="2">
        <f t="shared" si="139"/>
        <v>4.7924951565208596E-3</v>
      </c>
      <c r="R725" s="1">
        <v>14062</v>
      </c>
      <c r="S725" s="1">
        <v>2201</v>
      </c>
      <c r="T725" s="1">
        <v>13017</v>
      </c>
      <c r="U725" s="1">
        <v>76</v>
      </c>
      <c r="W725" s="1">
        <v>65</v>
      </c>
      <c r="AA725" t="s">
        <v>2795</v>
      </c>
      <c r="AE725" s="38">
        <v>25</v>
      </c>
      <c r="AF725" s="40">
        <v>17</v>
      </c>
      <c r="AG725" s="40">
        <v>10</v>
      </c>
      <c r="AH725" s="43">
        <v>1605</v>
      </c>
      <c r="AI725" s="43">
        <f t="shared" si="140"/>
        <v>25017</v>
      </c>
      <c r="AJ725" t="s">
        <v>1956</v>
      </c>
    </row>
    <row r="726" spans="1:36" hidden="1" outlineLevel="1">
      <c r="A726" s="25" t="s">
        <v>419</v>
      </c>
      <c r="B726" s="11" t="s">
        <v>1218</v>
      </c>
      <c r="E726" s="1">
        <f t="shared" si="134"/>
        <v>4238</v>
      </c>
      <c r="G726" s="1">
        <v>2523</v>
      </c>
      <c r="H726" s="1">
        <v>2454</v>
      </c>
      <c r="I726" s="2"/>
      <c r="J726" s="2">
        <f t="shared" si="135"/>
        <v>0.57904672015101466</v>
      </c>
      <c r="K726" s="10">
        <f t="shared" si="123"/>
        <v>2</v>
      </c>
      <c r="L726" s="9">
        <f t="shared" si="123"/>
        <v>3</v>
      </c>
      <c r="M726" s="8">
        <f t="shared" si="123"/>
        <v>1</v>
      </c>
      <c r="N726" s="2">
        <f t="shared" si="136"/>
        <v>0.23478055686644644</v>
      </c>
      <c r="O726" s="2">
        <f t="shared" si="137"/>
        <v>0.13709296838131194</v>
      </c>
      <c r="P726" s="2">
        <f t="shared" si="138"/>
        <v>0.61609249646059461</v>
      </c>
      <c r="Q726" s="2">
        <f t="shared" si="139"/>
        <v>1.2033978291646985E-2</v>
      </c>
      <c r="R726" s="1">
        <v>995</v>
      </c>
      <c r="S726" s="1">
        <v>581</v>
      </c>
      <c r="T726" s="1">
        <v>2611</v>
      </c>
      <c r="U726" s="1">
        <v>34</v>
      </c>
      <c r="W726" s="1">
        <v>17</v>
      </c>
      <c r="AA726" s="11" t="s">
        <v>2117</v>
      </c>
      <c r="AB726" s="11"/>
      <c r="AE726" s="38">
        <v>25</v>
      </c>
      <c r="AF726" s="40">
        <v>27</v>
      </c>
      <c r="AG726" s="40">
        <v>5</v>
      </c>
      <c r="AH726" s="43">
        <v>1885</v>
      </c>
      <c r="AI726" s="43">
        <f t="shared" si="140"/>
        <v>25027</v>
      </c>
      <c r="AJ726" t="s">
        <v>1956</v>
      </c>
    </row>
    <row r="727" spans="1:36" hidden="1" outlineLevel="1">
      <c r="A727" s="25" t="s">
        <v>710</v>
      </c>
      <c r="B727" s="11" t="s">
        <v>1218</v>
      </c>
      <c r="E727" s="1">
        <f t="shared" si="134"/>
        <v>2379</v>
      </c>
      <c r="G727" s="1">
        <v>1424</v>
      </c>
      <c r="H727" s="1">
        <v>1376</v>
      </c>
      <c r="I727" s="2"/>
      <c r="J727" s="2">
        <f t="shared" si="135"/>
        <v>0.57839428331231613</v>
      </c>
      <c r="K727" s="10">
        <f t="shared" si="123"/>
        <v>2</v>
      </c>
      <c r="L727" s="9">
        <f t="shared" si="123"/>
        <v>3</v>
      </c>
      <c r="M727" s="8">
        <f t="shared" si="123"/>
        <v>1</v>
      </c>
      <c r="N727" s="2">
        <f t="shared" si="136"/>
        <v>0.16183270281630938</v>
      </c>
      <c r="O727" s="2">
        <f t="shared" si="137"/>
        <v>0.13913408995376209</v>
      </c>
      <c r="P727" s="2">
        <f t="shared" si="138"/>
        <v>0.69272803699033203</v>
      </c>
      <c r="Q727" s="2">
        <f t="shared" si="139"/>
        <v>6.3051702395965359E-3</v>
      </c>
      <c r="R727" s="1">
        <v>385</v>
      </c>
      <c r="S727" s="1">
        <v>331</v>
      </c>
      <c r="T727" s="1">
        <v>1648</v>
      </c>
      <c r="U727" s="1">
        <v>7</v>
      </c>
      <c r="W727" s="1">
        <v>8</v>
      </c>
      <c r="AA727" t="s">
        <v>2795</v>
      </c>
      <c r="AE727" s="38">
        <v>25</v>
      </c>
      <c r="AF727" s="40">
        <v>17</v>
      </c>
      <c r="AG727" s="40">
        <v>15</v>
      </c>
      <c r="AH727" s="43">
        <v>1955</v>
      </c>
      <c r="AI727" s="43">
        <f t="shared" si="140"/>
        <v>25017</v>
      </c>
      <c r="AJ727" t="s">
        <v>1956</v>
      </c>
    </row>
    <row r="728" spans="1:36" hidden="1" outlineLevel="1">
      <c r="A728" s="25" t="s">
        <v>583</v>
      </c>
      <c r="B728" s="11" t="s">
        <v>1218</v>
      </c>
      <c r="E728" s="1">
        <f t="shared" si="134"/>
        <v>1311</v>
      </c>
      <c r="G728" s="1">
        <v>880</v>
      </c>
      <c r="H728" s="1">
        <v>861</v>
      </c>
      <c r="I728" s="2"/>
      <c r="J728" s="2">
        <f t="shared" si="135"/>
        <v>0.65675057208237986</v>
      </c>
      <c r="K728" s="10">
        <f t="shared" si="123"/>
        <v>2</v>
      </c>
      <c r="L728" s="9">
        <f t="shared" si="123"/>
        <v>3</v>
      </c>
      <c r="M728" s="8">
        <f t="shared" si="123"/>
        <v>1</v>
      </c>
      <c r="N728" s="2">
        <f t="shared" si="136"/>
        <v>0.31197559115179252</v>
      </c>
      <c r="O728" s="2">
        <f t="shared" si="137"/>
        <v>7.3989321128909227E-2</v>
      </c>
      <c r="P728" s="2">
        <f t="shared" si="138"/>
        <v>0.60335621662852779</v>
      </c>
      <c r="Q728" s="2">
        <f t="shared" si="139"/>
        <v>1.0678871090770481E-2</v>
      </c>
      <c r="R728" s="1">
        <v>409</v>
      </c>
      <c r="S728" s="1">
        <v>97</v>
      </c>
      <c r="T728" s="1">
        <v>791</v>
      </c>
      <c r="U728" s="1">
        <v>3</v>
      </c>
      <c r="W728" s="1">
        <v>11</v>
      </c>
      <c r="AA728" t="s">
        <v>1480</v>
      </c>
      <c r="AE728" s="38">
        <v>25</v>
      </c>
      <c r="AF728" s="40">
        <v>11</v>
      </c>
      <c r="AG728" s="40">
        <v>5</v>
      </c>
      <c r="AH728" s="43">
        <v>2095</v>
      </c>
      <c r="AI728" s="43">
        <f t="shared" si="140"/>
        <v>25011</v>
      </c>
      <c r="AJ728" t="s">
        <v>1956</v>
      </c>
    </row>
    <row r="729" spans="1:36" hidden="1" outlineLevel="1">
      <c r="A729" s="25" t="s">
        <v>2657</v>
      </c>
      <c r="B729" s="11" t="s">
        <v>1218</v>
      </c>
      <c r="E729" s="1">
        <f t="shared" si="134"/>
        <v>10577</v>
      </c>
      <c r="G729" s="1">
        <v>6554</v>
      </c>
      <c r="H729" s="1">
        <v>6316</v>
      </c>
      <c r="I729" s="2"/>
      <c r="J729" s="2">
        <f t="shared" si="135"/>
        <v>0.59714474803819606</v>
      </c>
      <c r="K729" s="10">
        <f t="shared" si="123"/>
        <v>2</v>
      </c>
      <c r="L729" s="9">
        <f t="shared" si="123"/>
        <v>3</v>
      </c>
      <c r="M729" s="8">
        <f t="shared" si="123"/>
        <v>1</v>
      </c>
      <c r="N729" s="2">
        <f t="shared" si="136"/>
        <v>0.28410702467618415</v>
      </c>
      <c r="O729" s="2">
        <f t="shared" si="137"/>
        <v>0.12271910749740002</v>
      </c>
      <c r="P729" s="2">
        <f t="shared" si="138"/>
        <v>0.59014843528410699</v>
      </c>
      <c r="Q729" s="2">
        <f t="shared" si="139"/>
        <v>3.0254325423089146E-3</v>
      </c>
      <c r="R729" s="1">
        <v>3005</v>
      </c>
      <c r="S729" s="1">
        <v>1298</v>
      </c>
      <c r="T729" s="1">
        <v>6242</v>
      </c>
      <c r="U729" s="1">
        <v>28</v>
      </c>
      <c r="W729" s="1">
        <v>4</v>
      </c>
      <c r="AA729" t="s">
        <v>2795</v>
      </c>
      <c r="AE729" s="38">
        <v>25</v>
      </c>
      <c r="AF729" s="40">
        <v>17</v>
      </c>
      <c r="AG729" s="40">
        <v>20</v>
      </c>
      <c r="AH729" s="43">
        <v>2130</v>
      </c>
      <c r="AI729" s="43">
        <f t="shared" si="140"/>
        <v>25017</v>
      </c>
      <c r="AJ729" t="s">
        <v>1956</v>
      </c>
    </row>
    <row r="730" spans="1:36" hidden="1" outlineLevel="1">
      <c r="A730" s="25" t="s">
        <v>584</v>
      </c>
      <c r="B730" s="11" t="s">
        <v>1218</v>
      </c>
      <c r="E730" s="1">
        <f t="shared" si="134"/>
        <v>6598</v>
      </c>
      <c r="G730" s="1">
        <v>3430</v>
      </c>
      <c r="H730" s="1">
        <v>3376</v>
      </c>
      <c r="I730" s="2"/>
      <c r="J730" s="2">
        <f t="shared" si="135"/>
        <v>0.51167020309184597</v>
      </c>
      <c r="K730" s="10">
        <f t="shared" si="123"/>
        <v>2</v>
      </c>
      <c r="L730" s="9">
        <f t="shared" si="123"/>
        <v>3</v>
      </c>
      <c r="M730" s="8">
        <f t="shared" si="123"/>
        <v>1</v>
      </c>
      <c r="N730" s="2">
        <f t="shared" si="136"/>
        <v>0.23143376780842678</v>
      </c>
      <c r="O730" s="2">
        <f t="shared" si="137"/>
        <v>0.12443164595331918</v>
      </c>
      <c r="P730" s="2">
        <f t="shared" si="138"/>
        <v>0.63655653228250986</v>
      </c>
      <c r="Q730" s="2">
        <f t="shared" si="139"/>
        <v>7.5780539557440685E-3</v>
      </c>
      <c r="R730" s="1">
        <v>1527</v>
      </c>
      <c r="S730" s="1">
        <v>821</v>
      </c>
      <c r="T730" s="1">
        <v>4200</v>
      </c>
      <c r="U730" s="1">
        <v>35</v>
      </c>
      <c r="W730" s="1">
        <v>15</v>
      </c>
      <c r="AA730" s="11" t="s">
        <v>2117</v>
      </c>
      <c r="AB730" s="11"/>
      <c r="AE730" s="38">
        <v>25</v>
      </c>
      <c r="AF730" s="40">
        <v>27</v>
      </c>
      <c r="AG730" s="40">
        <v>10</v>
      </c>
      <c r="AH730" s="43">
        <v>2480</v>
      </c>
      <c r="AI730" s="43">
        <f t="shared" ref="AI730:AI793" si="141">AE730*1000+AF730</f>
        <v>25027</v>
      </c>
      <c r="AJ730" t="s">
        <v>1956</v>
      </c>
    </row>
    <row r="731" spans="1:36" hidden="1" outlineLevel="1">
      <c r="A731" s="25" t="s">
        <v>1424</v>
      </c>
      <c r="B731" s="11" t="s">
        <v>1218</v>
      </c>
      <c r="E731" s="1">
        <f t="shared" si="134"/>
        <v>25988</v>
      </c>
      <c r="G731" s="1">
        <v>13268</v>
      </c>
      <c r="H731" s="1">
        <v>12946</v>
      </c>
      <c r="I731" s="2"/>
      <c r="J731" s="2">
        <f t="shared" si="135"/>
        <v>0.49815299368939508</v>
      </c>
      <c r="K731" s="10">
        <f t="shared" si="123"/>
        <v>2</v>
      </c>
      <c r="L731" s="9">
        <f t="shared" si="123"/>
        <v>3</v>
      </c>
      <c r="M731" s="8">
        <f t="shared" si="123"/>
        <v>1</v>
      </c>
      <c r="N731" s="2">
        <f t="shared" si="136"/>
        <v>0.26065876558411577</v>
      </c>
      <c r="O731" s="2">
        <f t="shared" si="137"/>
        <v>0.1229798368477759</v>
      </c>
      <c r="P731" s="2">
        <f t="shared" si="138"/>
        <v>0.60916576881637674</v>
      </c>
      <c r="Q731" s="2">
        <f t="shared" si="139"/>
        <v>7.1956287517316309E-3</v>
      </c>
      <c r="R731" s="1">
        <v>6774</v>
      </c>
      <c r="S731" s="1">
        <v>3196</v>
      </c>
      <c r="T731" s="1">
        <v>15831</v>
      </c>
      <c r="U731" s="1">
        <v>138</v>
      </c>
      <c r="W731" s="1">
        <v>49</v>
      </c>
      <c r="AA731" t="s">
        <v>1988</v>
      </c>
      <c r="AE731" s="38">
        <v>25</v>
      </c>
      <c r="AF731" s="40">
        <v>5</v>
      </c>
      <c r="AG731" s="40">
        <v>10</v>
      </c>
      <c r="AH731" s="43">
        <v>2690</v>
      </c>
      <c r="AI731" s="43">
        <f t="shared" si="141"/>
        <v>25005</v>
      </c>
      <c r="AJ731" t="s">
        <v>2363</v>
      </c>
    </row>
    <row r="732" spans="1:36" hidden="1" outlineLevel="1">
      <c r="A732" s="25" t="s">
        <v>2957</v>
      </c>
      <c r="B732" s="11" t="s">
        <v>1218</v>
      </c>
      <c r="E732" s="1">
        <f t="shared" si="134"/>
        <v>11624</v>
      </c>
      <c r="G732" s="1">
        <v>6729</v>
      </c>
      <c r="H732" s="1">
        <v>6568</v>
      </c>
      <c r="I732" s="2"/>
      <c r="J732" s="2">
        <f t="shared" si="135"/>
        <v>0.56503785271851337</v>
      </c>
      <c r="K732" s="10">
        <f t="shared" si="123"/>
        <v>2</v>
      </c>
      <c r="L732" s="9">
        <f t="shared" si="123"/>
        <v>3</v>
      </c>
      <c r="M732" s="8">
        <f t="shared" si="123"/>
        <v>1</v>
      </c>
      <c r="N732" s="2">
        <f t="shared" si="136"/>
        <v>0.29800412938747417</v>
      </c>
      <c r="O732" s="2">
        <f t="shared" si="137"/>
        <v>0.11433241569167241</v>
      </c>
      <c r="P732" s="2">
        <f t="shared" si="138"/>
        <v>0.58344803854094973</v>
      </c>
      <c r="Q732" s="2">
        <f t="shared" si="139"/>
        <v>4.2154163799036359E-3</v>
      </c>
      <c r="R732" s="1">
        <v>3464</v>
      </c>
      <c r="S732" s="1">
        <v>1329</v>
      </c>
      <c r="T732" s="1">
        <v>6782</v>
      </c>
      <c r="U732" s="1">
        <v>41</v>
      </c>
      <c r="W732" s="1">
        <v>8</v>
      </c>
      <c r="AA732" s="11" t="s">
        <v>2117</v>
      </c>
      <c r="AB732" s="11"/>
      <c r="AE732" s="38">
        <v>25</v>
      </c>
      <c r="AF732" s="40">
        <v>27</v>
      </c>
      <c r="AG732" s="40">
        <v>15</v>
      </c>
      <c r="AH732" s="43">
        <v>2760</v>
      </c>
      <c r="AI732" s="43">
        <f t="shared" si="141"/>
        <v>25027</v>
      </c>
      <c r="AJ732" t="s">
        <v>1956</v>
      </c>
    </row>
    <row r="733" spans="1:36" hidden="1" outlineLevel="1">
      <c r="A733" s="25" t="s">
        <v>2218</v>
      </c>
      <c r="B733" s="11" t="s">
        <v>1218</v>
      </c>
      <c r="E733" s="1">
        <f t="shared" si="134"/>
        <v>3041</v>
      </c>
      <c r="G733" s="1">
        <v>1852</v>
      </c>
      <c r="H733" s="1">
        <v>1768</v>
      </c>
      <c r="I733" s="2"/>
      <c r="J733" s="2">
        <f t="shared" si="135"/>
        <v>0.58138770141400853</v>
      </c>
      <c r="K733" s="10">
        <f t="shared" si="123"/>
        <v>2</v>
      </c>
      <c r="L733" s="9">
        <f t="shared" si="123"/>
        <v>3</v>
      </c>
      <c r="M733" s="8">
        <f t="shared" si="123"/>
        <v>1</v>
      </c>
      <c r="N733" s="2">
        <f t="shared" si="136"/>
        <v>0.33673133837553437</v>
      </c>
      <c r="O733" s="2">
        <f t="shared" si="137"/>
        <v>9.996711608023677E-2</v>
      </c>
      <c r="P733" s="2">
        <f t="shared" si="138"/>
        <v>0.55902663597500823</v>
      </c>
      <c r="Q733" s="2">
        <f t="shared" si="139"/>
        <v>4.2749095692206085E-3</v>
      </c>
      <c r="R733" s="1">
        <v>1024</v>
      </c>
      <c r="S733" s="1">
        <v>304</v>
      </c>
      <c r="T733" s="1">
        <v>1700</v>
      </c>
      <c r="U733" s="1">
        <v>8</v>
      </c>
      <c r="W733" s="1">
        <v>5</v>
      </c>
      <c r="AA733" t="s">
        <v>2130</v>
      </c>
      <c r="AE733" s="38">
        <v>25</v>
      </c>
      <c r="AF733" s="40">
        <v>21</v>
      </c>
      <c r="AG733" s="40">
        <v>5</v>
      </c>
      <c r="AH733" s="43">
        <v>2935</v>
      </c>
      <c r="AI733" s="43">
        <f t="shared" si="141"/>
        <v>25021</v>
      </c>
      <c r="AJ733" t="s">
        <v>1956</v>
      </c>
    </row>
    <row r="734" spans="1:36" hidden="1" outlineLevel="1">
      <c r="A734" s="25" t="s">
        <v>1979</v>
      </c>
      <c r="B734" s="11" t="s">
        <v>1218</v>
      </c>
      <c r="E734" s="1">
        <f t="shared" si="134"/>
        <v>4905</v>
      </c>
      <c r="G734" s="1">
        <v>2577</v>
      </c>
      <c r="H734" s="1">
        <v>2527</v>
      </c>
      <c r="I734" s="2"/>
      <c r="J734" s="2">
        <f t="shared" si="135"/>
        <v>0.51518858307849136</v>
      </c>
      <c r="K734" s="10">
        <f t="shared" si="123"/>
        <v>2</v>
      </c>
      <c r="L734" s="9">
        <f t="shared" si="123"/>
        <v>3</v>
      </c>
      <c r="M734" s="8">
        <f t="shared" si="123"/>
        <v>1</v>
      </c>
      <c r="N734" s="2">
        <f t="shared" si="136"/>
        <v>0.25239551478083588</v>
      </c>
      <c r="O734" s="2">
        <f t="shared" si="137"/>
        <v>0.13741080530071356</v>
      </c>
      <c r="P734" s="2">
        <f t="shared" si="138"/>
        <v>0.60101936799184508</v>
      </c>
      <c r="Q734" s="2">
        <f t="shared" si="139"/>
        <v>9.1743119266054496E-3</v>
      </c>
      <c r="R734" s="1">
        <v>1238</v>
      </c>
      <c r="S734" s="1">
        <v>674</v>
      </c>
      <c r="T734" s="1">
        <v>2948</v>
      </c>
      <c r="U734" s="1">
        <v>31</v>
      </c>
      <c r="W734" s="1">
        <v>14</v>
      </c>
      <c r="AA734" t="s">
        <v>2795</v>
      </c>
      <c r="AE734" s="38">
        <v>25</v>
      </c>
      <c r="AF734" s="40">
        <v>17</v>
      </c>
      <c r="AG734" s="40">
        <v>25</v>
      </c>
      <c r="AH734" s="43">
        <v>3005</v>
      </c>
      <c r="AI734" s="43">
        <f t="shared" si="141"/>
        <v>25017</v>
      </c>
      <c r="AJ734" t="s">
        <v>1956</v>
      </c>
    </row>
    <row r="735" spans="1:36" hidden="1" outlineLevel="1">
      <c r="A735" s="25" t="s">
        <v>1348</v>
      </c>
      <c r="B735" s="11" t="s">
        <v>1218</v>
      </c>
      <c r="E735" s="1">
        <f t="shared" si="134"/>
        <v>31168</v>
      </c>
      <c r="G735" s="1">
        <v>20239</v>
      </c>
      <c r="H735" s="1">
        <v>19922</v>
      </c>
      <c r="I735" s="2"/>
      <c r="J735" s="2">
        <f t="shared" si="135"/>
        <v>0.63918121149897333</v>
      </c>
      <c r="K735" s="10">
        <f t="shared" si="123"/>
        <v>2</v>
      </c>
      <c r="L735" s="9">
        <f t="shared" si="123"/>
        <v>3</v>
      </c>
      <c r="M735" s="8">
        <f t="shared" si="123"/>
        <v>1</v>
      </c>
      <c r="N735" s="2">
        <f t="shared" si="136"/>
        <v>0.25060959958932238</v>
      </c>
      <c r="O735" s="2">
        <f t="shared" si="137"/>
        <v>0.17418506160164271</v>
      </c>
      <c r="P735" s="2">
        <f t="shared" si="138"/>
        <v>0.56917351129363447</v>
      </c>
      <c r="Q735" s="2">
        <f t="shared" si="139"/>
        <v>6.0318275154004342E-3</v>
      </c>
      <c r="R735" s="1">
        <v>7811</v>
      </c>
      <c r="S735" s="1">
        <v>5429</v>
      </c>
      <c r="T735" s="1">
        <v>17740</v>
      </c>
      <c r="U735" s="1">
        <v>120</v>
      </c>
      <c r="W735" s="1">
        <v>68</v>
      </c>
      <c r="AA735" t="s">
        <v>1348</v>
      </c>
      <c r="AE735" s="38">
        <v>25</v>
      </c>
      <c r="AF735" s="40">
        <v>1</v>
      </c>
      <c r="AG735" s="40">
        <v>5</v>
      </c>
      <c r="AH735" s="43">
        <v>3600</v>
      </c>
      <c r="AI735" s="43">
        <f t="shared" si="141"/>
        <v>25001</v>
      </c>
      <c r="AJ735" t="s">
        <v>2363</v>
      </c>
    </row>
    <row r="736" spans="1:36" hidden="1" outlineLevel="1">
      <c r="A736" s="25" t="s">
        <v>1980</v>
      </c>
      <c r="B736" s="11" t="s">
        <v>1218</v>
      </c>
      <c r="E736" s="1">
        <f t="shared" si="134"/>
        <v>3445</v>
      </c>
      <c r="G736" s="1">
        <v>2048</v>
      </c>
      <c r="H736" s="1">
        <v>1963</v>
      </c>
      <c r="I736" s="2"/>
      <c r="J736" s="2">
        <f t="shared" si="135"/>
        <v>0.56981132075471697</v>
      </c>
      <c r="K736" s="10">
        <f t="shared" si="123"/>
        <v>2</v>
      </c>
      <c r="L736" s="9">
        <f t="shared" si="123"/>
        <v>3</v>
      </c>
      <c r="M736" s="8">
        <f t="shared" si="123"/>
        <v>1</v>
      </c>
      <c r="N736" s="2">
        <f t="shared" si="136"/>
        <v>0.25573294629898402</v>
      </c>
      <c r="O736" s="2">
        <f t="shared" si="137"/>
        <v>0.14397677793904209</v>
      </c>
      <c r="P736" s="2">
        <f t="shared" si="138"/>
        <v>0.58896952104499278</v>
      </c>
      <c r="Q736" s="2">
        <f t="shared" si="139"/>
        <v>1.132075471698113E-2</v>
      </c>
      <c r="R736" s="1">
        <v>881</v>
      </c>
      <c r="S736" s="1">
        <v>496</v>
      </c>
      <c r="T736" s="1">
        <v>2029</v>
      </c>
      <c r="U736" s="1">
        <v>22</v>
      </c>
      <c r="W736" s="1">
        <v>17</v>
      </c>
      <c r="AA736" s="11" t="s">
        <v>2117</v>
      </c>
      <c r="AB736" s="11"/>
      <c r="AE736" s="38">
        <v>25</v>
      </c>
      <c r="AF736" s="40">
        <v>27</v>
      </c>
      <c r="AG736" s="40">
        <v>20</v>
      </c>
      <c r="AH736" s="43">
        <v>3740</v>
      </c>
      <c r="AI736" s="43">
        <f t="shared" si="141"/>
        <v>25027</v>
      </c>
      <c r="AJ736" t="s">
        <v>1956</v>
      </c>
    </row>
    <row r="737" spans="1:36" hidden="1" outlineLevel="1">
      <c r="A737" s="25" t="s">
        <v>981</v>
      </c>
      <c r="B737" s="11" t="s">
        <v>1218</v>
      </c>
      <c r="E737" s="1">
        <f t="shared" si="134"/>
        <v>1263</v>
      </c>
      <c r="G737" s="1">
        <v>610</v>
      </c>
      <c r="H737" s="1">
        <v>603</v>
      </c>
      <c r="I737" s="2"/>
      <c r="J737" s="2">
        <f t="shared" si="135"/>
        <v>0.47743467933491684</v>
      </c>
      <c r="K737" s="10">
        <f t="shared" si="123"/>
        <v>2</v>
      </c>
      <c r="L737" s="9">
        <f t="shared" si="123"/>
        <v>3</v>
      </c>
      <c r="M737" s="8">
        <f t="shared" si="123"/>
        <v>1</v>
      </c>
      <c r="N737" s="2">
        <f t="shared" si="136"/>
        <v>0.27870150435471103</v>
      </c>
      <c r="O737" s="2">
        <f t="shared" si="137"/>
        <v>0.11559778305621536</v>
      </c>
      <c r="P737" s="2">
        <f t="shared" si="138"/>
        <v>0.60015835312747423</v>
      </c>
      <c r="Q737" s="2">
        <f t="shared" si="139"/>
        <v>5.5423594615994221E-3</v>
      </c>
      <c r="R737" s="1">
        <v>352</v>
      </c>
      <c r="S737" s="1">
        <v>146</v>
      </c>
      <c r="T737" s="1">
        <v>758</v>
      </c>
      <c r="U737" s="1">
        <v>1</v>
      </c>
      <c r="W737" s="1">
        <v>6</v>
      </c>
      <c r="AA737" t="s">
        <v>1840</v>
      </c>
      <c r="AE737" s="38">
        <v>25</v>
      </c>
      <c r="AF737" s="40">
        <v>3</v>
      </c>
      <c r="AG737" s="40">
        <v>15</v>
      </c>
      <c r="AH737" s="43">
        <v>4545</v>
      </c>
      <c r="AI737" s="43">
        <f t="shared" si="141"/>
        <v>25003</v>
      </c>
      <c r="AJ737" t="s">
        <v>1956</v>
      </c>
    </row>
    <row r="738" spans="1:36" hidden="1" outlineLevel="1">
      <c r="A738" s="25" t="s">
        <v>1761</v>
      </c>
      <c r="B738" s="11" t="s">
        <v>1218</v>
      </c>
      <c r="E738" s="1">
        <f t="shared" si="134"/>
        <v>9430</v>
      </c>
      <c r="G738" s="1">
        <v>5915</v>
      </c>
      <c r="H738" s="1">
        <v>5703</v>
      </c>
      <c r="I738" s="2"/>
      <c r="J738" s="2">
        <f t="shared" si="135"/>
        <v>0.60477200424178157</v>
      </c>
      <c r="K738" s="10">
        <f t="shared" si="123"/>
        <v>2</v>
      </c>
      <c r="L738" s="9">
        <f t="shared" si="123"/>
        <v>3</v>
      </c>
      <c r="M738" s="8">
        <f t="shared" si="123"/>
        <v>1</v>
      </c>
      <c r="N738" s="2">
        <f t="shared" si="136"/>
        <v>0.27995758218451749</v>
      </c>
      <c r="O738" s="2">
        <f t="shared" si="137"/>
        <v>0.13637327677624603</v>
      </c>
      <c r="P738" s="2">
        <f t="shared" si="138"/>
        <v>0.58038176033934252</v>
      </c>
      <c r="Q738" s="2">
        <f t="shared" si="139"/>
        <v>3.2873806998939825E-3</v>
      </c>
      <c r="R738" s="1">
        <v>2640</v>
      </c>
      <c r="S738" s="1">
        <v>1286</v>
      </c>
      <c r="T738" s="1">
        <v>5473</v>
      </c>
      <c r="U738" s="1">
        <v>21</v>
      </c>
      <c r="W738" s="1">
        <v>10</v>
      </c>
      <c r="AA738" t="s">
        <v>2795</v>
      </c>
      <c r="AE738" s="38">
        <v>25</v>
      </c>
      <c r="AF738" s="40">
        <v>17</v>
      </c>
      <c r="AG738" s="40">
        <v>30</v>
      </c>
      <c r="AH738" s="43">
        <v>4615</v>
      </c>
      <c r="AI738" s="43">
        <f t="shared" si="141"/>
        <v>25017</v>
      </c>
      <c r="AJ738" t="s">
        <v>1956</v>
      </c>
    </row>
    <row r="739" spans="1:36" hidden="1" outlineLevel="1">
      <c r="A739" s="25" t="s">
        <v>1192</v>
      </c>
      <c r="B739" s="11" t="s">
        <v>1218</v>
      </c>
      <c r="E739" s="1">
        <f t="shared" si="134"/>
        <v>9332</v>
      </c>
      <c r="G739" s="1">
        <v>5419</v>
      </c>
      <c r="H739" s="1">
        <v>5337</v>
      </c>
      <c r="I739" s="2"/>
      <c r="J739" s="2">
        <f t="shared" si="135"/>
        <v>0.57190312901843121</v>
      </c>
      <c r="K739" s="10">
        <f t="shared" si="123"/>
        <v>2</v>
      </c>
      <c r="L739" s="9">
        <f t="shared" si="123"/>
        <v>3</v>
      </c>
      <c r="M739" s="8">
        <f t="shared" si="123"/>
        <v>1</v>
      </c>
      <c r="N739" s="2">
        <f t="shared" si="136"/>
        <v>0.2932918988426918</v>
      </c>
      <c r="O739" s="2">
        <f t="shared" si="137"/>
        <v>0.14230604372053152</v>
      </c>
      <c r="P739" s="2">
        <f t="shared" si="138"/>
        <v>0.55690098585512215</v>
      </c>
      <c r="Q739" s="2">
        <f t="shared" si="139"/>
        <v>7.5010715816545837E-3</v>
      </c>
      <c r="R739" s="1">
        <v>2737</v>
      </c>
      <c r="S739" s="1">
        <v>1328</v>
      </c>
      <c r="T739" s="1">
        <v>5197</v>
      </c>
      <c r="U739" s="1">
        <v>45</v>
      </c>
      <c r="W739" s="1">
        <v>25</v>
      </c>
      <c r="AA739" t="s">
        <v>137</v>
      </c>
      <c r="AE739" s="38">
        <v>25</v>
      </c>
      <c r="AF739" s="40">
        <v>15</v>
      </c>
      <c r="AG739" s="40">
        <v>10</v>
      </c>
      <c r="AH739" s="43">
        <v>4825</v>
      </c>
      <c r="AI739" s="43">
        <f t="shared" si="141"/>
        <v>25015</v>
      </c>
      <c r="AJ739" t="s">
        <v>1956</v>
      </c>
    </row>
    <row r="740" spans="1:36" hidden="1" outlineLevel="1">
      <c r="A740" s="25" t="s">
        <v>1331</v>
      </c>
      <c r="B740" s="11" t="s">
        <v>1218</v>
      </c>
      <c r="E740" s="1">
        <f t="shared" si="134"/>
        <v>10543</v>
      </c>
      <c r="G740" s="1">
        <v>6449</v>
      </c>
      <c r="H740" s="1">
        <v>6163</v>
      </c>
      <c r="I740" s="2"/>
      <c r="J740" s="2">
        <f t="shared" si="135"/>
        <v>0.58455847481741441</v>
      </c>
      <c r="K740" s="10">
        <f t="shared" si="123"/>
        <v>2</v>
      </c>
      <c r="L740" s="9">
        <f t="shared" si="123"/>
        <v>3</v>
      </c>
      <c r="M740" s="8">
        <f t="shared" si="123"/>
        <v>1</v>
      </c>
      <c r="N740" s="2">
        <f t="shared" si="136"/>
        <v>0.27895285971734801</v>
      </c>
      <c r="O740" s="2">
        <f t="shared" si="137"/>
        <v>0.13051313667836478</v>
      </c>
      <c r="P740" s="2">
        <f t="shared" si="138"/>
        <v>0.58474817414398184</v>
      </c>
      <c r="Q740" s="2">
        <f t="shared" si="139"/>
        <v>5.7858294603053695E-3</v>
      </c>
      <c r="R740" s="1">
        <v>2941</v>
      </c>
      <c r="S740" s="1">
        <v>1376</v>
      </c>
      <c r="T740" s="1">
        <v>6165</v>
      </c>
      <c r="U740" s="1">
        <v>51</v>
      </c>
      <c r="W740" s="1">
        <v>10</v>
      </c>
      <c r="AA740" t="s">
        <v>2130</v>
      </c>
      <c r="AE740" s="38">
        <v>25</v>
      </c>
      <c r="AF740" s="40">
        <v>21</v>
      </c>
      <c r="AG740" s="40">
        <v>10</v>
      </c>
      <c r="AH740" s="43">
        <v>4930</v>
      </c>
      <c r="AI740" s="43">
        <f t="shared" si="141"/>
        <v>25021</v>
      </c>
      <c r="AJ740" t="s">
        <v>1956</v>
      </c>
    </row>
    <row r="741" spans="1:36" hidden="1" outlineLevel="1">
      <c r="A741" s="25" t="s">
        <v>1975</v>
      </c>
      <c r="B741" s="11" t="s">
        <v>1218</v>
      </c>
      <c r="E741" s="1">
        <f t="shared" si="134"/>
        <v>16594</v>
      </c>
      <c r="G741" s="1">
        <v>11184</v>
      </c>
      <c r="H741" s="1">
        <v>10792</v>
      </c>
      <c r="I741" s="2"/>
      <c r="J741" s="2">
        <f t="shared" si="135"/>
        <v>0.65035555019886704</v>
      </c>
      <c r="K741" s="10">
        <f t="shared" si="123"/>
        <v>2</v>
      </c>
      <c r="L741" s="9">
        <f t="shared" si="123"/>
        <v>3</v>
      </c>
      <c r="M741" s="8">
        <f t="shared" si="123"/>
        <v>1</v>
      </c>
      <c r="N741" s="2">
        <f t="shared" si="136"/>
        <v>0.36567434012293598</v>
      </c>
      <c r="O741" s="2">
        <f t="shared" si="137"/>
        <v>9.5817765457394233E-2</v>
      </c>
      <c r="P741" s="2">
        <f t="shared" si="138"/>
        <v>0.5351934434132819</v>
      </c>
      <c r="Q741" s="2">
        <f t="shared" si="139"/>
        <v>3.3144510063878307E-3</v>
      </c>
      <c r="R741" s="1">
        <v>6068</v>
      </c>
      <c r="S741" s="1">
        <v>1590</v>
      </c>
      <c r="T741" s="1">
        <v>8881</v>
      </c>
      <c r="U741" s="1">
        <v>27</v>
      </c>
      <c r="W741" s="1">
        <v>28</v>
      </c>
      <c r="AA741" t="s">
        <v>2795</v>
      </c>
      <c r="AE741" s="38">
        <v>25</v>
      </c>
      <c r="AF741" s="40">
        <v>17</v>
      </c>
      <c r="AG741" s="40">
        <v>35</v>
      </c>
      <c r="AH741" s="43">
        <v>5070</v>
      </c>
      <c r="AI741" s="43">
        <f t="shared" si="141"/>
        <v>25017</v>
      </c>
      <c r="AJ741" t="s">
        <v>1956</v>
      </c>
    </row>
    <row r="742" spans="1:36" hidden="1" outlineLevel="1">
      <c r="A742" s="25" t="s">
        <v>1410</v>
      </c>
      <c r="B742" s="11" t="s">
        <v>1218</v>
      </c>
      <c r="E742" s="1">
        <f t="shared" si="134"/>
        <v>4201</v>
      </c>
      <c r="G742" s="1">
        <v>2457</v>
      </c>
      <c r="H742" s="1">
        <v>2406</v>
      </c>
      <c r="I742" s="2"/>
      <c r="J742" s="2">
        <f t="shared" si="135"/>
        <v>0.57272078076648414</v>
      </c>
      <c r="K742" s="10">
        <f t="shared" si="123"/>
        <v>2</v>
      </c>
      <c r="L742" s="9">
        <f t="shared" si="123"/>
        <v>3</v>
      </c>
      <c r="M742" s="8">
        <f t="shared" si="123"/>
        <v>1</v>
      </c>
      <c r="N742" s="2">
        <f t="shared" si="136"/>
        <v>0.23708640799809569</v>
      </c>
      <c r="O742" s="2">
        <f t="shared" si="137"/>
        <v>0.12306593668174244</v>
      </c>
      <c r="P742" s="2">
        <f t="shared" si="138"/>
        <v>0.63461080695072603</v>
      </c>
      <c r="Q742" s="2">
        <f t="shared" si="139"/>
        <v>5.2368483694358314E-3</v>
      </c>
      <c r="R742" s="1">
        <v>996</v>
      </c>
      <c r="S742" s="1">
        <v>517</v>
      </c>
      <c r="T742" s="1">
        <v>2666</v>
      </c>
      <c r="U742" s="1">
        <v>15</v>
      </c>
      <c r="W742" s="1">
        <v>7</v>
      </c>
      <c r="AA742" t="s">
        <v>1988</v>
      </c>
      <c r="AE742" s="38">
        <v>25</v>
      </c>
      <c r="AF742" s="40">
        <v>5</v>
      </c>
      <c r="AG742" s="40">
        <v>15</v>
      </c>
      <c r="AH742" s="43">
        <v>5280</v>
      </c>
      <c r="AI742" s="43">
        <f t="shared" si="141"/>
        <v>25005</v>
      </c>
      <c r="AJ742" t="s">
        <v>1956</v>
      </c>
    </row>
    <row r="743" spans="1:36" hidden="1" outlineLevel="1">
      <c r="A743" s="25" t="s">
        <v>2715</v>
      </c>
      <c r="B743" s="11" t="s">
        <v>1218</v>
      </c>
      <c r="E743" s="1">
        <f t="shared" si="134"/>
        <v>2014</v>
      </c>
      <c r="G743" s="1">
        <v>1426</v>
      </c>
      <c r="H743" s="1">
        <v>1386</v>
      </c>
      <c r="I743" s="2"/>
      <c r="J743" s="2">
        <f t="shared" si="135"/>
        <v>0.68818272095332667</v>
      </c>
      <c r="K743" s="10">
        <f t="shared" si="123"/>
        <v>2</v>
      </c>
      <c r="L743" s="9">
        <f t="shared" si="123"/>
        <v>3</v>
      </c>
      <c r="M743" s="8">
        <f t="shared" si="123"/>
        <v>1</v>
      </c>
      <c r="N743" s="2">
        <f t="shared" si="136"/>
        <v>0.1936444885799404</v>
      </c>
      <c r="O743" s="2">
        <f t="shared" si="137"/>
        <v>0.14001986097318769</v>
      </c>
      <c r="P743" s="2">
        <f t="shared" si="138"/>
        <v>0.65988083416087384</v>
      </c>
      <c r="Q743" s="2">
        <f t="shared" si="139"/>
        <v>6.4548162859979774E-3</v>
      </c>
      <c r="R743" s="1">
        <v>390</v>
      </c>
      <c r="S743" s="1">
        <v>282</v>
      </c>
      <c r="T743" s="1">
        <v>1329</v>
      </c>
      <c r="U743" s="1">
        <v>8</v>
      </c>
      <c r="W743" s="1">
        <v>5</v>
      </c>
      <c r="AA743" s="11" t="s">
        <v>2117</v>
      </c>
      <c r="AB743" s="11"/>
      <c r="AE743" s="38">
        <v>25</v>
      </c>
      <c r="AF743" s="40">
        <v>27</v>
      </c>
      <c r="AG743" s="40">
        <v>25</v>
      </c>
      <c r="AH743" s="43">
        <v>5490</v>
      </c>
      <c r="AI743" s="43">
        <f t="shared" si="141"/>
        <v>25027</v>
      </c>
      <c r="AJ743" t="s">
        <v>1956</v>
      </c>
    </row>
    <row r="744" spans="1:36" hidden="1" outlineLevel="1">
      <c r="A744" s="25" t="s">
        <v>969</v>
      </c>
      <c r="B744" s="11" t="s">
        <v>1218</v>
      </c>
      <c r="E744" s="1">
        <f t="shared" si="134"/>
        <v>1542</v>
      </c>
      <c r="G744" s="1">
        <v>878</v>
      </c>
      <c r="H744" s="1">
        <v>861</v>
      </c>
      <c r="I744" s="2"/>
      <c r="J744" s="2">
        <f t="shared" si="135"/>
        <v>0.55836575875486383</v>
      </c>
      <c r="K744" s="10">
        <f t="shared" si="123"/>
        <v>2</v>
      </c>
      <c r="L744" s="9">
        <f t="shared" si="123"/>
        <v>3</v>
      </c>
      <c r="M744" s="8">
        <f t="shared" si="123"/>
        <v>1</v>
      </c>
      <c r="N744" s="2">
        <f t="shared" si="136"/>
        <v>0.1835278858625162</v>
      </c>
      <c r="O744" s="2">
        <f t="shared" si="137"/>
        <v>0.11738002594033722</v>
      </c>
      <c r="P744" s="2">
        <f t="shared" si="138"/>
        <v>0.69584954604409854</v>
      </c>
      <c r="Q744" s="2">
        <f t="shared" si="139"/>
        <v>3.2425421530479781E-3</v>
      </c>
      <c r="R744" s="1">
        <v>283</v>
      </c>
      <c r="S744" s="1">
        <v>181</v>
      </c>
      <c r="T744" s="1">
        <v>1073</v>
      </c>
      <c r="U744" s="1">
        <v>3</v>
      </c>
      <c r="W744" s="1">
        <v>2</v>
      </c>
      <c r="AA744" t="s">
        <v>1480</v>
      </c>
      <c r="AE744" s="38">
        <v>25</v>
      </c>
      <c r="AF744" s="40">
        <v>11</v>
      </c>
      <c r="AG744" s="40">
        <v>10</v>
      </c>
      <c r="AH744" s="43">
        <v>5560</v>
      </c>
      <c r="AI744" s="43">
        <f t="shared" si="141"/>
        <v>25011</v>
      </c>
      <c r="AJ744" t="s">
        <v>1956</v>
      </c>
    </row>
    <row r="745" spans="1:36" hidden="1" outlineLevel="1">
      <c r="A745" s="25" t="s">
        <v>227</v>
      </c>
      <c r="B745" s="11" t="s">
        <v>1218</v>
      </c>
      <c r="E745" s="1">
        <f t="shared" si="134"/>
        <v>24843</v>
      </c>
      <c r="G745" s="1">
        <v>15769</v>
      </c>
      <c r="H745" s="1">
        <v>15248</v>
      </c>
      <c r="I745" s="2"/>
      <c r="J745" s="2">
        <f t="shared" si="135"/>
        <v>0.61377450388439403</v>
      </c>
      <c r="K745" s="10">
        <f t="shared" si="123"/>
        <v>2</v>
      </c>
      <c r="L745" s="9">
        <f t="shared" si="123"/>
        <v>3</v>
      </c>
      <c r="M745" s="8">
        <f t="shared" si="123"/>
        <v>1</v>
      </c>
      <c r="N745" s="2">
        <f t="shared" si="136"/>
        <v>0.27746246427565108</v>
      </c>
      <c r="O745" s="2">
        <f t="shared" si="137"/>
        <v>0.11737712836613935</v>
      </c>
      <c r="P745" s="2">
        <f t="shared" si="138"/>
        <v>0.59900173086986275</v>
      </c>
      <c r="Q745" s="2">
        <f t="shared" si="139"/>
        <v>6.1586764883467815E-3</v>
      </c>
      <c r="R745" s="1">
        <v>6893</v>
      </c>
      <c r="S745" s="1">
        <v>2916</v>
      </c>
      <c r="T745" s="1">
        <v>14881</v>
      </c>
      <c r="U745" s="1">
        <v>107</v>
      </c>
      <c r="W745" s="1">
        <v>46</v>
      </c>
      <c r="AA745" t="s">
        <v>2501</v>
      </c>
      <c r="AE745" s="38">
        <v>25</v>
      </c>
      <c r="AF745" s="40">
        <v>9</v>
      </c>
      <c r="AG745" s="40">
        <v>15</v>
      </c>
      <c r="AH745" s="43">
        <v>5595</v>
      </c>
      <c r="AI745" s="43">
        <f t="shared" si="141"/>
        <v>25009</v>
      </c>
      <c r="AJ745" t="s">
        <v>2363</v>
      </c>
    </row>
    <row r="746" spans="1:36" hidden="1" outlineLevel="1">
      <c r="A746" s="25" t="s">
        <v>1273</v>
      </c>
      <c r="B746" s="11" t="s">
        <v>1218</v>
      </c>
      <c r="E746" s="1">
        <f t="shared" si="134"/>
        <v>24526</v>
      </c>
      <c r="G746" s="1">
        <v>15074</v>
      </c>
      <c r="H746" s="1">
        <v>14692</v>
      </c>
      <c r="I746" s="2"/>
      <c r="J746" s="2">
        <f t="shared" si="135"/>
        <v>0.59903775585093366</v>
      </c>
      <c r="K746" s="10">
        <f t="shared" si="123"/>
        <v>2</v>
      </c>
      <c r="L746" s="9">
        <f t="shared" si="123"/>
        <v>3</v>
      </c>
      <c r="M746" s="8">
        <f t="shared" si="123"/>
        <v>1</v>
      </c>
      <c r="N746" s="2">
        <f t="shared" si="136"/>
        <v>0.30204680746962409</v>
      </c>
      <c r="O746" s="2">
        <f t="shared" si="137"/>
        <v>0.12081056837641686</v>
      </c>
      <c r="P746" s="2">
        <f t="shared" si="138"/>
        <v>0.57204599200848083</v>
      </c>
      <c r="Q746" s="2">
        <f t="shared" si="139"/>
        <v>5.0966321454781749E-3</v>
      </c>
      <c r="R746" s="1">
        <v>7408</v>
      </c>
      <c r="S746" s="1">
        <v>2963</v>
      </c>
      <c r="T746" s="1">
        <v>14030</v>
      </c>
      <c r="U746" s="1">
        <v>81</v>
      </c>
      <c r="W746" s="1">
        <v>44</v>
      </c>
      <c r="AA746" t="s">
        <v>2795</v>
      </c>
      <c r="AE746" s="38">
        <v>25</v>
      </c>
      <c r="AF746" s="40">
        <v>17</v>
      </c>
      <c r="AG746" s="40">
        <v>40</v>
      </c>
      <c r="AH746" s="43">
        <v>5805</v>
      </c>
      <c r="AI746" s="43">
        <f t="shared" si="141"/>
        <v>25017</v>
      </c>
      <c r="AJ746" t="s">
        <v>1956</v>
      </c>
    </row>
    <row r="747" spans="1:36" hidden="1" outlineLevel="1">
      <c r="A747" s="25" t="s">
        <v>836</v>
      </c>
      <c r="B747" s="11" t="s">
        <v>1218</v>
      </c>
      <c r="E747" s="1">
        <f t="shared" si="134"/>
        <v>6158</v>
      </c>
      <c r="G747" s="1">
        <v>3301</v>
      </c>
      <c r="H747" s="1">
        <v>3195</v>
      </c>
      <c r="I747" s="2"/>
      <c r="J747" s="2">
        <f t="shared" si="135"/>
        <v>0.51883728483273794</v>
      </c>
      <c r="K747" s="10">
        <f t="shared" si="123"/>
        <v>2</v>
      </c>
      <c r="L747" s="9">
        <f t="shared" si="123"/>
        <v>3</v>
      </c>
      <c r="M747" s="8">
        <f t="shared" si="123"/>
        <v>1</v>
      </c>
      <c r="N747" s="2">
        <f t="shared" si="136"/>
        <v>0.28954205911010067</v>
      </c>
      <c r="O747" s="2">
        <f t="shared" si="137"/>
        <v>0.1039298473530367</v>
      </c>
      <c r="P747" s="2">
        <f t="shared" si="138"/>
        <v>0.60100682039623254</v>
      </c>
      <c r="Q747" s="2">
        <f t="shared" si="139"/>
        <v>5.5212731406301119E-3</v>
      </c>
      <c r="R747" s="1">
        <v>1783</v>
      </c>
      <c r="S747" s="1">
        <v>640</v>
      </c>
      <c r="T747" s="1">
        <v>3701</v>
      </c>
      <c r="U747" s="1">
        <v>22</v>
      </c>
      <c r="W747" s="1">
        <v>12</v>
      </c>
      <c r="AA747" s="11" t="s">
        <v>2117</v>
      </c>
      <c r="AB747" s="11"/>
      <c r="AE747" s="38">
        <v>25</v>
      </c>
      <c r="AF747" s="40">
        <v>27</v>
      </c>
      <c r="AG747" s="40">
        <v>30</v>
      </c>
      <c r="AH747" s="43">
        <v>6015</v>
      </c>
      <c r="AI747" s="43">
        <f t="shared" si="141"/>
        <v>25027</v>
      </c>
      <c r="AJ747" t="s">
        <v>1956</v>
      </c>
    </row>
    <row r="748" spans="1:36" hidden="1" outlineLevel="1">
      <c r="A748" s="25" t="s">
        <v>141</v>
      </c>
      <c r="B748" s="11" t="s">
        <v>1218</v>
      </c>
      <c r="E748" s="1">
        <f t="shared" si="134"/>
        <v>850</v>
      </c>
      <c r="G748" s="1">
        <v>524</v>
      </c>
      <c r="H748" s="1">
        <v>519</v>
      </c>
      <c r="I748" s="2"/>
      <c r="J748" s="2">
        <f t="shared" si="135"/>
        <v>0.61058823529411765</v>
      </c>
      <c r="K748" s="10">
        <f t="shared" si="123"/>
        <v>3</v>
      </c>
      <c r="L748" s="9">
        <f t="shared" si="123"/>
        <v>2</v>
      </c>
      <c r="M748" s="8">
        <f t="shared" si="123"/>
        <v>1</v>
      </c>
      <c r="N748" s="2">
        <f t="shared" si="136"/>
        <v>0.1811764705882353</v>
      </c>
      <c r="O748" s="2">
        <f t="shared" si="137"/>
        <v>0.19411764705882353</v>
      </c>
      <c r="P748" s="2">
        <f t="shared" si="138"/>
        <v>0.61529411764705877</v>
      </c>
      <c r="Q748" s="2">
        <f t="shared" si="139"/>
        <v>9.4117647058824527E-3</v>
      </c>
      <c r="R748" s="1">
        <v>154</v>
      </c>
      <c r="S748" s="1">
        <v>165</v>
      </c>
      <c r="T748" s="1">
        <v>523</v>
      </c>
      <c r="U748" s="1">
        <v>6</v>
      </c>
      <c r="W748" s="1">
        <v>2</v>
      </c>
      <c r="AA748" t="s">
        <v>1340</v>
      </c>
      <c r="AE748" s="38">
        <v>25</v>
      </c>
      <c r="AF748" s="40">
        <v>13</v>
      </c>
      <c r="AG748" s="40">
        <v>10</v>
      </c>
      <c r="AH748" s="43">
        <v>6085</v>
      </c>
      <c r="AI748" s="43">
        <f t="shared" si="141"/>
        <v>25013</v>
      </c>
      <c r="AJ748" t="s">
        <v>1956</v>
      </c>
    </row>
    <row r="749" spans="1:36" hidden="1" outlineLevel="1">
      <c r="A749" s="25" t="s">
        <v>2328</v>
      </c>
      <c r="B749" s="11" t="s">
        <v>1218</v>
      </c>
      <c r="E749" s="1">
        <f t="shared" si="134"/>
        <v>3250</v>
      </c>
      <c r="G749" s="1">
        <v>2365</v>
      </c>
      <c r="H749" s="1">
        <v>2322</v>
      </c>
      <c r="I749" s="2"/>
      <c r="J749" s="2">
        <f t="shared" si="135"/>
        <v>0.71446153846153848</v>
      </c>
      <c r="K749" s="10">
        <f t="shared" si="123"/>
        <v>2</v>
      </c>
      <c r="L749" s="9">
        <f t="shared" si="123"/>
        <v>3</v>
      </c>
      <c r="M749" s="8">
        <f t="shared" si="123"/>
        <v>1</v>
      </c>
      <c r="N749" s="2">
        <f t="shared" si="136"/>
        <v>0.20461538461538462</v>
      </c>
      <c r="O749" s="2">
        <f t="shared" si="137"/>
        <v>0.20153846153846153</v>
      </c>
      <c r="P749" s="2">
        <f t="shared" si="138"/>
        <v>0.59292307692307689</v>
      </c>
      <c r="Q749" s="2">
        <f t="shared" si="139"/>
        <v>9.2307692307691536E-4</v>
      </c>
      <c r="R749" s="1">
        <v>665</v>
      </c>
      <c r="S749" s="1">
        <v>655</v>
      </c>
      <c r="T749" s="1">
        <v>1927</v>
      </c>
      <c r="U749" s="1">
        <v>3</v>
      </c>
      <c r="W749" s="1">
        <v>0</v>
      </c>
      <c r="AA749" s="11" t="s">
        <v>2117</v>
      </c>
      <c r="AB749" s="11"/>
      <c r="AE749" s="38">
        <v>25</v>
      </c>
      <c r="AF749" s="40">
        <v>27</v>
      </c>
      <c r="AG749" s="40">
        <v>35</v>
      </c>
      <c r="AH749" s="43">
        <v>6365</v>
      </c>
      <c r="AI749" s="43">
        <f t="shared" si="141"/>
        <v>25027</v>
      </c>
      <c r="AJ749" t="s">
        <v>1956</v>
      </c>
    </row>
    <row r="750" spans="1:36" hidden="1" outlineLevel="1">
      <c r="A750" s="25" t="s">
        <v>954</v>
      </c>
      <c r="B750" s="11" t="s">
        <v>1218</v>
      </c>
      <c r="E750" s="1">
        <f t="shared" si="134"/>
        <v>371146</v>
      </c>
      <c r="G750" s="1">
        <v>164312</v>
      </c>
      <c r="H750" s="1">
        <v>139988</v>
      </c>
      <c r="I750" s="2"/>
      <c r="J750" s="2">
        <f t="shared" si="135"/>
        <v>0.37717771443043979</v>
      </c>
      <c r="K750" s="10">
        <f t="shared" ref="K750:M813" si="142">IF(R750&gt;0,RANK(R750,$R750:$W750),"")</f>
        <v>1</v>
      </c>
      <c r="L750" s="9">
        <f t="shared" si="142"/>
        <v>3</v>
      </c>
      <c r="M750" s="8">
        <f t="shared" si="142"/>
        <v>2</v>
      </c>
      <c r="N750" s="2">
        <f t="shared" si="136"/>
        <v>0.55287945983521314</v>
      </c>
      <c r="O750" s="2">
        <f t="shared" si="137"/>
        <v>6.8498650126904231E-2</v>
      </c>
      <c r="P750" s="2">
        <f t="shared" si="138"/>
        <v>0.37224704024831201</v>
      </c>
      <c r="Q750" s="2">
        <f t="shared" si="139"/>
        <v>6.3748497895705913E-3</v>
      </c>
      <c r="R750" s="1">
        <v>205199</v>
      </c>
      <c r="S750" s="1">
        <v>25423</v>
      </c>
      <c r="T750" s="1">
        <v>138158</v>
      </c>
      <c r="U750" s="1">
        <v>1322</v>
      </c>
      <c r="W750" s="1">
        <v>1044</v>
      </c>
      <c r="AA750" t="s">
        <v>472</v>
      </c>
      <c r="AE750" s="38">
        <v>25</v>
      </c>
      <c r="AF750" s="40">
        <v>25</v>
      </c>
      <c r="AG750" s="40">
        <v>5</v>
      </c>
      <c r="AH750" s="43">
        <v>7000</v>
      </c>
      <c r="AI750" s="43">
        <f t="shared" si="141"/>
        <v>25025</v>
      </c>
      <c r="AJ750" t="s">
        <v>2363</v>
      </c>
    </row>
    <row r="751" spans="1:36" hidden="1" outlineLevel="1">
      <c r="A751" s="25" t="s">
        <v>862</v>
      </c>
      <c r="B751" s="11" t="s">
        <v>1218</v>
      </c>
      <c r="E751" s="1">
        <f t="shared" si="134"/>
        <v>13189</v>
      </c>
      <c r="G751" s="1">
        <v>8138</v>
      </c>
      <c r="H751" s="1">
        <v>8003</v>
      </c>
      <c r="I751" s="2"/>
      <c r="J751" s="2">
        <f t="shared" si="135"/>
        <v>0.60679354007127151</v>
      </c>
      <c r="K751" s="10">
        <f t="shared" si="142"/>
        <v>2</v>
      </c>
      <c r="L751" s="9">
        <f t="shared" si="142"/>
        <v>3</v>
      </c>
      <c r="M751" s="8">
        <f t="shared" si="142"/>
        <v>1</v>
      </c>
      <c r="N751" s="2">
        <f t="shared" si="136"/>
        <v>0.23239062855409812</v>
      </c>
      <c r="O751" s="2">
        <f t="shared" si="137"/>
        <v>0.15702479338842976</v>
      </c>
      <c r="P751" s="2">
        <f t="shared" si="138"/>
        <v>0.60633861551292745</v>
      </c>
      <c r="Q751" s="2">
        <f t="shared" si="139"/>
        <v>4.2459625445446791E-3</v>
      </c>
      <c r="R751" s="1">
        <v>3065</v>
      </c>
      <c r="S751" s="1">
        <v>2071</v>
      </c>
      <c r="T751" s="1">
        <v>7997</v>
      </c>
      <c r="U751" s="1">
        <v>43</v>
      </c>
      <c r="W751" s="1">
        <v>13</v>
      </c>
      <c r="AA751" t="s">
        <v>1348</v>
      </c>
      <c r="AE751" s="38">
        <v>25</v>
      </c>
      <c r="AF751" s="40">
        <v>1</v>
      </c>
      <c r="AG751" s="40">
        <v>10</v>
      </c>
      <c r="AH751" s="43">
        <v>7175</v>
      </c>
      <c r="AI751" s="43">
        <f t="shared" si="141"/>
        <v>25001</v>
      </c>
      <c r="AJ751" t="s">
        <v>1956</v>
      </c>
    </row>
    <row r="752" spans="1:36" hidden="1" outlineLevel="1">
      <c r="A752" s="25" t="s">
        <v>863</v>
      </c>
      <c r="B752" s="11" t="s">
        <v>1218</v>
      </c>
      <c r="E752" s="1">
        <f t="shared" si="134"/>
        <v>3406</v>
      </c>
      <c r="G752" s="1">
        <v>2307</v>
      </c>
      <c r="H752" s="1">
        <v>2262</v>
      </c>
      <c r="I752" s="2"/>
      <c r="J752" s="2">
        <f t="shared" si="135"/>
        <v>0.66412213740458015</v>
      </c>
      <c r="K752" s="10">
        <f t="shared" si="142"/>
        <v>2</v>
      </c>
      <c r="L752" s="9">
        <f t="shared" si="142"/>
        <v>3</v>
      </c>
      <c r="M752" s="8">
        <f t="shared" si="142"/>
        <v>1</v>
      </c>
      <c r="N752" s="2">
        <f t="shared" si="136"/>
        <v>0.24192601291837934</v>
      </c>
      <c r="O752" s="2">
        <f t="shared" si="137"/>
        <v>0.13593658250146801</v>
      </c>
      <c r="P752" s="2">
        <f t="shared" si="138"/>
        <v>0.61802701115678216</v>
      </c>
      <c r="Q752" s="2">
        <f t="shared" si="139"/>
        <v>4.1103934233704953E-3</v>
      </c>
      <c r="R752" s="1">
        <v>824</v>
      </c>
      <c r="S752" s="1">
        <v>463</v>
      </c>
      <c r="T752" s="1">
        <v>2105</v>
      </c>
      <c r="U752" s="1">
        <v>8</v>
      </c>
      <c r="W752" s="1">
        <v>6</v>
      </c>
      <c r="AA752" t="s">
        <v>2795</v>
      </c>
      <c r="AE752" s="38">
        <v>25</v>
      </c>
      <c r="AF752" s="40">
        <v>17</v>
      </c>
      <c r="AG752" s="40">
        <v>45</v>
      </c>
      <c r="AH752" s="43">
        <v>7350</v>
      </c>
      <c r="AI752" s="43">
        <f t="shared" si="141"/>
        <v>25017</v>
      </c>
      <c r="AJ752" t="s">
        <v>1956</v>
      </c>
    </row>
    <row r="753" spans="1:36" hidden="1" outlineLevel="1">
      <c r="A753" s="25" t="s">
        <v>299</v>
      </c>
      <c r="B753" s="11" t="s">
        <v>1218</v>
      </c>
      <c r="E753" s="1">
        <f t="shared" si="134"/>
        <v>5980</v>
      </c>
      <c r="G753" s="1">
        <v>4253</v>
      </c>
      <c r="H753" s="1">
        <v>4134</v>
      </c>
      <c r="I753" s="2"/>
      <c r="J753" s="2">
        <f t="shared" si="135"/>
        <v>0.69130434782608696</v>
      </c>
      <c r="K753" s="10">
        <f t="shared" si="142"/>
        <v>3</v>
      </c>
      <c r="L753" s="9">
        <f t="shared" si="142"/>
        <v>2</v>
      </c>
      <c r="M753" s="8">
        <f t="shared" si="142"/>
        <v>1</v>
      </c>
      <c r="N753" s="2">
        <f t="shared" si="136"/>
        <v>0.15836120401337792</v>
      </c>
      <c r="O753" s="2">
        <f t="shared" si="137"/>
        <v>0.23595317725752507</v>
      </c>
      <c r="P753" s="2">
        <f t="shared" si="138"/>
        <v>0.60234113712374582</v>
      </c>
      <c r="Q753" s="2">
        <f t="shared" si="139"/>
        <v>3.3444816053511683E-3</v>
      </c>
      <c r="R753" s="1">
        <v>947</v>
      </c>
      <c r="S753" s="1">
        <v>1411</v>
      </c>
      <c r="T753" s="1">
        <v>3602</v>
      </c>
      <c r="U753" s="1">
        <v>13</v>
      </c>
      <c r="W753" s="1">
        <v>7</v>
      </c>
      <c r="AA753" t="s">
        <v>2501</v>
      </c>
      <c r="AE753" s="38">
        <v>25</v>
      </c>
      <c r="AF753" s="40">
        <v>9</v>
      </c>
      <c r="AG753" s="40">
        <v>20</v>
      </c>
      <c r="AH753" s="43">
        <v>7420</v>
      </c>
      <c r="AI753" s="43">
        <f t="shared" si="141"/>
        <v>25009</v>
      </c>
      <c r="AJ753" t="s">
        <v>1956</v>
      </c>
    </row>
    <row r="754" spans="1:36" hidden="1" outlineLevel="1">
      <c r="A754" s="25" t="s">
        <v>140</v>
      </c>
      <c r="B754" s="11" t="s">
        <v>1218</v>
      </c>
      <c r="E754" s="1">
        <f t="shared" si="134"/>
        <v>3101</v>
      </c>
      <c r="G754" s="1">
        <v>2181</v>
      </c>
      <c r="H754" s="1">
        <v>2135</v>
      </c>
      <c r="I754" s="2"/>
      <c r="J754" s="2">
        <f t="shared" si="135"/>
        <v>0.68848758465011284</v>
      </c>
      <c r="K754" s="10">
        <f t="shared" si="142"/>
        <v>2</v>
      </c>
      <c r="L754" s="9">
        <f t="shared" si="142"/>
        <v>3</v>
      </c>
      <c r="M754" s="8">
        <f t="shared" si="142"/>
        <v>1</v>
      </c>
      <c r="N754" s="2">
        <f t="shared" si="136"/>
        <v>0.19767816833279586</v>
      </c>
      <c r="O754" s="2">
        <f t="shared" si="137"/>
        <v>0.14027732989358271</v>
      </c>
      <c r="P754" s="2">
        <f t="shared" si="138"/>
        <v>0.65656239922605608</v>
      </c>
      <c r="Q754" s="2">
        <f t="shared" si="139"/>
        <v>5.4821025475653151E-3</v>
      </c>
      <c r="R754" s="1">
        <v>613</v>
      </c>
      <c r="S754" s="1">
        <v>435</v>
      </c>
      <c r="T754" s="1">
        <v>2036</v>
      </c>
      <c r="U754" s="1">
        <v>11</v>
      </c>
      <c r="W754" s="1">
        <v>6</v>
      </c>
      <c r="AA754" s="11" t="s">
        <v>2117</v>
      </c>
      <c r="AB754" s="11"/>
      <c r="AE754" s="38">
        <v>25</v>
      </c>
      <c r="AF754" s="40">
        <v>27</v>
      </c>
      <c r="AG754" s="40">
        <v>40</v>
      </c>
      <c r="AH754" s="43">
        <v>7525</v>
      </c>
      <c r="AI754" s="43">
        <f t="shared" si="141"/>
        <v>25027</v>
      </c>
      <c r="AJ754" t="s">
        <v>1956</v>
      </c>
    </row>
    <row r="755" spans="1:36" hidden="1" outlineLevel="1">
      <c r="A755" s="25" t="s">
        <v>1473</v>
      </c>
      <c r="B755" s="11" t="s">
        <v>1218</v>
      </c>
      <c r="E755" s="1">
        <f t="shared" si="134"/>
        <v>25269</v>
      </c>
      <c r="G755" s="1">
        <v>15342</v>
      </c>
      <c r="H755" s="1">
        <v>14768</v>
      </c>
      <c r="I755" s="2"/>
      <c r="J755" s="2">
        <f t="shared" si="135"/>
        <v>0.58443151687838857</v>
      </c>
      <c r="K755" s="10">
        <f t="shared" si="142"/>
        <v>2</v>
      </c>
      <c r="L755" s="9">
        <f t="shared" si="142"/>
        <v>3</v>
      </c>
      <c r="M755" s="8">
        <f t="shared" si="142"/>
        <v>1</v>
      </c>
      <c r="N755" s="2">
        <f t="shared" si="136"/>
        <v>0.37567770786338994</v>
      </c>
      <c r="O755" s="2">
        <f t="shared" si="137"/>
        <v>0.11527959159444379</v>
      </c>
      <c r="P755" s="2">
        <f t="shared" si="138"/>
        <v>0.50377933436226208</v>
      </c>
      <c r="Q755" s="2">
        <f t="shared" si="139"/>
        <v>5.2633661799041942E-3</v>
      </c>
      <c r="R755" s="1">
        <v>9493</v>
      </c>
      <c r="S755" s="1">
        <v>2913</v>
      </c>
      <c r="T755" s="1">
        <v>12730</v>
      </c>
      <c r="U755" s="1">
        <v>92</v>
      </c>
      <c r="W755" s="1">
        <v>41</v>
      </c>
      <c r="AA755" t="s">
        <v>2130</v>
      </c>
      <c r="AE755" s="38">
        <v>25</v>
      </c>
      <c r="AF755" s="40">
        <v>21</v>
      </c>
      <c r="AG755" s="40">
        <v>15</v>
      </c>
      <c r="AH755" s="43">
        <v>7665</v>
      </c>
      <c r="AI755" s="43">
        <f t="shared" si="141"/>
        <v>25021</v>
      </c>
      <c r="AJ755" t="s">
        <v>1956</v>
      </c>
    </row>
    <row r="756" spans="1:36" hidden="1" outlineLevel="1">
      <c r="A756" s="25" t="s">
        <v>2186</v>
      </c>
      <c r="B756" s="11" t="s">
        <v>1218</v>
      </c>
      <c r="E756" s="1">
        <f t="shared" si="134"/>
        <v>8048</v>
      </c>
      <c r="G756" s="1">
        <v>5356</v>
      </c>
      <c r="H756" s="1">
        <v>5195</v>
      </c>
      <c r="I756" s="2"/>
      <c r="J756" s="2">
        <f t="shared" si="135"/>
        <v>0.64550198807157055</v>
      </c>
      <c r="K756" s="10">
        <f t="shared" si="142"/>
        <v>2</v>
      </c>
      <c r="L756" s="9">
        <f t="shared" si="142"/>
        <v>3</v>
      </c>
      <c r="M756" s="8">
        <f t="shared" si="142"/>
        <v>1</v>
      </c>
      <c r="N756" s="2">
        <f t="shared" si="136"/>
        <v>0.25298210735586479</v>
      </c>
      <c r="O756" s="2">
        <f t="shared" si="137"/>
        <v>0.16712226640159045</v>
      </c>
      <c r="P756" s="2">
        <f t="shared" si="138"/>
        <v>0.57231610337972172</v>
      </c>
      <c r="Q756" s="2">
        <f t="shared" si="139"/>
        <v>7.5795228628230404E-3</v>
      </c>
      <c r="R756" s="1">
        <v>2036</v>
      </c>
      <c r="S756" s="1">
        <v>1345</v>
      </c>
      <c r="T756" s="1">
        <v>4606</v>
      </c>
      <c r="U756" s="1">
        <v>30</v>
      </c>
      <c r="W756" s="1">
        <v>31</v>
      </c>
      <c r="AA756" t="s">
        <v>1348</v>
      </c>
      <c r="AE756" s="38">
        <v>25</v>
      </c>
      <c r="AF756" s="40">
        <v>1</v>
      </c>
      <c r="AG756" s="40">
        <v>15</v>
      </c>
      <c r="AH756" s="43">
        <v>7980</v>
      </c>
      <c r="AI756" s="43">
        <f t="shared" si="141"/>
        <v>25001</v>
      </c>
      <c r="AJ756" t="s">
        <v>1956</v>
      </c>
    </row>
    <row r="757" spans="1:36" hidden="1" outlineLevel="1">
      <c r="A757" s="25" t="s">
        <v>2259</v>
      </c>
      <c r="B757" s="11" t="s">
        <v>1218</v>
      </c>
      <c r="E757" s="1">
        <f t="shared" si="134"/>
        <v>15679</v>
      </c>
      <c r="G757" s="1">
        <v>9168</v>
      </c>
      <c r="H757" s="1">
        <v>8703</v>
      </c>
      <c r="I757" s="2"/>
      <c r="J757" s="2">
        <f t="shared" si="135"/>
        <v>0.55507366541233494</v>
      </c>
      <c r="K757" s="10">
        <f t="shared" si="142"/>
        <v>2</v>
      </c>
      <c r="L757" s="9">
        <f t="shared" si="142"/>
        <v>3</v>
      </c>
      <c r="M757" s="8">
        <f t="shared" si="142"/>
        <v>1</v>
      </c>
      <c r="N757" s="2">
        <f t="shared" si="136"/>
        <v>0.26851202245041139</v>
      </c>
      <c r="O757" s="2">
        <f t="shared" si="137"/>
        <v>0.13151348938070029</v>
      </c>
      <c r="P757" s="2">
        <f t="shared" si="138"/>
        <v>0.5944894444798775</v>
      </c>
      <c r="Q757" s="2">
        <f t="shared" si="139"/>
        <v>5.4850436890108156E-3</v>
      </c>
      <c r="R757" s="1">
        <v>4210</v>
      </c>
      <c r="S757" s="1">
        <v>2062</v>
      </c>
      <c r="T757" s="1">
        <v>9321</v>
      </c>
      <c r="U757" s="1">
        <v>63</v>
      </c>
      <c r="W757" s="1">
        <v>23</v>
      </c>
      <c r="AA757" t="s">
        <v>2537</v>
      </c>
      <c r="AE757" s="38">
        <v>25</v>
      </c>
      <c r="AF757" s="40">
        <v>23</v>
      </c>
      <c r="AG757" s="40">
        <v>10</v>
      </c>
      <c r="AH757" s="43">
        <v>8085</v>
      </c>
      <c r="AI757" s="43">
        <f t="shared" si="141"/>
        <v>25023</v>
      </c>
      <c r="AJ757" t="s">
        <v>1956</v>
      </c>
    </row>
    <row r="758" spans="1:36" hidden="1" outlineLevel="1">
      <c r="A758" s="25" t="s">
        <v>366</v>
      </c>
      <c r="B758" s="11" t="s">
        <v>1218</v>
      </c>
      <c r="E758" s="1">
        <f t="shared" si="134"/>
        <v>2581</v>
      </c>
      <c r="G758" s="1">
        <v>1604</v>
      </c>
      <c r="H758" s="1">
        <v>1572</v>
      </c>
      <c r="I758" s="2"/>
      <c r="J758" s="2">
        <f t="shared" si="135"/>
        <v>0.60906625339015885</v>
      </c>
      <c r="K758" s="10">
        <f t="shared" si="142"/>
        <v>2</v>
      </c>
      <c r="L758" s="9">
        <f t="shared" si="142"/>
        <v>3</v>
      </c>
      <c r="M758" s="8">
        <f t="shared" si="142"/>
        <v>1</v>
      </c>
      <c r="N758" s="2">
        <f t="shared" si="136"/>
        <v>0.22045718713676871</v>
      </c>
      <c r="O758" s="2">
        <f t="shared" si="137"/>
        <v>0.1720263463773731</v>
      </c>
      <c r="P758" s="2">
        <f t="shared" si="138"/>
        <v>0.60015497869043011</v>
      </c>
      <c r="Q758" s="2">
        <f t="shared" si="139"/>
        <v>7.3614877954281122E-3</v>
      </c>
      <c r="R758" s="1">
        <v>569</v>
      </c>
      <c r="S758" s="1">
        <v>444</v>
      </c>
      <c r="T758" s="1">
        <v>1549</v>
      </c>
      <c r="U758" s="1">
        <v>14</v>
      </c>
      <c r="W758" s="1">
        <v>5</v>
      </c>
      <c r="AA758" t="s">
        <v>1340</v>
      </c>
      <c r="AE758" s="38">
        <v>25</v>
      </c>
      <c r="AF758" s="40">
        <v>13</v>
      </c>
      <c r="AG758" s="40">
        <v>15</v>
      </c>
      <c r="AH758" s="43">
        <v>8470</v>
      </c>
      <c r="AI758" s="43">
        <f t="shared" si="141"/>
        <v>25013</v>
      </c>
      <c r="AJ758" t="s">
        <v>1956</v>
      </c>
    </row>
    <row r="759" spans="1:36" hidden="1" outlineLevel="1">
      <c r="A759" s="25" t="s">
        <v>329</v>
      </c>
      <c r="B759" s="11" t="s">
        <v>1218</v>
      </c>
      <c r="E759" s="1">
        <f t="shared" si="134"/>
        <v>53304</v>
      </c>
      <c r="G759" s="1">
        <v>22513</v>
      </c>
      <c r="H759" s="1">
        <v>21237</v>
      </c>
      <c r="I759" s="2"/>
      <c r="J759" s="2">
        <f t="shared" si="135"/>
        <v>0.39841287708239531</v>
      </c>
      <c r="K759" s="10">
        <f t="shared" si="142"/>
        <v>1</v>
      </c>
      <c r="L759" s="9">
        <f t="shared" si="142"/>
        <v>3</v>
      </c>
      <c r="M759" s="8">
        <f t="shared" si="142"/>
        <v>2</v>
      </c>
      <c r="N759" s="2">
        <f t="shared" si="136"/>
        <v>0.50469007954374911</v>
      </c>
      <c r="O759" s="2">
        <f t="shared" si="137"/>
        <v>8.4365150832958133E-2</v>
      </c>
      <c r="P759" s="2">
        <f t="shared" si="138"/>
        <v>0.4045662614437941</v>
      </c>
      <c r="Q759" s="2">
        <f t="shared" si="139"/>
        <v>6.3785081794986431E-3</v>
      </c>
      <c r="R759" s="1">
        <v>26902</v>
      </c>
      <c r="S759" s="1">
        <v>4497</v>
      </c>
      <c r="T759" s="1">
        <v>21565</v>
      </c>
      <c r="U759" s="1">
        <v>259</v>
      </c>
      <c r="W759" s="1">
        <v>81</v>
      </c>
      <c r="AA759" t="s">
        <v>2537</v>
      </c>
      <c r="AE759" s="38">
        <v>25</v>
      </c>
      <c r="AF759" s="40">
        <v>23</v>
      </c>
      <c r="AG759" s="40">
        <v>15</v>
      </c>
      <c r="AH759" s="43">
        <v>9000</v>
      </c>
      <c r="AI759" s="43">
        <f t="shared" si="141"/>
        <v>25023</v>
      </c>
      <c r="AJ759" t="s">
        <v>2363</v>
      </c>
    </row>
    <row r="760" spans="1:36" hidden="1" outlineLevel="1">
      <c r="A760" s="25" t="s">
        <v>2169</v>
      </c>
      <c r="B760" s="11" t="s">
        <v>1218</v>
      </c>
      <c r="E760" s="1">
        <f t="shared" si="134"/>
        <v>2320</v>
      </c>
      <c r="G760" s="1">
        <v>1305</v>
      </c>
      <c r="H760" s="1">
        <v>1266</v>
      </c>
      <c r="I760" s="2"/>
      <c r="J760" s="2">
        <f t="shared" si="135"/>
        <v>0.54568965517241375</v>
      </c>
      <c r="K760" s="10">
        <f t="shared" si="142"/>
        <v>2</v>
      </c>
      <c r="L760" s="9">
        <f t="shared" si="142"/>
        <v>3</v>
      </c>
      <c r="M760" s="8">
        <f t="shared" si="142"/>
        <v>1</v>
      </c>
      <c r="N760" s="2">
        <f t="shared" si="136"/>
        <v>0.21767241379310345</v>
      </c>
      <c r="O760" s="2">
        <f t="shared" si="137"/>
        <v>0.12672413793103449</v>
      </c>
      <c r="P760" s="2">
        <f t="shared" si="138"/>
        <v>0.64827586206896548</v>
      </c>
      <c r="Q760" s="2">
        <f t="shared" si="139"/>
        <v>7.3275862068966635E-3</v>
      </c>
      <c r="R760" s="1">
        <v>505</v>
      </c>
      <c r="S760" s="1">
        <v>294</v>
      </c>
      <c r="T760" s="1">
        <v>1504</v>
      </c>
      <c r="U760" s="1">
        <v>8</v>
      </c>
      <c r="W760" s="1">
        <v>9</v>
      </c>
      <c r="AA760" s="11" t="s">
        <v>2117</v>
      </c>
      <c r="AB760" s="11"/>
      <c r="AE760" s="38">
        <v>25</v>
      </c>
      <c r="AF760" s="40">
        <v>27</v>
      </c>
      <c r="AG760" s="40">
        <v>45</v>
      </c>
      <c r="AH760" s="43">
        <v>9105</v>
      </c>
      <c r="AI760" s="43">
        <f t="shared" si="141"/>
        <v>25027</v>
      </c>
      <c r="AJ760" t="s">
        <v>1956</v>
      </c>
    </row>
    <row r="761" spans="1:36" hidden="1" outlineLevel="1">
      <c r="A761" s="25" t="s">
        <v>625</v>
      </c>
      <c r="B761" s="11" t="s">
        <v>1218</v>
      </c>
      <c r="E761" s="1">
        <f t="shared" si="134"/>
        <v>41066</v>
      </c>
      <c r="G761" s="1">
        <v>20556</v>
      </c>
      <c r="H761" s="1">
        <v>20280</v>
      </c>
      <c r="I761" s="2"/>
      <c r="J761" s="2">
        <f t="shared" si="135"/>
        <v>0.49383918570106655</v>
      </c>
      <c r="K761" s="10">
        <f t="shared" si="142"/>
        <v>1</v>
      </c>
      <c r="L761" s="9">
        <f t="shared" si="142"/>
        <v>3</v>
      </c>
      <c r="M761" s="8">
        <f t="shared" si="142"/>
        <v>2</v>
      </c>
      <c r="N761" s="2">
        <f t="shared" si="136"/>
        <v>0.48392831052452151</v>
      </c>
      <c r="O761" s="2">
        <f t="shared" si="137"/>
        <v>7.6657088589100475E-2</v>
      </c>
      <c r="P761" s="2">
        <f t="shared" si="138"/>
        <v>0.43447133882043537</v>
      </c>
      <c r="Q761" s="2">
        <f t="shared" si="139"/>
        <v>4.9432620659425885E-3</v>
      </c>
      <c r="R761" s="1">
        <v>19873</v>
      </c>
      <c r="S761" s="1">
        <v>3148</v>
      </c>
      <c r="T761" s="1">
        <v>17842</v>
      </c>
      <c r="U761" s="1">
        <v>99</v>
      </c>
      <c r="W761" s="1">
        <v>104</v>
      </c>
      <c r="AA761" t="s">
        <v>2130</v>
      </c>
      <c r="AE761" s="38">
        <v>25</v>
      </c>
      <c r="AF761" s="40">
        <v>21</v>
      </c>
      <c r="AG761" s="40">
        <v>20</v>
      </c>
      <c r="AH761" s="43">
        <v>9175</v>
      </c>
      <c r="AI761" s="43">
        <f t="shared" si="141"/>
        <v>25021</v>
      </c>
      <c r="AJ761" t="s">
        <v>1956</v>
      </c>
    </row>
    <row r="762" spans="1:36" hidden="1" outlineLevel="1">
      <c r="A762" s="25" t="s">
        <v>592</v>
      </c>
      <c r="B762" s="11" t="s">
        <v>1218</v>
      </c>
      <c r="E762" s="1">
        <f t="shared" si="134"/>
        <v>1299</v>
      </c>
      <c r="G762" s="1">
        <v>803</v>
      </c>
      <c r="H762" s="1">
        <v>786</v>
      </c>
      <c r="I762" s="2"/>
      <c r="J762" s="2">
        <f t="shared" si="135"/>
        <v>0.605080831408776</v>
      </c>
      <c r="K762" s="10">
        <f t="shared" si="142"/>
        <v>2</v>
      </c>
      <c r="L762" s="9">
        <f t="shared" si="142"/>
        <v>3</v>
      </c>
      <c r="M762" s="8">
        <f t="shared" si="142"/>
        <v>1</v>
      </c>
      <c r="N762" s="2">
        <f t="shared" si="136"/>
        <v>0.26866820631254812</v>
      </c>
      <c r="O762" s="2">
        <f t="shared" si="137"/>
        <v>8.5450346420323328E-2</v>
      </c>
      <c r="P762" s="2">
        <f t="shared" si="138"/>
        <v>0.63972286374133946</v>
      </c>
      <c r="Q762" s="2">
        <f t="shared" si="139"/>
        <v>6.1585835257891297E-3</v>
      </c>
      <c r="R762" s="1">
        <v>349</v>
      </c>
      <c r="S762" s="1">
        <v>111</v>
      </c>
      <c r="T762" s="1">
        <v>831</v>
      </c>
      <c r="U762" s="1">
        <v>4</v>
      </c>
      <c r="W762" s="1">
        <v>4</v>
      </c>
      <c r="AA762" t="s">
        <v>1480</v>
      </c>
      <c r="AE762" s="38">
        <v>25</v>
      </c>
      <c r="AF762" s="40">
        <v>11</v>
      </c>
      <c r="AG762" s="40">
        <v>15</v>
      </c>
      <c r="AH762" s="43">
        <v>9595</v>
      </c>
      <c r="AI762" s="43">
        <f t="shared" si="141"/>
        <v>25011</v>
      </c>
      <c r="AJ762" t="s">
        <v>1956</v>
      </c>
    </row>
    <row r="763" spans="1:36" hidden="1" outlineLevel="1">
      <c r="A763" s="25" t="s">
        <v>1780</v>
      </c>
      <c r="B763" s="11" t="s">
        <v>1218</v>
      </c>
      <c r="E763" s="1">
        <f t="shared" si="134"/>
        <v>16378</v>
      </c>
      <c r="G763" s="1">
        <v>9475</v>
      </c>
      <c r="H763" s="1">
        <v>9107</v>
      </c>
      <c r="I763" s="2"/>
      <c r="J763" s="2">
        <f t="shared" si="135"/>
        <v>0.55605079985346195</v>
      </c>
      <c r="K763" s="10">
        <f t="shared" si="142"/>
        <v>2</v>
      </c>
      <c r="L763" s="9">
        <f t="shared" si="142"/>
        <v>3</v>
      </c>
      <c r="M763" s="8">
        <f t="shared" si="142"/>
        <v>1</v>
      </c>
      <c r="N763" s="2">
        <f t="shared" si="136"/>
        <v>0.30968372206618633</v>
      </c>
      <c r="O763" s="2">
        <f t="shared" si="137"/>
        <v>0.10727805592868482</v>
      </c>
      <c r="P763" s="2">
        <f t="shared" si="138"/>
        <v>0.57919159848577362</v>
      </c>
      <c r="Q763" s="2">
        <f t="shared" si="139"/>
        <v>3.8466235193552745E-3</v>
      </c>
      <c r="R763" s="1">
        <v>5072</v>
      </c>
      <c r="S763" s="1">
        <v>1757</v>
      </c>
      <c r="T763" s="1">
        <v>9486</v>
      </c>
      <c r="U763" s="1">
        <v>49</v>
      </c>
      <c r="W763" s="1">
        <v>14</v>
      </c>
      <c r="AA763" t="s">
        <v>2795</v>
      </c>
      <c r="AE763" s="38">
        <v>25</v>
      </c>
      <c r="AF763" s="40">
        <v>17</v>
      </c>
      <c r="AG763" s="40">
        <v>50</v>
      </c>
      <c r="AH763" s="43">
        <v>9840</v>
      </c>
      <c r="AI763" s="43">
        <f t="shared" si="141"/>
        <v>25017</v>
      </c>
      <c r="AJ763" t="s">
        <v>1956</v>
      </c>
    </row>
    <row r="764" spans="1:36" hidden="1" outlineLevel="1">
      <c r="A764" s="25" t="s">
        <v>1243</v>
      </c>
      <c r="B764" s="11" t="s">
        <v>1218</v>
      </c>
      <c r="E764" s="1">
        <f t="shared" si="134"/>
        <v>62832</v>
      </c>
      <c r="G764" s="1">
        <v>34240</v>
      </c>
      <c r="H764" s="1">
        <v>29991</v>
      </c>
      <c r="I764" s="2"/>
      <c r="J764" s="2">
        <f t="shared" si="135"/>
        <v>0.47732047364400304</v>
      </c>
      <c r="K764" s="10">
        <f t="shared" si="142"/>
        <v>1</v>
      </c>
      <c r="L764" s="9">
        <f t="shared" si="142"/>
        <v>3</v>
      </c>
      <c r="M764" s="8">
        <f t="shared" si="142"/>
        <v>2</v>
      </c>
      <c r="N764" s="2">
        <f t="shared" si="136"/>
        <v>0.58576839826839822</v>
      </c>
      <c r="O764" s="2">
        <f t="shared" si="137"/>
        <v>4.6680035650623883E-2</v>
      </c>
      <c r="P764" s="2">
        <f t="shared" si="138"/>
        <v>0.35855933282403868</v>
      </c>
      <c r="Q764" s="2">
        <f t="shared" si="139"/>
        <v>8.9922332569392083E-3</v>
      </c>
      <c r="R764" s="1">
        <v>36805</v>
      </c>
      <c r="S764" s="1">
        <v>2933</v>
      </c>
      <c r="T764" s="1">
        <v>22529</v>
      </c>
      <c r="U764" s="1">
        <v>228</v>
      </c>
      <c r="W764" s="1">
        <v>337</v>
      </c>
      <c r="AA764" t="s">
        <v>2795</v>
      </c>
      <c r="AE764" s="38">
        <v>25</v>
      </c>
      <c r="AF764" s="40">
        <v>17</v>
      </c>
      <c r="AG764" s="40">
        <v>55</v>
      </c>
      <c r="AH764" s="43">
        <v>11000</v>
      </c>
      <c r="AI764" s="43">
        <f t="shared" si="141"/>
        <v>25017</v>
      </c>
      <c r="AJ764" t="s">
        <v>2363</v>
      </c>
    </row>
    <row r="765" spans="1:36" hidden="1" outlineLevel="1">
      <c r="A765" s="25" t="s">
        <v>593</v>
      </c>
      <c r="B765" s="11" t="s">
        <v>1218</v>
      </c>
      <c r="E765" s="1">
        <f t="shared" si="134"/>
        <v>15411</v>
      </c>
      <c r="G765" s="1">
        <v>9549</v>
      </c>
      <c r="H765" s="1">
        <v>9109</v>
      </c>
      <c r="I765" s="2"/>
      <c r="J765" s="2">
        <f t="shared" si="135"/>
        <v>0.59107131269872171</v>
      </c>
      <c r="K765" s="10">
        <f t="shared" si="142"/>
        <v>2</v>
      </c>
      <c r="L765" s="9">
        <f t="shared" si="142"/>
        <v>3</v>
      </c>
      <c r="M765" s="8">
        <f t="shared" si="142"/>
        <v>1</v>
      </c>
      <c r="N765" s="2">
        <f t="shared" si="136"/>
        <v>0.33969242748686002</v>
      </c>
      <c r="O765" s="2">
        <f t="shared" si="137"/>
        <v>0.12153656479138278</v>
      </c>
      <c r="P765" s="2">
        <f t="shared" si="138"/>
        <v>0.5352021283498799</v>
      </c>
      <c r="Q765" s="2">
        <f t="shared" si="139"/>
        <v>3.5688793718773315E-3</v>
      </c>
      <c r="R765" s="1">
        <v>5235</v>
      </c>
      <c r="S765" s="1">
        <v>1873</v>
      </c>
      <c r="T765" s="1">
        <v>8248</v>
      </c>
      <c r="U765" s="1">
        <v>46</v>
      </c>
      <c r="W765" s="1">
        <v>9</v>
      </c>
      <c r="AA765" t="s">
        <v>2130</v>
      </c>
      <c r="AE765" s="38">
        <v>25</v>
      </c>
      <c r="AF765" s="40">
        <v>21</v>
      </c>
      <c r="AG765" s="40">
        <v>25</v>
      </c>
      <c r="AH765" s="43">
        <v>11315</v>
      </c>
      <c r="AI765" s="43">
        <f t="shared" si="141"/>
        <v>25021</v>
      </c>
      <c r="AJ765" t="s">
        <v>1956</v>
      </c>
    </row>
    <row r="766" spans="1:36" hidden="1" outlineLevel="1">
      <c r="A766" s="25" t="s">
        <v>2290</v>
      </c>
      <c r="B766" s="11" t="s">
        <v>1218</v>
      </c>
      <c r="E766" s="1">
        <f t="shared" si="134"/>
        <v>3704</v>
      </c>
      <c r="G766" s="1">
        <v>2696</v>
      </c>
      <c r="H766" s="1">
        <v>2671</v>
      </c>
      <c r="I766" s="2"/>
      <c r="J766" s="2">
        <f t="shared" si="135"/>
        <v>0.72111231101511875</v>
      </c>
      <c r="K766" s="10">
        <f t="shared" si="142"/>
        <v>2</v>
      </c>
      <c r="L766" s="9">
        <f t="shared" si="142"/>
        <v>3</v>
      </c>
      <c r="M766" s="8">
        <f t="shared" si="142"/>
        <v>1</v>
      </c>
      <c r="N766" s="2">
        <f t="shared" si="136"/>
        <v>0.25026997840172788</v>
      </c>
      <c r="O766" s="2">
        <f t="shared" si="137"/>
        <v>0.1525377969762419</v>
      </c>
      <c r="P766" s="2">
        <f t="shared" si="138"/>
        <v>0.59368250539956802</v>
      </c>
      <c r="Q766" s="2">
        <f t="shared" si="139"/>
        <v>3.5097192224621265E-3</v>
      </c>
      <c r="R766" s="1">
        <v>927</v>
      </c>
      <c r="S766" s="1">
        <v>565</v>
      </c>
      <c r="T766" s="1">
        <v>2199</v>
      </c>
      <c r="U766" s="1">
        <v>8</v>
      </c>
      <c r="W766" s="1">
        <v>5</v>
      </c>
      <c r="AA766" t="s">
        <v>2795</v>
      </c>
      <c r="AE766" s="38">
        <v>25</v>
      </c>
      <c r="AF766" s="40">
        <v>17</v>
      </c>
      <c r="AG766" s="40">
        <v>60</v>
      </c>
      <c r="AH766" s="43">
        <v>11525</v>
      </c>
      <c r="AI766" s="43">
        <f t="shared" si="141"/>
        <v>25017</v>
      </c>
      <c r="AJ766" t="s">
        <v>1956</v>
      </c>
    </row>
    <row r="767" spans="1:36" hidden="1" outlineLevel="1">
      <c r="A767" s="25" t="s">
        <v>2569</v>
      </c>
      <c r="B767" s="11" t="s">
        <v>1218</v>
      </c>
      <c r="E767" s="1">
        <f t="shared" si="134"/>
        <v>8854</v>
      </c>
      <c r="G767" s="1">
        <v>4596</v>
      </c>
      <c r="H767" s="1">
        <v>4415</v>
      </c>
      <c r="I767" s="2"/>
      <c r="J767" s="2">
        <f t="shared" si="135"/>
        <v>0.49864468037045401</v>
      </c>
      <c r="K767" s="10">
        <f t="shared" si="142"/>
        <v>2</v>
      </c>
      <c r="L767" s="9">
        <f t="shared" si="142"/>
        <v>3</v>
      </c>
      <c r="M767" s="8">
        <f t="shared" si="142"/>
        <v>1</v>
      </c>
      <c r="N767" s="2">
        <f t="shared" si="136"/>
        <v>0.24260221368872825</v>
      </c>
      <c r="O767" s="2">
        <f t="shared" si="137"/>
        <v>0.13462841653489949</v>
      </c>
      <c r="P767" s="2">
        <f t="shared" si="138"/>
        <v>0.61633160153602895</v>
      </c>
      <c r="Q767" s="2">
        <f t="shared" si="139"/>
        <v>6.4377682403433667E-3</v>
      </c>
      <c r="R767" s="1">
        <v>2148</v>
      </c>
      <c r="S767" s="1">
        <v>1192</v>
      </c>
      <c r="T767" s="1">
        <v>5457</v>
      </c>
      <c r="U767" s="1">
        <v>46</v>
      </c>
      <c r="W767" s="1">
        <v>11</v>
      </c>
      <c r="AA767" t="s">
        <v>2537</v>
      </c>
      <c r="AE767" s="38">
        <v>25</v>
      </c>
      <c r="AF767" s="40">
        <v>23</v>
      </c>
      <c r="AG767" s="40">
        <v>20</v>
      </c>
      <c r="AH767" s="43">
        <v>11665</v>
      </c>
      <c r="AI767" s="43">
        <f t="shared" si="141"/>
        <v>25023</v>
      </c>
      <c r="AJ767" t="s">
        <v>1956</v>
      </c>
    </row>
    <row r="768" spans="1:36" hidden="1" outlineLevel="1">
      <c r="A768" s="25" t="s">
        <v>1859</v>
      </c>
      <c r="B768" s="11" t="s">
        <v>1218</v>
      </c>
      <c r="E768" s="1">
        <f t="shared" si="134"/>
        <v>831</v>
      </c>
      <c r="G768" s="1">
        <v>476</v>
      </c>
      <c r="H768" s="1">
        <v>464</v>
      </c>
      <c r="I768" s="2"/>
      <c r="J768" s="2">
        <f t="shared" si="135"/>
        <v>0.55836341756919372</v>
      </c>
      <c r="K768" s="10">
        <f t="shared" si="142"/>
        <v>2</v>
      </c>
      <c r="L768" s="9">
        <f t="shared" si="142"/>
        <v>3</v>
      </c>
      <c r="M768" s="8">
        <f t="shared" si="142"/>
        <v>1</v>
      </c>
      <c r="N768" s="2">
        <f t="shared" si="136"/>
        <v>0.22382671480144403</v>
      </c>
      <c r="O768" s="2">
        <f t="shared" si="137"/>
        <v>9.1456077015643802E-2</v>
      </c>
      <c r="P768" s="2">
        <f t="shared" si="138"/>
        <v>0.67870036101083031</v>
      </c>
      <c r="Q768" s="2">
        <f t="shared" si="139"/>
        <v>6.0168471720818406E-3</v>
      </c>
      <c r="R768" s="1">
        <v>186</v>
      </c>
      <c r="S768" s="1">
        <v>76</v>
      </c>
      <c r="T768" s="1">
        <v>564</v>
      </c>
      <c r="U768" s="1">
        <v>1</v>
      </c>
      <c r="W768" s="1">
        <v>4</v>
      </c>
      <c r="AA768" t="s">
        <v>1480</v>
      </c>
      <c r="AE768" s="38">
        <v>25</v>
      </c>
      <c r="AF768" s="40">
        <v>11</v>
      </c>
      <c r="AG768" s="40">
        <v>20</v>
      </c>
      <c r="AH768" s="43">
        <v>12505</v>
      </c>
      <c r="AI768" s="43">
        <f t="shared" si="141"/>
        <v>25011</v>
      </c>
      <c r="AJ768" t="s">
        <v>1956</v>
      </c>
    </row>
    <row r="769" spans="1:36" hidden="1" outlineLevel="1">
      <c r="A769" s="25" t="s">
        <v>2730</v>
      </c>
      <c r="B769" s="11" t="s">
        <v>1218</v>
      </c>
      <c r="E769" s="1">
        <f t="shared" si="134"/>
        <v>9168</v>
      </c>
      <c r="G769" s="1">
        <v>4785</v>
      </c>
      <c r="H769" s="1">
        <v>4674</v>
      </c>
      <c r="I769" s="2"/>
      <c r="J769" s="2">
        <f t="shared" si="135"/>
        <v>0.50981675392670156</v>
      </c>
      <c r="K769" s="10">
        <f t="shared" si="142"/>
        <v>2</v>
      </c>
      <c r="L769" s="9">
        <f t="shared" si="142"/>
        <v>3</v>
      </c>
      <c r="M769" s="8">
        <f t="shared" si="142"/>
        <v>1</v>
      </c>
      <c r="N769" s="2">
        <f t="shared" si="136"/>
        <v>0.20484293193717276</v>
      </c>
      <c r="O769" s="2">
        <f t="shared" si="137"/>
        <v>0.16328534031413613</v>
      </c>
      <c r="P769" s="2">
        <f t="shared" si="138"/>
        <v>0.62489092495637</v>
      </c>
      <c r="Q769" s="2">
        <f t="shared" si="139"/>
        <v>6.9808027923211613E-3</v>
      </c>
      <c r="R769" s="1">
        <v>1878</v>
      </c>
      <c r="S769" s="1">
        <v>1497</v>
      </c>
      <c r="T769" s="1">
        <v>5729</v>
      </c>
      <c r="U769" s="1">
        <v>48</v>
      </c>
      <c r="W769" s="1">
        <v>16</v>
      </c>
      <c r="AA769" s="11" t="s">
        <v>2117</v>
      </c>
      <c r="AB769" s="11"/>
      <c r="AE769" s="38">
        <v>25</v>
      </c>
      <c r="AF769" s="40">
        <v>27</v>
      </c>
      <c r="AG769" s="40">
        <v>50</v>
      </c>
      <c r="AH769" s="43">
        <v>12715</v>
      </c>
      <c r="AI769" s="43">
        <f t="shared" si="141"/>
        <v>25027</v>
      </c>
      <c r="AJ769" t="s">
        <v>1956</v>
      </c>
    </row>
    <row r="770" spans="1:36" hidden="1" outlineLevel="1">
      <c r="A770" s="25" t="s">
        <v>2987</v>
      </c>
      <c r="B770" s="11" t="s">
        <v>1218</v>
      </c>
      <c r="E770" s="1">
        <f t="shared" si="134"/>
        <v>5641</v>
      </c>
      <c r="G770" s="1">
        <v>3897</v>
      </c>
      <c r="H770" s="1">
        <v>3847</v>
      </c>
      <c r="I770" s="2"/>
      <c r="J770" s="2">
        <f t="shared" si="135"/>
        <v>0.68197128168764398</v>
      </c>
      <c r="K770" s="10">
        <f t="shared" si="142"/>
        <v>3</v>
      </c>
      <c r="L770" s="9">
        <f t="shared" si="142"/>
        <v>2</v>
      </c>
      <c r="M770" s="8">
        <f t="shared" si="142"/>
        <v>1</v>
      </c>
      <c r="N770" s="2">
        <f t="shared" si="136"/>
        <v>0.1999645452933877</v>
      </c>
      <c r="O770" s="2">
        <f t="shared" si="137"/>
        <v>0.22868285764935295</v>
      </c>
      <c r="P770" s="2">
        <f t="shared" si="138"/>
        <v>0.56585711753235246</v>
      </c>
      <c r="Q770" s="2">
        <f t="shared" si="139"/>
        <v>5.495479524906921E-3</v>
      </c>
      <c r="R770" s="1">
        <v>1128</v>
      </c>
      <c r="S770" s="1">
        <v>1290</v>
      </c>
      <c r="T770" s="1">
        <v>3192</v>
      </c>
      <c r="U770" s="1">
        <v>22</v>
      </c>
      <c r="W770" s="1">
        <v>9</v>
      </c>
      <c r="AA770" t="s">
        <v>1348</v>
      </c>
      <c r="AE770" s="38">
        <v>25</v>
      </c>
      <c r="AF770" s="40">
        <v>1</v>
      </c>
      <c r="AG770" s="40">
        <v>20</v>
      </c>
      <c r="AH770" s="43">
        <v>12995</v>
      </c>
      <c r="AI770" s="43">
        <f t="shared" si="141"/>
        <v>25001</v>
      </c>
      <c r="AJ770" t="s">
        <v>1956</v>
      </c>
    </row>
    <row r="771" spans="1:36" hidden="1" outlineLevel="1">
      <c r="A771" s="25" t="s">
        <v>1021</v>
      </c>
      <c r="B771" s="11" t="s">
        <v>1218</v>
      </c>
      <c r="E771" s="1">
        <f t="shared" si="134"/>
        <v>23699</v>
      </c>
      <c r="G771" s="1">
        <v>15209</v>
      </c>
      <c r="H771" s="1">
        <v>14924</v>
      </c>
      <c r="I771" s="2"/>
      <c r="J771" s="2">
        <f t="shared" si="135"/>
        <v>0.62973121228743834</v>
      </c>
      <c r="K771" s="10">
        <f t="shared" si="142"/>
        <v>2</v>
      </c>
      <c r="L771" s="9">
        <f t="shared" si="142"/>
        <v>3</v>
      </c>
      <c r="M771" s="8">
        <f t="shared" si="142"/>
        <v>1</v>
      </c>
      <c r="N771" s="2">
        <f t="shared" si="136"/>
        <v>0.24422971433393814</v>
      </c>
      <c r="O771" s="2">
        <f t="shared" si="137"/>
        <v>0.13291700071732984</v>
      </c>
      <c r="P771" s="2">
        <f t="shared" si="138"/>
        <v>0.61808515127220554</v>
      </c>
      <c r="Q771" s="2">
        <f t="shared" si="139"/>
        <v>4.7681336765265092E-3</v>
      </c>
      <c r="R771" s="1">
        <v>5788</v>
      </c>
      <c r="S771" s="1">
        <v>3150</v>
      </c>
      <c r="T771" s="1">
        <v>14648</v>
      </c>
      <c r="U771" s="1">
        <v>81</v>
      </c>
      <c r="W771" s="1">
        <v>32</v>
      </c>
      <c r="AA771" t="s">
        <v>2795</v>
      </c>
      <c r="AE771" s="38">
        <v>25</v>
      </c>
      <c r="AF771" s="40">
        <v>17</v>
      </c>
      <c r="AG771" s="40">
        <v>65</v>
      </c>
      <c r="AH771" s="43">
        <v>13135</v>
      </c>
      <c r="AI771" s="43">
        <f t="shared" si="141"/>
        <v>25017</v>
      </c>
      <c r="AJ771" t="s">
        <v>1956</v>
      </c>
    </row>
    <row r="772" spans="1:36" hidden="1" outlineLevel="1">
      <c r="A772" s="25" t="s">
        <v>1594</v>
      </c>
      <c r="B772" s="11" t="s">
        <v>1218</v>
      </c>
      <c r="E772" s="1">
        <f t="shared" si="134"/>
        <v>12003</v>
      </c>
      <c r="G772" s="1">
        <v>5139</v>
      </c>
      <c r="H772" s="1">
        <v>3787</v>
      </c>
      <c r="I772" s="2"/>
      <c r="J772" s="2">
        <f t="shared" si="135"/>
        <v>0.31550445721902859</v>
      </c>
      <c r="K772" s="10">
        <f t="shared" si="142"/>
        <v>1</v>
      </c>
      <c r="L772" s="9">
        <f t="shared" si="142"/>
        <v>3</v>
      </c>
      <c r="M772" s="8">
        <f t="shared" si="142"/>
        <v>2</v>
      </c>
      <c r="N772" s="2">
        <f t="shared" si="136"/>
        <v>0.55327834707989665</v>
      </c>
      <c r="O772" s="2">
        <f t="shared" si="137"/>
        <v>6.0818128801133048E-2</v>
      </c>
      <c r="P772" s="2">
        <f t="shared" si="138"/>
        <v>0.38032158627009915</v>
      </c>
      <c r="Q772" s="2">
        <f t="shared" si="139"/>
        <v>5.5819378488711768E-3</v>
      </c>
      <c r="R772" s="1">
        <v>6641</v>
      </c>
      <c r="S772" s="1">
        <v>730</v>
      </c>
      <c r="T772" s="1">
        <v>4565</v>
      </c>
      <c r="U772" s="1">
        <v>41</v>
      </c>
      <c r="W772" s="1">
        <v>26</v>
      </c>
      <c r="AA772" t="s">
        <v>472</v>
      </c>
      <c r="AE772" s="38">
        <v>25</v>
      </c>
      <c r="AF772" s="40">
        <v>25</v>
      </c>
      <c r="AG772" s="40">
        <v>10</v>
      </c>
      <c r="AH772" s="43">
        <v>13205</v>
      </c>
      <c r="AI772" s="43">
        <f t="shared" si="141"/>
        <v>25025</v>
      </c>
      <c r="AJ772" t="s">
        <v>2363</v>
      </c>
    </row>
    <row r="773" spans="1:36" hidden="1" outlineLevel="1">
      <c r="A773" s="25" t="s">
        <v>453</v>
      </c>
      <c r="B773" s="11" t="s">
        <v>1218</v>
      </c>
      <c r="E773" s="1">
        <f t="shared" si="134"/>
        <v>2317</v>
      </c>
      <c r="G773" s="1">
        <v>1132</v>
      </c>
      <c r="H773" s="1">
        <v>1118</v>
      </c>
      <c r="I773" s="2"/>
      <c r="J773" s="2">
        <f t="shared" si="135"/>
        <v>0.48252050064738888</v>
      </c>
      <c r="K773" s="10">
        <f t="shared" si="142"/>
        <v>2</v>
      </c>
      <c r="L773" s="9">
        <f t="shared" si="142"/>
        <v>3</v>
      </c>
      <c r="M773" s="8">
        <f t="shared" si="142"/>
        <v>1</v>
      </c>
      <c r="N773" s="2">
        <f t="shared" si="136"/>
        <v>0.27880880448856282</v>
      </c>
      <c r="O773" s="2">
        <f t="shared" si="137"/>
        <v>9.3223996547259394E-2</v>
      </c>
      <c r="P773" s="2">
        <f t="shared" si="138"/>
        <v>0.62451445835131636</v>
      </c>
      <c r="Q773" s="2">
        <f t="shared" si="139"/>
        <v>3.4527406128613825E-3</v>
      </c>
      <c r="R773" s="1">
        <v>646</v>
      </c>
      <c r="S773" s="1">
        <v>216</v>
      </c>
      <c r="T773" s="1">
        <v>1447</v>
      </c>
      <c r="U773" s="1">
        <v>6</v>
      </c>
      <c r="W773" s="1">
        <v>2</v>
      </c>
      <c r="AA773" t="s">
        <v>1840</v>
      </c>
      <c r="AE773" s="38">
        <v>25</v>
      </c>
      <c r="AF773" s="40">
        <v>3</v>
      </c>
      <c r="AG773" s="40">
        <v>20</v>
      </c>
      <c r="AH773" s="43">
        <v>13345</v>
      </c>
      <c r="AI773" s="43">
        <f t="shared" si="141"/>
        <v>25003</v>
      </c>
      <c r="AJ773" t="s">
        <v>1956</v>
      </c>
    </row>
    <row r="774" spans="1:36" hidden="1" outlineLevel="1">
      <c r="A774" s="25" t="s">
        <v>2621</v>
      </c>
      <c r="B774" s="11" t="s">
        <v>1218</v>
      </c>
      <c r="E774" s="1">
        <f t="shared" si="134"/>
        <v>925</v>
      </c>
      <c r="G774" s="1">
        <v>499</v>
      </c>
      <c r="H774" s="1">
        <v>490</v>
      </c>
      <c r="I774" s="2"/>
      <c r="J774" s="2">
        <f t="shared" si="135"/>
        <v>0.52972972972972976</v>
      </c>
      <c r="K774" s="10">
        <f t="shared" si="142"/>
        <v>2</v>
      </c>
      <c r="L774" s="9">
        <f t="shared" si="142"/>
        <v>3</v>
      </c>
      <c r="M774" s="8">
        <f t="shared" si="142"/>
        <v>1</v>
      </c>
      <c r="N774" s="2">
        <f t="shared" si="136"/>
        <v>0.20756756756756756</v>
      </c>
      <c r="O774" s="2">
        <f t="shared" si="137"/>
        <v>0.16</v>
      </c>
      <c r="P774" s="2">
        <f t="shared" si="138"/>
        <v>0.62486486486486481</v>
      </c>
      <c r="Q774" s="2">
        <f t="shared" si="139"/>
        <v>7.5675675675676013E-3</v>
      </c>
      <c r="R774" s="1">
        <v>192</v>
      </c>
      <c r="S774" s="1">
        <v>148</v>
      </c>
      <c r="T774" s="1">
        <v>578</v>
      </c>
      <c r="U774" s="1">
        <v>2</v>
      </c>
      <c r="W774" s="1">
        <v>5</v>
      </c>
      <c r="AA774" t="s">
        <v>1340</v>
      </c>
      <c r="AE774" s="38">
        <v>25</v>
      </c>
      <c r="AF774" s="40">
        <v>13</v>
      </c>
      <c r="AG774" s="40">
        <v>20</v>
      </c>
      <c r="AH774" s="43">
        <v>13485</v>
      </c>
      <c r="AI774" s="43">
        <f t="shared" si="141"/>
        <v>25013</v>
      </c>
      <c r="AJ774" t="s">
        <v>1956</v>
      </c>
    </row>
    <row r="775" spans="1:36" hidden="1" outlineLevel="1">
      <c r="A775" s="25" t="s">
        <v>619</v>
      </c>
      <c r="B775" s="11" t="s">
        <v>1218</v>
      </c>
      <c r="E775" s="1">
        <f t="shared" si="134"/>
        <v>857</v>
      </c>
      <c r="G775" s="1">
        <v>535</v>
      </c>
      <c r="H775" s="1">
        <v>528</v>
      </c>
      <c r="I775" s="2"/>
      <c r="J775" s="2">
        <f t="shared" si="135"/>
        <v>0.61610268378063016</v>
      </c>
      <c r="K775" s="10">
        <f t="shared" si="142"/>
        <v>2</v>
      </c>
      <c r="L775" s="9">
        <f t="shared" si="142"/>
        <v>3</v>
      </c>
      <c r="M775" s="8">
        <f t="shared" si="142"/>
        <v>1</v>
      </c>
      <c r="N775" s="2">
        <f t="shared" si="136"/>
        <v>0.22753792298716452</v>
      </c>
      <c r="O775" s="2">
        <f t="shared" si="137"/>
        <v>0.11785297549591599</v>
      </c>
      <c r="P775" s="2">
        <f t="shared" si="138"/>
        <v>0.64760793465577593</v>
      </c>
      <c r="Q775" s="2">
        <f t="shared" si="139"/>
        <v>7.001166861143493E-3</v>
      </c>
      <c r="R775" s="1">
        <v>195</v>
      </c>
      <c r="S775" s="1">
        <v>101</v>
      </c>
      <c r="T775" s="1">
        <v>555</v>
      </c>
      <c r="U775" s="1">
        <v>3</v>
      </c>
      <c r="W775" s="1">
        <v>3</v>
      </c>
      <c r="AA775" t="s">
        <v>137</v>
      </c>
      <c r="AE775" s="38">
        <v>25</v>
      </c>
      <c r="AF775" s="40">
        <v>15</v>
      </c>
      <c r="AG775" s="40">
        <v>15</v>
      </c>
      <c r="AH775" s="43">
        <v>13590</v>
      </c>
      <c r="AI775" s="43">
        <f t="shared" si="141"/>
        <v>25015</v>
      </c>
      <c r="AJ775" t="s">
        <v>1956</v>
      </c>
    </row>
    <row r="776" spans="1:36" hidden="1" outlineLevel="1">
      <c r="A776" s="25" t="s">
        <v>1360</v>
      </c>
      <c r="B776" s="11" t="s">
        <v>1218</v>
      </c>
      <c r="E776" s="1">
        <f t="shared" si="134"/>
        <v>34645</v>
      </c>
      <c r="G776" s="1">
        <v>16361</v>
      </c>
      <c r="H776" s="1">
        <v>16066</v>
      </c>
      <c r="I776" s="2"/>
      <c r="J776" s="2">
        <f t="shared" si="135"/>
        <v>0.46373214027998266</v>
      </c>
      <c r="K776" s="10">
        <f t="shared" si="142"/>
        <v>2</v>
      </c>
      <c r="L776" s="9">
        <f t="shared" si="142"/>
        <v>3</v>
      </c>
      <c r="M776" s="8">
        <f t="shared" si="142"/>
        <v>1</v>
      </c>
      <c r="N776" s="2">
        <f t="shared" si="136"/>
        <v>0.41174772694472506</v>
      </c>
      <c r="O776" s="2">
        <f t="shared" si="137"/>
        <v>0.10613364121806898</v>
      </c>
      <c r="P776" s="2">
        <f t="shared" si="138"/>
        <v>0.47579737335834899</v>
      </c>
      <c r="Q776" s="2">
        <f t="shared" si="139"/>
        <v>6.3212584788569504E-3</v>
      </c>
      <c r="R776" s="1">
        <v>14265</v>
      </c>
      <c r="S776" s="1">
        <v>3677</v>
      </c>
      <c r="T776" s="1">
        <v>16484</v>
      </c>
      <c r="U776" s="1">
        <v>159</v>
      </c>
      <c r="W776" s="1">
        <v>60</v>
      </c>
      <c r="AA776" t="s">
        <v>1340</v>
      </c>
      <c r="AE776" s="38">
        <v>25</v>
      </c>
      <c r="AF776" s="40">
        <v>13</v>
      </c>
      <c r="AG776" s="40">
        <v>25</v>
      </c>
      <c r="AH776" s="43">
        <v>13660</v>
      </c>
      <c r="AI776" s="43">
        <f t="shared" si="141"/>
        <v>25013</v>
      </c>
      <c r="AJ776" t="s">
        <v>2363</v>
      </c>
    </row>
    <row r="777" spans="1:36" hidden="1" outlineLevel="1">
      <c r="A777" s="25" t="s">
        <v>1207</v>
      </c>
      <c r="B777" s="11" t="s">
        <v>1218</v>
      </c>
      <c r="E777" s="1">
        <f t="shared" si="134"/>
        <v>878</v>
      </c>
      <c r="G777" s="1">
        <v>580</v>
      </c>
      <c r="H777" s="1">
        <v>563</v>
      </c>
      <c r="I777" s="2"/>
      <c r="J777" s="2">
        <f t="shared" si="135"/>
        <v>0.64123006833712981</v>
      </c>
      <c r="K777" s="10">
        <f t="shared" si="142"/>
        <v>2</v>
      </c>
      <c r="L777" s="9">
        <f t="shared" si="142"/>
        <v>3</v>
      </c>
      <c r="M777" s="8">
        <f t="shared" si="142"/>
        <v>1</v>
      </c>
      <c r="N777" s="2">
        <f t="shared" si="136"/>
        <v>0.4407744874715262</v>
      </c>
      <c r="O777" s="2">
        <f t="shared" si="137"/>
        <v>7.0615034168564919E-2</v>
      </c>
      <c r="P777" s="2">
        <f t="shared" si="138"/>
        <v>0.47608200455580868</v>
      </c>
      <c r="Q777" s="2">
        <f t="shared" si="139"/>
        <v>1.252847380410016E-2</v>
      </c>
      <c r="R777" s="1">
        <v>387</v>
      </c>
      <c r="S777" s="1">
        <v>62</v>
      </c>
      <c r="T777" s="1">
        <v>418</v>
      </c>
      <c r="U777" s="1">
        <v>2</v>
      </c>
      <c r="W777" s="1">
        <v>9</v>
      </c>
      <c r="AA777" t="s">
        <v>722</v>
      </c>
      <c r="AE777" s="38">
        <v>25</v>
      </c>
      <c r="AF777" s="40">
        <v>7</v>
      </c>
      <c r="AG777" s="40">
        <v>5</v>
      </c>
      <c r="AH777" s="43">
        <v>13800</v>
      </c>
      <c r="AI777" s="43">
        <f t="shared" si="141"/>
        <v>25007</v>
      </c>
      <c r="AJ777" t="s">
        <v>1956</v>
      </c>
    </row>
    <row r="778" spans="1:36" hidden="1" outlineLevel="1">
      <c r="A778" s="25" t="s">
        <v>1877</v>
      </c>
      <c r="B778" s="11" t="s">
        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 <f t="shared" si="135"/>
        <v>0.47359154929577463</v>
      </c>
      <c r="K778" s="10">
        <f t="shared" si="142"/>
        <v>2</v>
      </c>
      <c r="L778" s="9">
        <f t="shared" si="142"/>
        <v>3</v>
      </c>
      <c r="M778" s="8">
        <f t="shared" si="142"/>
        <v>1</v>
      </c>
      <c r="N778" s="2">
        <f t="shared" si="136"/>
        <v>0.21214788732394366</v>
      </c>
      <c r="O778" s="2">
        <f t="shared" si="137"/>
        <v>7.5704225352112672E-2</v>
      </c>
      <c r="P778" s="2">
        <f t="shared" si="138"/>
        <v>0.70422535211267601</v>
      </c>
      <c r="Q778" s="2">
        <f t="shared" si="139"/>
        <v>7.9225352112677339E-3</v>
      </c>
      <c r="R778" s="1">
        <v>241</v>
      </c>
      <c r="S778" s="1">
        <v>86</v>
      </c>
      <c r="T778" s="1">
        <v>800</v>
      </c>
      <c r="U778" s="1">
        <v>6</v>
      </c>
      <c r="W778" s="1">
        <v>3</v>
      </c>
      <c r="AA778" t="s">
        <v>1840</v>
      </c>
      <c r="AE778" s="38">
        <v>25</v>
      </c>
      <c r="AF778" s="40">
        <v>3</v>
      </c>
      <c r="AG778" s="40">
        <v>25</v>
      </c>
      <c r="AH778" s="43">
        <v>14010</v>
      </c>
      <c r="AI778" s="43">
        <f t="shared" si="141"/>
        <v>25003</v>
      </c>
      <c r="AJ778" t="s">
        <v>1956</v>
      </c>
    </row>
    <row r="779" spans="1:36" hidden="1" outlineLevel="1">
      <c r="A779" s="25" t="s">
        <v>1387</v>
      </c>
      <c r="B779" s="11" t="s">
        <v>1218</v>
      </c>
      <c r="E779" s="1">
        <f t="shared" ref="E779:E842" si="143">SUM(R779:W779)</f>
        <v>9506</v>
      </c>
      <c r="G779" s="1">
        <v>4771</v>
      </c>
      <c r="H779" s="1">
        <v>4632</v>
      </c>
      <c r="I779" s="2"/>
      <c r="J779" s="2">
        <f t="shared" ref="J779:J842" si="144">H779/E779</f>
        <v>0.48727119713864925</v>
      </c>
      <c r="K779" s="10">
        <f t="shared" si="142"/>
        <v>2</v>
      </c>
      <c r="L779" s="9">
        <f t="shared" si="142"/>
        <v>3</v>
      </c>
      <c r="M779" s="8">
        <f t="shared" si="142"/>
        <v>1</v>
      </c>
      <c r="N779" s="2">
        <f t="shared" ref="N779:N842" si="145">IF(SUM($R779:$W779)=0,"-",R779/SUM($R779:$W779))</f>
        <v>0.34620239848516726</v>
      </c>
      <c r="O779" s="2">
        <f t="shared" ref="O779:O842" si="146">IF(SUM($R779:$W779)=0,"-",S779/SUM($R779:$W779))</f>
        <v>0.11045655375552282</v>
      </c>
      <c r="P779" s="2">
        <f t="shared" ref="P779:P842" si="147">IF(SUM($R779:$W779)=0,"-",T779/SUM($R779:$W779))</f>
        <v>0.53555649063749211</v>
      </c>
      <c r="Q779" s="2">
        <f t="shared" ref="Q779:Q842" si="148">IF(SUM($R779:$W779)=0,"-",(1-N779-O779-P779))</f>
        <v>7.7845571218178033E-3</v>
      </c>
      <c r="R779" s="1">
        <v>3291</v>
      </c>
      <c r="S779" s="1">
        <v>1050</v>
      </c>
      <c r="T779" s="1">
        <v>5091</v>
      </c>
      <c r="U779" s="1">
        <v>54</v>
      </c>
      <c r="W779" s="1">
        <v>20</v>
      </c>
      <c r="AA779" s="11" t="s">
        <v>2117</v>
      </c>
      <c r="AB779" s="11"/>
      <c r="AE779" s="38">
        <v>25</v>
      </c>
      <c r="AF779" s="40">
        <v>27</v>
      </c>
      <c r="AG779" s="40">
        <v>55</v>
      </c>
      <c r="AH779" s="43">
        <v>14395</v>
      </c>
      <c r="AI779" s="43">
        <f t="shared" si="141"/>
        <v>25027</v>
      </c>
      <c r="AJ779" t="s">
        <v>1956</v>
      </c>
    </row>
    <row r="780" spans="1:36" hidden="1" outlineLevel="1">
      <c r="A780" s="25" t="s">
        <v>684</v>
      </c>
      <c r="B780" s="11" t="s">
        <v>1218</v>
      </c>
      <c r="E780" s="1">
        <f t="shared" si="143"/>
        <v>5516</v>
      </c>
      <c r="G780" s="1">
        <v>3823</v>
      </c>
      <c r="H780" s="1">
        <v>3719</v>
      </c>
      <c r="I780" s="2"/>
      <c r="J780" s="2">
        <f t="shared" si="144"/>
        <v>0.67422044960116023</v>
      </c>
      <c r="K780" s="10">
        <f t="shared" si="142"/>
        <v>2</v>
      </c>
      <c r="L780" s="9">
        <f t="shared" si="142"/>
        <v>3</v>
      </c>
      <c r="M780" s="8">
        <f t="shared" si="142"/>
        <v>1</v>
      </c>
      <c r="N780" s="2">
        <f t="shared" si="145"/>
        <v>0.22226250906453951</v>
      </c>
      <c r="O780" s="2">
        <f t="shared" si="146"/>
        <v>0.22008701957940538</v>
      </c>
      <c r="P780" s="2">
        <f t="shared" si="147"/>
        <v>0.55402465554749813</v>
      </c>
      <c r="Q780" s="2">
        <f t="shared" si="148"/>
        <v>3.6258158085570313E-3</v>
      </c>
      <c r="R780" s="1">
        <v>1226</v>
      </c>
      <c r="S780" s="1">
        <v>1214</v>
      </c>
      <c r="T780" s="1">
        <v>3056</v>
      </c>
      <c r="U780" s="1">
        <v>14</v>
      </c>
      <c r="W780" s="1">
        <v>6</v>
      </c>
      <c r="AA780" t="s">
        <v>2130</v>
      </c>
      <c r="AE780" s="38">
        <v>25</v>
      </c>
      <c r="AF780" s="40">
        <v>21</v>
      </c>
      <c r="AG780" s="40">
        <v>30</v>
      </c>
      <c r="AH780" s="43">
        <v>14640</v>
      </c>
      <c r="AI780" s="43">
        <f t="shared" si="141"/>
        <v>25021</v>
      </c>
      <c r="AJ780" t="s">
        <v>1956</v>
      </c>
    </row>
    <row r="781" spans="1:36" hidden="1" outlineLevel="1">
      <c r="A781" s="25" t="s">
        <v>2018</v>
      </c>
      <c r="B781" s="11" t="s">
        <v>1218</v>
      </c>
      <c r="E781" s="1">
        <f t="shared" si="143"/>
        <v>1175</v>
      </c>
      <c r="G781" s="1">
        <v>646</v>
      </c>
      <c r="H781" s="1">
        <v>632</v>
      </c>
      <c r="I781" s="2"/>
      <c r="J781" s="2">
        <f t="shared" si="144"/>
        <v>0.53787234042553189</v>
      </c>
      <c r="K781" s="10">
        <f t="shared" si="142"/>
        <v>2</v>
      </c>
      <c r="L781" s="9">
        <f t="shared" si="142"/>
        <v>3</v>
      </c>
      <c r="M781" s="8">
        <f t="shared" si="142"/>
        <v>1</v>
      </c>
      <c r="N781" s="2">
        <f t="shared" si="145"/>
        <v>0.24595744680851064</v>
      </c>
      <c r="O781" s="2">
        <f t="shared" si="146"/>
        <v>9.6170212765957441E-2</v>
      </c>
      <c r="P781" s="2">
        <f t="shared" si="147"/>
        <v>0.65191489361702126</v>
      </c>
      <c r="Q781" s="2">
        <f t="shared" si="148"/>
        <v>5.9574468085107357E-3</v>
      </c>
      <c r="R781" s="1">
        <v>289</v>
      </c>
      <c r="S781" s="1">
        <v>113</v>
      </c>
      <c r="T781" s="1">
        <v>766</v>
      </c>
      <c r="U781" s="1">
        <v>3</v>
      </c>
      <c r="W781" s="1">
        <v>4</v>
      </c>
      <c r="AA781" t="s">
        <v>1480</v>
      </c>
      <c r="AE781" s="38">
        <v>25</v>
      </c>
      <c r="AF781" s="40">
        <v>11</v>
      </c>
      <c r="AG781" s="40">
        <v>25</v>
      </c>
      <c r="AH781" s="43">
        <v>14885</v>
      </c>
      <c r="AI781" s="43">
        <f t="shared" si="141"/>
        <v>25011</v>
      </c>
      <c r="AJ781" t="s">
        <v>1956</v>
      </c>
    </row>
    <row r="782" spans="1:36" hidden="1" outlineLevel="1">
      <c r="A782" s="25" t="s">
        <v>48</v>
      </c>
      <c r="B782" s="11" t="s">
        <v>1218</v>
      </c>
      <c r="E782" s="1">
        <f t="shared" si="143"/>
        <v>12255</v>
      </c>
      <c r="G782" s="1">
        <v>8765</v>
      </c>
      <c r="H782" s="1">
        <v>8621</v>
      </c>
      <c r="I782" s="2"/>
      <c r="J782" s="2">
        <f t="shared" si="144"/>
        <v>0.70346797225622193</v>
      </c>
      <c r="K782" s="10">
        <f t="shared" si="142"/>
        <v>2</v>
      </c>
      <c r="L782" s="9">
        <f t="shared" si="142"/>
        <v>3</v>
      </c>
      <c r="M782" s="8">
        <f t="shared" si="142"/>
        <v>1</v>
      </c>
      <c r="N782" s="2">
        <f t="shared" si="145"/>
        <v>0.35316197470420235</v>
      </c>
      <c r="O782" s="2">
        <f t="shared" si="146"/>
        <v>0.14394124847001225</v>
      </c>
      <c r="P782" s="2">
        <f t="shared" si="147"/>
        <v>0.49849041207670336</v>
      </c>
      <c r="Q782" s="2">
        <f t="shared" si="148"/>
        <v>4.4063647490821256E-3</v>
      </c>
      <c r="R782" s="1">
        <v>4328</v>
      </c>
      <c r="S782" s="1">
        <v>1764</v>
      </c>
      <c r="T782" s="1">
        <v>6109</v>
      </c>
      <c r="U782" s="1">
        <v>34</v>
      </c>
      <c r="W782" s="1">
        <v>20</v>
      </c>
      <c r="AA782" t="s">
        <v>2795</v>
      </c>
      <c r="AE782" s="38">
        <v>25</v>
      </c>
      <c r="AF782" s="40">
        <v>17</v>
      </c>
      <c r="AG782" s="40">
        <v>70</v>
      </c>
      <c r="AH782" s="43">
        <v>15060</v>
      </c>
      <c r="AI782" s="43">
        <f t="shared" si="141"/>
        <v>25017</v>
      </c>
      <c r="AJ782" t="s">
        <v>1956</v>
      </c>
    </row>
    <row r="783" spans="1:36" hidden="1" outlineLevel="1">
      <c r="A783" s="25" t="s">
        <v>434</v>
      </c>
      <c r="B783" s="11" t="s">
        <v>1218</v>
      </c>
      <c r="E783" s="1">
        <f t="shared" si="143"/>
        <v>1518</v>
      </c>
      <c r="G783" s="1">
        <v>986</v>
      </c>
      <c r="H783" s="1">
        <v>973</v>
      </c>
      <c r="I783" s="2"/>
      <c r="J783" s="2">
        <f t="shared" si="144"/>
        <v>0.64097496706192358</v>
      </c>
      <c r="K783" s="10">
        <f t="shared" si="142"/>
        <v>2</v>
      </c>
      <c r="L783" s="9">
        <f t="shared" si="142"/>
        <v>3</v>
      </c>
      <c r="M783" s="8">
        <f t="shared" si="142"/>
        <v>1</v>
      </c>
      <c r="N783" s="2">
        <f t="shared" si="145"/>
        <v>0.38339920948616601</v>
      </c>
      <c r="O783" s="2">
        <f t="shared" si="146"/>
        <v>0.11001317523056653</v>
      </c>
      <c r="P783" s="2">
        <f t="shared" si="147"/>
        <v>0.49604743083003955</v>
      </c>
      <c r="Q783" s="2">
        <f t="shared" si="148"/>
        <v>1.0540184453227908E-2</v>
      </c>
      <c r="R783" s="1">
        <v>582</v>
      </c>
      <c r="S783" s="1">
        <v>167</v>
      </c>
      <c r="T783" s="1">
        <v>753</v>
      </c>
      <c r="U783" s="1">
        <v>9</v>
      </c>
      <c r="W783" s="1">
        <v>7</v>
      </c>
      <c r="AA783" t="s">
        <v>1480</v>
      </c>
      <c r="AE783" s="38">
        <v>25</v>
      </c>
      <c r="AF783" s="40">
        <v>11</v>
      </c>
      <c r="AG783" s="40">
        <v>30</v>
      </c>
      <c r="AH783" s="43">
        <v>15200</v>
      </c>
      <c r="AI783" s="43">
        <f t="shared" si="141"/>
        <v>25011</v>
      </c>
      <c r="AJ783" t="s">
        <v>1956</v>
      </c>
    </row>
    <row r="784" spans="1:36" hidden="1" outlineLevel="1">
      <c r="A784" s="25" t="s">
        <v>1205</v>
      </c>
      <c r="B784" s="11" t="s">
        <v>1218</v>
      </c>
      <c r="E784" s="1">
        <f t="shared" si="143"/>
        <v>641</v>
      </c>
      <c r="G784" s="1">
        <v>420</v>
      </c>
      <c r="H784" s="1">
        <v>414</v>
      </c>
      <c r="I784" s="2"/>
      <c r="J784" s="2">
        <f t="shared" si="144"/>
        <v>0.64586583463338532</v>
      </c>
      <c r="K784" s="10">
        <f t="shared" si="142"/>
        <v>2</v>
      </c>
      <c r="L784" s="9">
        <f t="shared" si="142"/>
        <v>3</v>
      </c>
      <c r="M784" s="8">
        <f t="shared" si="142"/>
        <v>1</v>
      </c>
      <c r="N784" s="2">
        <f t="shared" si="145"/>
        <v>0.23868954758190328</v>
      </c>
      <c r="O784" s="2">
        <f t="shared" si="146"/>
        <v>7.4882995319812795E-2</v>
      </c>
      <c r="P784" s="2">
        <f t="shared" si="147"/>
        <v>0.68174726989079559</v>
      </c>
      <c r="Q784" s="2">
        <f t="shared" si="148"/>
        <v>4.6801872074883066E-3</v>
      </c>
      <c r="R784" s="1">
        <v>153</v>
      </c>
      <c r="S784" s="1">
        <v>48</v>
      </c>
      <c r="T784" s="1">
        <v>437</v>
      </c>
      <c r="U784" s="1">
        <v>1</v>
      </c>
      <c r="W784" s="1">
        <v>2</v>
      </c>
      <c r="AA784" t="s">
        <v>137</v>
      </c>
      <c r="AE784" s="38">
        <v>25</v>
      </c>
      <c r="AF784" s="40">
        <v>15</v>
      </c>
      <c r="AG784" s="40">
        <v>20</v>
      </c>
      <c r="AH784" s="43">
        <v>16040</v>
      </c>
      <c r="AI784" s="43">
        <f t="shared" si="141"/>
        <v>25015</v>
      </c>
      <c r="AJ784" t="s">
        <v>1956</v>
      </c>
    </row>
    <row r="785" spans="1:36" hidden="1" outlineLevel="1">
      <c r="A785" s="25" t="s">
        <v>1681</v>
      </c>
      <c r="B785" s="11" t="s">
        <v>1218</v>
      </c>
      <c r="E785" s="1">
        <f t="shared" si="143"/>
        <v>4580</v>
      </c>
      <c r="G785" s="1">
        <v>2343</v>
      </c>
      <c r="H785" s="1">
        <v>2310</v>
      </c>
      <c r="I785" s="2"/>
      <c r="J785" s="2">
        <f t="shared" si="144"/>
        <v>0.50436681222707425</v>
      </c>
      <c r="K785" s="10">
        <f t="shared" si="142"/>
        <v>2</v>
      </c>
      <c r="L785" s="9">
        <f t="shared" si="142"/>
        <v>3</v>
      </c>
      <c r="M785" s="8">
        <f t="shared" si="142"/>
        <v>1</v>
      </c>
      <c r="N785" s="2">
        <f t="shared" si="145"/>
        <v>0.30545851528384277</v>
      </c>
      <c r="O785" s="2">
        <f t="shared" si="146"/>
        <v>0.1165938864628821</v>
      </c>
      <c r="P785" s="2">
        <f t="shared" si="147"/>
        <v>0.57598253275109168</v>
      </c>
      <c r="Q785" s="2">
        <f t="shared" si="148"/>
        <v>1.9650655021834496E-3</v>
      </c>
      <c r="R785" s="1">
        <v>1399</v>
      </c>
      <c r="S785" s="1">
        <v>534</v>
      </c>
      <c r="T785" s="1">
        <v>2638</v>
      </c>
      <c r="U785" s="1">
        <v>7</v>
      </c>
      <c r="W785" s="1">
        <v>2</v>
      </c>
      <c r="AA785" t="s">
        <v>1840</v>
      </c>
      <c r="AE785" s="38">
        <v>25</v>
      </c>
      <c r="AF785" s="40">
        <v>3</v>
      </c>
      <c r="AG785" s="40">
        <v>30</v>
      </c>
      <c r="AH785" s="43">
        <v>16180</v>
      </c>
      <c r="AI785" s="43">
        <f t="shared" si="141"/>
        <v>25003</v>
      </c>
      <c r="AJ785" t="s">
        <v>1956</v>
      </c>
    </row>
    <row r="786" spans="1:36" hidden="1" outlineLevel="1">
      <c r="A786" s="25" t="s">
        <v>1466</v>
      </c>
      <c r="B786" s="11" t="s">
        <v>1218</v>
      </c>
      <c r="E786" s="1">
        <f t="shared" si="143"/>
        <v>18256</v>
      </c>
      <c r="G786" s="1">
        <v>10737</v>
      </c>
      <c r="H786" s="1">
        <v>10394</v>
      </c>
      <c r="I786" s="2"/>
      <c r="J786" s="2">
        <f t="shared" si="144"/>
        <v>0.56934706397896584</v>
      </c>
      <c r="K786" s="10">
        <f t="shared" si="142"/>
        <v>2</v>
      </c>
      <c r="L786" s="9">
        <f t="shared" si="142"/>
        <v>3</v>
      </c>
      <c r="M786" s="8">
        <f t="shared" si="142"/>
        <v>1</v>
      </c>
      <c r="N786" s="2">
        <f t="shared" si="145"/>
        <v>0.23663453111305871</v>
      </c>
      <c r="O786" s="2">
        <f t="shared" si="146"/>
        <v>0.12636941279579317</v>
      </c>
      <c r="P786" s="2">
        <f t="shared" si="147"/>
        <v>0.63080631025416301</v>
      </c>
      <c r="Q786" s="2">
        <f t="shared" si="148"/>
        <v>6.1897458369851721E-3</v>
      </c>
      <c r="R786" s="1">
        <v>4320</v>
      </c>
      <c r="S786" s="1">
        <v>2307</v>
      </c>
      <c r="T786" s="1">
        <v>11516</v>
      </c>
      <c r="U786" s="1">
        <v>83</v>
      </c>
      <c r="W786" s="1">
        <v>30</v>
      </c>
      <c r="AA786" t="s">
        <v>2501</v>
      </c>
      <c r="AE786" s="38">
        <v>25</v>
      </c>
      <c r="AF786" s="40">
        <v>9</v>
      </c>
      <c r="AG786" s="40">
        <v>25</v>
      </c>
      <c r="AH786" s="43">
        <v>16250</v>
      </c>
      <c r="AI786" s="43">
        <f t="shared" si="141"/>
        <v>25009</v>
      </c>
      <c r="AJ786" t="s">
        <v>1956</v>
      </c>
    </row>
    <row r="787" spans="1:36" hidden="1" outlineLevel="1">
      <c r="A787" s="25" t="s">
        <v>1482</v>
      </c>
      <c r="B787" s="11" t="s">
        <v>1218</v>
      </c>
      <c r="E787" s="1">
        <f t="shared" si="143"/>
        <v>23989</v>
      </c>
      <c r="G787" s="1">
        <v>12119</v>
      </c>
      <c r="H787" s="1">
        <v>11885</v>
      </c>
      <c r="I787" s="2"/>
      <c r="J787" s="2">
        <f t="shared" si="144"/>
        <v>0.49543540789528534</v>
      </c>
      <c r="K787" s="10">
        <f t="shared" si="142"/>
        <v>2</v>
      </c>
      <c r="L787" s="9">
        <f t="shared" si="142"/>
        <v>3</v>
      </c>
      <c r="M787" s="8">
        <f t="shared" si="142"/>
        <v>1</v>
      </c>
      <c r="N787" s="2">
        <f t="shared" si="145"/>
        <v>0.37721455667180792</v>
      </c>
      <c r="O787" s="2">
        <f t="shared" si="146"/>
        <v>9.5918962857976575E-2</v>
      </c>
      <c r="P787" s="2">
        <f t="shared" si="147"/>
        <v>0.52069698611863768</v>
      </c>
      <c r="Q787" s="2">
        <f t="shared" si="148"/>
        <v>6.1694943515777645E-3</v>
      </c>
      <c r="R787" s="1">
        <v>9049</v>
      </c>
      <c r="S787" s="1">
        <v>2301</v>
      </c>
      <c r="T787" s="1">
        <v>12491</v>
      </c>
      <c r="U787" s="1">
        <v>105</v>
      </c>
      <c r="W787" s="1">
        <v>43</v>
      </c>
      <c r="AA787" t="s">
        <v>1988</v>
      </c>
      <c r="AE787" s="38">
        <v>25</v>
      </c>
      <c r="AF787" s="40">
        <v>5</v>
      </c>
      <c r="AG787" s="40">
        <v>20</v>
      </c>
      <c r="AH787" s="43">
        <v>16425</v>
      </c>
      <c r="AI787" s="43">
        <f t="shared" si="141"/>
        <v>25005</v>
      </c>
      <c r="AJ787" t="s">
        <v>1956</v>
      </c>
    </row>
    <row r="788" spans="1:36" hidden="1" outlineLevel="1">
      <c r="A788" s="25" t="s">
        <v>2680</v>
      </c>
      <c r="B788" s="11" t="s">
        <v>1218</v>
      </c>
      <c r="E788" s="1">
        <f t="shared" si="143"/>
        <v>16714</v>
      </c>
      <c r="G788" s="1">
        <v>10416</v>
      </c>
      <c r="H788" s="1">
        <v>9914</v>
      </c>
      <c r="I788" s="2"/>
      <c r="J788" s="2">
        <f t="shared" si="144"/>
        <v>0.59315543855450525</v>
      </c>
      <c r="K788" s="10">
        <f t="shared" si="142"/>
        <v>2</v>
      </c>
      <c r="L788" s="9">
        <f t="shared" si="142"/>
        <v>3</v>
      </c>
      <c r="M788" s="8">
        <f t="shared" si="142"/>
        <v>1</v>
      </c>
      <c r="N788" s="2">
        <f t="shared" si="145"/>
        <v>0.37064736149335886</v>
      </c>
      <c r="O788" s="2">
        <f t="shared" si="146"/>
        <v>9.8659806150532492E-2</v>
      </c>
      <c r="P788" s="2">
        <f t="shared" si="147"/>
        <v>0.52608591599856402</v>
      </c>
      <c r="Q788" s="2">
        <f t="shared" si="148"/>
        <v>4.6069163575446215E-3</v>
      </c>
      <c r="R788" s="1">
        <v>6195</v>
      </c>
      <c r="S788" s="1">
        <v>1649</v>
      </c>
      <c r="T788" s="1">
        <v>8793</v>
      </c>
      <c r="U788" s="1">
        <v>51</v>
      </c>
      <c r="W788" s="1">
        <v>26</v>
      </c>
      <c r="AA788" t="s">
        <v>2130</v>
      </c>
      <c r="AE788" s="38">
        <v>25</v>
      </c>
      <c r="AF788" s="40">
        <v>21</v>
      </c>
      <c r="AG788" s="40">
        <v>35</v>
      </c>
      <c r="AH788" s="43">
        <v>16495</v>
      </c>
      <c r="AI788" s="43">
        <f t="shared" si="141"/>
        <v>25021</v>
      </c>
      <c r="AJ788" t="s">
        <v>1956</v>
      </c>
    </row>
    <row r="789" spans="1:36" hidden="1" outlineLevel="1">
      <c r="A789" s="25" t="s">
        <v>1216</v>
      </c>
      <c r="B789" s="11" t="s">
        <v>1218</v>
      </c>
      <c r="E789" s="1">
        <f t="shared" si="143"/>
        <v>3639</v>
      </c>
      <c r="G789" s="1">
        <v>2221</v>
      </c>
      <c r="H789" s="1">
        <v>2191</v>
      </c>
      <c r="I789" s="2"/>
      <c r="J789" s="2">
        <f t="shared" si="144"/>
        <v>0.60208848584776042</v>
      </c>
      <c r="K789" s="10">
        <f t="shared" si="142"/>
        <v>2</v>
      </c>
      <c r="L789" s="9">
        <f t="shared" si="142"/>
        <v>3</v>
      </c>
      <c r="M789" s="8">
        <f t="shared" si="142"/>
        <v>1</v>
      </c>
      <c r="N789" s="2">
        <f t="shared" si="145"/>
        <v>0.30750206100577082</v>
      </c>
      <c r="O789" s="2">
        <f t="shared" si="146"/>
        <v>0.10579829623522946</v>
      </c>
      <c r="P789" s="2">
        <f t="shared" si="147"/>
        <v>0.57955482275350367</v>
      </c>
      <c r="Q789" s="2">
        <f t="shared" si="148"/>
        <v>7.1448200054959887E-3</v>
      </c>
      <c r="R789" s="1">
        <v>1119</v>
      </c>
      <c r="S789" s="1">
        <v>385</v>
      </c>
      <c r="T789" s="1">
        <v>2109</v>
      </c>
      <c r="U789" s="1">
        <v>15</v>
      </c>
      <c r="W789" s="1">
        <v>11</v>
      </c>
      <c r="AA789" t="s">
        <v>1480</v>
      </c>
      <c r="AE789" s="38">
        <v>25</v>
      </c>
      <c r="AF789" s="40">
        <v>11</v>
      </c>
      <c r="AG789" s="40">
        <v>35</v>
      </c>
      <c r="AH789" s="43">
        <v>16670</v>
      </c>
      <c r="AI789" s="43">
        <f t="shared" si="141"/>
        <v>25011</v>
      </c>
      <c r="AJ789" t="s">
        <v>1956</v>
      </c>
    </row>
    <row r="790" spans="1:36" hidden="1" outlineLevel="1">
      <c r="A790" s="25" t="s">
        <v>988</v>
      </c>
      <c r="B790" s="11" t="s">
        <v>1218</v>
      </c>
      <c r="E790" s="1">
        <f t="shared" si="143"/>
        <v>11593</v>
      </c>
      <c r="G790" s="1">
        <v>7712</v>
      </c>
      <c r="H790" s="1">
        <v>7566</v>
      </c>
      <c r="I790" s="2"/>
      <c r="J790" s="2">
        <f t="shared" si="144"/>
        <v>0.65263521090313115</v>
      </c>
      <c r="K790" s="10">
        <f t="shared" si="142"/>
        <v>2</v>
      </c>
      <c r="L790" s="9">
        <f t="shared" si="142"/>
        <v>3</v>
      </c>
      <c r="M790" s="8">
        <f t="shared" si="142"/>
        <v>1</v>
      </c>
      <c r="N790" s="2">
        <f t="shared" si="145"/>
        <v>0.2498921763132925</v>
      </c>
      <c r="O790" s="2">
        <f t="shared" si="146"/>
        <v>0.15940653842836194</v>
      </c>
      <c r="P790" s="2">
        <f t="shared" si="147"/>
        <v>0.58578452514448376</v>
      </c>
      <c r="Q790" s="2">
        <f t="shared" si="148"/>
        <v>4.9167601138617734E-3</v>
      </c>
      <c r="R790" s="1">
        <v>2897</v>
      </c>
      <c r="S790" s="1">
        <v>1848</v>
      </c>
      <c r="T790" s="1">
        <v>6791</v>
      </c>
      <c r="U790" s="1">
        <v>40</v>
      </c>
      <c r="W790" s="1">
        <v>17</v>
      </c>
      <c r="AA790" t="s">
        <v>1348</v>
      </c>
      <c r="AE790" s="38">
        <v>25</v>
      </c>
      <c r="AF790" s="40">
        <v>1</v>
      </c>
      <c r="AG790" s="40">
        <v>25</v>
      </c>
      <c r="AH790" s="43">
        <v>16775</v>
      </c>
      <c r="AI790" s="43">
        <f t="shared" si="141"/>
        <v>25001</v>
      </c>
      <c r="AJ790" t="s">
        <v>1956</v>
      </c>
    </row>
    <row r="791" spans="1:36" hidden="1" outlineLevel="1">
      <c r="A791" s="25" t="s">
        <v>989</v>
      </c>
      <c r="B791" s="11" t="s">
        <v>1218</v>
      </c>
      <c r="E791" s="1">
        <f t="shared" si="143"/>
        <v>4639</v>
      </c>
      <c r="G791" s="1">
        <v>2770</v>
      </c>
      <c r="H791" s="1">
        <v>2722</v>
      </c>
      <c r="I791" s="2"/>
      <c r="J791" s="2">
        <f t="shared" si="144"/>
        <v>0.58676438887691318</v>
      </c>
      <c r="K791" s="10">
        <f t="shared" si="142"/>
        <v>2</v>
      </c>
      <c r="L791" s="9">
        <f t="shared" si="142"/>
        <v>3</v>
      </c>
      <c r="M791" s="8">
        <f t="shared" si="142"/>
        <v>1</v>
      </c>
      <c r="N791" s="2">
        <f t="shared" si="145"/>
        <v>0.25889200258676437</v>
      </c>
      <c r="O791" s="2">
        <f t="shared" si="146"/>
        <v>0.13127829273550334</v>
      </c>
      <c r="P791" s="2">
        <f t="shared" si="147"/>
        <v>0.60056046561759002</v>
      </c>
      <c r="Q791" s="2">
        <f t="shared" si="148"/>
        <v>9.2692390601423202E-3</v>
      </c>
      <c r="R791" s="1">
        <v>1201</v>
      </c>
      <c r="S791" s="1">
        <v>609</v>
      </c>
      <c r="T791" s="1">
        <v>2786</v>
      </c>
      <c r="U791" s="1">
        <v>33</v>
      </c>
      <c r="W791" s="1">
        <v>10</v>
      </c>
      <c r="AA791" t="s">
        <v>1988</v>
      </c>
      <c r="AE791" s="38">
        <v>25</v>
      </c>
      <c r="AF791" s="40">
        <v>5</v>
      </c>
      <c r="AG791" s="40">
        <v>25</v>
      </c>
      <c r="AH791" s="43">
        <v>16950</v>
      </c>
      <c r="AI791" s="43">
        <f t="shared" si="141"/>
        <v>25005</v>
      </c>
      <c r="AJ791" t="s">
        <v>1956</v>
      </c>
    </row>
    <row r="792" spans="1:36" hidden="1" outlineLevel="1">
      <c r="A792" s="25" t="s">
        <v>2955</v>
      </c>
      <c r="B792" s="11" t="s">
        <v>1218</v>
      </c>
      <c r="E792" s="1">
        <f t="shared" si="143"/>
        <v>6310</v>
      </c>
      <c r="G792" s="1">
        <v>3305</v>
      </c>
      <c r="H792" s="1">
        <v>3231</v>
      </c>
      <c r="I792" s="2"/>
      <c r="J792" s="2">
        <f t="shared" si="144"/>
        <v>0.51204437400950875</v>
      </c>
      <c r="K792" s="10">
        <f t="shared" si="142"/>
        <v>2</v>
      </c>
      <c r="L792" s="9">
        <f t="shared" si="142"/>
        <v>3</v>
      </c>
      <c r="M792" s="8">
        <f t="shared" si="142"/>
        <v>1</v>
      </c>
      <c r="N792" s="2">
        <f t="shared" si="145"/>
        <v>0.19667194928684628</v>
      </c>
      <c r="O792" s="2">
        <f t="shared" si="146"/>
        <v>0.18098256735340729</v>
      </c>
      <c r="P792" s="2">
        <f t="shared" si="147"/>
        <v>0.61426307448494455</v>
      </c>
      <c r="Q792" s="2">
        <f t="shared" si="148"/>
        <v>8.0824088748018275E-3</v>
      </c>
      <c r="R792" s="1">
        <v>1241</v>
      </c>
      <c r="S792" s="1">
        <v>1142</v>
      </c>
      <c r="T792" s="1">
        <v>3876</v>
      </c>
      <c r="U792" s="1">
        <v>39</v>
      </c>
      <c r="W792" s="1">
        <v>12</v>
      </c>
      <c r="AA792" s="11" t="s">
        <v>2117</v>
      </c>
      <c r="AB792" s="11"/>
      <c r="AE792" s="38">
        <v>25</v>
      </c>
      <c r="AF792" s="40">
        <v>27</v>
      </c>
      <c r="AG792" s="40">
        <v>60</v>
      </c>
      <c r="AH792" s="43">
        <v>17300</v>
      </c>
      <c r="AI792" s="43">
        <f t="shared" si="141"/>
        <v>25027</v>
      </c>
      <c r="AJ792" t="s">
        <v>1956</v>
      </c>
    </row>
    <row r="793" spans="1:36" hidden="1" outlineLevel="1">
      <c r="A793" s="25" t="s">
        <v>278</v>
      </c>
      <c r="B793" s="11" t="s">
        <v>1218</v>
      </c>
      <c r="E793" s="1">
        <f t="shared" si="143"/>
        <v>3955</v>
      </c>
      <c r="G793" s="1">
        <v>2906</v>
      </c>
      <c r="H793" s="1">
        <v>2878</v>
      </c>
      <c r="I793" s="2"/>
      <c r="J793" s="2">
        <f t="shared" si="144"/>
        <v>0.72768647281921617</v>
      </c>
      <c r="K793" s="10">
        <f t="shared" si="142"/>
        <v>3</v>
      </c>
      <c r="L793" s="9">
        <f t="shared" si="142"/>
        <v>2</v>
      </c>
      <c r="M793" s="8">
        <f t="shared" si="142"/>
        <v>1</v>
      </c>
      <c r="N793" s="2">
        <f t="shared" si="145"/>
        <v>0.19165613147914032</v>
      </c>
      <c r="O793" s="2">
        <f t="shared" si="146"/>
        <v>0.26371681415929205</v>
      </c>
      <c r="P793" s="2">
        <f t="shared" si="147"/>
        <v>0.54235145385587868</v>
      </c>
      <c r="Q793" s="2">
        <f t="shared" si="148"/>
        <v>2.2756005056889794E-3</v>
      </c>
      <c r="R793" s="1">
        <v>758</v>
      </c>
      <c r="S793" s="1">
        <v>1043</v>
      </c>
      <c r="T793" s="1">
        <v>2145</v>
      </c>
      <c r="U793" s="1">
        <v>6</v>
      </c>
      <c r="W793" s="1">
        <v>3</v>
      </c>
      <c r="AA793" t="s">
        <v>2130</v>
      </c>
      <c r="AE793" s="38">
        <v>25</v>
      </c>
      <c r="AF793" s="40">
        <v>21</v>
      </c>
      <c r="AG793" s="40">
        <v>40</v>
      </c>
      <c r="AH793" s="43">
        <v>17405</v>
      </c>
      <c r="AI793" s="43">
        <f t="shared" si="141"/>
        <v>25021</v>
      </c>
      <c r="AJ793" t="s">
        <v>1956</v>
      </c>
    </row>
    <row r="794" spans="1:36" hidden="1" outlineLevel="1">
      <c r="A794" s="25" t="s">
        <v>990</v>
      </c>
      <c r="B794" s="11" t="s">
        <v>1218</v>
      </c>
      <c r="E794" s="1">
        <f t="shared" si="143"/>
        <v>20117</v>
      </c>
      <c r="G794" s="1">
        <v>11176</v>
      </c>
      <c r="H794" s="1">
        <v>10920</v>
      </c>
      <c r="I794" s="2"/>
      <c r="J794" s="2">
        <f t="shared" si="144"/>
        <v>0.54282447681065771</v>
      </c>
      <c r="K794" s="10">
        <f t="shared" si="142"/>
        <v>2</v>
      </c>
      <c r="L794" s="9">
        <f t="shared" si="142"/>
        <v>3</v>
      </c>
      <c r="M794" s="8">
        <f t="shared" si="142"/>
        <v>1</v>
      </c>
      <c r="N794" s="2">
        <f t="shared" si="145"/>
        <v>0.32136998558433166</v>
      </c>
      <c r="O794" s="2">
        <f t="shared" si="146"/>
        <v>0.11184570263955858</v>
      </c>
      <c r="P794" s="2">
        <f t="shared" si="147"/>
        <v>0.56310583088929755</v>
      </c>
      <c r="Q794" s="2">
        <f t="shared" si="148"/>
        <v>3.6784808868121077E-3</v>
      </c>
      <c r="R794" s="1">
        <v>6465</v>
      </c>
      <c r="S794" s="1">
        <v>2250</v>
      </c>
      <c r="T794" s="1">
        <v>11328</v>
      </c>
      <c r="U794" s="1">
        <v>68</v>
      </c>
      <c r="W794" s="1">
        <v>6</v>
      </c>
      <c r="AA794" t="s">
        <v>2795</v>
      </c>
      <c r="AE794" s="38">
        <v>25</v>
      </c>
      <c r="AF794" s="40">
        <v>17</v>
      </c>
      <c r="AG794" s="40">
        <v>75</v>
      </c>
      <c r="AH794" s="43">
        <v>17475</v>
      </c>
      <c r="AI794" s="43">
        <f t="shared" ref="AI794:AI857" si="149">AE794*1000+AF794</f>
        <v>25017</v>
      </c>
      <c r="AJ794" t="s">
        <v>1956</v>
      </c>
    </row>
    <row r="795" spans="1:36" hidden="1" outlineLevel="1">
      <c r="A795" s="25" t="s">
        <v>574</v>
      </c>
      <c r="B795" s="11" t="s">
        <v>1218</v>
      </c>
      <c r="E795" s="1">
        <f t="shared" si="143"/>
        <v>7037</v>
      </c>
      <c r="G795" s="1">
        <v>3745</v>
      </c>
      <c r="H795" s="1">
        <v>3636</v>
      </c>
      <c r="I795" s="2"/>
      <c r="J795" s="2">
        <f t="shared" si="144"/>
        <v>0.5166974563024016</v>
      </c>
      <c r="K795" s="10">
        <f t="shared" si="142"/>
        <v>2</v>
      </c>
      <c r="L795" s="9">
        <f t="shared" si="142"/>
        <v>3</v>
      </c>
      <c r="M795" s="8">
        <f t="shared" si="142"/>
        <v>1</v>
      </c>
      <c r="N795" s="2">
        <f t="shared" si="145"/>
        <v>0.2830751740798636</v>
      </c>
      <c r="O795" s="2">
        <f t="shared" si="146"/>
        <v>0.1232059116100611</v>
      </c>
      <c r="P795" s="2">
        <f t="shared" si="147"/>
        <v>0.58505044763393488</v>
      </c>
      <c r="Q795" s="2">
        <f t="shared" si="148"/>
        <v>8.6684666761404072E-3</v>
      </c>
      <c r="R795" s="1">
        <v>1992</v>
      </c>
      <c r="S795" s="1">
        <v>867</v>
      </c>
      <c r="T795" s="1">
        <v>4117</v>
      </c>
      <c r="U795" s="1">
        <v>41</v>
      </c>
      <c r="W795" s="1">
        <v>20</v>
      </c>
      <c r="AA795" s="11" t="s">
        <v>2117</v>
      </c>
      <c r="AB795" s="11"/>
      <c r="AE795" s="38">
        <v>25</v>
      </c>
      <c r="AF795" s="40">
        <v>27</v>
      </c>
      <c r="AG795" s="40">
        <v>65</v>
      </c>
      <c r="AH795" s="43">
        <v>17685</v>
      </c>
      <c r="AI795" s="43">
        <f t="shared" si="149"/>
        <v>25027</v>
      </c>
      <c r="AJ795" t="s">
        <v>1956</v>
      </c>
    </row>
    <row r="796" spans="1:36" hidden="1" outlineLevel="1">
      <c r="A796" s="25" t="s">
        <v>125</v>
      </c>
      <c r="B796" s="11" t="s">
        <v>1218</v>
      </c>
      <c r="E796" s="1">
        <f t="shared" si="143"/>
        <v>2164</v>
      </c>
      <c r="G796" s="1">
        <v>1432</v>
      </c>
      <c r="H796" s="1">
        <v>1405</v>
      </c>
      <c r="I796" s="2"/>
      <c r="J796" s="2">
        <f t="shared" si="144"/>
        <v>0.64926062846580401</v>
      </c>
      <c r="K796" s="10">
        <f t="shared" si="142"/>
        <v>2</v>
      </c>
      <c r="L796" s="9">
        <f t="shared" si="142"/>
        <v>3</v>
      </c>
      <c r="M796" s="8">
        <f t="shared" si="142"/>
        <v>1</v>
      </c>
      <c r="N796" s="2">
        <f t="shared" si="145"/>
        <v>0.18946395563770796</v>
      </c>
      <c r="O796" s="2">
        <f t="shared" si="146"/>
        <v>0.16913123844731978</v>
      </c>
      <c r="P796" s="2">
        <f t="shared" si="147"/>
        <v>0.63770794824399257</v>
      </c>
      <c r="Q796" s="2">
        <f t="shared" si="148"/>
        <v>3.696857670979603E-3</v>
      </c>
      <c r="R796" s="1">
        <v>410</v>
      </c>
      <c r="S796" s="1">
        <v>366</v>
      </c>
      <c r="T796" s="1">
        <v>1380</v>
      </c>
      <c r="U796" s="1">
        <v>6</v>
      </c>
      <c r="W796" s="1">
        <v>2</v>
      </c>
      <c r="AA796" t="s">
        <v>2795</v>
      </c>
      <c r="AE796" s="38">
        <v>25</v>
      </c>
      <c r="AF796" s="40">
        <v>17</v>
      </c>
      <c r="AG796" s="40">
        <v>80</v>
      </c>
      <c r="AH796" s="43">
        <v>17825</v>
      </c>
      <c r="AI796" s="43">
        <f t="shared" si="149"/>
        <v>25017</v>
      </c>
      <c r="AJ796" t="s">
        <v>1956</v>
      </c>
    </row>
    <row r="797" spans="1:36" hidden="1" outlineLevel="1">
      <c r="A797" s="25" t="s">
        <v>418</v>
      </c>
      <c r="B797" s="11" t="s">
        <v>1218</v>
      </c>
      <c r="E797" s="1">
        <f t="shared" si="143"/>
        <v>11080</v>
      </c>
      <c r="G797" s="1">
        <v>7668</v>
      </c>
      <c r="H797" s="1">
        <v>7486</v>
      </c>
      <c r="I797" s="2"/>
      <c r="J797" s="2">
        <f t="shared" si="144"/>
        <v>0.67563176895306865</v>
      </c>
      <c r="K797" s="10">
        <f t="shared" si="142"/>
        <v>3</v>
      </c>
      <c r="L797" s="9">
        <f t="shared" si="142"/>
        <v>2</v>
      </c>
      <c r="M797" s="8">
        <f t="shared" si="142"/>
        <v>1</v>
      </c>
      <c r="N797" s="2">
        <f t="shared" si="145"/>
        <v>0.19972924187725632</v>
      </c>
      <c r="O797" s="2">
        <f t="shared" si="146"/>
        <v>0.22581227436823104</v>
      </c>
      <c r="P797" s="2">
        <f t="shared" si="147"/>
        <v>0.57021660649819494</v>
      </c>
      <c r="Q797" s="2">
        <f t="shared" si="148"/>
        <v>4.2418772563177498E-3</v>
      </c>
      <c r="R797" s="1">
        <v>2213</v>
      </c>
      <c r="S797" s="1">
        <v>2502</v>
      </c>
      <c r="T797" s="1">
        <v>6318</v>
      </c>
      <c r="U797" s="1">
        <v>29</v>
      </c>
      <c r="W797" s="1">
        <v>18</v>
      </c>
      <c r="AA797" t="s">
        <v>2537</v>
      </c>
      <c r="AE797" s="38">
        <v>25</v>
      </c>
      <c r="AF797" s="40">
        <v>23</v>
      </c>
      <c r="AG797" s="40">
        <v>25</v>
      </c>
      <c r="AH797" s="43">
        <v>17895</v>
      </c>
      <c r="AI797" s="43">
        <f t="shared" si="149"/>
        <v>25023</v>
      </c>
      <c r="AJ797" t="s">
        <v>1956</v>
      </c>
    </row>
    <row r="798" spans="1:36" hidden="1" outlineLevel="1">
      <c r="A798" s="25" t="s">
        <v>1187</v>
      </c>
      <c r="B798" s="11" t="s">
        <v>1218</v>
      </c>
      <c r="E798" s="1">
        <f t="shared" si="143"/>
        <v>9236</v>
      </c>
      <c r="G798" s="1">
        <v>5392</v>
      </c>
      <c r="H798" s="1">
        <v>5150</v>
      </c>
      <c r="I798" s="2"/>
      <c r="J798" s="2">
        <f t="shared" si="144"/>
        <v>0.55760069294066694</v>
      </c>
      <c r="K798" s="10">
        <f t="shared" si="142"/>
        <v>2</v>
      </c>
      <c r="L798" s="9">
        <f t="shared" si="142"/>
        <v>3</v>
      </c>
      <c r="M798" s="8">
        <f t="shared" si="142"/>
        <v>1</v>
      </c>
      <c r="N798" s="2">
        <f t="shared" si="145"/>
        <v>0.23711563447379819</v>
      </c>
      <c r="O798" s="2">
        <f t="shared" si="146"/>
        <v>0.14638371589432655</v>
      </c>
      <c r="P798" s="2">
        <f t="shared" si="147"/>
        <v>0.6118449545257687</v>
      </c>
      <c r="Q798" s="2">
        <f t="shared" si="148"/>
        <v>4.6556951061066387E-3</v>
      </c>
      <c r="R798" s="1">
        <v>2190</v>
      </c>
      <c r="S798" s="1">
        <v>1352</v>
      </c>
      <c r="T798" s="1">
        <v>5651</v>
      </c>
      <c r="U798" s="1">
        <v>35</v>
      </c>
      <c r="W798" s="1">
        <v>8</v>
      </c>
      <c r="AA798" t="s">
        <v>2537</v>
      </c>
      <c r="AE798" s="38">
        <v>25</v>
      </c>
      <c r="AF798" s="40">
        <v>23</v>
      </c>
      <c r="AG798" s="40">
        <v>30</v>
      </c>
      <c r="AH798" s="43">
        <v>18455</v>
      </c>
      <c r="AI798" s="43">
        <f t="shared" si="149"/>
        <v>25023</v>
      </c>
      <c r="AJ798" t="s">
        <v>1956</v>
      </c>
    </row>
    <row r="799" spans="1:36" hidden="1" outlineLevel="1">
      <c r="A799" s="25" t="s">
        <v>853</v>
      </c>
      <c r="B799" s="11" t="s">
        <v>1218</v>
      </c>
      <c r="E799" s="1">
        <f t="shared" si="143"/>
        <v>1512</v>
      </c>
      <c r="G799" s="1">
        <v>915</v>
      </c>
      <c r="H799" s="1">
        <v>898</v>
      </c>
      <c r="I799" s="2"/>
      <c r="J799" s="2">
        <f t="shared" si="144"/>
        <v>0.59391534391534395</v>
      </c>
      <c r="K799" s="10">
        <f t="shared" si="142"/>
        <v>2</v>
      </c>
      <c r="L799" s="9">
        <f t="shared" si="142"/>
        <v>3</v>
      </c>
      <c r="M799" s="8">
        <f t="shared" si="142"/>
        <v>1</v>
      </c>
      <c r="N799" s="2">
        <f t="shared" si="145"/>
        <v>0.21957671957671956</v>
      </c>
      <c r="O799" s="2">
        <f t="shared" si="146"/>
        <v>0.15079365079365079</v>
      </c>
      <c r="P799" s="2">
        <f t="shared" si="147"/>
        <v>0.62235449735449733</v>
      </c>
      <c r="Q799" s="2">
        <f t="shared" si="148"/>
        <v>7.2751322751323233E-3</v>
      </c>
      <c r="R799" s="1">
        <v>332</v>
      </c>
      <c r="S799" s="1">
        <v>228</v>
      </c>
      <c r="T799" s="1">
        <v>941</v>
      </c>
      <c r="U799" s="1">
        <v>11</v>
      </c>
      <c r="W799" s="1">
        <v>0</v>
      </c>
      <c r="AA799" s="11" t="s">
        <v>2117</v>
      </c>
      <c r="AB799" s="11"/>
      <c r="AE799" s="38">
        <v>25</v>
      </c>
      <c r="AF799" s="40">
        <v>27</v>
      </c>
      <c r="AG799" s="40">
        <v>70</v>
      </c>
      <c r="AH799" s="43">
        <v>18560</v>
      </c>
      <c r="AI799" s="43">
        <f t="shared" si="149"/>
        <v>25027</v>
      </c>
      <c r="AJ799" t="s">
        <v>1956</v>
      </c>
    </row>
    <row r="800" spans="1:36" hidden="1" outlineLevel="1">
      <c r="A800" s="25" t="s">
        <v>1047</v>
      </c>
      <c r="B800" s="11" t="s">
        <v>1218</v>
      </c>
      <c r="E800" s="1">
        <f t="shared" si="143"/>
        <v>11145</v>
      </c>
      <c r="G800" s="1">
        <v>6262</v>
      </c>
      <c r="H800" s="1">
        <v>6192</v>
      </c>
      <c r="I800" s="2"/>
      <c r="J800" s="2">
        <f t="shared" si="144"/>
        <v>0.55558546433378198</v>
      </c>
      <c r="K800" s="10">
        <f t="shared" si="142"/>
        <v>2</v>
      </c>
      <c r="L800" s="9">
        <f t="shared" si="142"/>
        <v>3</v>
      </c>
      <c r="M800" s="8">
        <f t="shared" si="142"/>
        <v>1</v>
      </c>
      <c r="N800" s="2">
        <f t="shared" si="145"/>
        <v>0.28452220726783312</v>
      </c>
      <c r="O800" s="2">
        <f t="shared" si="146"/>
        <v>0.18842530282637954</v>
      </c>
      <c r="P800" s="2">
        <f t="shared" si="147"/>
        <v>0.52319425751458049</v>
      </c>
      <c r="Q800" s="2">
        <f t="shared" si="148"/>
        <v>3.8582323912068617E-3</v>
      </c>
      <c r="R800" s="1">
        <v>3171</v>
      </c>
      <c r="S800" s="1">
        <v>2100</v>
      </c>
      <c r="T800" s="1">
        <v>5831</v>
      </c>
      <c r="U800" s="1">
        <v>32</v>
      </c>
      <c r="W800" s="1">
        <v>11</v>
      </c>
      <c r="AA800" t="s">
        <v>1340</v>
      </c>
      <c r="AE800" s="38">
        <v>25</v>
      </c>
      <c r="AF800" s="40">
        <v>13</v>
      </c>
      <c r="AG800" s="40">
        <v>30</v>
      </c>
      <c r="AH800" s="43">
        <v>19645</v>
      </c>
      <c r="AI800" s="43">
        <f t="shared" si="149"/>
        <v>25013</v>
      </c>
      <c r="AJ800" t="s">
        <v>1956</v>
      </c>
    </row>
    <row r="801" spans="1:36" hidden="1" outlineLevel="1">
      <c r="A801" s="25" t="s">
        <v>1701</v>
      </c>
      <c r="B801" s="11" t="s">
        <v>1218</v>
      </c>
      <c r="E801" s="1">
        <f t="shared" si="143"/>
        <v>4276</v>
      </c>
      <c r="G801" s="1">
        <v>3126</v>
      </c>
      <c r="H801" s="1">
        <v>3081</v>
      </c>
      <c r="I801" s="2"/>
      <c r="J801" s="2">
        <f t="shared" si="144"/>
        <v>0.72053320860617398</v>
      </c>
      <c r="K801" s="10">
        <f t="shared" si="142"/>
        <v>2</v>
      </c>
      <c r="L801" s="9">
        <f t="shared" si="142"/>
        <v>3</v>
      </c>
      <c r="M801" s="8">
        <f t="shared" si="142"/>
        <v>1</v>
      </c>
      <c r="N801" s="2">
        <f t="shared" si="145"/>
        <v>0.28718428437792332</v>
      </c>
      <c r="O801" s="2">
        <f t="shared" si="146"/>
        <v>0.16697848456501402</v>
      </c>
      <c r="P801" s="2">
        <f t="shared" si="147"/>
        <v>0.5413938260056127</v>
      </c>
      <c r="Q801" s="2">
        <f t="shared" si="148"/>
        <v>4.4434050514500223E-3</v>
      </c>
      <c r="R801" s="1">
        <v>1228</v>
      </c>
      <c r="S801" s="1">
        <v>714</v>
      </c>
      <c r="T801" s="1">
        <v>2315</v>
      </c>
      <c r="U801" s="1">
        <v>10</v>
      </c>
      <c r="W801" s="1">
        <v>9</v>
      </c>
      <c r="AA801" t="s">
        <v>1348</v>
      </c>
      <c r="AE801" s="38">
        <v>25</v>
      </c>
      <c r="AF801" s="40">
        <v>1</v>
      </c>
      <c r="AG801" s="40">
        <v>30</v>
      </c>
      <c r="AH801" s="43">
        <v>19295</v>
      </c>
      <c r="AI801" s="43">
        <f t="shared" si="149"/>
        <v>25001</v>
      </c>
      <c r="AJ801" t="s">
        <v>1956</v>
      </c>
    </row>
    <row r="802" spans="1:36" hidden="1" outlineLevel="1">
      <c r="A802" s="25" t="s">
        <v>481</v>
      </c>
      <c r="B802" s="11" t="s">
        <v>1218</v>
      </c>
      <c r="E802" s="1">
        <f t="shared" si="143"/>
        <v>11439</v>
      </c>
      <c r="G802" s="1">
        <v>6288</v>
      </c>
      <c r="H802" s="1">
        <v>6193</v>
      </c>
      <c r="I802" s="2"/>
      <c r="J802" s="2">
        <f t="shared" si="144"/>
        <v>0.54139347845091357</v>
      </c>
      <c r="K802" s="10">
        <f t="shared" si="142"/>
        <v>2</v>
      </c>
      <c r="L802" s="9">
        <f t="shared" si="142"/>
        <v>3</v>
      </c>
      <c r="M802" s="8">
        <f t="shared" si="142"/>
        <v>1</v>
      </c>
      <c r="N802" s="2">
        <f t="shared" si="145"/>
        <v>0.35055511845441034</v>
      </c>
      <c r="O802" s="2">
        <f t="shared" si="146"/>
        <v>8.4885042398811089E-2</v>
      </c>
      <c r="P802" s="2">
        <f t="shared" si="147"/>
        <v>0.55660459830404752</v>
      </c>
      <c r="Q802" s="2">
        <f t="shared" si="148"/>
        <v>7.9552408427310262E-3</v>
      </c>
      <c r="R802" s="1">
        <v>4010</v>
      </c>
      <c r="S802" s="1">
        <v>971</v>
      </c>
      <c r="T802" s="1">
        <v>6367</v>
      </c>
      <c r="U802" s="1">
        <v>44</v>
      </c>
      <c r="W802" s="1">
        <v>47</v>
      </c>
      <c r="AA802" t="s">
        <v>137</v>
      </c>
      <c r="AE802" s="38">
        <v>25</v>
      </c>
      <c r="AF802" s="40">
        <v>15</v>
      </c>
      <c r="AG802" s="40">
        <v>25</v>
      </c>
      <c r="AH802" s="43">
        <v>19330</v>
      </c>
      <c r="AI802" s="43">
        <f t="shared" si="149"/>
        <v>25015</v>
      </c>
      <c r="AJ802" t="s">
        <v>2363</v>
      </c>
    </row>
    <row r="803" spans="1:36" hidden="1" outlineLevel="1">
      <c r="A803" s="25" t="s">
        <v>970</v>
      </c>
      <c r="B803" s="11" t="s">
        <v>1218</v>
      </c>
      <c r="E803" s="1">
        <f t="shared" si="143"/>
        <v>15141</v>
      </c>
      <c r="G803" s="1">
        <v>9076</v>
      </c>
      <c r="H803" s="1">
        <v>8670</v>
      </c>
      <c r="I803" s="2"/>
      <c r="J803" s="2">
        <f t="shared" si="144"/>
        <v>0.57261739647315235</v>
      </c>
      <c r="K803" s="10">
        <f t="shared" si="142"/>
        <v>2</v>
      </c>
      <c r="L803" s="9">
        <f t="shared" si="142"/>
        <v>3</v>
      </c>
      <c r="M803" s="8">
        <f t="shared" si="142"/>
        <v>1</v>
      </c>
      <c r="N803" s="2">
        <f t="shared" si="145"/>
        <v>0.27012746846311342</v>
      </c>
      <c r="O803" s="2">
        <f t="shared" si="146"/>
        <v>0.16405785615216961</v>
      </c>
      <c r="P803" s="2">
        <f t="shared" si="147"/>
        <v>0.56046496268410273</v>
      </c>
      <c r="Q803" s="2">
        <f t="shared" si="148"/>
        <v>5.3497127006142398E-3</v>
      </c>
      <c r="R803" s="1">
        <v>4090</v>
      </c>
      <c r="S803" s="1">
        <v>2484</v>
      </c>
      <c r="T803" s="1">
        <v>8486</v>
      </c>
      <c r="U803" s="1">
        <v>52</v>
      </c>
      <c r="W803" s="1">
        <v>29</v>
      </c>
      <c r="AA803" t="s">
        <v>1988</v>
      </c>
      <c r="AE803" s="38">
        <v>25</v>
      </c>
      <c r="AF803" s="40">
        <v>5</v>
      </c>
      <c r="AG803" s="40">
        <v>30</v>
      </c>
      <c r="AH803" s="43">
        <v>20100</v>
      </c>
      <c r="AI803" s="43">
        <f t="shared" si="149"/>
        <v>25005</v>
      </c>
      <c r="AJ803" t="s">
        <v>1956</v>
      </c>
    </row>
    <row r="804" spans="1:36" hidden="1" outlineLevel="1">
      <c r="A804" s="25" t="s">
        <v>545</v>
      </c>
      <c r="B804" s="11" t="s">
        <v>1218</v>
      </c>
      <c r="E804" s="1">
        <f t="shared" si="143"/>
        <v>3228</v>
      </c>
      <c r="G804" s="1">
        <v>1966</v>
      </c>
      <c r="H804" s="1">
        <v>1912</v>
      </c>
      <c r="I804" s="2"/>
      <c r="J804" s="2">
        <f t="shared" si="144"/>
        <v>0.59231722428748446</v>
      </c>
      <c r="K804" s="10">
        <f t="shared" si="142"/>
        <v>2</v>
      </c>
      <c r="L804" s="9">
        <f t="shared" si="142"/>
        <v>3</v>
      </c>
      <c r="M804" s="8">
        <f t="shared" si="142"/>
        <v>1</v>
      </c>
      <c r="N804" s="2">
        <f t="shared" si="145"/>
        <v>0.3395291201982652</v>
      </c>
      <c r="O804" s="2">
        <f t="shared" si="146"/>
        <v>0.14838909541511772</v>
      </c>
      <c r="P804" s="2">
        <f t="shared" si="147"/>
        <v>0.50743494423791824</v>
      </c>
      <c r="Q804" s="2">
        <f t="shared" si="148"/>
        <v>4.646840148698872E-3</v>
      </c>
      <c r="R804" s="1">
        <v>1096</v>
      </c>
      <c r="S804" s="1">
        <v>479</v>
      </c>
      <c r="T804" s="1">
        <v>1638</v>
      </c>
      <c r="U804" s="1">
        <v>10</v>
      </c>
      <c r="W804" s="1">
        <v>5</v>
      </c>
      <c r="AA804" t="s">
        <v>722</v>
      </c>
      <c r="AE804" s="38">
        <v>25</v>
      </c>
      <c r="AF804" s="40">
        <v>7</v>
      </c>
      <c r="AG804" s="40">
        <v>10</v>
      </c>
      <c r="AH804" s="43">
        <v>21150</v>
      </c>
      <c r="AI804" s="43">
        <f t="shared" si="149"/>
        <v>25007</v>
      </c>
      <c r="AJ804" t="s">
        <v>1956</v>
      </c>
    </row>
    <row r="805" spans="1:36" hidden="1" outlineLevel="1">
      <c r="A805" s="25" t="s">
        <v>410</v>
      </c>
      <c r="B805" s="11" t="s">
        <v>1218</v>
      </c>
      <c r="E805" s="1">
        <f t="shared" si="143"/>
        <v>948</v>
      </c>
      <c r="G805" s="1">
        <v>607</v>
      </c>
      <c r="H805" s="1">
        <v>600</v>
      </c>
      <c r="I805" s="2"/>
      <c r="J805" s="2">
        <f t="shared" si="144"/>
        <v>0.63291139240506333</v>
      </c>
      <c r="K805" s="10">
        <f t="shared" si="142"/>
        <v>2</v>
      </c>
      <c r="L805" s="9">
        <f t="shared" si="142"/>
        <v>3</v>
      </c>
      <c r="M805" s="8">
        <f t="shared" si="142"/>
        <v>1</v>
      </c>
      <c r="N805" s="2">
        <f t="shared" si="145"/>
        <v>0.36919831223628691</v>
      </c>
      <c r="O805" s="2">
        <f t="shared" si="146"/>
        <v>0.11286919831223628</v>
      </c>
      <c r="P805" s="2">
        <f t="shared" si="147"/>
        <v>0.51054852320675104</v>
      </c>
      <c r="Q805" s="2">
        <f t="shared" si="148"/>
        <v>7.3839662447257037E-3</v>
      </c>
      <c r="R805" s="1">
        <v>350</v>
      </c>
      <c r="S805" s="1">
        <v>107</v>
      </c>
      <c r="T805" s="1">
        <v>484</v>
      </c>
      <c r="U805" s="1">
        <v>2</v>
      </c>
      <c r="W805" s="1">
        <v>5</v>
      </c>
      <c r="AA805" t="s">
        <v>1840</v>
      </c>
      <c r="AE805" s="38">
        <v>25</v>
      </c>
      <c r="AF805" s="40">
        <v>3</v>
      </c>
      <c r="AG805" s="40">
        <v>35</v>
      </c>
      <c r="AH805" s="43">
        <v>21360</v>
      </c>
      <c r="AI805" s="43">
        <f t="shared" si="149"/>
        <v>25003</v>
      </c>
      <c r="AJ805" t="s">
        <v>1956</v>
      </c>
    </row>
    <row r="806" spans="1:36" hidden="1" outlineLevel="1">
      <c r="A806" s="25" t="s">
        <v>751</v>
      </c>
      <c r="B806" s="11" t="s">
        <v>1218</v>
      </c>
      <c r="E806" s="1">
        <f t="shared" si="143"/>
        <v>1105</v>
      </c>
      <c r="G806" s="1">
        <v>508</v>
      </c>
      <c r="H806" s="1">
        <v>498</v>
      </c>
      <c r="I806" s="2"/>
      <c r="J806" s="2">
        <f t="shared" si="144"/>
        <v>0.45067873303167422</v>
      </c>
      <c r="K806" s="10">
        <f t="shared" si="142"/>
        <v>2</v>
      </c>
      <c r="L806" s="9">
        <f t="shared" si="142"/>
        <v>3</v>
      </c>
      <c r="M806" s="8">
        <f t="shared" si="142"/>
        <v>1</v>
      </c>
      <c r="N806" s="2">
        <f t="shared" si="145"/>
        <v>0.23438914027149321</v>
      </c>
      <c r="O806" s="2">
        <f t="shared" si="146"/>
        <v>9.321266968325792E-2</v>
      </c>
      <c r="P806" s="2">
        <f t="shared" si="147"/>
        <v>0.66606334841628956</v>
      </c>
      <c r="Q806" s="2">
        <f t="shared" si="148"/>
        <v>6.3348416289592535E-3</v>
      </c>
      <c r="R806" s="1">
        <v>259</v>
      </c>
      <c r="S806" s="1">
        <v>103</v>
      </c>
      <c r="T806" s="1">
        <v>736</v>
      </c>
      <c r="U806" s="1">
        <v>7</v>
      </c>
      <c r="W806" s="1">
        <v>0</v>
      </c>
      <c r="AA806" t="s">
        <v>1480</v>
      </c>
      <c r="AE806" s="38">
        <v>25</v>
      </c>
      <c r="AF806" s="40">
        <v>11</v>
      </c>
      <c r="AG806" s="40">
        <v>40</v>
      </c>
      <c r="AH806" s="43">
        <v>21780</v>
      </c>
      <c r="AI806" s="43">
        <f t="shared" si="149"/>
        <v>25011</v>
      </c>
      <c r="AJ806" t="s">
        <v>1956</v>
      </c>
    </row>
    <row r="807" spans="1:36" hidden="1" outlineLevel="1">
      <c r="A807" s="25" t="s">
        <v>2501</v>
      </c>
      <c r="B807" s="11" t="s">
        <v>1218</v>
      </c>
      <c r="E807" s="1">
        <f t="shared" si="143"/>
        <v>2613</v>
      </c>
      <c r="G807" s="1">
        <v>1760</v>
      </c>
      <c r="H807" s="1">
        <v>1759</v>
      </c>
      <c r="I807" s="2"/>
      <c r="J807" s="2">
        <f t="shared" si="144"/>
        <v>0.67317259854573286</v>
      </c>
      <c r="K807" s="10">
        <f t="shared" si="142"/>
        <v>2</v>
      </c>
      <c r="L807" s="9">
        <f t="shared" si="142"/>
        <v>3</v>
      </c>
      <c r="M807" s="8">
        <f t="shared" si="142"/>
        <v>1</v>
      </c>
      <c r="N807" s="2">
        <f t="shared" si="145"/>
        <v>0.20512820512820512</v>
      </c>
      <c r="O807" s="2">
        <f t="shared" si="146"/>
        <v>0.19249904324531189</v>
      </c>
      <c r="P807" s="2">
        <f t="shared" si="147"/>
        <v>0.59969383849980862</v>
      </c>
      <c r="Q807" s="2">
        <f t="shared" si="148"/>
        <v>2.6789131266744537E-3</v>
      </c>
      <c r="R807" s="1">
        <v>536</v>
      </c>
      <c r="S807" s="1">
        <v>503</v>
      </c>
      <c r="T807" s="1">
        <v>1567</v>
      </c>
      <c r="U807" s="1">
        <v>6</v>
      </c>
      <c r="W807" s="1">
        <v>1</v>
      </c>
      <c r="AA807" t="s">
        <v>2501</v>
      </c>
      <c r="AE807" s="38">
        <v>25</v>
      </c>
      <c r="AF807" s="40">
        <v>9</v>
      </c>
      <c r="AG807" s="40">
        <v>30</v>
      </c>
      <c r="AH807" s="43">
        <v>21850</v>
      </c>
      <c r="AI807" s="43">
        <f t="shared" si="149"/>
        <v>25009</v>
      </c>
      <c r="AJ807" t="s">
        <v>1956</v>
      </c>
    </row>
    <row r="808" spans="1:36" hidden="1" outlineLevel="1">
      <c r="A808" s="25" t="s">
        <v>1693</v>
      </c>
      <c r="B808" s="11" t="s">
        <v>1218</v>
      </c>
      <c r="E808" s="1">
        <f t="shared" si="143"/>
        <v>18995</v>
      </c>
      <c r="G808" s="1">
        <v>9104</v>
      </c>
      <c r="H808" s="1">
        <v>8594</v>
      </c>
      <c r="I808" s="2"/>
      <c r="J808" s="2">
        <f t="shared" si="144"/>
        <v>0.45243485127665173</v>
      </c>
      <c r="K808" s="10">
        <f t="shared" si="142"/>
        <v>1</v>
      </c>
      <c r="L808" s="9">
        <f t="shared" si="142"/>
        <v>3</v>
      </c>
      <c r="M808" s="8">
        <f t="shared" si="142"/>
        <v>2</v>
      </c>
      <c r="N808" s="2">
        <f t="shared" si="145"/>
        <v>0.51524085285601473</v>
      </c>
      <c r="O808" s="2">
        <f t="shared" si="146"/>
        <v>5.0539615688339035E-2</v>
      </c>
      <c r="P808" s="2">
        <f t="shared" si="147"/>
        <v>0.42900763358778626</v>
      </c>
      <c r="Q808" s="2">
        <f t="shared" si="148"/>
        <v>5.2118978678599714E-3</v>
      </c>
      <c r="R808" s="1">
        <v>9787</v>
      </c>
      <c r="S808" s="1">
        <v>960</v>
      </c>
      <c r="T808" s="1">
        <v>8149</v>
      </c>
      <c r="U808" s="1">
        <v>71</v>
      </c>
      <c r="W808" s="1">
        <v>28</v>
      </c>
      <c r="AA808" t="s">
        <v>2795</v>
      </c>
      <c r="AE808" s="38">
        <v>25</v>
      </c>
      <c r="AF808" s="40">
        <v>17</v>
      </c>
      <c r="AG808" s="40">
        <v>85</v>
      </c>
      <c r="AH808" s="43">
        <v>21990</v>
      </c>
      <c r="AI808" s="43">
        <f t="shared" si="149"/>
        <v>25017</v>
      </c>
      <c r="AJ808" t="s">
        <v>2363</v>
      </c>
    </row>
    <row r="809" spans="1:36" hidden="1" outlineLevel="1">
      <c r="A809" s="25" t="s">
        <v>769</v>
      </c>
      <c r="B809" s="11" t="s">
        <v>1218</v>
      </c>
      <c r="E809" s="1">
        <f t="shared" si="143"/>
        <v>10890</v>
      </c>
      <c r="G809" s="1">
        <v>6368</v>
      </c>
      <c r="H809" s="1">
        <v>6283</v>
      </c>
      <c r="I809" s="2"/>
      <c r="J809" s="2">
        <f t="shared" si="144"/>
        <v>0.57695133149678601</v>
      </c>
      <c r="K809" s="10">
        <f t="shared" si="142"/>
        <v>2</v>
      </c>
      <c r="L809" s="9">
        <f t="shared" si="142"/>
        <v>3</v>
      </c>
      <c r="M809" s="8">
        <f t="shared" si="142"/>
        <v>1</v>
      </c>
      <c r="N809" s="2">
        <f t="shared" si="145"/>
        <v>0.35482093663911846</v>
      </c>
      <c r="O809" s="2">
        <f t="shared" si="146"/>
        <v>8.0991735537190079E-2</v>
      </c>
      <c r="P809" s="2">
        <f t="shared" si="147"/>
        <v>0.55840220385674932</v>
      </c>
      <c r="Q809" s="2">
        <f t="shared" si="148"/>
        <v>5.7851239669421961E-3</v>
      </c>
      <c r="R809" s="1">
        <v>3864</v>
      </c>
      <c r="S809" s="1">
        <v>882</v>
      </c>
      <c r="T809" s="1">
        <v>6081</v>
      </c>
      <c r="U809" s="1">
        <v>47</v>
      </c>
      <c r="W809" s="1">
        <v>16</v>
      </c>
      <c r="AA809" t="s">
        <v>1988</v>
      </c>
      <c r="AE809" s="38">
        <v>25</v>
      </c>
      <c r="AF809" s="40">
        <v>5</v>
      </c>
      <c r="AG809" s="40">
        <v>35</v>
      </c>
      <c r="AH809" s="43">
        <v>22130</v>
      </c>
      <c r="AI809" s="43">
        <f t="shared" si="149"/>
        <v>25005</v>
      </c>
      <c r="AJ809" t="s">
        <v>1956</v>
      </c>
    </row>
    <row r="810" spans="1:36" hidden="1" outlineLevel="1">
      <c r="A810" s="25" t="s">
        <v>820</v>
      </c>
      <c r="B810" s="11" t="s">
        <v>1218</v>
      </c>
      <c r="E810" s="1">
        <f t="shared" si="143"/>
        <v>49203</v>
      </c>
      <c r="G810" s="1">
        <v>20658</v>
      </c>
      <c r="H810" s="1">
        <v>19612</v>
      </c>
      <c r="I810" s="2"/>
      <c r="J810" s="2">
        <f t="shared" si="144"/>
        <v>0.39859358169217324</v>
      </c>
      <c r="K810" s="10">
        <f t="shared" si="142"/>
        <v>1</v>
      </c>
      <c r="L810" s="9">
        <f t="shared" si="142"/>
        <v>3</v>
      </c>
      <c r="M810" s="8">
        <f t="shared" si="142"/>
        <v>2</v>
      </c>
      <c r="N810" s="2">
        <f t="shared" si="145"/>
        <v>0.56492490295307196</v>
      </c>
      <c r="O810" s="2">
        <f t="shared" si="146"/>
        <v>6.7638152145194405E-2</v>
      </c>
      <c r="P810" s="2">
        <f t="shared" si="147"/>
        <v>0.36081133264231857</v>
      </c>
      <c r="Q810" s="2">
        <f t="shared" si="148"/>
        <v>6.6256122594150479E-3</v>
      </c>
      <c r="R810" s="1">
        <v>27796</v>
      </c>
      <c r="S810" s="1">
        <v>3328</v>
      </c>
      <c r="T810" s="1">
        <v>17753</v>
      </c>
      <c r="U810" s="1">
        <v>242</v>
      </c>
      <c r="W810" s="1">
        <v>84</v>
      </c>
      <c r="AA810" t="s">
        <v>1988</v>
      </c>
      <c r="AE810" s="38">
        <v>25</v>
      </c>
      <c r="AF810" s="40">
        <v>5</v>
      </c>
      <c r="AG810" s="40">
        <v>40</v>
      </c>
      <c r="AH810" s="43">
        <v>23000</v>
      </c>
      <c r="AI810" s="43">
        <f t="shared" si="149"/>
        <v>25005</v>
      </c>
      <c r="AJ810" t="s">
        <v>2363</v>
      </c>
    </row>
    <row r="811" spans="1:36" hidden="1" outlineLevel="1">
      <c r="A811" s="25" t="s">
        <v>743</v>
      </c>
      <c r="B811" s="11" t="s">
        <v>1218</v>
      </c>
      <c r="E811" s="1">
        <f t="shared" si="143"/>
        <v>26038</v>
      </c>
      <c r="G811" s="1">
        <v>15954</v>
      </c>
      <c r="H811" s="1">
        <v>15672</v>
      </c>
      <c r="I811" s="2"/>
      <c r="J811" s="2">
        <f t="shared" si="144"/>
        <v>0.60188954604808353</v>
      </c>
      <c r="K811" s="10">
        <f t="shared" si="142"/>
        <v>2</v>
      </c>
      <c r="L811" s="9">
        <f t="shared" si="142"/>
        <v>3</v>
      </c>
      <c r="M811" s="8">
        <f t="shared" si="142"/>
        <v>1</v>
      </c>
      <c r="N811" s="2">
        <f t="shared" si="145"/>
        <v>0.29994623242952606</v>
      </c>
      <c r="O811" s="2">
        <f t="shared" si="146"/>
        <v>0.13641600737383824</v>
      </c>
      <c r="P811" s="2">
        <f t="shared" si="147"/>
        <v>0.55803057070435513</v>
      </c>
      <c r="Q811" s="2">
        <f t="shared" si="148"/>
        <v>5.607189492280451E-3</v>
      </c>
      <c r="R811" s="1">
        <v>7810</v>
      </c>
      <c r="S811" s="1">
        <v>3552</v>
      </c>
      <c r="T811" s="1">
        <v>14530</v>
      </c>
      <c r="U811" s="1">
        <v>94</v>
      </c>
      <c r="W811" s="1">
        <v>52</v>
      </c>
      <c r="AA811" t="s">
        <v>1348</v>
      </c>
      <c r="AE811" s="38">
        <v>25</v>
      </c>
      <c r="AF811" s="40">
        <v>1</v>
      </c>
      <c r="AG811" s="40">
        <v>35</v>
      </c>
      <c r="AH811" s="43">
        <v>23105</v>
      </c>
      <c r="AI811" s="43">
        <f t="shared" si="149"/>
        <v>25001</v>
      </c>
      <c r="AJ811" t="s">
        <v>1956</v>
      </c>
    </row>
    <row r="812" spans="1:36" hidden="1" outlineLevel="1">
      <c r="A812" s="25" t="s">
        <v>152</v>
      </c>
      <c r="B812" s="11" t="s">
        <v>1218</v>
      </c>
      <c r="E812" s="1">
        <f t="shared" si="143"/>
        <v>20359</v>
      </c>
      <c r="G812" s="1">
        <v>10107</v>
      </c>
      <c r="H812" s="1">
        <v>9768</v>
      </c>
      <c r="I812" s="2"/>
      <c r="J812" s="2">
        <f t="shared" si="144"/>
        <v>0.47978780883147504</v>
      </c>
      <c r="K812" s="10">
        <f t="shared" si="142"/>
        <v>2</v>
      </c>
      <c r="L812" s="9">
        <f t="shared" si="142"/>
        <v>3</v>
      </c>
      <c r="M812" s="8">
        <f t="shared" si="142"/>
        <v>1</v>
      </c>
      <c r="N812" s="2">
        <f t="shared" si="145"/>
        <v>0.3386217397711086</v>
      </c>
      <c r="O812" s="2">
        <f t="shared" si="146"/>
        <v>0.10398349624244806</v>
      </c>
      <c r="P812" s="2">
        <f t="shared" si="147"/>
        <v>0.54983054177513635</v>
      </c>
      <c r="Q812" s="2">
        <f t="shared" si="148"/>
        <v>7.5642222113069257E-3</v>
      </c>
      <c r="R812" s="1">
        <v>6894</v>
      </c>
      <c r="S812" s="1">
        <v>2117</v>
      </c>
      <c r="T812" s="1">
        <v>11194</v>
      </c>
      <c r="U812" s="1">
        <v>116</v>
      </c>
      <c r="W812" s="1">
        <v>38</v>
      </c>
      <c r="AA812" s="11" t="s">
        <v>2117</v>
      </c>
      <c r="AB812" s="11"/>
      <c r="AE812" s="38">
        <v>25</v>
      </c>
      <c r="AF812" s="40">
        <v>27</v>
      </c>
      <c r="AG812" s="40">
        <v>75</v>
      </c>
      <c r="AH812" s="43">
        <v>23875</v>
      </c>
      <c r="AI812" s="43">
        <f t="shared" si="149"/>
        <v>25027</v>
      </c>
      <c r="AJ812" t="s">
        <v>2363</v>
      </c>
    </row>
    <row r="813" spans="1:36" hidden="1" outlineLevel="1">
      <c r="A813" s="25" t="s">
        <v>937</v>
      </c>
      <c r="B813" s="11" t="s">
        <v>1218</v>
      </c>
      <c r="E813" s="1">
        <f t="shared" si="143"/>
        <v>549</v>
      </c>
      <c r="G813" s="1">
        <v>253</v>
      </c>
      <c r="H813" s="1">
        <v>248</v>
      </c>
      <c r="I813" s="2"/>
      <c r="J813" s="2">
        <f t="shared" si="144"/>
        <v>0.45173041894353372</v>
      </c>
      <c r="K813" s="10">
        <f t="shared" si="142"/>
        <v>2</v>
      </c>
      <c r="L813" s="9">
        <f t="shared" si="142"/>
        <v>3</v>
      </c>
      <c r="M813" s="8">
        <f t="shared" si="142"/>
        <v>1</v>
      </c>
      <c r="N813" s="2">
        <f t="shared" si="145"/>
        <v>0.21129326047358835</v>
      </c>
      <c r="O813" s="2">
        <f t="shared" si="146"/>
        <v>8.5610200364298727E-2</v>
      </c>
      <c r="P813" s="2">
        <f t="shared" si="147"/>
        <v>0.70127504553734066</v>
      </c>
      <c r="Q813" s="2">
        <f t="shared" si="148"/>
        <v>1.8214936247722413E-3</v>
      </c>
      <c r="R813" s="1">
        <v>116</v>
      </c>
      <c r="S813" s="1">
        <v>47</v>
      </c>
      <c r="T813" s="1">
        <v>385</v>
      </c>
      <c r="U813" s="1">
        <v>0</v>
      </c>
      <c r="W813" s="1">
        <v>1</v>
      </c>
      <c r="AA813" t="s">
        <v>1840</v>
      </c>
      <c r="AE813" s="38">
        <v>25</v>
      </c>
      <c r="AF813" s="40">
        <v>3</v>
      </c>
      <c r="AG813" s="40">
        <v>40</v>
      </c>
      <c r="AH813" s="43">
        <v>24120</v>
      </c>
      <c r="AI813" s="43">
        <f t="shared" si="149"/>
        <v>25003</v>
      </c>
      <c r="AJ813" t="s">
        <v>1956</v>
      </c>
    </row>
    <row r="814" spans="1:36" hidden="1" outlineLevel="1">
      <c r="A814" s="25" t="s">
        <v>975</v>
      </c>
      <c r="B814" s="11" t="s">
        <v>1218</v>
      </c>
      <c r="E814" s="1">
        <f t="shared" si="143"/>
        <v>11471</v>
      </c>
      <c r="G814" s="1">
        <v>7278</v>
      </c>
      <c r="H814" s="1">
        <v>7172</v>
      </c>
      <c r="I814" s="2"/>
      <c r="J814" s="2">
        <f t="shared" si="144"/>
        <v>0.62522883793915085</v>
      </c>
      <c r="K814" s="10">
        <f t="shared" ref="K814:M877" si="150">IF(R814&gt;0,RANK(R814,$R814:$W814),"")</f>
        <v>2</v>
      </c>
      <c r="L814" s="9">
        <f t="shared" si="150"/>
        <v>3</v>
      </c>
      <c r="M814" s="8">
        <f t="shared" si="150"/>
        <v>1</v>
      </c>
      <c r="N814" s="2">
        <f t="shared" si="145"/>
        <v>0.24296050910992939</v>
      </c>
      <c r="O814" s="2">
        <f t="shared" si="146"/>
        <v>0.14741522099206694</v>
      </c>
      <c r="P814" s="2">
        <f t="shared" si="147"/>
        <v>0.60596286287158918</v>
      </c>
      <c r="Q814" s="2">
        <f t="shared" si="148"/>
        <v>3.6614070264144871E-3</v>
      </c>
      <c r="R814" s="1">
        <v>2787</v>
      </c>
      <c r="S814" s="1">
        <v>1691</v>
      </c>
      <c r="T814" s="1">
        <v>6951</v>
      </c>
      <c r="U814" s="1">
        <v>31</v>
      </c>
      <c r="W814" s="1">
        <v>11</v>
      </c>
      <c r="AA814" t="s">
        <v>2130</v>
      </c>
      <c r="AE814" s="38">
        <v>25</v>
      </c>
      <c r="AF814" s="40">
        <v>21</v>
      </c>
      <c r="AG814" s="40">
        <v>45</v>
      </c>
      <c r="AH814" s="43">
        <v>24820</v>
      </c>
      <c r="AI814" s="43">
        <f t="shared" si="149"/>
        <v>25021</v>
      </c>
      <c r="AJ814" t="s">
        <v>1956</v>
      </c>
    </row>
    <row r="815" spans="1:36" hidden="1" outlineLevel="1">
      <c r="A815" s="25" t="s">
        <v>1200</v>
      </c>
      <c r="B815" s="11" t="s">
        <v>1218</v>
      </c>
      <c r="E815" s="1">
        <f t="shared" si="143"/>
        <v>34846</v>
      </c>
      <c r="G815" s="1">
        <v>20149</v>
      </c>
      <c r="H815" s="1">
        <v>19427</v>
      </c>
      <c r="I815" s="2"/>
      <c r="J815" s="2">
        <f t="shared" si="144"/>
        <v>0.5575101876829478</v>
      </c>
      <c r="K815" s="10">
        <f t="shared" si="150"/>
        <v>2</v>
      </c>
      <c r="L815" s="9">
        <f t="shared" si="150"/>
        <v>3</v>
      </c>
      <c r="M815" s="8">
        <f t="shared" si="150"/>
        <v>1</v>
      </c>
      <c r="N815" s="2">
        <f t="shared" si="145"/>
        <v>0.36687137691557137</v>
      </c>
      <c r="O815" s="2">
        <f t="shared" si="146"/>
        <v>0.10021236296848993</v>
      </c>
      <c r="P815" s="2">
        <f t="shared" si="147"/>
        <v>0.52780806979280259</v>
      </c>
      <c r="Q815" s="2">
        <f t="shared" si="148"/>
        <v>5.1081903231361414E-3</v>
      </c>
      <c r="R815" s="1">
        <v>12784</v>
      </c>
      <c r="S815" s="1">
        <v>3492</v>
      </c>
      <c r="T815" s="1">
        <v>18392</v>
      </c>
      <c r="U815" s="1">
        <v>120</v>
      </c>
      <c r="W815" s="1">
        <v>58</v>
      </c>
      <c r="AA815" t="s">
        <v>2795</v>
      </c>
      <c r="AE815" s="38">
        <v>25</v>
      </c>
      <c r="AF815" s="40">
        <v>17</v>
      </c>
      <c r="AG815" s="40">
        <v>90</v>
      </c>
      <c r="AH815" s="43">
        <v>24925</v>
      </c>
      <c r="AI815" s="43">
        <f t="shared" si="149"/>
        <v>25017</v>
      </c>
      <c r="AJ815" t="s">
        <v>1956</v>
      </c>
    </row>
    <row r="816" spans="1:36" hidden="1" outlineLevel="1">
      <c r="A816" s="25" t="s">
        <v>1480</v>
      </c>
      <c r="B816" s="11" t="s">
        <v>1218</v>
      </c>
      <c r="E816" s="1">
        <f t="shared" si="143"/>
        <v>20083</v>
      </c>
      <c r="G816" s="1">
        <v>12829</v>
      </c>
      <c r="H816" s="1">
        <v>12412</v>
      </c>
      <c r="I816" s="2"/>
      <c r="J816" s="2">
        <f t="shared" si="144"/>
        <v>0.61803515411044163</v>
      </c>
      <c r="K816" s="10">
        <f t="shared" si="150"/>
        <v>2</v>
      </c>
      <c r="L816" s="9">
        <f t="shared" si="150"/>
        <v>3</v>
      </c>
      <c r="M816" s="8">
        <f t="shared" si="150"/>
        <v>1</v>
      </c>
      <c r="N816" s="2">
        <f t="shared" si="145"/>
        <v>0.23308270676691728</v>
      </c>
      <c r="O816" s="2">
        <f t="shared" si="146"/>
        <v>0.15600258925459343</v>
      </c>
      <c r="P816" s="2">
        <f t="shared" si="147"/>
        <v>0.60603495493701143</v>
      </c>
      <c r="Q816" s="2">
        <f t="shared" si="148"/>
        <v>4.879749041477921E-3</v>
      </c>
      <c r="R816" s="1">
        <v>4681</v>
      </c>
      <c r="S816" s="1">
        <v>3133</v>
      </c>
      <c r="T816" s="1">
        <v>12171</v>
      </c>
      <c r="U816" s="1">
        <v>65</v>
      </c>
      <c r="W816" s="1">
        <v>33</v>
      </c>
      <c r="AA816" t="s">
        <v>2130</v>
      </c>
      <c r="AE816" s="38">
        <v>25</v>
      </c>
      <c r="AF816" s="40">
        <v>21</v>
      </c>
      <c r="AG816" s="40">
        <v>50</v>
      </c>
      <c r="AH816" s="43">
        <v>25100</v>
      </c>
      <c r="AI816" s="43">
        <f t="shared" si="149"/>
        <v>25021</v>
      </c>
      <c r="AJ816" t="s">
        <v>2363</v>
      </c>
    </row>
    <row r="817" spans="1:36" hidden="1" outlineLevel="1">
      <c r="A817" s="25" t="s">
        <v>1453</v>
      </c>
      <c r="B817" s="11" t="s">
        <v>1218</v>
      </c>
      <c r="E817" s="1">
        <f t="shared" si="143"/>
        <v>6459</v>
      </c>
      <c r="G817" s="1">
        <v>3568</v>
      </c>
      <c r="H817" s="1">
        <v>3516</v>
      </c>
      <c r="I817" s="2"/>
      <c r="J817" s="2">
        <f t="shared" si="144"/>
        <v>0.54435671156525778</v>
      </c>
      <c r="K817" s="10">
        <f t="shared" si="150"/>
        <v>2</v>
      </c>
      <c r="L817" s="9">
        <f t="shared" si="150"/>
        <v>3</v>
      </c>
      <c r="M817" s="8">
        <f t="shared" si="150"/>
        <v>1</v>
      </c>
      <c r="N817" s="2">
        <f t="shared" si="145"/>
        <v>0.27233317851060534</v>
      </c>
      <c r="O817" s="2">
        <f t="shared" si="146"/>
        <v>0.11317541415079733</v>
      </c>
      <c r="P817" s="2">
        <f t="shared" si="147"/>
        <v>0.60860814367549154</v>
      </c>
      <c r="Q817" s="2">
        <f t="shared" si="148"/>
        <v>5.8832636631057644E-3</v>
      </c>
      <c r="R817" s="1">
        <v>1759</v>
      </c>
      <c r="S817" s="1">
        <v>731</v>
      </c>
      <c r="T817" s="1">
        <v>3931</v>
      </c>
      <c r="U817" s="1">
        <v>28</v>
      </c>
      <c r="W817" s="1">
        <v>10</v>
      </c>
      <c r="AA817" t="s">
        <v>1988</v>
      </c>
      <c r="AE817" s="38">
        <v>25</v>
      </c>
      <c r="AF817" s="40">
        <v>5</v>
      </c>
      <c r="AG817" s="40">
        <v>45</v>
      </c>
      <c r="AH817" s="43">
        <v>25240</v>
      </c>
      <c r="AI817" s="43">
        <f t="shared" si="149"/>
        <v>25005</v>
      </c>
      <c r="AJ817" t="s">
        <v>1956</v>
      </c>
    </row>
    <row r="818" spans="1:36" hidden="1" outlineLevel="1">
      <c r="A818" s="25" t="s">
        <v>2412</v>
      </c>
      <c r="B818" s="11" t="s">
        <v>1218</v>
      </c>
      <c r="E818" s="1">
        <f t="shared" si="143"/>
        <v>11440</v>
      </c>
      <c r="G818" s="1">
        <v>6222</v>
      </c>
      <c r="H818" s="1">
        <v>6038</v>
      </c>
      <c r="I818" s="2"/>
      <c r="J818" s="2">
        <f t="shared" si="144"/>
        <v>0.52779720279720277</v>
      </c>
      <c r="K818" s="10">
        <f t="shared" si="150"/>
        <v>2</v>
      </c>
      <c r="L818" s="9">
        <f t="shared" si="150"/>
        <v>3</v>
      </c>
      <c r="M818" s="8">
        <f t="shared" si="150"/>
        <v>1</v>
      </c>
      <c r="N818" s="2">
        <f t="shared" si="145"/>
        <v>0.34239510489510488</v>
      </c>
      <c r="O818" s="2">
        <f t="shared" si="146"/>
        <v>0.11634615384615385</v>
      </c>
      <c r="P818" s="2">
        <f t="shared" si="147"/>
        <v>0.53208041958041963</v>
      </c>
      <c r="Q818" s="2">
        <f t="shared" si="148"/>
        <v>9.1783216783216659E-3</v>
      </c>
      <c r="R818" s="1">
        <v>3917</v>
      </c>
      <c r="S818" s="1">
        <v>1331</v>
      </c>
      <c r="T818" s="1">
        <v>6087</v>
      </c>
      <c r="U818" s="1">
        <v>64</v>
      </c>
      <c r="W818" s="1">
        <v>41</v>
      </c>
      <c r="AA818" s="11" t="s">
        <v>2117</v>
      </c>
      <c r="AB818" s="11"/>
      <c r="AE818" s="38">
        <v>25</v>
      </c>
      <c r="AF818" s="40">
        <v>27</v>
      </c>
      <c r="AG818" s="40">
        <v>80</v>
      </c>
      <c r="AH818" s="43">
        <v>25485</v>
      </c>
      <c r="AI818" s="43">
        <f t="shared" si="149"/>
        <v>25027</v>
      </c>
      <c r="AJ818" t="s">
        <v>2363</v>
      </c>
    </row>
    <row r="819" spans="1:36" hidden="1" outlineLevel="1">
      <c r="A819" s="25" t="s">
        <v>1741</v>
      </c>
      <c r="B819" s="11" t="s">
        <v>1218</v>
      </c>
      <c r="E819" s="1">
        <f t="shared" si="143"/>
        <v>5982</v>
      </c>
      <c r="G819" s="1">
        <v>3690</v>
      </c>
      <c r="H819" s="1">
        <v>3590</v>
      </c>
      <c r="I819" s="2"/>
      <c r="J819" s="2">
        <f t="shared" si="144"/>
        <v>0.60013373453694419</v>
      </c>
      <c r="K819" s="10">
        <f t="shared" si="150"/>
        <v>2</v>
      </c>
      <c r="L819" s="9">
        <f t="shared" si="150"/>
        <v>3</v>
      </c>
      <c r="M819" s="8">
        <f t="shared" si="150"/>
        <v>1</v>
      </c>
      <c r="N819" s="2">
        <f t="shared" si="145"/>
        <v>0.23604145770645268</v>
      </c>
      <c r="O819" s="2">
        <f t="shared" si="146"/>
        <v>0.18171180207288531</v>
      </c>
      <c r="P819" s="2">
        <f t="shared" si="147"/>
        <v>0.57706452691407562</v>
      </c>
      <c r="Q819" s="2">
        <f t="shared" si="148"/>
        <v>5.182213306586414E-3</v>
      </c>
      <c r="R819" s="1">
        <v>1412</v>
      </c>
      <c r="S819" s="1">
        <v>1087</v>
      </c>
      <c r="T819" s="1">
        <v>3452</v>
      </c>
      <c r="U819" s="1">
        <v>21</v>
      </c>
      <c r="W819" s="1">
        <v>10</v>
      </c>
      <c r="AA819" t="s">
        <v>2501</v>
      </c>
      <c r="AE819" s="38">
        <v>25</v>
      </c>
      <c r="AF819" s="40">
        <v>9</v>
      </c>
      <c r="AG819" s="40">
        <v>35</v>
      </c>
      <c r="AH819" s="43">
        <v>25625</v>
      </c>
      <c r="AI819" s="43">
        <f t="shared" si="149"/>
        <v>25009</v>
      </c>
      <c r="AJ819" t="s">
        <v>1956</v>
      </c>
    </row>
    <row r="820" spans="1:36" hidden="1" outlineLevel="1">
      <c r="A820" s="25" t="s">
        <v>916</v>
      </c>
      <c r="B820" s="11" t="s">
        <v>1218</v>
      </c>
      <c r="E820" s="1">
        <f t="shared" si="143"/>
        <v>1074</v>
      </c>
      <c r="G820" s="1">
        <v>639</v>
      </c>
      <c r="H820" s="1">
        <v>630</v>
      </c>
      <c r="I820" s="2"/>
      <c r="J820" s="2">
        <f t="shared" si="144"/>
        <v>0.58659217877094971</v>
      </c>
      <c r="K820" s="10">
        <f t="shared" si="150"/>
        <v>2</v>
      </c>
      <c r="L820" s="9">
        <f t="shared" si="150"/>
        <v>3</v>
      </c>
      <c r="M820" s="8">
        <f t="shared" si="150"/>
        <v>1</v>
      </c>
      <c r="N820" s="2">
        <f t="shared" si="145"/>
        <v>0.2988826815642458</v>
      </c>
      <c r="O820" s="2">
        <f t="shared" si="146"/>
        <v>7.9143389199255121E-2</v>
      </c>
      <c r="P820" s="2">
        <f t="shared" si="147"/>
        <v>0.61824953445065178</v>
      </c>
      <c r="Q820" s="2">
        <f t="shared" si="148"/>
        <v>3.7243947858472959E-3</v>
      </c>
      <c r="R820" s="1">
        <v>321</v>
      </c>
      <c r="S820" s="1">
        <v>85</v>
      </c>
      <c r="T820" s="1">
        <v>664</v>
      </c>
      <c r="U820" s="1">
        <v>3</v>
      </c>
      <c r="W820" s="1">
        <v>1</v>
      </c>
      <c r="AA820" t="s">
        <v>1480</v>
      </c>
      <c r="AE820" s="38">
        <v>25</v>
      </c>
      <c r="AF820" s="40">
        <v>11</v>
      </c>
      <c r="AG820" s="40">
        <v>45</v>
      </c>
      <c r="AH820" s="43">
        <v>25730</v>
      </c>
      <c r="AI820" s="43">
        <f t="shared" si="149"/>
        <v>25011</v>
      </c>
      <c r="AJ820" t="s">
        <v>1956</v>
      </c>
    </row>
    <row r="821" spans="1:36" hidden="1" outlineLevel="1">
      <c r="A821" s="25" t="s">
        <v>363</v>
      </c>
      <c r="B821" s="11" t="s">
        <v>1218</v>
      </c>
      <c r="E821" s="1">
        <f t="shared" si="143"/>
        <v>20004</v>
      </c>
      <c r="G821" s="1">
        <v>11466</v>
      </c>
      <c r="H821" s="1">
        <v>11062</v>
      </c>
      <c r="I821" s="2"/>
      <c r="J821" s="2">
        <f t="shared" si="144"/>
        <v>0.55298940211957603</v>
      </c>
      <c r="K821" s="10">
        <f t="shared" si="150"/>
        <v>2</v>
      </c>
      <c r="L821" s="9">
        <f t="shared" si="150"/>
        <v>3</v>
      </c>
      <c r="M821" s="8">
        <f t="shared" si="150"/>
        <v>1</v>
      </c>
      <c r="N821" s="2">
        <f t="shared" si="145"/>
        <v>0.29219156168766247</v>
      </c>
      <c r="O821" s="2">
        <f t="shared" si="146"/>
        <v>9.898020395920816E-2</v>
      </c>
      <c r="P821" s="2">
        <f t="shared" si="147"/>
        <v>0.60247950409918016</v>
      </c>
      <c r="Q821" s="2">
        <f t="shared" si="148"/>
        <v>6.3487302539492196E-3</v>
      </c>
      <c r="R821" s="1">
        <v>5845</v>
      </c>
      <c r="S821" s="1">
        <v>1980</v>
      </c>
      <c r="T821" s="1">
        <v>12052</v>
      </c>
      <c r="U821" s="1">
        <v>80</v>
      </c>
      <c r="W821" s="1">
        <v>47</v>
      </c>
      <c r="AA821" t="s">
        <v>2501</v>
      </c>
      <c r="AE821" s="38">
        <v>25</v>
      </c>
      <c r="AF821" s="40">
        <v>9</v>
      </c>
      <c r="AG821" s="40">
        <v>40</v>
      </c>
      <c r="AH821" s="43">
        <v>26150</v>
      </c>
      <c r="AI821" s="43">
        <f t="shared" si="149"/>
        <v>25009</v>
      </c>
      <c r="AJ821" t="s">
        <v>2363</v>
      </c>
    </row>
    <row r="822" spans="1:36" hidden="1" outlineLevel="1">
      <c r="A822" s="25" t="s">
        <v>2185</v>
      </c>
      <c r="B822" s="11" t="s">
        <v>1218</v>
      </c>
      <c r="E822" s="1">
        <f t="shared" si="143"/>
        <v>722</v>
      </c>
      <c r="G822" s="1">
        <v>468</v>
      </c>
      <c r="H822" s="1">
        <v>464</v>
      </c>
      <c r="I822" s="2"/>
      <c r="J822" s="2">
        <f t="shared" si="144"/>
        <v>0.64265927977839332</v>
      </c>
      <c r="K822" s="10">
        <f t="shared" si="150"/>
        <v>2</v>
      </c>
      <c r="L822" s="9">
        <f t="shared" si="150"/>
        <v>3</v>
      </c>
      <c r="M822" s="8">
        <f t="shared" si="150"/>
        <v>1</v>
      </c>
      <c r="N822" s="2">
        <f t="shared" si="145"/>
        <v>0.25207756232686979</v>
      </c>
      <c r="O822" s="2">
        <f t="shared" si="146"/>
        <v>0.13019390581717452</v>
      </c>
      <c r="P822" s="2">
        <f t="shared" si="147"/>
        <v>0.60526315789473684</v>
      </c>
      <c r="Q822" s="2">
        <f t="shared" si="148"/>
        <v>1.2465373961218829E-2</v>
      </c>
      <c r="R822" s="1">
        <v>182</v>
      </c>
      <c r="S822" s="1">
        <v>94</v>
      </c>
      <c r="T822" s="1">
        <v>437</v>
      </c>
      <c r="U822" s="1">
        <v>2</v>
      </c>
      <c r="W822" s="1">
        <v>7</v>
      </c>
      <c r="AA822" t="s">
        <v>137</v>
      </c>
      <c r="AE822" s="38">
        <v>25</v>
      </c>
      <c r="AF822" s="40">
        <v>15</v>
      </c>
      <c r="AG822" s="40">
        <v>30</v>
      </c>
      <c r="AH822" s="43">
        <v>26290</v>
      </c>
      <c r="AI822" s="43">
        <f t="shared" si="149"/>
        <v>25015</v>
      </c>
      <c r="AJ822" t="s">
        <v>1956</v>
      </c>
    </row>
    <row r="823" spans="1:36" hidden="1" outlineLevel="1">
      <c r="A823" s="25" t="s">
        <v>1707</v>
      </c>
      <c r="B823" s="11" t="s">
        <v>1218</v>
      </c>
      <c r="E823" s="1">
        <f t="shared" si="143"/>
        <v>144</v>
      </c>
      <c r="G823" s="1">
        <v>68</v>
      </c>
      <c r="H823" s="1">
        <v>68</v>
      </c>
      <c r="I823" s="2"/>
      <c r="J823" s="2">
        <f t="shared" si="144"/>
        <v>0.47222222222222221</v>
      </c>
      <c r="K823" s="10">
        <f t="shared" si="150"/>
        <v>2</v>
      </c>
      <c r="L823" s="9">
        <f t="shared" si="150"/>
        <v>2</v>
      </c>
      <c r="M823" s="8">
        <f t="shared" si="150"/>
        <v>1</v>
      </c>
      <c r="N823" s="2">
        <f t="shared" si="145"/>
        <v>0.1388888888888889</v>
      </c>
      <c r="O823" s="2">
        <f t="shared" si="146"/>
        <v>0.1388888888888889</v>
      </c>
      <c r="P823" s="2">
        <f t="shared" si="147"/>
        <v>0.72222222222222221</v>
      </c>
      <c r="Q823" s="2">
        <f t="shared" si="148"/>
        <v>1.1102230246251565E-16</v>
      </c>
      <c r="R823" s="1">
        <v>20</v>
      </c>
      <c r="S823" s="1">
        <v>20</v>
      </c>
      <c r="T823" s="1">
        <v>104</v>
      </c>
      <c r="U823" s="1">
        <v>0</v>
      </c>
      <c r="W823" s="1">
        <v>0</v>
      </c>
      <c r="AA823" t="s">
        <v>722</v>
      </c>
      <c r="AE823" s="38">
        <v>25</v>
      </c>
      <c r="AF823" s="40">
        <v>7</v>
      </c>
      <c r="AG823" s="40">
        <v>20</v>
      </c>
      <c r="AH823" s="43">
        <v>26325</v>
      </c>
      <c r="AI823" s="43">
        <f t="shared" si="149"/>
        <v>25007</v>
      </c>
      <c r="AJ823" t="s">
        <v>1956</v>
      </c>
    </row>
    <row r="824" spans="1:36" hidden="1" outlineLevel="1">
      <c r="A824" s="25" t="s">
        <v>2814</v>
      </c>
      <c r="B824" s="11" t="s">
        <v>1218</v>
      </c>
      <c r="E824" s="1">
        <f t="shared" si="143"/>
        <v>11665</v>
      </c>
      <c r="G824" s="1">
        <v>6689</v>
      </c>
      <c r="H824" s="1">
        <v>6428</v>
      </c>
      <c r="I824" s="2"/>
      <c r="J824" s="2">
        <f t="shared" si="144"/>
        <v>0.55105015002143165</v>
      </c>
      <c r="K824" s="10">
        <f t="shared" si="150"/>
        <v>2</v>
      </c>
      <c r="L824" s="9">
        <f t="shared" si="150"/>
        <v>3</v>
      </c>
      <c r="M824" s="8">
        <f t="shared" si="150"/>
        <v>1</v>
      </c>
      <c r="N824" s="2">
        <f t="shared" si="145"/>
        <v>0.23737676810972996</v>
      </c>
      <c r="O824" s="2">
        <f t="shared" si="146"/>
        <v>0.15122160308615518</v>
      </c>
      <c r="P824" s="2">
        <f t="shared" si="147"/>
        <v>0.60462923274753533</v>
      </c>
      <c r="Q824" s="2">
        <f t="shared" si="148"/>
        <v>6.7723960565795327E-3</v>
      </c>
      <c r="R824" s="1">
        <v>2769</v>
      </c>
      <c r="S824" s="1">
        <v>1764</v>
      </c>
      <c r="T824" s="1">
        <v>7053</v>
      </c>
      <c r="U824" s="1">
        <v>58</v>
      </c>
      <c r="W824" s="1">
        <v>21</v>
      </c>
      <c r="AA824" s="11" t="s">
        <v>2117</v>
      </c>
      <c r="AB824" s="11"/>
      <c r="AE824" s="38">
        <v>25</v>
      </c>
      <c r="AF824" s="40">
        <v>27</v>
      </c>
      <c r="AG824" s="40">
        <v>85</v>
      </c>
      <c r="AH824" s="43">
        <v>26430</v>
      </c>
      <c r="AI824" s="43">
        <f t="shared" si="149"/>
        <v>25027</v>
      </c>
      <c r="AJ824" t="s">
        <v>1956</v>
      </c>
    </row>
    <row r="825" spans="1:36" hidden="1" outlineLevel="1">
      <c r="A825" s="25" t="s">
        <v>398</v>
      </c>
      <c r="B825" s="11" t="s">
        <v>1218</v>
      </c>
      <c r="E825" s="1">
        <f t="shared" si="143"/>
        <v>4521</v>
      </c>
      <c r="G825" s="1">
        <v>3054</v>
      </c>
      <c r="H825" s="1">
        <v>2961</v>
      </c>
      <c r="I825" s="2"/>
      <c r="J825" s="2">
        <f t="shared" si="144"/>
        <v>0.65494359654943601</v>
      </c>
      <c r="K825" s="10">
        <f t="shared" si="150"/>
        <v>2</v>
      </c>
      <c r="L825" s="9">
        <f t="shared" si="150"/>
        <v>3</v>
      </c>
      <c r="M825" s="8">
        <f t="shared" si="150"/>
        <v>1</v>
      </c>
      <c r="N825" s="2">
        <f t="shared" si="145"/>
        <v>0.25680159256801594</v>
      </c>
      <c r="O825" s="2">
        <f t="shared" si="146"/>
        <v>0.14709135147091351</v>
      </c>
      <c r="P825" s="2">
        <f t="shared" si="147"/>
        <v>0.59168325591683257</v>
      </c>
      <c r="Q825" s="2">
        <f t="shared" si="148"/>
        <v>4.4238000442380354E-3</v>
      </c>
      <c r="R825" s="1">
        <v>1161</v>
      </c>
      <c r="S825" s="1">
        <v>665</v>
      </c>
      <c r="T825" s="1">
        <v>2675</v>
      </c>
      <c r="U825" s="1">
        <v>14</v>
      </c>
      <c r="W825" s="1">
        <v>6</v>
      </c>
      <c r="AA825" t="s">
        <v>137</v>
      </c>
      <c r="AE825" s="38">
        <v>25</v>
      </c>
      <c r="AF825" s="40">
        <v>15</v>
      </c>
      <c r="AG825" s="40">
        <v>35</v>
      </c>
      <c r="AH825" s="43">
        <v>26535</v>
      </c>
      <c r="AI825" s="43">
        <f t="shared" si="149"/>
        <v>25015</v>
      </c>
      <c r="AJ825" t="s">
        <v>1956</v>
      </c>
    </row>
    <row r="826" spans="1:36" hidden="1" outlineLevel="1">
      <c r="A826" s="25" t="s">
        <v>1114</v>
      </c>
      <c r="B826" s="11" t="s">
        <v>1218</v>
      </c>
      <c r="E826" s="1">
        <f t="shared" si="143"/>
        <v>1148</v>
      </c>
      <c r="G826" s="1">
        <v>695</v>
      </c>
      <c r="H826" s="1">
        <v>686</v>
      </c>
      <c r="I826" s="2"/>
      <c r="J826" s="2">
        <f t="shared" si="144"/>
        <v>0.59756097560975607</v>
      </c>
      <c r="K826" s="10">
        <f t="shared" si="150"/>
        <v>3</v>
      </c>
      <c r="L826" s="9">
        <f t="shared" si="150"/>
        <v>2</v>
      </c>
      <c r="M826" s="8">
        <f t="shared" si="150"/>
        <v>1</v>
      </c>
      <c r="N826" s="2">
        <f t="shared" si="145"/>
        <v>0.15069686411149827</v>
      </c>
      <c r="O826" s="2">
        <f t="shared" si="146"/>
        <v>0.20034843205574912</v>
      </c>
      <c r="P826" s="2">
        <f t="shared" si="147"/>
        <v>0.6376306620209059</v>
      </c>
      <c r="Q826" s="2">
        <f t="shared" si="148"/>
        <v>1.1324041811846652E-2</v>
      </c>
      <c r="R826" s="1">
        <v>173</v>
      </c>
      <c r="S826" s="1">
        <v>230</v>
      </c>
      <c r="T826" s="1">
        <v>732</v>
      </c>
      <c r="U826" s="1">
        <v>6</v>
      </c>
      <c r="W826" s="1">
        <v>7</v>
      </c>
      <c r="AA826" t="s">
        <v>1340</v>
      </c>
      <c r="AE826" s="38">
        <v>25</v>
      </c>
      <c r="AF826" s="40">
        <v>13</v>
      </c>
      <c r="AG826" s="40">
        <v>35</v>
      </c>
      <c r="AH826" s="43">
        <v>26675</v>
      </c>
      <c r="AI826" s="43">
        <f t="shared" si="149"/>
        <v>25013</v>
      </c>
      <c r="AJ826" t="s">
        <v>1956</v>
      </c>
    </row>
    <row r="827" spans="1:36" hidden="1" outlineLevel="1">
      <c r="A827" s="25" t="s">
        <v>1174</v>
      </c>
      <c r="B827" s="11" t="s">
        <v>1218</v>
      </c>
      <c r="E827" s="1">
        <f t="shared" si="143"/>
        <v>4525</v>
      </c>
      <c r="G827" s="1">
        <v>2544</v>
      </c>
      <c r="H827" s="1">
        <v>2502</v>
      </c>
      <c r="I827" s="2"/>
      <c r="J827" s="2">
        <f t="shared" si="144"/>
        <v>0.55292817679558015</v>
      </c>
      <c r="K827" s="10">
        <f t="shared" si="150"/>
        <v>2</v>
      </c>
      <c r="L827" s="9">
        <f t="shared" si="150"/>
        <v>3</v>
      </c>
      <c r="M827" s="8">
        <f t="shared" si="150"/>
        <v>1</v>
      </c>
      <c r="N827" s="2">
        <f t="shared" si="145"/>
        <v>0.39624309392265195</v>
      </c>
      <c r="O827" s="2">
        <f t="shared" si="146"/>
        <v>8.4419889502762427E-2</v>
      </c>
      <c r="P827" s="2">
        <f t="shared" si="147"/>
        <v>0.51027624309392261</v>
      </c>
      <c r="Q827" s="2">
        <f t="shared" si="148"/>
        <v>9.0607734806629203E-3</v>
      </c>
      <c r="R827" s="1">
        <v>1793</v>
      </c>
      <c r="S827" s="1">
        <v>382</v>
      </c>
      <c r="T827" s="1">
        <v>2309</v>
      </c>
      <c r="U827" s="1">
        <v>20</v>
      </c>
      <c r="W827" s="1">
        <v>21</v>
      </c>
      <c r="AA827" t="s">
        <v>1840</v>
      </c>
      <c r="AE827" s="38">
        <v>25</v>
      </c>
      <c r="AF827" s="40">
        <v>3</v>
      </c>
      <c r="AG827" s="40">
        <v>45</v>
      </c>
      <c r="AH827" s="43">
        <v>26815</v>
      </c>
      <c r="AI827" s="43">
        <f t="shared" si="149"/>
        <v>25003</v>
      </c>
      <c r="AJ827" t="s">
        <v>1956</v>
      </c>
    </row>
    <row r="828" spans="1:36" hidden="1" outlineLevel="1">
      <c r="A828" s="25" t="s">
        <v>1175</v>
      </c>
      <c r="B828" s="11" t="s">
        <v>1218</v>
      </c>
      <c r="E828" s="1">
        <f t="shared" si="143"/>
        <v>11479</v>
      </c>
      <c r="G828" s="1">
        <v>6032</v>
      </c>
      <c r="H828" s="1">
        <v>5914</v>
      </c>
      <c r="I828" s="2"/>
      <c r="J828" s="2">
        <f t="shared" si="144"/>
        <v>0.51520167261956618</v>
      </c>
      <c r="K828" s="10">
        <f t="shared" si="150"/>
        <v>2</v>
      </c>
      <c r="L828" s="9">
        <f t="shared" si="150"/>
        <v>3</v>
      </c>
      <c r="M828" s="8">
        <f t="shared" si="150"/>
        <v>1</v>
      </c>
      <c r="N828" s="2">
        <f t="shared" si="145"/>
        <v>0.3375729593170137</v>
      </c>
      <c r="O828" s="2">
        <f t="shared" si="146"/>
        <v>9.9311786741005312E-2</v>
      </c>
      <c r="P828" s="2">
        <f t="shared" si="147"/>
        <v>0.55588465894241657</v>
      </c>
      <c r="Q828" s="2">
        <f t="shared" si="148"/>
        <v>7.2305949995644658E-3</v>
      </c>
      <c r="R828" s="1">
        <v>3875</v>
      </c>
      <c r="S828" s="1">
        <v>1140</v>
      </c>
      <c r="T828" s="1">
        <v>6381</v>
      </c>
      <c r="U828" s="1">
        <v>31</v>
      </c>
      <c r="W828" s="1">
        <v>52</v>
      </c>
      <c r="AA828" t="s">
        <v>1480</v>
      </c>
      <c r="AE828" s="38">
        <v>25</v>
      </c>
      <c r="AF828" s="40">
        <v>11</v>
      </c>
      <c r="AG828" s="40">
        <v>50</v>
      </c>
      <c r="AH828" s="43">
        <v>27025</v>
      </c>
      <c r="AI828" s="43">
        <f t="shared" si="149"/>
        <v>25011</v>
      </c>
      <c r="AJ828" t="s">
        <v>1956</v>
      </c>
    </row>
    <row r="829" spans="1:36" hidden="1" outlineLevel="1">
      <c r="A829" s="25" t="s">
        <v>622</v>
      </c>
      <c r="B829" s="11" t="s">
        <v>1218</v>
      </c>
      <c r="E829" s="1">
        <f t="shared" si="143"/>
        <v>7325</v>
      </c>
      <c r="G829" s="1">
        <v>4876</v>
      </c>
      <c r="H829" s="1">
        <v>4718</v>
      </c>
      <c r="I829" s="2"/>
      <c r="J829" s="2">
        <f t="shared" si="144"/>
        <v>0.64409556313993177</v>
      </c>
      <c r="K829" s="10">
        <f t="shared" si="150"/>
        <v>2</v>
      </c>
      <c r="L829" s="9">
        <f t="shared" si="150"/>
        <v>3</v>
      </c>
      <c r="M829" s="8">
        <f t="shared" si="150"/>
        <v>1</v>
      </c>
      <c r="N829" s="2">
        <f t="shared" si="145"/>
        <v>0.22744027303754266</v>
      </c>
      <c r="O829" s="2">
        <f t="shared" si="146"/>
        <v>0.17215017064846416</v>
      </c>
      <c r="P829" s="2">
        <f t="shared" si="147"/>
        <v>0.59522184300341296</v>
      </c>
      <c r="Q829" s="2">
        <f t="shared" si="148"/>
        <v>5.1877133105802109E-3</v>
      </c>
      <c r="R829" s="1">
        <v>1666</v>
      </c>
      <c r="S829" s="1">
        <v>1261</v>
      </c>
      <c r="T829" s="1">
        <v>4360</v>
      </c>
      <c r="U829" s="1">
        <v>23</v>
      </c>
      <c r="W829" s="1">
        <v>15</v>
      </c>
      <c r="AA829" t="s">
        <v>2795</v>
      </c>
      <c r="AE829" s="38">
        <v>25</v>
      </c>
      <c r="AF829" s="40">
        <v>17</v>
      </c>
      <c r="AG829" s="40">
        <v>95</v>
      </c>
      <c r="AH829" s="43">
        <v>27480</v>
      </c>
      <c r="AI829" s="43">
        <f t="shared" si="149"/>
        <v>25017</v>
      </c>
      <c r="AJ829" t="s">
        <v>1956</v>
      </c>
    </row>
    <row r="830" spans="1:36" hidden="1" outlineLevel="1">
      <c r="A830" s="25" t="s">
        <v>1176</v>
      </c>
      <c r="B830" s="11" t="s">
        <v>1218</v>
      </c>
      <c r="E830" s="1">
        <f t="shared" si="143"/>
        <v>4779</v>
      </c>
      <c r="G830" s="1">
        <v>3047</v>
      </c>
      <c r="H830" s="1">
        <v>2967</v>
      </c>
      <c r="I830" s="2"/>
      <c r="J830" s="2">
        <f t="shared" si="144"/>
        <v>0.6208411801632141</v>
      </c>
      <c r="K830" s="10">
        <f t="shared" si="150"/>
        <v>2</v>
      </c>
      <c r="L830" s="9">
        <f t="shared" si="150"/>
        <v>3</v>
      </c>
      <c r="M830" s="8">
        <f t="shared" si="150"/>
        <v>1</v>
      </c>
      <c r="N830" s="2">
        <f t="shared" si="145"/>
        <v>0.22849968612680477</v>
      </c>
      <c r="O830" s="2">
        <f t="shared" si="146"/>
        <v>0.16551579828415985</v>
      </c>
      <c r="P830" s="2">
        <f t="shared" si="147"/>
        <v>0.59510357815442561</v>
      </c>
      <c r="Q830" s="2">
        <f t="shared" si="148"/>
        <v>1.0880937434609828E-2</v>
      </c>
      <c r="R830" s="1">
        <v>1092</v>
      </c>
      <c r="S830" s="1">
        <v>791</v>
      </c>
      <c r="T830" s="1">
        <v>2844</v>
      </c>
      <c r="U830" s="1">
        <v>25</v>
      </c>
      <c r="W830" s="1">
        <v>27</v>
      </c>
      <c r="AA830" t="s">
        <v>2501</v>
      </c>
      <c r="AE830" s="38">
        <v>25</v>
      </c>
      <c r="AF830" s="40">
        <v>9</v>
      </c>
      <c r="AG830" s="40">
        <v>45</v>
      </c>
      <c r="AH830" s="43">
        <v>27620</v>
      </c>
      <c r="AI830" s="43">
        <f t="shared" si="149"/>
        <v>25009</v>
      </c>
      <c r="AJ830" t="s">
        <v>1956</v>
      </c>
    </row>
    <row r="831" spans="1:36" hidden="1" outlineLevel="1">
      <c r="A831" s="25" t="s">
        <v>1177</v>
      </c>
      <c r="B831" s="11" t="s">
        <v>1218</v>
      </c>
      <c r="E831" s="1">
        <f t="shared" si="143"/>
        <v>3685</v>
      </c>
      <c r="G831" s="1">
        <v>2264</v>
      </c>
      <c r="H831" s="1">
        <v>2208</v>
      </c>
      <c r="I831" s="2"/>
      <c r="J831" s="2">
        <f t="shared" si="144"/>
        <v>0.5991858887381275</v>
      </c>
      <c r="K831" s="10">
        <f t="shared" si="150"/>
        <v>2</v>
      </c>
      <c r="L831" s="9">
        <f t="shared" si="150"/>
        <v>3</v>
      </c>
      <c r="M831" s="8">
        <f t="shared" si="150"/>
        <v>1</v>
      </c>
      <c r="N831" s="2">
        <f t="shared" si="145"/>
        <v>0.36553595658073268</v>
      </c>
      <c r="O831" s="2">
        <f t="shared" si="146"/>
        <v>9.5793758480325647E-2</v>
      </c>
      <c r="P831" s="2">
        <f t="shared" si="147"/>
        <v>0.53378561736770691</v>
      </c>
      <c r="Q831" s="2">
        <f t="shared" si="148"/>
        <v>4.8846675712347354E-3</v>
      </c>
      <c r="R831" s="1">
        <v>1347</v>
      </c>
      <c r="S831" s="1">
        <v>353</v>
      </c>
      <c r="T831" s="1">
        <v>1967</v>
      </c>
      <c r="U831" s="1">
        <v>3</v>
      </c>
      <c r="W831" s="1">
        <v>15</v>
      </c>
      <c r="AA831" t="s">
        <v>137</v>
      </c>
      <c r="AE831" s="38">
        <v>25</v>
      </c>
      <c r="AF831" s="40">
        <v>15</v>
      </c>
      <c r="AG831" s="40">
        <v>40</v>
      </c>
      <c r="AH831" s="43">
        <v>27690</v>
      </c>
      <c r="AI831" s="43">
        <f t="shared" si="149"/>
        <v>25015</v>
      </c>
      <c r="AJ831" t="s">
        <v>1956</v>
      </c>
    </row>
    <row r="832" spans="1:36" hidden="1" outlineLevel="1">
      <c r="A832" s="25" t="s">
        <v>1737</v>
      </c>
      <c r="B832" s="11" t="s">
        <v>1218</v>
      </c>
      <c r="E832" s="1">
        <f t="shared" si="143"/>
        <v>5630</v>
      </c>
      <c r="G832" s="1">
        <v>3165</v>
      </c>
      <c r="H832" s="1">
        <v>3096</v>
      </c>
      <c r="I832" s="2"/>
      <c r="J832" s="2">
        <f t="shared" si="144"/>
        <v>0.54991119005328593</v>
      </c>
      <c r="K832" s="10">
        <f t="shared" si="150"/>
        <v>2</v>
      </c>
      <c r="L832" s="9">
        <f t="shared" si="150"/>
        <v>3</v>
      </c>
      <c r="M832" s="8">
        <f t="shared" si="150"/>
        <v>1</v>
      </c>
      <c r="N832" s="2">
        <f t="shared" si="145"/>
        <v>0.23428063943161634</v>
      </c>
      <c r="O832" s="2">
        <f t="shared" si="146"/>
        <v>0.13872113676731793</v>
      </c>
      <c r="P832" s="2">
        <f t="shared" si="147"/>
        <v>0.62042628774422737</v>
      </c>
      <c r="Q832" s="2">
        <f t="shared" si="148"/>
        <v>6.5719360568383678E-3</v>
      </c>
      <c r="R832" s="1">
        <v>1319</v>
      </c>
      <c r="S832" s="1">
        <v>781</v>
      </c>
      <c r="T832" s="1">
        <v>3493</v>
      </c>
      <c r="U832" s="1">
        <v>28</v>
      </c>
      <c r="W832" s="1">
        <v>9</v>
      </c>
      <c r="AA832" t="s">
        <v>2537</v>
      </c>
      <c r="AE832" s="38">
        <v>25</v>
      </c>
      <c r="AF832" s="40">
        <v>23</v>
      </c>
      <c r="AG832" s="40">
        <v>35</v>
      </c>
      <c r="AH832" s="43">
        <v>27795</v>
      </c>
      <c r="AI832" s="43">
        <f t="shared" si="149"/>
        <v>25023</v>
      </c>
      <c r="AJ832" t="s">
        <v>1956</v>
      </c>
    </row>
    <row r="833" spans="1:36" hidden="1" outlineLevel="1">
      <c r="A833" s="25" t="s">
        <v>1492</v>
      </c>
      <c r="B833" s="11" t="s">
        <v>1218</v>
      </c>
      <c r="E833" s="1">
        <f t="shared" si="143"/>
        <v>5750</v>
      </c>
      <c r="G833" s="1">
        <v>3603</v>
      </c>
      <c r="H833" s="1">
        <v>3508</v>
      </c>
      <c r="I833" s="2"/>
      <c r="J833" s="2">
        <f t="shared" si="144"/>
        <v>0.61008695652173917</v>
      </c>
      <c r="K833" s="10">
        <f t="shared" si="150"/>
        <v>3</v>
      </c>
      <c r="L833" s="9">
        <f t="shared" si="150"/>
        <v>2</v>
      </c>
      <c r="M833" s="8">
        <f t="shared" si="150"/>
        <v>1</v>
      </c>
      <c r="N833" s="2">
        <f t="shared" si="145"/>
        <v>0.17773913043478262</v>
      </c>
      <c r="O833" s="2">
        <f t="shared" si="146"/>
        <v>0.21565217391304348</v>
      </c>
      <c r="P833" s="2">
        <f t="shared" si="147"/>
        <v>0.60208695652173916</v>
      </c>
      <c r="Q833" s="2">
        <f t="shared" si="148"/>
        <v>4.5217391304347432E-3</v>
      </c>
      <c r="R833" s="1">
        <v>1022</v>
      </c>
      <c r="S833" s="1">
        <v>1240</v>
      </c>
      <c r="T833" s="1">
        <v>3462</v>
      </c>
      <c r="U833" s="1">
        <v>17</v>
      </c>
      <c r="W833" s="1">
        <v>9</v>
      </c>
      <c r="AA833" t="s">
        <v>2501</v>
      </c>
      <c r="AE833" s="38">
        <v>25</v>
      </c>
      <c r="AF833" s="40">
        <v>9</v>
      </c>
      <c r="AG833" s="40">
        <v>50</v>
      </c>
      <c r="AH833" s="43">
        <v>27900</v>
      </c>
      <c r="AI833" s="43">
        <f t="shared" si="149"/>
        <v>25009</v>
      </c>
      <c r="AJ833" t="s">
        <v>1956</v>
      </c>
    </row>
    <row r="834" spans="1:36" hidden="1" outlineLevel="1">
      <c r="A834" s="25" t="s">
        <v>1340</v>
      </c>
      <c r="B834" s="11" t="s">
        <v>1218</v>
      </c>
      <c r="E834" s="1">
        <f t="shared" si="143"/>
        <v>3627</v>
      </c>
      <c r="G834" s="1">
        <v>2263</v>
      </c>
      <c r="H834" s="1">
        <v>2228</v>
      </c>
      <c r="I834" s="2"/>
      <c r="J834" s="2">
        <f t="shared" si="144"/>
        <v>0.61428177557209818</v>
      </c>
      <c r="K834" s="10">
        <f t="shared" si="150"/>
        <v>2</v>
      </c>
      <c r="L834" s="9">
        <f t="shared" si="150"/>
        <v>3</v>
      </c>
      <c r="M834" s="8">
        <f t="shared" si="150"/>
        <v>1</v>
      </c>
      <c r="N834" s="2">
        <f t="shared" si="145"/>
        <v>0.21698373311276536</v>
      </c>
      <c r="O834" s="2">
        <f t="shared" si="146"/>
        <v>0.19906258615936034</v>
      </c>
      <c r="P834" s="2">
        <f t="shared" si="147"/>
        <v>0.5776123518059002</v>
      </c>
      <c r="Q834" s="2">
        <f t="shared" si="148"/>
        <v>6.3413289219741431E-3</v>
      </c>
      <c r="R834" s="1">
        <v>787</v>
      </c>
      <c r="S834" s="1">
        <v>722</v>
      </c>
      <c r="T834" s="1">
        <v>2095</v>
      </c>
      <c r="U834" s="1">
        <v>14</v>
      </c>
      <c r="W834" s="1">
        <v>9</v>
      </c>
      <c r="AA834" t="s">
        <v>1340</v>
      </c>
      <c r="AE834" s="38">
        <v>25</v>
      </c>
      <c r="AF834" s="40">
        <v>13</v>
      </c>
      <c r="AG834" s="40">
        <v>40</v>
      </c>
      <c r="AH834" s="43">
        <v>28075</v>
      </c>
      <c r="AI834" s="43">
        <f t="shared" si="149"/>
        <v>25013</v>
      </c>
      <c r="AJ834" t="s">
        <v>1956</v>
      </c>
    </row>
    <row r="835" spans="1:36" hidden="1" outlineLevel="1">
      <c r="A835" s="25" t="s">
        <v>2538</v>
      </c>
      <c r="B835" s="11" t="s">
        <v>1218</v>
      </c>
      <c r="E835" s="1">
        <f t="shared" si="143"/>
        <v>513</v>
      </c>
      <c r="G835" s="1">
        <v>285</v>
      </c>
      <c r="H835" s="1">
        <v>284</v>
      </c>
      <c r="I835" s="2"/>
      <c r="J835" s="2">
        <f t="shared" si="144"/>
        <v>0.5536062378167641</v>
      </c>
      <c r="K835" s="10">
        <f t="shared" si="150"/>
        <v>2</v>
      </c>
      <c r="L835" s="9">
        <f t="shared" si="150"/>
        <v>3</v>
      </c>
      <c r="M835" s="8">
        <f t="shared" si="150"/>
        <v>1</v>
      </c>
      <c r="N835" s="2">
        <f t="shared" si="145"/>
        <v>0.23976608187134502</v>
      </c>
      <c r="O835" s="2">
        <f t="shared" si="146"/>
        <v>0.11500974658869395</v>
      </c>
      <c r="P835" s="2">
        <f t="shared" si="147"/>
        <v>0.63937621832358671</v>
      </c>
      <c r="Q835" s="2">
        <f t="shared" si="148"/>
        <v>5.8479532163744352E-3</v>
      </c>
      <c r="R835" s="1">
        <v>123</v>
      </c>
      <c r="S835" s="1">
        <v>59</v>
      </c>
      <c r="T835" s="1">
        <v>328</v>
      </c>
      <c r="U835" s="1">
        <v>1</v>
      </c>
      <c r="W835" s="1">
        <v>2</v>
      </c>
      <c r="AA835" t="s">
        <v>1840</v>
      </c>
      <c r="AE835" s="38">
        <v>25</v>
      </c>
      <c r="AF835" s="40">
        <v>3</v>
      </c>
      <c r="AG835" s="40">
        <v>50</v>
      </c>
      <c r="AH835" s="43">
        <v>28180</v>
      </c>
      <c r="AI835" s="43">
        <f t="shared" si="149"/>
        <v>25003</v>
      </c>
      <c r="AJ835" t="s">
        <v>1956</v>
      </c>
    </row>
    <row r="836" spans="1:36" hidden="1" outlineLevel="1">
      <c r="A836" s="25" t="s">
        <v>2830</v>
      </c>
      <c r="B836" s="11" t="s">
        <v>1218</v>
      </c>
      <c r="E836" s="1">
        <f t="shared" si="143"/>
        <v>9374</v>
      </c>
      <c r="G836" s="1">
        <v>6610</v>
      </c>
      <c r="H836" s="1">
        <v>6406</v>
      </c>
      <c r="I836" s="2"/>
      <c r="J836" s="2">
        <f t="shared" si="144"/>
        <v>0.68337956048645188</v>
      </c>
      <c r="K836" s="10">
        <f t="shared" si="150"/>
        <v>2</v>
      </c>
      <c r="L836" s="9">
        <f t="shared" si="150"/>
        <v>3</v>
      </c>
      <c r="M836" s="8">
        <f t="shared" si="150"/>
        <v>1</v>
      </c>
      <c r="N836" s="2">
        <f t="shared" si="145"/>
        <v>0.23714529549818647</v>
      </c>
      <c r="O836" s="2">
        <f t="shared" si="146"/>
        <v>0.15318967356518029</v>
      </c>
      <c r="P836" s="2">
        <f t="shared" si="147"/>
        <v>0.60817153829741843</v>
      </c>
      <c r="Q836" s="2">
        <f t="shared" si="148"/>
        <v>1.4934926392147219E-3</v>
      </c>
      <c r="R836" s="1">
        <v>2223</v>
      </c>
      <c r="S836" s="1">
        <v>1436</v>
      </c>
      <c r="T836" s="1">
        <v>5701</v>
      </c>
      <c r="U836" s="1">
        <v>11</v>
      </c>
      <c r="W836" s="1">
        <v>3</v>
      </c>
      <c r="AA836" t="s">
        <v>2537</v>
      </c>
      <c r="AE836" s="38">
        <v>25</v>
      </c>
      <c r="AF836" s="40">
        <v>23</v>
      </c>
      <c r="AG836" s="40">
        <v>40</v>
      </c>
      <c r="AH836" s="43">
        <v>28285</v>
      </c>
      <c r="AI836" s="43">
        <f t="shared" si="149"/>
        <v>25023</v>
      </c>
      <c r="AJ836" t="s">
        <v>1956</v>
      </c>
    </row>
    <row r="837" spans="1:36" hidden="1" outlineLevel="1">
      <c r="A837" s="25" t="s">
        <v>1662</v>
      </c>
      <c r="B837" s="11" t="s">
        <v>1218</v>
      </c>
      <c r="E837" s="1">
        <f t="shared" si="143"/>
        <v>6815</v>
      </c>
      <c r="G837" s="1">
        <v>4389</v>
      </c>
      <c r="H837" s="1">
        <v>4229</v>
      </c>
      <c r="I837" s="2"/>
      <c r="J837" s="2">
        <f t="shared" si="144"/>
        <v>0.62054292002934708</v>
      </c>
      <c r="K837" s="10">
        <f t="shared" si="150"/>
        <v>2</v>
      </c>
      <c r="L837" s="9">
        <f t="shared" si="150"/>
        <v>3</v>
      </c>
      <c r="M837" s="8">
        <f t="shared" si="150"/>
        <v>1</v>
      </c>
      <c r="N837" s="2">
        <f t="shared" si="145"/>
        <v>0.23008070432868671</v>
      </c>
      <c r="O837" s="2">
        <f t="shared" si="146"/>
        <v>0.15216434336023477</v>
      </c>
      <c r="P837" s="2">
        <f t="shared" si="147"/>
        <v>0.61276595744680851</v>
      </c>
      <c r="Q837" s="2">
        <f t="shared" si="148"/>
        <v>4.9889948642699578E-3</v>
      </c>
      <c r="R837" s="1">
        <v>1568</v>
      </c>
      <c r="S837" s="1">
        <v>1037</v>
      </c>
      <c r="T837" s="1">
        <v>4176</v>
      </c>
      <c r="U837" s="1">
        <v>32</v>
      </c>
      <c r="W837" s="1">
        <v>2</v>
      </c>
      <c r="AA837" t="s">
        <v>2537</v>
      </c>
      <c r="AE837" s="38">
        <v>25</v>
      </c>
      <c r="AF837" s="40">
        <v>23</v>
      </c>
      <c r="AG837" s="40">
        <v>45</v>
      </c>
      <c r="AH837" s="43">
        <v>28495</v>
      </c>
      <c r="AI837" s="43">
        <f t="shared" si="149"/>
        <v>25023</v>
      </c>
      <c r="AJ837" t="s">
        <v>1956</v>
      </c>
    </row>
    <row r="838" spans="1:36" hidden="1" outlineLevel="1">
      <c r="A838" s="25" t="s">
        <v>1582</v>
      </c>
      <c r="B838" s="11" t="s">
        <v>1218</v>
      </c>
      <c r="E838" s="1">
        <f t="shared" si="143"/>
        <v>1790</v>
      </c>
      <c r="G838" s="1">
        <v>1014</v>
      </c>
      <c r="H838" s="1">
        <v>992</v>
      </c>
      <c r="I838" s="2"/>
      <c r="J838" s="2">
        <f t="shared" si="144"/>
        <v>0.55418994413407818</v>
      </c>
      <c r="K838" s="10">
        <f t="shared" si="150"/>
        <v>2</v>
      </c>
      <c r="L838" s="9">
        <f t="shared" si="150"/>
        <v>3</v>
      </c>
      <c r="M838" s="8">
        <f t="shared" si="150"/>
        <v>1</v>
      </c>
      <c r="N838" s="2">
        <f t="shared" si="145"/>
        <v>0.24301675977653631</v>
      </c>
      <c r="O838" s="2">
        <f t="shared" si="146"/>
        <v>0.11675977653631285</v>
      </c>
      <c r="P838" s="2">
        <f t="shared" si="147"/>
        <v>0.62737430167597763</v>
      </c>
      <c r="Q838" s="2">
        <f t="shared" si="148"/>
        <v>1.2849162011173254E-2</v>
      </c>
      <c r="R838" s="1">
        <v>435</v>
      </c>
      <c r="S838" s="1">
        <v>209</v>
      </c>
      <c r="T838" s="1">
        <v>1123</v>
      </c>
      <c r="U838" s="1">
        <v>13</v>
      </c>
      <c r="W838" s="1">
        <v>10</v>
      </c>
      <c r="AA838" s="11" t="s">
        <v>2117</v>
      </c>
      <c r="AB838" s="11"/>
      <c r="AE838" s="38">
        <v>25</v>
      </c>
      <c r="AF838" s="40">
        <v>27</v>
      </c>
      <c r="AG838" s="40">
        <v>90</v>
      </c>
      <c r="AH838" s="43">
        <v>28740</v>
      </c>
      <c r="AI838" s="43">
        <f t="shared" si="149"/>
        <v>25027</v>
      </c>
      <c r="AJ838" t="s">
        <v>1956</v>
      </c>
    </row>
    <row r="839" spans="1:36" hidden="1" outlineLevel="1">
      <c r="A839" s="25" t="s">
        <v>668</v>
      </c>
      <c r="B839" s="11" t="s">
        <v>1218</v>
      </c>
      <c r="E839" s="1">
        <f t="shared" si="143"/>
        <v>4080</v>
      </c>
      <c r="G839" s="1">
        <v>2878</v>
      </c>
      <c r="H839" s="1">
        <v>2811</v>
      </c>
      <c r="I839" s="2"/>
      <c r="J839" s="2">
        <f t="shared" si="144"/>
        <v>0.68897058823529411</v>
      </c>
      <c r="K839" s="10">
        <f t="shared" si="150"/>
        <v>2</v>
      </c>
      <c r="L839" s="9">
        <f t="shared" si="150"/>
        <v>3</v>
      </c>
      <c r="M839" s="8">
        <f t="shared" si="150"/>
        <v>1</v>
      </c>
      <c r="N839" s="2">
        <f t="shared" si="145"/>
        <v>0.24877450980392157</v>
      </c>
      <c r="O839" s="2">
        <f t="shared" si="146"/>
        <v>0.14754901960784314</v>
      </c>
      <c r="P839" s="2">
        <f t="shared" si="147"/>
        <v>0.6</v>
      </c>
      <c r="Q839" s="2">
        <f t="shared" si="148"/>
        <v>3.6764705882352811E-3</v>
      </c>
      <c r="R839" s="1">
        <v>1015</v>
      </c>
      <c r="S839" s="1">
        <v>602</v>
      </c>
      <c r="T839" s="1">
        <v>2448</v>
      </c>
      <c r="U839" s="1">
        <v>10</v>
      </c>
      <c r="W839" s="1">
        <v>5</v>
      </c>
      <c r="AA839" s="11" t="s">
        <v>2117</v>
      </c>
      <c r="AB839" s="11"/>
      <c r="AE839" s="38">
        <v>25</v>
      </c>
      <c r="AF839" s="40">
        <v>27</v>
      </c>
      <c r="AG839" s="40">
        <v>95</v>
      </c>
      <c r="AH839" s="43">
        <v>28950</v>
      </c>
      <c r="AI839" s="43">
        <f t="shared" si="149"/>
        <v>25027</v>
      </c>
      <c r="AJ839" t="s">
        <v>1956</v>
      </c>
    </row>
    <row r="840" spans="1:36" hidden="1" outlineLevel="1">
      <c r="A840" s="25" t="s">
        <v>594</v>
      </c>
      <c r="B840" s="11" t="s">
        <v>1218</v>
      </c>
      <c r="E840" s="1">
        <f t="shared" si="143"/>
        <v>10202</v>
      </c>
      <c r="G840" s="1">
        <v>6554</v>
      </c>
      <c r="H840" s="1">
        <v>6457</v>
      </c>
      <c r="I840" s="2"/>
      <c r="J840" s="2">
        <f t="shared" si="144"/>
        <v>0.63291511468339545</v>
      </c>
      <c r="K840" s="10">
        <f t="shared" si="150"/>
        <v>2</v>
      </c>
      <c r="L840" s="9">
        <f t="shared" si="150"/>
        <v>3</v>
      </c>
      <c r="M840" s="8">
        <f t="shared" si="150"/>
        <v>1</v>
      </c>
      <c r="N840" s="2">
        <f t="shared" si="145"/>
        <v>0.25191138992354439</v>
      </c>
      <c r="O840" s="2">
        <f t="shared" si="146"/>
        <v>0.18417957263281709</v>
      </c>
      <c r="P840" s="2">
        <f t="shared" si="147"/>
        <v>0.55959615761615367</v>
      </c>
      <c r="Q840" s="2">
        <f t="shared" si="148"/>
        <v>4.3128798274849611E-3</v>
      </c>
      <c r="R840" s="1">
        <v>2570</v>
      </c>
      <c r="S840" s="1">
        <v>1879</v>
      </c>
      <c r="T840" s="1">
        <v>5709</v>
      </c>
      <c r="U840" s="1">
        <v>26</v>
      </c>
      <c r="W840" s="1">
        <v>18</v>
      </c>
      <c r="AA840" t="s">
        <v>1348</v>
      </c>
      <c r="AE840" s="38">
        <v>25</v>
      </c>
      <c r="AF840" s="40">
        <v>1</v>
      </c>
      <c r="AG840" s="40">
        <v>40</v>
      </c>
      <c r="AH840" s="43">
        <v>29020</v>
      </c>
      <c r="AI840" s="43">
        <f t="shared" si="149"/>
        <v>25001</v>
      </c>
      <c r="AJ840" t="s">
        <v>1956</v>
      </c>
    </row>
    <row r="841" spans="1:36" hidden="1" outlineLevel="1">
      <c r="A841" s="25" t="s">
        <v>595</v>
      </c>
      <c r="B841" s="11" t="s">
        <v>1218</v>
      </c>
      <c r="E841" s="1">
        <f t="shared" si="143"/>
        <v>2509</v>
      </c>
      <c r="G841" s="1">
        <v>1534</v>
      </c>
      <c r="H841" s="1">
        <v>1514</v>
      </c>
      <c r="I841" s="2"/>
      <c r="J841" s="2">
        <f t="shared" si="144"/>
        <v>0.60342766042247908</v>
      </c>
      <c r="K841" s="10">
        <f t="shared" si="150"/>
        <v>2</v>
      </c>
      <c r="L841" s="9">
        <f t="shared" si="150"/>
        <v>3</v>
      </c>
      <c r="M841" s="8">
        <f t="shared" si="150"/>
        <v>1</v>
      </c>
      <c r="N841" s="2">
        <f t="shared" si="145"/>
        <v>0.36388999601434835</v>
      </c>
      <c r="O841" s="2">
        <f t="shared" si="146"/>
        <v>7.811877241929055E-2</v>
      </c>
      <c r="P841" s="2">
        <f t="shared" si="147"/>
        <v>0.55639697090474294</v>
      </c>
      <c r="Q841" s="2">
        <f t="shared" si="148"/>
        <v>1.5942606616181632E-3</v>
      </c>
      <c r="R841" s="1">
        <v>913</v>
      </c>
      <c r="S841" s="1">
        <v>196</v>
      </c>
      <c r="T841" s="1">
        <v>1396</v>
      </c>
      <c r="U841" s="1">
        <v>2</v>
      </c>
      <c r="W841" s="1">
        <v>2</v>
      </c>
      <c r="AA841" t="s">
        <v>137</v>
      </c>
      <c r="AE841" s="38">
        <v>25</v>
      </c>
      <c r="AF841" s="40">
        <v>15</v>
      </c>
      <c r="AG841" s="40">
        <v>45</v>
      </c>
      <c r="AH841" s="43">
        <v>29265</v>
      </c>
      <c r="AI841" s="43">
        <f t="shared" si="149"/>
        <v>25015</v>
      </c>
      <c r="AJ841" t="s">
        <v>1956</v>
      </c>
    </row>
    <row r="842" spans="1:36" hidden="1" outlineLevel="1">
      <c r="A842" s="25" t="s">
        <v>2189</v>
      </c>
      <c r="B842" s="11" t="s">
        <v>1218</v>
      </c>
      <c r="E842" s="1">
        <f t="shared" si="143"/>
        <v>41161</v>
      </c>
      <c r="G842" s="1">
        <v>19780</v>
      </c>
      <c r="H842" s="1">
        <v>19217</v>
      </c>
      <c r="I842" s="2"/>
      <c r="J842" s="2">
        <f t="shared" si="144"/>
        <v>0.46687398265348268</v>
      </c>
      <c r="K842" s="10">
        <f t="shared" si="150"/>
        <v>2</v>
      </c>
      <c r="L842" s="9">
        <f t="shared" si="150"/>
        <v>3</v>
      </c>
      <c r="M842" s="8">
        <f t="shared" si="150"/>
        <v>1</v>
      </c>
      <c r="N842" s="2">
        <f t="shared" si="145"/>
        <v>0.30378270693131848</v>
      </c>
      <c r="O842" s="2">
        <f t="shared" si="146"/>
        <v>0.11800004858968441</v>
      </c>
      <c r="P842" s="2">
        <f t="shared" si="147"/>
        <v>0.57075872792206217</v>
      </c>
      <c r="Q842" s="2">
        <f t="shared" si="148"/>
        <v>7.4585165569349687E-3</v>
      </c>
      <c r="R842" s="1">
        <v>12504</v>
      </c>
      <c r="S842" s="1">
        <v>4857</v>
      </c>
      <c r="T842" s="1">
        <v>23493</v>
      </c>
      <c r="U842" s="1">
        <v>204</v>
      </c>
      <c r="W842" s="1">
        <v>103</v>
      </c>
      <c r="AA842" t="s">
        <v>2501</v>
      </c>
      <c r="AE842" s="38">
        <v>25</v>
      </c>
      <c r="AF842" s="40">
        <v>9</v>
      </c>
      <c r="AG842" s="40">
        <v>55</v>
      </c>
      <c r="AH842" s="43">
        <v>29405</v>
      </c>
      <c r="AI842" s="43">
        <f t="shared" si="149"/>
        <v>25009</v>
      </c>
      <c r="AJ842" t="s">
        <v>2363</v>
      </c>
    </row>
    <row r="843" spans="1:36" hidden="1" outlineLevel="1">
      <c r="A843" s="25" t="s">
        <v>2190</v>
      </c>
      <c r="B843" s="11" t="s">
        <v>1218</v>
      </c>
      <c r="E843" s="1">
        <f t="shared" ref="E843:E906" si="151">SUM(R843:W843)</f>
        <v>227</v>
      </c>
      <c r="G843" s="1">
        <v>135</v>
      </c>
      <c r="H843" s="1">
        <v>134</v>
      </c>
      <c r="I843" s="2"/>
      <c r="J843" s="2">
        <f t="shared" ref="J843:J906" si="152">H843/E843</f>
        <v>0.5903083700440529</v>
      </c>
      <c r="K843" s="10">
        <f t="shared" si="150"/>
        <v>2</v>
      </c>
      <c r="L843" s="9">
        <f t="shared" si="150"/>
        <v>3</v>
      </c>
      <c r="M843" s="8">
        <f t="shared" si="150"/>
        <v>1</v>
      </c>
      <c r="N843" s="2">
        <f t="shared" ref="N843:N906" si="153">IF(SUM($R843:$W843)=0,"-",R843/SUM($R843:$W843))</f>
        <v>0.16299559471365638</v>
      </c>
      <c r="O843" s="2">
        <f t="shared" ref="O843:O906" si="154">IF(SUM($R843:$W843)=0,"-",S843/SUM($R843:$W843))</f>
        <v>0.11013215859030837</v>
      </c>
      <c r="P843" s="2">
        <f t="shared" ref="P843:P906" si="155">IF(SUM($R843:$W843)=0,"-",T843/SUM($R843:$W843))</f>
        <v>0.72687224669603523</v>
      </c>
      <c r="Q843" s="2">
        <f t="shared" ref="Q843:Q906" si="156">IF(SUM($R843:$W843)=0,"-",(1-N843-O843-P843))</f>
        <v>1.1102230246251565E-16</v>
      </c>
      <c r="R843" s="1">
        <v>37</v>
      </c>
      <c r="S843" s="1">
        <v>25</v>
      </c>
      <c r="T843" s="1">
        <v>165</v>
      </c>
      <c r="U843" s="1">
        <v>0</v>
      </c>
      <c r="W843" s="1">
        <v>0</v>
      </c>
      <c r="AA843" t="s">
        <v>1480</v>
      </c>
      <c r="AE843" s="38">
        <v>25</v>
      </c>
      <c r="AF843" s="40">
        <v>11</v>
      </c>
      <c r="AG843" s="40">
        <v>55</v>
      </c>
      <c r="AH843" s="43">
        <v>29475</v>
      </c>
      <c r="AI843" s="43">
        <f t="shared" si="149"/>
        <v>25011</v>
      </c>
      <c r="AJ843" t="s">
        <v>1956</v>
      </c>
    </row>
    <row r="844" spans="1:36" hidden="1" outlineLevel="1">
      <c r="A844" s="25" t="s">
        <v>1276</v>
      </c>
      <c r="B844" s="11" t="s">
        <v>1218</v>
      </c>
      <c r="E844" s="1">
        <f t="shared" si="151"/>
        <v>513</v>
      </c>
      <c r="G844" s="1">
        <v>321</v>
      </c>
      <c r="H844" s="1">
        <v>319</v>
      </c>
      <c r="I844" s="2"/>
      <c r="J844" s="2">
        <f t="shared" si="152"/>
        <v>0.62183235867446396</v>
      </c>
      <c r="K844" s="10">
        <f t="shared" si="150"/>
        <v>2</v>
      </c>
      <c r="L844" s="9">
        <f t="shared" si="150"/>
        <v>3</v>
      </c>
      <c r="M844" s="8">
        <f t="shared" si="150"/>
        <v>1</v>
      </c>
      <c r="N844" s="2">
        <f t="shared" si="153"/>
        <v>0.29044834307992201</v>
      </c>
      <c r="O844" s="2">
        <f t="shared" si="154"/>
        <v>8.771929824561403E-2</v>
      </c>
      <c r="P844" s="2">
        <f t="shared" si="155"/>
        <v>0.61988304093567248</v>
      </c>
      <c r="Q844" s="2">
        <f t="shared" si="156"/>
        <v>1.9493177387913674E-3</v>
      </c>
      <c r="R844" s="1">
        <v>149</v>
      </c>
      <c r="S844" s="1">
        <v>45</v>
      </c>
      <c r="T844" s="1">
        <v>318</v>
      </c>
      <c r="U844" s="1">
        <v>1</v>
      </c>
      <c r="W844" s="1">
        <v>0</v>
      </c>
      <c r="AA844" t="s">
        <v>1480</v>
      </c>
      <c r="AE844" s="38">
        <v>25</v>
      </c>
      <c r="AF844" s="40">
        <v>11</v>
      </c>
      <c r="AG844" s="40">
        <v>60</v>
      </c>
      <c r="AH844" s="43">
        <v>29650</v>
      </c>
      <c r="AI844" s="43">
        <f t="shared" si="149"/>
        <v>25011</v>
      </c>
      <c r="AJ844" t="s">
        <v>1956</v>
      </c>
    </row>
    <row r="845" spans="1:36" hidden="1" outlineLevel="1">
      <c r="A845" s="25" t="s">
        <v>167</v>
      </c>
      <c r="B845" s="11" t="s">
        <v>1218</v>
      </c>
      <c r="E845" s="1">
        <f t="shared" si="151"/>
        <v>16062</v>
      </c>
      <c r="G845" s="1">
        <v>11320</v>
      </c>
      <c r="H845" s="1">
        <v>10968</v>
      </c>
      <c r="I845" s="2"/>
      <c r="J845" s="2">
        <f t="shared" si="152"/>
        <v>0.68285394097870755</v>
      </c>
      <c r="K845" s="10">
        <f t="shared" si="150"/>
        <v>2</v>
      </c>
      <c r="L845" s="9">
        <f t="shared" si="150"/>
        <v>3</v>
      </c>
      <c r="M845" s="8">
        <f t="shared" si="150"/>
        <v>1</v>
      </c>
      <c r="N845" s="2">
        <f t="shared" si="153"/>
        <v>0.25171211555223511</v>
      </c>
      <c r="O845" s="2">
        <f t="shared" si="154"/>
        <v>0.18030133233719337</v>
      </c>
      <c r="P845" s="2">
        <f t="shared" si="155"/>
        <v>0.56493587349022534</v>
      </c>
      <c r="Q845" s="2">
        <f t="shared" si="156"/>
        <v>3.0506786203462477E-3</v>
      </c>
      <c r="R845" s="1">
        <v>4043</v>
      </c>
      <c r="S845" s="1">
        <v>2896</v>
      </c>
      <c r="T845" s="1">
        <v>9074</v>
      </c>
      <c r="U845" s="1">
        <v>36</v>
      </c>
      <c r="W845" s="1">
        <v>13</v>
      </c>
      <c r="AA845" t="s">
        <v>2537</v>
      </c>
      <c r="AE845" s="38">
        <v>25</v>
      </c>
      <c r="AF845" s="40">
        <v>23</v>
      </c>
      <c r="AG845" s="40">
        <v>50</v>
      </c>
      <c r="AH845" s="43">
        <v>30210</v>
      </c>
      <c r="AI845" s="43">
        <f t="shared" si="149"/>
        <v>25023</v>
      </c>
      <c r="AJ845" t="s">
        <v>1956</v>
      </c>
    </row>
    <row r="846" spans="1:36" hidden="1" outlineLevel="1">
      <c r="A846" s="25" t="s">
        <v>2508</v>
      </c>
      <c r="B846" s="11" t="s">
        <v>1218</v>
      </c>
      <c r="E846" s="1">
        <f t="shared" si="151"/>
        <v>1424</v>
      </c>
      <c r="G846" s="1">
        <v>714</v>
      </c>
      <c r="H846" s="1">
        <v>704</v>
      </c>
      <c r="I846" s="2"/>
      <c r="J846" s="2">
        <f t="shared" si="152"/>
        <v>0.4943820224719101</v>
      </c>
      <c r="K846" s="10">
        <f t="shared" si="150"/>
        <v>2</v>
      </c>
      <c r="L846" s="9">
        <f t="shared" si="150"/>
        <v>3</v>
      </c>
      <c r="M846" s="8">
        <f t="shared" si="150"/>
        <v>1</v>
      </c>
      <c r="N846" s="2">
        <f t="shared" si="153"/>
        <v>0.2654494382022472</v>
      </c>
      <c r="O846" s="2">
        <f t="shared" si="154"/>
        <v>9.5505617977528087E-2</v>
      </c>
      <c r="P846" s="2">
        <f t="shared" si="155"/>
        <v>0.6320224719101124</v>
      </c>
      <c r="Q846" s="2">
        <f t="shared" si="156"/>
        <v>7.0224719101122934E-3</v>
      </c>
      <c r="R846" s="1">
        <v>378</v>
      </c>
      <c r="S846" s="1">
        <v>136</v>
      </c>
      <c r="T846" s="1">
        <v>900</v>
      </c>
      <c r="U846" s="1">
        <v>8</v>
      </c>
      <c r="W846" s="1">
        <v>2</v>
      </c>
      <c r="AA846" t="s">
        <v>1840</v>
      </c>
      <c r="AE846" s="38">
        <v>25</v>
      </c>
      <c r="AF846" s="40">
        <v>3</v>
      </c>
      <c r="AG846" s="40">
        <v>55</v>
      </c>
      <c r="AH846" s="43">
        <v>30315</v>
      </c>
      <c r="AI846" s="43">
        <f t="shared" si="149"/>
        <v>25003</v>
      </c>
      <c r="AJ846" t="s">
        <v>1956</v>
      </c>
    </row>
    <row r="847" spans="1:36" hidden="1" outlineLevel="1">
      <c r="A847" s="25" t="s">
        <v>1204</v>
      </c>
      <c r="B847" s="11" t="s">
        <v>1218</v>
      </c>
      <c r="E847" s="1">
        <f t="shared" si="151"/>
        <v>7022</v>
      </c>
      <c r="G847" s="1">
        <v>4076</v>
      </c>
      <c r="H847" s="1">
        <v>3935</v>
      </c>
      <c r="I847" s="2"/>
      <c r="J847" s="2">
        <f t="shared" si="152"/>
        <v>0.56038165764739389</v>
      </c>
      <c r="K847" s="10">
        <f t="shared" si="150"/>
        <v>2</v>
      </c>
      <c r="L847" s="9">
        <f t="shared" si="150"/>
        <v>3</v>
      </c>
      <c r="M847" s="8">
        <f t="shared" si="150"/>
        <v>1</v>
      </c>
      <c r="N847" s="2">
        <f t="shared" si="153"/>
        <v>0.34007405297636001</v>
      </c>
      <c r="O847" s="2">
        <f t="shared" si="154"/>
        <v>0.10182284249501566</v>
      </c>
      <c r="P847" s="2">
        <f t="shared" si="155"/>
        <v>0.55340358872116202</v>
      </c>
      <c r="Q847" s="2">
        <f t="shared" si="156"/>
        <v>4.6995158074624177E-3</v>
      </c>
      <c r="R847" s="1">
        <v>2388</v>
      </c>
      <c r="S847" s="1">
        <v>715</v>
      </c>
      <c r="T847" s="1">
        <v>3886</v>
      </c>
      <c r="U847" s="1">
        <v>24</v>
      </c>
      <c r="W847" s="1">
        <v>9</v>
      </c>
      <c r="AA847" t="s">
        <v>2130</v>
      </c>
      <c r="AE847" s="38">
        <v>25</v>
      </c>
      <c r="AF847" s="40">
        <v>21</v>
      </c>
      <c r="AG847" s="40">
        <v>55</v>
      </c>
      <c r="AH847" s="43">
        <v>30455</v>
      </c>
      <c r="AI847" s="43">
        <f t="shared" si="149"/>
        <v>25021</v>
      </c>
      <c r="AJ847" t="s">
        <v>1956</v>
      </c>
    </row>
    <row r="848" spans="1:36" hidden="1" outlineLevel="1">
      <c r="A848" s="25" t="s">
        <v>1677</v>
      </c>
      <c r="B848" s="11" t="s">
        <v>1218</v>
      </c>
      <c r="E848" s="1">
        <f t="shared" si="151"/>
        <v>12559</v>
      </c>
      <c r="G848" s="1">
        <v>8634</v>
      </c>
      <c r="H848" s="1">
        <v>8441</v>
      </c>
      <c r="I848" s="2"/>
      <c r="J848" s="2">
        <f t="shared" si="152"/>
        <v>0.67210765188311172</v>
      </c>
      <c r="K848" s="10">
        <f t="shared" si="150"/>
        <v>2</v>
      </c>
      <c r="L848" s="9">
        <f t="shared" si="150"/>
        <v>3</v>
      </c>
      <c r="M848" s="8">
        <f t="shared" si="150"/>
        <v>1</v>
      </c>
      <c r="N848" s="2">
        <f t="shared" si="153"/>
        <v>0.22095708257026833</v>
      </c>
      <c r="O848" s="2">
        <f t="shared" si="154"/>
        <v>0.16537940918862967</v>
      </c>
      <c r="P848" s="2">
        <f t="shared" si="155"/>
        <v>0.60880643363325104</v>
      </c>
      <c r="Q848" s="2">
        <f t="shared" si="156"/>
        <v>4.8570746078508975E-3</v>
      </c>
      <c r="R848" s="1">
        <v>2775</v>
      </c>
      <c r="S848" s="1">
        <v>2077</v>
      </c>
      <c r="T848" s="1">
        <v>7646</v>
      </c>
      <c r="U848" s="1">
        <v>43</v>
      </c>
      <c r="W848" s="1">
        <v>18</v>
      </c>
      <c r="AA848" s="11" t="s">
        <v>2117</v>
      </c>
      <c r="AB848" s="11"/>
      <c r="AE848" s="38">
        <v>25</v>
      </c>
      <c r="AF848" s="40">
        <v>27</v>
      </c>
      <c r="AG848" s="40">
        <v>100</v>
      </c>
      <c r="AH848" s="43">
        <v>30560</v>
      </c>
      <c r="AI848" s="43">
        <f t="shared" si="149"/>
        <v>25027</v>
      </c>
      <c r="AJ848" t="s">
        <v>1956</v>
      </c>
    </row>
    <row r="849" spans="1:36" hidden="1" outlineLevel="1">
      <c r="A849" s="25" t="s">
        <v>533</v>
      </c>
      <c r="B849" s="11" t="s">
        <v>1218</v>
      </c>
      <c r="E849" s="1">
        <f t="shared" si="151"/>
        <v>1796</v>
      </c>
      <c r="G849" s="1">
        <v>960</v>
      </c>
      <c r="H849" s="1">
        <v>935</v>
      </c>
      <c r="I849" s="2"/>
      <c r="J849" s="2">
        <f t="shared" si="152"/>
        <v>0.52060133630289529</v>
      </c>
      <c r="K849" s="10">
        <f t="shared" si="150"/>
        <v>2</v>
      </c>
      <c r="L849" s="9">
        <f t="shared" si="150"/>
        <v>3</v>
      </c>
      <c r="M849" s="8">
        <f t="shared" si="150"/>
        <v>1</v>
      </c>
      <c r="N849" s="2">
        <f t="shared" si="153"/>
        <v>0.20657015590200445</v>
      </c>
      <c r="O849" s="2">
        <f t="shared" si="154"/>
        <v>0.15367483296213807</v>
      </c>
      <c r="P849" s="2">
        <f t="shared" si="155"/>
        <v>0.62806236080178168</v>
      </c>
      <c r="Q849" s="2">
        <f t="shared" si="156"/>
        <v>1.1692650334075738E-2</v>
      </c>
      <c r="R849" s="1">
        <v>371</v>
      </c>
      <c r="S849" s="1">
        <v>276</v>
      </c>
      <c r="T849" s="1">
        <v>1128</v>
      </c>
      <c r="U849" s="1">
        <v>13</v>
      </c>
      <c r="W849" s="1">
        <v>8</v>
      </c>
      <c r="AA849" t="s">
        <v>1340</v>
      </c>
      <c r="AE849" s="38">
        <v>25</v>
      </c>
      <c r="AF849" s="40">
        <v>13</v>
      </c>
      <c r="AG849" s="40">
        <v>45</v>
      </c>
      <c r="AH849" s="43">
        <v>30665</v>
      </c>
      <c r="AI849" s="43">
        <f t="shared" si="149"/>
        <v>25013</v>
      </c>
      <c r="AJ849" t="s">
        <v>1956</v>
      </c>
    </row>
    <row r="850" spans="1:36" hidden="1" outlineLevel="1">
      <c r="A850" s="25" t="s">
        <v>875</v>
      </c>
      <c r="B850" s="11" t="s">
        <v>1218</v>
      </c>
      <c r="E850" s="1">
        <f t="shared" si="151"/>
        <v>9994</v>
      </c>
      <c r="G850" s="1">
        <v>6642</v>
      </c>
      <c r="H850" s="1">
        <v>6471</v>
      </c>
      <c r="I850" s="2"/>
      <c r="J850" s="2">
        <f t="shared" si="152"/>
        <v>0.64748849309585754</v>
      </c>
      <c r="K850" s="10">
        <f t="shared" si="150"/>
        <v>2</v>
      </c>
      <c r="L850" s="9">
        <f t="shared" si="150"/>
        <v>3</v>
      </c>
      <c r="M850" s="8">
        <f t="shared" si="150"/>
        <v>1</v>
      </c>
      <c r="N850" s="2">
        <f t="shared" si="153"/>
        <v>0.27696617970782472</v>
      </c>
      <c r="O850" s="2">
        <f t="shared" si="154"/>
        <v>0.14958975385231138</v>
      </c>
      <c r="P850" s="2">
        <f t="shared" si="155"/>
        <v>0.56874124474684806</v>
      </c>
      <c r="Q850" s="2">
        <f t="shared" si="156"/>
        <v>4.7028216930158351E-3</v>
      </c>
      <c r="R850" s="1">
        <v>2768</v>
      </c>
      <c r="S850" s="1">
        <v>1495</v>
      </c>
      <c r="T850" s="1">
        <v>5684</v>
      </c>
      <c r="U850" s="1">
        <v>30</v>
      </c>
      <c r="W850" s="1">
        <v>17</v>
      </c>
      <c r="AA850" t="s">
        <v>2795</v>
      </c>
      <c r="AE850" s="38">
        <v>25</v>
      </c>
      <c r="AF850" s="40">
        <v>17</v>
      </c>
      <c r="AG850" s="40">
        <v>100</v>
      </c>
      <c r="AH850" s="43">
        <v>30700</v>
      </c>
      <c r="AI850" s="43">
        <f t="shared" si="149"/>
        <v>25017</v>
      </c>
      <c r="AJ850" t="s">
        <v>1956</v>
      </c>
    </row>
    <row r="851" spans="1:36" hidden="1" outlineLevel="1">
      <c r="A851" s="25" t="s">
        <v>876</v>
      </c>
      <c r="B851" s="11" t="s">
        <v>1218</v>
      </c>
      <c r="E851" s="1">
        <f t="shared" si="151"/>
        <v>24811</v>
      </c>
      <c r="G851" s="1">
        <v>10466</v>
      </c>
      <c r="H851" s="1">
        <v>10031</v>
      </c>
      <c r="I851" s="2"/>
      <c r="J851" s="2">
        <f t="shared" si="152"/>
        <v>0.40429648139937929</v>
      </c>
      <c r="K851" s="10">
        <f t="shared" si="150"/>
        <v>1</v>
      </c>
      <c r="L851" s="9">
        <f t="shared" si="150"/>
        <v>3</v>
      </c>
      <c r="M851" s="8">
        <f t="shared" si="150"/>
        <v>2</v>
      </c>
      <c r="N851" s="2">
        <f t="shared" si="153"/>
        <v>0.45673290072951511</v>
      </c>
      <c r="O851" s="2">
        <f t="shared" si="154"/>
        <v>8.5929627987586146E-2</v>
      </c>
      <c r="P851" s="2">
        <f t="shared" si="155"/>
        <v>0.45161420337753416</v>
      </c>
      <c r="Q851" s="2">
        <f t="shared" si="156"/>
        <v>5.723267905364593E-3</v>
      </c>
      <c r="R851" s="1">
        <v>11332</v>
      </c>
      <c r="S851" s="1">
        <v>2132</v>
      </c>
      <c r="T851" s="1">
        <v>11205</v>
      </c>
      <c r="U851" s="1">
        <v>97</v>
      </c>
      <c r="W851" s="1">
        <v>45</v>
      </c>
      <c r="AA851" t="s">
        <v>1340</v>
      </c>
      <c r="AE851" s="38">
        <v>25</v>
      </c>
      <c r="AF851" s="40">
        <v>13</v>
      </c>
      <c r="AG851" s="40">
        <v>50</v>
      </c>
      <c r="AH851" s="43">
        <v>30840</v>
      </c>
      <c r="AI851" s="43">
        <f t="shared" si="149"/>
        <v>25013</v>
      </c>
      <c r="AJ851" t="s">
        <v>2363</v>
      </c>
    </row>
    <row r="852" spans="1:36" hidden="1" outlineLevel="1">
      <c r="A852" s="25" t="s">
        <v>697</v>
      </c>
      <c r="B852" s="11" t="s">
        <v>1218</v>
      </c>
      <c r="E852" s="1">
        <f t="shared" si="151"/>
        <v>3942</v>
      </c>
      <c r="G852" s="1">
        <v>2572</v>
      </c>
      <c r="H852" s="1">
        <v>2512</v>
      </c>
      <c r="I852" s="2"/>
      <c r="J852" s="2">
        <f t="shared" si="152"/>
        <v>0.6372399797057331</v>
      </c>
      <c r="K852" s="10">
        <f t="shared" si="150"/>
        <v>2</v>
      </c>
      <c r="L852" s="9">
        <f t="shared" si="150"/>
        <v>3</v>
      </c>
      <c r="M852" s="8">
        <f t="shared" si="150"/>
        <v>1</v>
      </c>
      <c r="N852" s="2">
        <f t="shared" si="153"/>
        <v>0.22120750887874174</v>
      </c>
      <c r="O852" s="2">
        <f t="shared" si="154"/>
        <v>0.12455606291222729</v>
      </c>
      <c r="P852" s="2">
        <f t="shared" si="155"/>
        <v>0.64840182648401823</v>
      </c>
      <c r="Q852" s="2">
        <f t="shared" si="156"/>
        <v>5.8346017250127113E-3</v>
      </c>
      <c r="R852" s="1">
        <v>872</v>
      </c>
      <c r="S852" s="1">
        <v>491</v>
      </c>
      <c r="T852" s="1">
        <v>2556</v>
      </c>
      <c r="U852" s="1">
        <v>18</v>
      </c>
      <c r="W852" s="1">
        <v>5</v>
      </c>
      <c r="AA852" s="11" t="s">
        <v>2117</v>
      </c>
      <c r="AB852" s="11"/>
      <c r="AE852" s="38">
        <v>25</v>
      </c>
      <c r="AF852" s="40">
        <v>27</v>
      </c>
      <c r="AG852" s="40">
        <v>105</v>
      </c>
      <c r="AH852" s="43">
        <v>30945</v>
      </c>
      <c r="AI852" s="43">
        <f t="shared" si="149"/>
        <v>25027</v>
      </c>
      <c r="AJ852" t="s">
        <v>1956</v>
      </c>
    </row>
    <row r="853" spans="1:36" hidden="1" outlineLevel="1">
      <c r="A853" s="25" t="s">
        <v>1669</v>
      </c>
      <c r="B853" s="11" t="s">
        <v>1218</v>
      </c>
      <c r="E853" s="1">
        <f t="shared" si="151"/>
        <v>9833</v>
      </c>
      <c r="G853" s="1">
        <v>6458</v>
      </c>
      <c r="H853" s="1">
        <v>6274</v>
      </c>
      <c r="I853" s="2"/>
      <c r="J853" s="2">
        <f t="shared" si="152"/>
        <v>0.63805552730601034</v>
      </c>
      <c r="K853" s="10">
        <f t="shared" si="150"/>
        <v>2</v>
      </c>
      <c r="L853" s="9">
        <f t="shared" si="150"/>
        <v>3</v>
      </c>
      <c r="M853" s="8">
        <f t="shared" si="150"/>
        <v>1</v>
      </c>
      <c r="N853" s="2">
        <f t="shared" si="153"/>
        <v>0.23004169632868912</v>
      </c>
      <c r="O853" s="2">
        <f t="shared" si="154"/>
        <v>0.20441370893928607</v>
      </c>
      <c r="P853" s="2">
        <f t="shared" si="155"/>
        <v>0.56137496186311397</v>
      </c>
      <c r="Q853" s="2">
        <f t="shared" si="156"/>
        <v>4.1696328689108109E-3</v>
      </c>
      <c r="R853" s="1">
        <v>2262</v>
      </c>
      <c r="S853" s="1">
        <v>2010</v>
      </c>
      <c r="T853" s="1">
        <v>5520</v>
      </c>
      <c r="U853" s="1">
        <v>29</v>
      </c>
      <c r="W853" s="1">
        <v>12</v>
      </c>
      <c r="AA853" t="s">
        <v>2795</v>
      </c>
      <c r="AE853" s="38">
        <v>25</v>
      </c>
      <c r="AF853" s="40">
        <v>17</v>
      </c>
      <c r="AG853" s="40">
        <v>105</v>
      </c>
      <c r="AH853" s="43">
        <v>31085</v>
      </c>
      <c r="AI853" s="43">
        <f t="shared" si="149"/>
        <v>25017</v>
      </c>
      <c r="AJ853" t="s">
        <v>1956</v>
      </c>
    </row>
    <row r="854" spans="1:36" hidden="1" outlineLevel="1">
      <c r="A854" s="25" t="s">
        <v>2528</v>
      </c>
      <c r="B854" s="11" t="s">
        <v>1218</v>
      </c>
      <c r="E854" s="1">
        <f t="shared" si="151"/>
        <v>3047</v>
      </c>
      <c r="G854" s="1">
        <v>2057</v>
      </c>
      <c r="H854" s="1">
        <v>1987</v>
      </c>
      <c r="I854" s="2"/>
      <c r="J854" s="2">
        <f t="shared" si="152"/>
        <v>0.65211683623235972</v>
      </c>
      <c r="K854" s="10">
        <f t="shared" si="150"/>
        <v>2</v>
      </c>
      <c r="L854" s="9">
        <f t="shared" si="150"/>
        <v>3</v>
      </c>
      <c r="M854" s="8">
        <f t="shared" si="150"/>
        <v>1</v>
      </c>
      <c r="N854" s="2">
        <f t="shared" si="153"/>
        <v>0.17492615687561536</v>
      </c>
      <c r="O854" s="2">
        <f t="shared" si="154"/>
        <v>0.14768624876928127</v>
      </c>
      <c r="P854" s="2">
        <f t="shared" si="155"/>
        <v>0.67016737774860513</v>
      </c>
      <c r="Q854" s="2">
        <f t="shared" si="156"/>
        <v>7.2202166064982976E-3</v>
      </c>
      <c r="R854" s="1">
        <v>533</v>
      </c>
      <c r="S854" s="1">
        <v>450</v>
      </c>
      <c r="T854" s="1">
        <v>2042</v>
      </c>
      <c r="U854" s="1">
        <v>13</v>
      </c>
      <c r="W854" s="1">
        <v>9</v>
      </c>
      <c r="AA854" s="11" t="s">
        <v>2117</v>
      </c>
      <c r="AB854" s="11"/>
      <c r="AE854" s="38">
        <v>25</v>
      </c>
      <c r="AF854" s="40">
        <v>27</v>
      </c>
      <c r="AG854" s="40">
        <v>110</v>
      </c>
      <c r="AH854" s="43">
        <v>31435</v>
      </c>
      <c r="AI854" s="43">
        <f t="shared" si="149"/>
        <v>25027</v>
      </c>
      <c r="AJ854" t="s">
        <v>1956</v>
      </c>
    </row>
    <row r="855" spans="1:36" hidden="1" outlineLevel="1">
      <c r="A855" s="25" t="s">
        <v>1089</v>
      </c>
      <c r="B855" s="11" t="s">
        <v>1218</v>
      </c>
      <c r="E855" s="1">
        <f t="shared" si="151"/>
        <v>12661</v>
      </c>
      <c r="G855" s="1">
        <v>7659</v>
      </c>
      <c r="H855" s="1">
        <v>7442</v>
      </c>
      <c r="I855" s="2"/>
      <c r="J855" s="2">
        <f t="shared" si="152"/>
        <v>0.58778927414896143</v>
      </c>
      <c r="K855" s="10">
        <f t="shared" si="150"/>
        <v>2</v>
      </c>
      <c r="L855" s="9">
        <f t="shared" si="150"/>
        <v>3</v>
      </c>
      <c r="M855" s="8">
        <f t="shared" si="150"/>
        <v>1</v>
      </c>
      <c r="N855" s="2">
        <f t="shared" si="153"/>
        <v>0.24223994945107022</v>
      </c>
      <c r="O855" s="2">
        <f t="shared" si="154"/>
        <v>0.11807914066819367</v>
      </c>
      <c r="P855" s="2">
        <f t="shared" si="155"/>
        <v>0.63209857041307949</v>
      </c>
      <c r="Q855" s="2">
        <f t="shared" si="156"/>
        <v>7.5823394676566291E-3</v>
      </c>
      <c r="R855" s="1">
        <v>3067</v>
      </c>
      <c r="S855" s="1">
        <v>1495</v>
      </c>
      <c r="T855" s="1">
        <v>8003</v>
      </c>
      <c r="U855" s="1">
        <v>74</v>
      </c>
      <c r="W855" s="1">
        <v>22</v>
      </c>
      <c r="AA855" t="s">
        <v>2795</v>
      </c>
      <c r="AE855" s="38">
        <v>25</v>
      </c>
      <c r="AF855" s="40">
        <v>17</v>
      </c>
      <c r="AG855" s="40">
        <v>110</v>
      </c>
      <c r="AH855" s="43">
        <v>31540</v>
      </c>
      <c r="AI855" s="43">
        <f t="shared" si="149"/>
        <v>25017</v>
      </c>
      <c r="AJ855" t="s">
        <v>1956</v>
      </c>
    </row>
    <row r="856" spans="1:36" hidden="1" outlineLevel="1">
      <c r="A856" s="25" t="s">
        <v>2529</v>
      </c>
      <c r="B856" s="11" t="s">
        <v>1218</v>
      </c>
      <c r="E856" s="1">
        <f t="shared" si="151"/>
        <v>8007</v>
      </c>
      <c r="G856" s="1">
        <v>4700</v>
      </c>
      <c r="H856" s="1">
        <v>4556</v>
      </c>
      <c r="I856" s="2"/>
      <c r="J856" s="2">
        <f t="shared" si="152"/>
        <v>0.56900212314225052</v>
      </c>
      <c r="K856" s="10">
        <f t="shared" si="150"/>
        <v>2</v>
      </c>
      <c r="L856" s="9">
        <f t="shared" si="150"/>
        <v>3</v>
      </c>
      <c r="M856" s="8">
        <f t="shared" si="150"/>
        <v>1</v>
      </c>
      <c r="N856" s="2">
        <f t="shared" si="153"/>
        <v>0.35181715998501312</v>
      </c>
      <c r="O856" s="2">
        <f t="shared" si="154"/>
        <v>0.1040339702760085</v>
      </c>
      <c r="P856" s="2">
        <f t="shared" si="155"/>
        <v>0.53715498938428874</v>
      </c>
      <c r="Q856" s="2">
        <f t="shared" si="156"/>
        <v>6.9938803546897299E-3</v>
      </c>
      <c r="R856" s="1">
        <v>2817</v>
      </c>
      <c r="S856" s="1">
        <v>833</v>
      </c>
      <c r="T856" s="1">
        <v>4301</v>
      </c>
      <c r="U856" s="1">
        <v>41</v>
      </c>
      <c r="W856" s="1">
        <v>15</v>
      </c>
      <c r="AA856" t="s">
        <v>2537</v>
      </c>
      <c r="AE856" s="38">
        <v>25</v>
      </c>
      <c r="AF856" s="40">
        <v>23</v>
      </c>
      <c r="AG856" s="40">
        <v>55</v>
      </c>
      <c r="AH856" s="43">
        <v>31645</v>
      </c>
      <c r="AI856" s="43">
        <f t="shared" si="149"/>
        <v>25023</v>
      </c>
      <c r="AJ856" t="s">
        <v>1956</v>
      </c>
    </row>
    <row r="857" spans="1:36" hidden="1" outlineLevel="1">
      <c r="A857" s="25" t="s">
        <v>191</v>
      </c>
      <c r="B857" s="11" t="s">
        <v>1218</v>
      </c>
      <c r="E857" s="1">
        <f t="shared" si="151"/>
        <v>1418</v>
      </c>
      <c r="G857" s="1">
        <v>837</v>
      </c>
      <c r="H857" s="1">
        <v>829</v>
      </c>
      <c r="I857" s="2"/>
      <c r="J857" s="2">
        <f t="shared" si="152"/>
        <v>0.58462623413258108</v>
      </c>
      <c r="K857" s="10">
        <f t="shared" si="150"/>
        <v>2</v>
      </c>
      <c r="L857" s="9">
        <f t="shared" si="150"/>
        <v>3</v>
      </c>
      <c r="M857" s="8">
        <f t="shared" si="150"/>
        <v>1</v>
      </c>
      <c r="N857" s="2">
        <f t="shared" si="153"/>
        <v>0.20169252468265161</v>
      </c>
      <c r="O857" s="2">
        <f t="shared" si="154"/>
        <v>0.13046544428772919</v>
      </c>
      <c r="P857" s="2">
        <f t="shared" si="155"/>
        <v>0.65444287729196049</v>
      </c>
      <c r="Q857" s="2">
        <f t="shared" si="156"/>
        <v>1.3399153737658653E-2</v>
      </c>
      <c r="R857" s="1">
        <v>286</v>
      </c>
      <c r="S857" s="1">
        <v>185</v>
      </c>
      <c r="T857" s="1">
        <v>928</v>
      </c>
      <c r="U857" s="1">
        <v>14</v>
      </c>
      <c r="W857" s="1">
        <v>5</v>
      </c>
      <c r="AA857" t="s">
        <v>137</v>
      </c>
      <c r="AE857" s="38">
        <v>25</v>
      </c>
      <c r="AF857" s="40">
        <v>15</v>
      </c>
      <c r="AG857" s="40">
        <v>50</v>
      </c>
      <c r="AH857" s="43">
        <v>31785</v>
      </c>
      <c r="AI857" s="43">
        <f t="shared" si="149"/>
        <v>25015</v>
      </c>
      <c r="AJ857" t="s">
        <v>1956</v>
      </c>
    </row>
    <row r="858" spans="1:36" hidden="1" outlineLevel="1">
      <c r="A858" s="25" t="s">
        <v>1073</v>
      </c>
      <c r="B858" s="11" t="s">
        <v>1218</v>
      </c>
      <c r="E858" s="1">
        <f t="shared" si="151"/>
        <v>10099</v>
      </c>
      <c r="G858" s="1">
        <v>6383</v>
      </c>
      <c r="H858" s="1">
        <v>6176</v>
      </c>
      <c r="I858" s="2"/>
      <c r="J858" s="2">
        <f t="shared" si="152"/>
        <v>0.61154569759382116</v>
      </c>
      <c r="K858" s="10">
        <f t="shared" si="150"/>
        <v>2</v>
      </c>
      <c r="L858" s="9">
        <f t="shared" si="150"/>
        <v>3</v>
      </c>
      <c r="M858" s="8">
        <f t="shared" si="150"/>
        <v>1</v>
      </c>
      <c r="N858" s="2">
        <f t="shared" si="153"/>
        <v>0.22626002574512327</v>
      </c>
      <c r="O858" s="2">
        <f t="shared" si="154"/>
        <v>0.15130210911971481</v>
      </c>
      <c r="P858" s="2">
        <f t="shared" si="155"/>
        <v>0.62006139221705114</v>
      </c>
      <c r="Q858" s="2">
        <f t="shared" si="156"/>
        <v>2.3764729181107169E-3</v>
      </c>
      <c r="R858" s="1">
        <v>2285</v>
      </c>
      <c r="S858" s="1">
        <v>1528</v>
      </c>
      <c r="T858" s="1">
        <v>6262</v>
      </c>
      <c r="U858" s="1">
        <v>14</v>
      </c>
      <c r="W858" s="1">
        <v>10</v>
      </c>
      <c r="AA858" t="s">
        <v>2501</v>
      </c>
      <c r="AE858" s="38">
        <v>25</v>
      </c>
      <c r="AF858" s="40">
        <v>9</v>
      </c>
      <c r="AG858" s="40">
        <v>60</v>
      </c>
      <c r="AH858" s="43">
        <v>32310</v>
      </c>
      <c r="AI858" s="43">
        <f t="shared" ref="AI858:AI921" si="157">AE858*1000+AF858</f>
        <v>25009</v>
      </c>
      <c r="AJ858" t="s">
        <v>1956</v>
      </c>
    </row>
    <row r="859" spans="1:36" hidden="1" outlineLevel="1">
      <c r="A859" s="25" t="s">
        <v>1991</v>
      </c>
      <c r="B859" s="11" t="s">
        <v>1218</v>
      </c>
      <c r="E859" s="1">
        <f t="shared" si="151"/>
        <v>8629</v>
      </c>
      <c r="G859" s="1">
        <v>5474</v>
      </c>
      <c r="H859" s="1">
        <v>5301</v>
      </c>
      <c r="I859" s="2"/>
      <c r="J859" s="2">
        <f t="shared" si="152"/>
        <v>0.61432379186464248</v>
      </c>
      <c r="K859" s="10">
        <f t="shared" si="150"/>
        <v>2</v>
      </c>
      <c r="L859" s="9">
        <f t="shared" si="150"/>
        <v>3</v>
      </c>
      <c r="M859" s="8">
        <f t="shared" si="150"/>
        <v>1</v>
      </c>
      <c r="N859" s="2">
        <f t="shared" si="153"/>
        <v>0.24000463553134779</v>
      </c>
      <c r="O859" s="2">
        <f t="shared" si="154"/>
        <v>0.16432958627882721</v>
      </c>
      <c r="P859" s="2">
        <f t="shared" si="155"/>
        <v>0.59068258199096069</v>
      </c>
      <c r="Q859" s="2">
        <f t="shared" si="156"/>
        <v>4.983196198864337E-3</v>
      </c>
      <c r="R859" s="1">
        <v>2071</v>
      </c>
      <c r="S859" s="1">
        <v>1418</v>
      </c>
      <c r="T859" s="1">
        <v>5097</v>
      </c>
      <c r="U859" s="1">
        <v>37</v>
      </c>
      <c r="W859" s="1">
        <v>6</v>
      </c>
      <c r="AA859" t="s">
        <v>2537</v>
      </c>
      <c r="AE859" s="38">
        <v>25</v>
      </c>
      <c r="AF859" s="40">
        <v>23</v>
      </c>
      <c r="AG859" s="40">
        <v>60</v>
      </c>
      <c r="AH859" s="43">
        <v>33220</v>
      </c>
      <c r="AI859" s="43">
        <f t="shared" si="157"/>
        <v>25023</v>
      </c>
      <c r="AJ859" t="s">
        <v>1956</v>
      </c>
    </row>
    <row r="860" spans="1:36" hidden="1" outlineLevel="1">
      <c r="A860" s="25" t="s">
        <v>1197</v>
      </c>
      <c r="B860" s="11" t="s">
        <v>1218</v>
      </c>
      <c r="E860" s="1">
        <f t="shared" si="151"/>
        <v>7462</v>
      </c>
      <c r="G860" s="1">
        <v>4640</v>
      </c>
      <c r="H860" s="1">
        <v>4574</v>
      </c>
      <c r="I860" s="2"/>
      <c r="J860" s="2">
        <f t="shared" si="152"/>
        <v>0.61297239346019838</v>
      </c>
      <c r="K860" s="10">
        <f t="shared" si="150"/>
        <v>2</v>
      </c>
      <c r="L860" s="9">
        <f t="shared" si="150"/>
        <v>3</v>
      </c>
      <c r="M860" s="8">
        <f t="shared" si="150"/>
        <v>1</v>
      </c>
      <c r="N860" s="2">
        <f t="shared" si="153"/>
        <v>0.19766818547306353</v>
      </c>
      <c r="O860" s="2">
        <f t="shared" si="154"/>
        <v>0.16751541141785045</v>
      </c>
      <c r="P860" s="2">
        <f t="shared" si="155"/>
        <v>0.62704368801929777</v>
      </c>
      <c r="Q860" s="2">
        <f t="shared" si="156"/>
        <v>7.7727150897882735E-3</v>
      </c>
      <c r="R860" s="1">
        <v>1475</v>
      </c>
      <c r="S860" s="1">
        <v>1250</v>
      </c>
      <c r="T860" s="1">
        <v>4679</v>
      </c>
      <c r="U860" s="1">
        <v>50</v>
      </c>
      <c r="W860" s="1">
        <v>8</v>
      </c>
      <c r="AA860" t="s">
        <v>2537</v>
      </c>
      <c r="AE860" s="38">
        <v>25</v>
      </c>
      <c r="AF860" s="40">
        <v>23</v>
      </c>
      <c r="AG860" s="40">
        <v>65</v>
      </c>
      <c r="AH860" s="43">
        <v>33920</v>
      </c>
      <c r="AI860" s="43">
        <f t="shared" si="157"/>
        <v>25023</v>
      </c>
      <c r="AJ860" t="s">
        <v>1956</v>
      </c>
    </row>
    <row r="861" spans="1:36" hidden="1" outlineLevel="1">
      <c r="A861" s="25" t="s">
        <v>2780</v>
      </c>
      <c r="B861" s="11" t="s">
        <v>1218</v>
      </c>
      <c r="E861" s="1">
        <f t="shared" si="151"/>
        <v>4683</v>
      </c>
      <c r="G861" s="1">
        <v>2932</v>
      </c>
      <c r="H861" s="1">
        <v>2853</v>
      </c>
      <c r="I861" s="2"/>
      <c r="J861" s="2">
        <f t="shared" si="152"/>
        <v>0.60922485586162711</v>
      </c>
      <c r="K861" s="10">
        <f t="shared" si="150"/>
        <v>2</v>
      </c>
      <c r="L861" s="9">
        <f t="shared" si="150"/>
        <v>3</v>
      </c>
      <c r="M861" s="8">
        <f t="shared" si="150"/>
        <v>1</v>
      </c>
      <c r="N861" s="2">
        <f t="shared" si="153"/>
        <v>0.19987187700192185</v>
      </c>
      <c r="O861" s="2">
        <f t="shared" si="154"/>
        <v>0.15780482596626094</v>
      </c>
      <c r="P861" s="2">
        <f t="shared" si="155"/>
        <v>0.63634422378817002</v>
      </c>
      <c r="Q861" s="2">
        <f t="shared" si="156"/>
        <v>5.9790732436471039E-3</v>
      </c>
      <c r="R861" s="1">
        <v>936</v>
      </c>
      <c r="S861" s="1">
        <v>739</v>
      </c>
      <c r="T861" s="1">
        <v>2980</v>
      </c>
      <c r="U861" s="1">
        <v>19</v>
      </c>
      <c r="W861" s="1">
        <v>9</v>
      </c>
      <c r="AA861" s="11" t="s">
        <v>2117</v>
      </c>
      <c r="AB861" s="11"/>
      <c r="AE861" s="38">
        <v>25</v>
      </c>
      <c r="AF861" s="40">
        <v>27</v>
      </c>
      <c r="AG861" s="40">
        <v>115</v>
      </c>
      <c r="AH861" s="43">
        <v>34165</v>
      </c>
      <c r="AI861" s="43">
        <f t="shared" si="157"/>
        <v>25027</v>
      </c>
      <c r="AJ861" t="s">
        <v>1956</v>
      </c>
    </row>
    <row r="862" spans="1:36" hidden="1" outlineLevel="1">
      <c r="A862" s="25" t="s">
        <v>1353</v>
      </c>
      <c r="B862" s="11" t="s">
        <v>1218</v>
      </c>
      <c r="E862" s="1">
        <f t="shared" si="151"/>
        <v>2194</v>
      </c>
      <c r="G862" s="1">
        <v>1052</v>
      </c>
      <c r="H862" s="1">
        <v>1028</v>
      </c>
      <c r="I862" s="2"/>
      <c r="J862" s="2">
        <f t="shared" si="152"/>
        <v>0.46855059252506837</v>
      </c>
      <c r="K862" s="10">
        <f t="shared" si="150"/>
        <v>2</v>
      </c>
      <c r="L862" s="9">
        <f t="shared" si="150"/>
        <v>3</v>
      </c>
      <c r="M862" s="8">
        <f t="shared" si="150"/>
        <v>1</v>
      </c>
      <c r="N862" s="2">
        <f t="shared" si="153"/>
        <v>0.29443938012762078</v>
      </c>
      <c r="O862" s="2">
        <f t="shared" si="154"/>
        <v>9.8906107566089335E-2</v>
      </c>
      <c r="P862" s="2">
        <f t="shared" si="155"/>
        <v>0.60255241567912488</v>
      </c>
      <c r="Q862" s="2">
        <f t="shared" si="156"/>
        <v>4.1020966271649861E-3</v>
      </c>
      <c r="R862" s="1">
        <v>646</v>
      </c>
      <c r="S862" s="1">
        <v>217</v>
      </c>
      <c r="T862" s="1">
        <v>1322</v>
      </c>
      <c r="U862" s="1">
        <v>4</v>
      </c>
      <c r="W862" s="1">
        <v>5</v>
      </c>
      <c r="AA862" t="s">
        <v>1840</v>
      </c>
      <c r="AE862" s="38">
        <v>25</v>
      </c>
      <c r="AF862" s="40">
        <v>3</v>
      </c>
      <c r="AG862" s="40">
        <v>60</v>
      </c>
      <c r="AH862" s="43">
        <v>34340</v>
      </c>
      <c r="AI862" s="43">
        <f t="shared" si="157"/>
        <v>25003</v>
      </c>
      <c r="AJ862" t="s">
        <v>1956</v>
      </c>
    </row>
    <row r="863" spans="1:36" hidden="1" outlineLevel="1">
      <c r="A863" s="25" t="s">
        <v>1450</v>
      </c>
      <c r="B863" s="11" t="s">
        <v>1218</v>
      </c>
      <c r="E863" s="1">
        <f t="shared" si="151"/>
        <v>36791</v>
      </c>
      <c r="G863" s="1">
        <v>13245</v>
      </c>
      <c r="H863" s="1">
        <v>12635</v>
      </c>
      <c r="I863" s="2"/>
      <c r="J863" s="2">
        <f t="shared" si="152"/>
        <v>0.34342638145198556</v>
      </c>
      <c r="K863" s="10">
        <f t="shared" si="150"/>
        <v>1</v>
      </c>
      <c r="L863" s="9">
        <f t="shared" si="150"/>
        <v>3</v>
      </c>
      <c r="M863" s="8">
        <f t="shared" si="150"/>
        <v>2</v>
      </c>
      <c r="N863" s="2">
        <f t="shared" si="153"/>
        <v>0.54611182082574539</v>
      </c>
      <c r="O863" s="2">
        <f t="shared" si="154"/>
        <v>6.4010219890734146E-2</v>
      </c>
      <c r="P863" s="2">
        <f t="shared" si="155"/>
        <v>0.38571933353265742</v>
      </c>
      <c r="Q863" s="2">
        <f t="shared" si="156"/>
        <v>4.1586257508630653E-3</v>
      </c>
      <c r="R863" s="1">
        <v>20092</v>
      </c>
      <c r="S863" s="1">
        <v>2355</v>
      </c>
      <c r="T863" s="1">
        <v>14191</v>
      </c>
      <c r="U863" s="1">
        <v>103</v>
      </c>
      <c r="W863" s="1">
        <v>50</v>
      </c>
      <c r="AA863" t="s">
        <v>2501</v>
      </c>
      <c r="AE863" s="38">
        <v>25</v>
      </c>
      <c r="AF863" s="40">
        <v>9</v>
      </c>
      <c r="AG863" s="40">
        <v>65</v>
      </c>
      <c r="AH863" s="43">
        <v>34550</v>
      </c>
      <c r="AI863" s="43">
        <f t="shared" si="157"/>
        <v>25009</v>
      </c>
      <c r="AJ863" t="s">
        <v>2363</v>
      </c>
    </row>
    <row r="864" spans="1:36" hidden="1" outlineLevel="1">
      <c r="A864" s="25" t="s">
        <v>1600</v>
      </c>
      <c r="B864" s="11" t="s">
        <v>1218</v>
      </c>
      <c r="E864" s="1">
        <f t="shared" si="151"/>
        <v>3986</v>
      </c>
      <c r="G864" s="1">
        <v>1983</v>
      </c>
      <c r="H864" s="1">
        <v>1942</v>
      </c>
      <c r="I864" s="2"/>
      <c r="J864" s="2">
        <f t="shared" si="152"/>
        <v>0.48720521826392371</v>
      </c>
      <c r="K864" s="10">
        <f t="shared" si="150"/>
        <v>2</v>
      </c>
      <c r="L864" s="9">
        <f t="shared" si="150"/>
        <v>3</v>
      </c>
      <c r="M864" s="8">
        <f t="shared" si="150"/>
        <v>1</v>
      </c>
      <c r="N864" s="2">
        <f t="shared" si="153"/>
        <v>0.29177119919719019</v>
      </c>
      <c r="O864" s="2">
        <f t="shared" si="154"/>
        <v>8.4295032614149529E-2</v>
      </c>
      <c r="P864" s="2">
        <f t="shared" si="155"/>
        <v>0.61615654791771202</v>
      </c>
      <c r="Q864" s="2">
        <f t="shared" si="156"/>
        <v>7.7772202709482929E-3</v>
      </c>
      <c r="R864" s="1">
        <v>1163</v>
      </c>
      <c r="S864" s="1">
        <v>336</v>
      </c>
      <c r="T864" s="1">
        <v>2456</v>
      </c>
      <c r="U864" s="1">
        <v>19</v>
      </c>
      <c r="W864" s="1">
        <v>12</v>
      </c>
      <c r="AA864" t="s">
        <v>1840</v>
      </c>
      <c r="AE864" s="38">
        <v>25</v>
      </c>
      <c r="AF864" s="40">
        <v>3</v>
      </c>
      <c r="AG864" s="40">
        <v>65</v>
      </c>
      <c r="AH864" s="43">
        <v>34655</v>
      </c>
      <c r="AI864" s="43">
        <f t="shared" si="157"/>
        <v>25003</v>
      </c>
      <c r="AJ864" t="s">
        <v>1956</v>
      </c>
    </row>
    <row r="865" spans="1:36" hidden="1" outlineLevel="1">
      <c r="A865" s="25" t="s">
        <v>114</v>
      </c>
      <c r="B865" s="11" t="s">
        <v>1218</v>
      </c>
      <c r="E865" s="1">
        <f t="shared" si="151"/>
        <v>7322</v>
      </c>
      <c r="G865" s="1">
        <v>4242</v>
      </c>
      <c r="H865" s="1">
        <v>4087</v>
      </c>
      <c r="I865" s="2"/>
      <c r="J865" s="2">
        <f t="shared" si="152"/>
        <v>0.55818082491122645</v>
      </c>
      <c r="K865" s="10">
        <f t="shared" si="150"/>
        <v>2</v>
      </c>
      <c r="L865" s="9">
        <f t="shared" si="150"/>
        <v>3</v>
      </c>
      <c r="M865" s="8">
        <f t="shared" si="150"/>
        <v>1</v>
      </c>
      <c r="N865" s="2">
        <f t="shared" si="153"/>
        <v>0.31193662933624694</v>
      </c>
      <c r="O865" s="2">
        <f t="shared" si="154"/>
        <v>0.11130838568697077</v>
      </c>
      <c r="P865" s="2">
        <f t="shared" si="155"/>
        <v>0.57006282436492761</v>
      </c>
      <c r="Q865" s="2">
        <f t="shared" si="156"/>
        <v>6.6921606118547361E-3</v>
      </c>
      <c r="R865" s="1">
        <v>2284</v>
      </c>
      <c r="S865" s="1">
        <v>815</v>
      </c>
      <c r="T865" s="1">
        <v>4174</v>
      </c>
      <c r="U865" s="1">
        <v>36</v>
      </c>
      <c r="W865" s="1">
        <v>13</v>
      </c>
      <c r="AA865" s="11" t="s">
        <v>2117</v>
      </c>
      <c r="AB865" s="11"/>
      <c r="AE865" s="38">
        <v>25</v>
      </c>
      <c r="AF865" s="40">
        <v>27</v>
      </c>
      <c r="AG865" s="40">
        <v>120</v>
      </c>
      <c r="AH865" s="43">
        <v>34795</v>
      </c>
      <c r="AI865" s="43">
        <f t="shared" si="157"/>
        <v>25027</v>
      </c>
      <c r="AJ865" t="s">
        <v>1956</v>
      </c>
    </row>
    <row r="866" spans="1:36" hidden="1" outlineLevel="1">
      <c r="A866" s="25" t="s">
        <v>1871</v>
      </c>
      <c r="B866" s="11" t="s">
        <v>1218</v>
      </c>
      <c r="E866" s="1">
        <f t="shared" si="151"/>
        <v>3723</v>
      </c>
      <c r="G866" s="1">
        <v>2267</v>
      </c>
      <c r="H866" s="1">
        <v>2213</v>
      </c>
      <c r="I866" s="2"/>
      <c r="J866" s="2">
        <f t="shared" si="152"/>
        <v>0.59441310770883693</v>
      </c>
      <c r="K866" s="10">
        <f t="shared" si="150"/>
        <v>1</v>
      </c>
      <c r="L866" s="9">
        <f t="shared" si="150"/>
        <v>3</v>
      </c>
      <c r="M866" s="8">
        <f t="shared" si="150"/>
        <v>2</v>
      </c>
      <c r="N866" s="2">
        <f t="shared" si="153"/>
        <v>0.43701316142895513</v>
      </c>
      <c r="O866" s="2">
        <f t="shared" si="154"/>
        <v>0.12194466827827022</v>
      </c>
      <c r="P866" s="2">
        <f t="shared" si="155"/>
        <v>0.43513295729250606</v>
      </c>
      <c r="Q866" s="2">
        <f t="shared" si="156"/>
        <v>5.9092130002685317E-3</v>
      </c>
      <c r="R866" s="1">
        <v>1627</v>
      </c>
      <c r="S866" s="1">
        <v>454</v>
      </c>
      <c r="T866" s="1">
        <v>1620</v>
      </c>
      <c r="U866" s="1">
        <v>11</v>
      </c>
      <c r="W866" s="1">
        <v>11</v>
      </c>
      <c r="AA866" t="s">
        <v>1840</v>
      </c>
      <c r="AE866" s="38">
        <v>25</v>
      </c>
      <c r="AF866" s="40">
        <v>3</v>
      </c>
      <c r="AG866" s="40">
        <v>70</v>
      </c>
      <c r="AH866" s="43">
        <v>34970</v>
      </c>
      <c r="AI866" s="43">
        <f t="shared" si="157"/>
        <v>25003</v>
      </c>
      <c r="AJ866" t="s">
        <v>1956</v>
      </c>
    </row>
    <row r="867" spans="1:36" hidden="1" outlineLevel="1">
      <c r="A867" s="25" t="s">
        <v>2683</v>
      </c>
      <c r="B867" s="11" t="s">
        <v>1218</v>
      </c>
      <c r="E867" s="1">
        <f t="shared" si="151"/>
        <v>27371</v>
      </c>
      <c r="G867" s="1">
        <v>13385</v>
      </c>
      <c r="H867" s="1">
        <v>12932</v>
      </c>
      <c r="I867" s="2"/>
      <c r="J867" s="2">
        <f t="shared" si="152"/>
        <v>0.47247086332249461</v>
      </c>
      <c r="K867" s="10">
        <f t="shared" si="150"/>
        <v>2</v>
      </c>
      <c r="L867" s="9">
        <f t="shared" si="150"/>
        <v>3</v>
      </c>
      <c r="M867" s="8">
        <f t="shared" si="150"/>
        <v>1</v>
      </c>
      <c r="N867" s="2">
        <f t="shared" si="153"/>
        <v>0.29344927112637464</v>
      </c>
      <c r="O867" s="2">
        <f t="shared" si="154"/>
        <v>0.11431807387380805</v>
      </c>
      <c r="P867" s="2">
        <f t="shared" si="155"/>
        <v>0.58605823681999192</v>
      </c>
      <c r="Q867" s="2">
        <f t="shared" si="156"/>
        <v>6.1744181798254472E-3</v>
      </c>
      <c r="R867" s="1">
        <v>8032</v>
      </c>
      <c r="S867" s="1">
        <v>3129</v>
      </c>
      <c r="T867" s="1">
        <v>16041</v>
      </c>
      <c r="U867" s="1">
        <v>131</v>
      </c>
      <c r="W867" s="1">
        <v>38</v>
      </c>
      <c r="AA867" s="11" t="s">
        <v>2117</v>
      </c>
      <c r="AB867" s="11"/>
      <c r="AE867" s="38">
        <v>25</v>
      </c>
      <c r="AF867" s="40">
        <v>27</v>
      </c>
      <c r="AG867" s="40">
        <v>125</v>
      </c>
      <c r="AH867" s="43">
        <v>35075</v>
      </c>
      <c r="AI867" s="43">
        <f t="shared" si="157"/>
        <v>25027</v>
      </c>
      <c r="AJ867" t="s">
        <v>2363</v>
      </c>
    </row>
    <row r="868" spans="1:36" hidden="1" outlineLevel="1">
      <c r="A868" s="25" t="s">
        <v>2109</v>
      </c>
      <c r="B868" s="11" t="s">
        <v>1218</v>
      </c>
      <c r="E868" s="1">
        <f t="shared" si="151"/>
        <v>1432</v>
      </c>
      <c r="G868" s="1">
        <v>998</v>
      </c>
      <c r="H868" s="1">
        <v>985</v>
      </c>
      <c r="I868" s="2"/>
      <c r="J868" s="2">
        <f t="shared" si="152"/>
        <v>0.68784916201117319</v>
      </c>
      <c r="K868" s="10">
        <f t="shared" si="150"/>
        <v>1</v>
      </c>
      <c r="L868" s="9">
        <f t="shared" si="150"/>
        <v>3</v>
      </c>
      <c r="M868" s="8">
        <f t="shared" si="150"/>
        <v>2</v>
      </c>
      <c r="N868" s="2">
        <f t="shared" si="153"/>
        <v>0.4755586592178771</v>
      </c>
      <c r="O868" s="2">
        <f t="shared" si="154"/>
        <v>7.5418994413407825E-2</v>
      </c>
      <c r="P868" s="2">
        <f t="shared" si="155"/>
        <v>0.43784916201117319</v>
      </c>
      <c r="Q868" s="2">
        <f t="shared" si="156"/>
        <v>1.1173184357541888E-2</v>
      </c>
      <c r="R868" s="1">
        <v>681</v>
      </c>
      <c r="S868" s="1">
        <v>108</v>
      </c>
      <c r="T868" s="1">
        <v>627</v>
      </c>
      <c r="U868" s="1">
        <v>2</v>
      </c>
      <c r="W868" s="1">
        <v>14</v>
      </c>
      <c r="AA868" t="s">
        <v>1480</v>
      </c>
      <c r="AE868" s="38">
        <v>25</v>
      </c>
      <c r="AF868" s="40">
        <v>11</v>
      </c>
      <c r="AG868" s="40">
        <v>65</v>
      </c>
      <c r="AH868" s="43">
        <v>35180</v>
      </c>
      <c r="AI868" s="43">
        <f t="shared" si="157"/>
        <v>25011</v>
      </c>
      <c r="AJ868" t="s">
        <v>1956</v>
      </c>
    </row>
    <row r="869" spans="1:36" hidden="1" outlineLevel="1">
      <c r="A869" s="25" t="s">
        <v>2930</v>
      </c>
      <c r="B869" s="11" t="s">
        <v>1218</v>
      </c>
      <c r="E869" s="1">
        <f t="shared" si="151"/>
        <v>21509</v>
      </c>
      <c r="G869" s="1">
        <v>14503</v>
      </c>
      <c r="H869" s="1">
        <v>14106</v>
      </c>
      <c r="I869" s="2"/>
      <c r="J869" s="2">
        <f t="shared" si="152"/>
        <v>0.6558184945836627</v>
      </c>
      <c r="K869" s="10">
        <f t="shared" si="150"/>
        <v>2</v>
      </c>
      <c r="L869" s="9">
        <f t="shared" si="150"/>
        <v>3</v>
      </c>
      <c r="M869" s="8">
        <f t="shared" si="150"/>
        <v>1</v>
      </c>
      <c r="N869" s="2">
        <f t="shared" si="153"/>
        <v>0.39820540238969732</v>
      </c>
      <c r="O869" s="2">
        <f t="shared" si="154"/>
        <v>0.10437491282718862</v>
      </c>
      <c r="P869" s="2">
        <f t="shared" si="155"/>
        <v>0.4938397879957227</v>
      </c>
      <c r="Q869" s="2">
        <f t="shared" si="156"/>
        <v>3.5798967873914012E-3</v>
      </c>
      <c r="R869" s="1">
        <v>8565</v>
      </c>
      <c r="S869" s="1">
        <v>2245</v>
      </c>
      <c r="T869" s="1">
        <v>10622</v>
      </c>
      <c r="U869" s="1">
        <v>41</v>
      </c>
      <c r="W869" s="1">
        <v>36</v>
      </c>
      <c r="AA869" t="s">
        <v>2795</v>
      </c>
      <c r="AE869" s="38">
        <v>25</v>
      </c>
      <c r="AF869" s="40">
        <v>17</v>
      </c>
      <c r="AG869" s="40">
        <v>115</v>
      </c>
      <c r="AH869" s="43">
        <v>35215</v>
      </c>
      <c r="AI869" s="43">
        <f t="shared" si="157"/>
        <v>25017</v>
      </c>
      <c r="AJ869" t="s">
        <v>1956</v>
      </c>
    </row>
    <row r="870" spans="1:36" hidden="1" outlineLevel="1">
      <c r="A870" s="25" t="s">
        <v>1525</v>
      </c>
      <c r="B870" s="11" t="s">
        <v>1218</v>
      </c>
      <c r="E870" s="1">
        <f t="shared" si="151"/>
        <v>562</v>
      </c>
      <c r="G870" s="1">
        <v>353</v>
      </c>
      <c r="H870" s="1">
        <v>350</v>
      </c>
      <c r="I870" s="2"/>
      <c r="J870" s="2">
        <f t="shared" si="152"/>
        <v>0.62277580071174377</v>
      </c>
      <c r="K870" s="10">
        <f t="shared" si="150"/>
        <v>2</v>
      </c>
      <c r="L870" s="9">
        <f t="shared" si="150"/>
        <v>3</v>
      </c>
      <c r="M870" s="8">
        <f t="shared" si="150"/>
        <v>1</v>
      </c>
      <c r="N870" s="2">
        <f t="shared" si="153"/>
        <v>0.23131672597864769</v>
      </c>
      <c r="O870" s="2">
        <f t="shared" si="154"/>
        <v>0.1512455516014235</v>
      </c>
      <c r="P870" s="2">
        <f t="shared" si="155"/>
        <v>0.61387900355871883</v>
      </c>
      <c r="Q870" s="2">
        <f t="shared" si="156"/>
        <v>3.558718861209953E-3</v>
      </c>
      <c r="R870" s="1">
        <v>130</v>
      </c>
      <c r="S870" s="1">
        <v>85</v>
      </c>
      <c r="T870" s="1">
        <v>345</v>
      </c>
      <c r="U870" s="1">
        <v>1</v>
      </c>
      <c r="W870" s="1">
        <v>1</v>
      </c>
      <c r="AA870" t="s">
        <v>1480</v>
      </c>
      <c r="AE870" s="38">
        <v>25</v>
      </c>
      <c r="AF870" s="40">
        <v>11</v>
      </c>
      <c r="AG870" s="40">
        <v>70</v>
      </c>
      <c r="AH870" s="43">
        <v>35285</v>
      </c>
      <c r="AI870" s="43">
        <f t="shared" si="157"/>
        <v>25011</v>
      </c>
      <c r="AJ870" t="s">
        <v>1956</v>
      </c>
    </row>
    <row r="871" spans="1:36" hidden="1" outlineLevel="1">
      <c r="A871" s="25" t="s">
        <v>1585</v>
      </c>
      <c r="B871" s="11" t="s">
        <v>1218</v>
      </c>
      <c r="E871" s="1">
        <f t="shared" si="151"/>
        <v>4422</v>
      </c>
      <c r="G871" s="1">
        <v>2865</v>
      </c>
      <c r="H871" s="1">
        <v>2797</v>
      </c>
      <c r="I871" s="2"/>
      <c r="J871" s="2">
        <f t="shared" si="152"/>
        <v>0.63251922207146083</v>
      </c>
      <c r="K871" s="10">
        <f t="shared" si="150"/>
        <v>2</v>
      </c>
      <c r="L871" s="9">
        <f t="shared" si="150"/>
        <v>3</v>
      </c>
      <c r="M871" s="8">
        <f t="shared" si="150"/>
        <v>1</v>
      </c>
      <c r="N871" s="2">
        <f t="shared" si="153"/>
        <v>0.3487109905020353</v>
      </c>
      <c r="O871" s="2">
        <f t="shared" si="154"/>
        <v>0.12618724559023067</v>
      </c>
      <c r="P871" s="2">
        <f t="shared" si="155"/>
        <v>0.52035278154681142</v>
      </c>
      <c r="Q871" s="2">
        <f t="shared" si="156"/>
        <v>4.7489823609225823E-3</v>
      </c>
      <c r="R871" s="1">
        <v>1542</v>
      </c>
      <c r="S871" s="1">
        <v>558</v>
      </c>
      <c r="T871" s="1">
        <v>2301</v>
      </c>
      <c r="U871" s="1">
        <v>12</v>
      </c>
      <c r="W871" s="1">
        <v>9</v>
      </c>
      <c r="AA871" t="s">
        <v>2795</v>
      </c>
      <c r="AE871" s="38">
        <v>25</v>
      </c>
      <c r="AF871" s="40">
        <v>17</v>
      </c>
      <c r="AG871" s="40">
        <v>120</v>
      </c>
      <c r="AH871" s="43">
        <v>35425</v>
      </c>
      <c r="AI871" s="43">
        <f t="shared" si="157"/>
        <v>25017</v>
      </c>
      <c r="AJ871" t="s">
        <v>1956</v>
      </c>
    </row>
    <row r="872" spans="1:36" hidden="1" outlineLevel="1">
      <c r="A872" s="25" t="s">
        <v>1572</v>
      </c>
      <c r="B872" s="11" t="s">
        <v>1218</v>
      </c>
      <c r="E872" s="1">
        <f t="shared" si="151"/>
        <v>6166</v>
      </c>
      <c r="G872" s="1">
        <v>4217</v>
      </c>
      <c r="H872" s="1">
        <v>4131</v>
      </c>
      <c r="I872" s="2"/>
      <c r="J872" s="2">
        <f t="shared" si="152"/>
        <v>0.66996432046707755</v>
      </c>
      <c r="K872" s="10">
        <f t="shared" si="150"/>
        <v>2</v>
      </c>
      <c r="L872" s="9">
        <f t="shared" si="150"/>
        <v>3</v>
      </c>
      <c r="M872" s="8">
        <f t="shared" si="150"/>
        <v>1</v>
      </c>
      <c r="N872" s="2">
        <f t="shared" si="153"/>
        <v>0.23662017515407072</v>
      </c>
      <c r="O872" s="2">
        <f t="shared" si="154"/>
        <v>0.14417774894583199</v>
      </c>
      <c r="P872" s="2">
        <f t="shared" si="155"/>
        <v>0.61595848199805381</v>
      </c>
      <c r="Q872" s="2">
        <f t="shared" si="156"/>
        <v>3.243593902043429E-3</v>
      </c>
      <c r="R872" s="1">
        <v>1459</v>
      </c>
      <c r="S872" s="1">
        <v>889</v>
      </c>
      <c r="T872" s="1">
        <v>3798</v>
      </c>
      <c r="U872" s="1">
        <v>13</v>
      </c>
      <c r="W872" s="1">
        <v>7</v>
      </c>
      <c r="AA872" t="s">
        <v>2795</v>
      </c>
      <c r="AE872" s="38">
        <v>25</v>
      </c>
      <c r="AF872" s="40">
        <v>17</v>
      </c>
      <c r="AG872" s="40">
        <v>125</v>
      </c>
      <c r="AH872" s="43">
        <v>35950</v>
      </c>
      <c r="AI872" s="43">
        <f t="shared" si="157"/>
        <v>25017</v>
      </c>
      <c r="AJ872" t="s">
        <v>1956</v>
      </c>
    </row>
    <row r="873" spans="1:36" hidden="1" outlineLevel="1">
      <c r="A873" s="25" t="s">
        <v>2893</v>
      </c>
      <c r="B873" s="11" t="s">
        <v>1218</v>
      </c>
      <c r="E873" s="1">
        <f t="shared" si="151"/>
        <v>11988</v>
      </c>
      <c r="G873" s="1">
        <v>7372</v>
      </c>
      <c r="H873" s="1">
        <v>7249</v>
      </c>
      <c r="I873" s="2"/>
      <c r="J873" s="2">
        <f t="shared" si="152"/>
        <v>0.60468802135468802</v>
      </c>
      <c r="K873" s="10">
        <f t="shared" si="150"/>
        <v>2</v>
      </c>
      <c r="L873" s="9">
        <f t="shared" si="150"/>
        <v>3</v>
      </c>
      <c r="M873" s="8">
        <f t="shared" si="150"/>
        <v>1</v>
      </c>
      <c r="N873" s="2">
        <f t="shared" si="153"/>
        <v>0.32899566232899569</v>
      </c>
      <c r="O873" s="2">
        <f t="shared" si="154"/>
        <v>0.22097097097097096</v>
      </c>
      <c r="P873" s="2">
        <f t="shared" si="155"/>
        <v>0.44636302969636305</v>
      </c>
      <c r="Q873" s="2">
        <f t="shared" si="156"/>
        <v>3.6703370036703098E-3</v>
      </c>
      <c r="R873" s="1">
        <v>3944</v>
      </c>
      <c r="S873" s="1">
        <v>2649</v>
      </c>
      <c r="T873" s="1">
        <v>5351</v>
      </c>
      <c r="U873" s="1">
        <v>26</v>
      </c>
      <c r="W873" s="1">
        <v>18</v>
      </c>
      <c r="AA873" t="s">
        <v>1340</v>
      </c>
      <c r="AE873" s="38">
        <v>25</v>
      </c>
      <c r="AF873" s="40">
        <v>13</v>
      </c>
      <c r="AG873" s="40">
        <v>55</v>
      </c>
      <c r="AH873" s="43">
        <v>36300</v>
      </c>
      <c r="AI873" s="43">
        <f t="shared" si="157"/>
        <v>25013</v>
      </c>
      <c r="AJ873" t="s">
        <v>1956</v>
      </c>
    </row>
    <row r="874" spans="1:36" hidden="1" outlineLevel="1">
      <c r="A874" s="25" t="s">
        <v>1342</v>
      </c>
      <c r="B874" s="11" t="s">
        <v>1218</v>
      </c>
      <c r="E874" s="1">
        <f t="shared" si="151"/>
        <v>53184</v>
      </c>
      <c r="G874" s="1">
        <v>22520</v>
      </c>
      <c r="H874" s="1">
        <v>21829</v>
      </c>
      <c r="I874" s="2"/>
      <c r="J874" s="2">
        <f t="shared" si="152"/>
        <v>0.41044299037304455</v>
      </c>
      <c r="K874" s="10">
        <f t="shared" si="150"/>
        <v>2</v>
      </c>
      <c r="L874" s="9">
        <f t="shared" si="150"/>
        <v>3</v>
      </c>
      <c r="M874" s="8">
        <f t="shared" si="150"/>
        <v>1</v>
      </c>
      <c r="N874" s="2">
        <f t="shared" si="153"/>
        <v>0.40568592057761732</v>
      </c>
      <c r="O874" s="2">
        <f t="shared" si="154"/>
        <v>9.1343261131167267E-2</v>
      </c>
      <c r="P874" s="2">
        <f t="shared" si="155"/>
        <v>0.49558137785800238</v>
      </c>
      <c r="Q874" s="2">
        <f t="shared" si="156"/>
        <v>7.3894404332129904E-3</v>
      </c>
      <c r="R874" s="1">
        <v>21576</v>
      </c>
      <c r="S874" s="1">
        <v>4858</v>
      </c>
      <c r="T874" s="1">
        <v>26357</v>
      </c>
      <c r="U874" s="1">
        <v>306</v>
      </c>
      <c r="W874" s="1">
        <v>87</v>
      </c>
      <c r="AA874" t="s">
        <v>2795</v>
      </c>
      <c r="AE874" s="38">
        <v>25</v>
      </c>
      <c r="AF874" s="40">
        <v>17</v>
      </c>
      <c r="AG874" s="40">
        <v>130</v>
      </c>
      <c r="AH874" s="43">
        <v>37000</v>
      </c>
      <c r="AI874" s="43">
        <f t="shared" si="157"/>
        <v>25017</v>
      </c>
      <c r="AJ874" t="s">
        <v>2363</v>
      </c>
    </row>
    <row r="875" spans="1:36" hidden="1" outlineLevel="1">
      <c r="A875" s="25" t="s">
        <v>1343</v>
      </c>
      <c r="B875" s="11" t="s">
        <v>1218</v>
      </c>
      <c r="E875" s="1">
        <f t="shared" si="151"/>
        <v>13828</v>
      </c>
      <c r="G875" s="1">
        <v>7013</v>
      </c>
      <c r="H875" s="1">
        <v>6832</v>
      </c>
      <c r="I875" s="2"/>
      <c r="J875" s="2">
        <f t="shared" si="152"/>
        <v>0.49407000289268149</v>
      </c>
      <c r="K875" s="10">
        <f t="shared" si="150"/>
        <v>2</v>
      </c>
      <c r="L875" s="9">
        <f t="shared" si="150"/>
        <v>3</v>
      </c>
      <c r="M875" s="8">
        <f t="shared" si="150"/>
        <v>1</v>
      </c>
      <c r="N875" s="2">
        <f t="shared" si="153"/>
        <v>0.42891235175007231</v>
      </c>
      <c r="O875" s="2">
        <f t="shared" si="154"/>
        <v>0.11874457622215794</v>
      </c>
      <c r="P875" s="2">
        <f t="shared" si="155"/>
        <v>0.44663002603413365</v>
      </c>
      <c r="Q875" s="2">
        <f t="shared" si="156"/>
        <v>5.7130459936360345E-3</v>
      </c>
      <c r="R875" s="1">
        <v>5931</v>
      </c>
      <c r="S875" s="1">
        <v>1642</v>
      </c>
      <c r="T875" s="1">
        <v>6176</v>
      </c>
      <c r="U875" s="1">
        <v>55</v>
      </c>
      <c r="W875" s="1">
        <v>24</v>
      </c>
      <c r="AA875" t="s">
        <v>1340</v>
      </c>
      <c r="AE875" s="38">
        <v>25</v>
      </c>
      <c r="AF875" s="40">
        <v>13</v>
      </c>
      <c r="AG875" s="40">
        <v>60</v>
      </c>
      <c r="AH875" s="43">
        <v>37175</v>
      </c>
      <c r="AI875" s="43">
        <f t="shared" si="157"/>
        <v>25013</v>
      </c>
      <c r="AJ875" t="s">
        <v>1956</v>
      </c>
    </row>
    <row r="876" spans="1:36" hidden="1" outlineLevel="1">
      <c r="A876" s="25" t="s">
        <v>1422</v>
      </c>
      <c r="B876" s="11" t="s">
        <v>1218</v>
      </c>
      <c r="E876" s="1">
        <f t="shared" si="151"/>
        <v>7050</v>
      </c>
      <c r="G876" s="1">
        <v>4523</v>
      </c>
      <c r="H876" s="1">
        <v>4372</v>
      </c>
      <c r="I876" s="2"/>
      <c r="J876" s="2">
        <f t="shared" si="152"/>
        <v>0.62014184397163119</v>
      </c>
      <c r="K876" s="10">
        <f t="shared" si="150"/>
        <v>2</v>
      </c>
      <c r="L876" s="9">
        <f t="shared" si="150"/>
        <v>3</v>
      </c>
      <c r="M876" s="8">
        <f t="shared" si="150"/>
        <v>1</v>
      </c>
      <c r="N876" s="2">
        <f t="shared" si="153"/>
        <v>0.20510638297872341</v>
      </c>
      <c r="O876" s="2">
        <f t="shared" si="154"/>
        <v>0.16879432624113475</v>
      </c>
      <c r="P876" s="2">
        <f t="shared" si="155"/>
        <v>0.61957446808510641</v>
      </c>
      <c r="Q876" s="2">
        <f t="shared" si="156"/>
        <v>6.5248226950354038E-3</v>
      </c>
      <c r="R876" s="1">
        <v>1446</v>
      </c>
      <c r="S876" s="1">
        <v>1190</v>
      </c>
      <c r="T876" s="1">
        <v>4368</v>
      </c>
      <c r="U876" s="1">
        <v>30</v>
      </c>
      <c r="W876" s="1">
        <v>16</v>
      </c>
      <c r="AA876" s="11" t="s">
        <v>2117</v>
      </c>
      <c r="AB876" s="11"/>
      <c r="AE876" s="38">
        <v>25</v>
      </c>
      <c r="AF876" s="40">
        <v>27</v>
      </c>
      <c r="AG876" s="40">
        <v>130</v>
      </c>
      <c r="AH876" s="43">
        <v>37420</v>
      </c>
      <c r="AI876" s="43">
        <f t="shared" si="157"/>
        <v>25027</v>
      </c>
      <c r="AJ876" t="s">
        <v>1956</v>
      </c>
    </row>
    <row r="877" spans="1:36" hidden="1" outlineLevel="1">
      <c r="A877" s="25" t="s">
        <v>2797</v>
      </c>
      <c r="B877" s="11" t="s">
        <v>1218</v>
      </c>
      <c r="E877" s="1">
        <f t="shared" si="151"/>
        <v>49313</v>
      </c>
      <c r="G877" s="1">
        <v>21311</v>
      </c>
      <c r="H877" s="1">
        <v>20524</v>
      </c>
      <c r="I877" s="2"/>
      <c r="J877" s="2">
        <f t="shared" si="152"/>
        <v>0.41619856832883823</v>
      </c>
      <c r="K877" s="10">
        <f t="shared" si="150"/>
        <v>1</v>
      </c>
      <c r="L877" s="9">
        <f t="shared" si="150"/>
        <v>3</v>
      </c>
      <c r="M877" s="8">
        <f t="shared" si="150"/>
        <v>2</v>
      </c>
      <c r="N877" s="2">
        <f t="shared" si="153"/>
        <v>0.47472268975726484</v>
      </c>
      <c r="O877" s="2">
        <f t="shared" si="154"/>
        <v>6.5276904670168112E-2</v>
      </c>
      <c r="P877" s="2">
        <f t="shared" si="155"/>
        <v>0.4540993247216758</v>
      </c>
      <c r="Q877" s="2">
        <f t="shared" si="156"/>
        <v>5.9010808508912493E-3</v>
      </c>
      <c r="R877" s="1">
        <v>23410</v>
      </c>
      <c r="S877" s="1">
        <v>3219</v>
      </c>
      <c r="T877" s="1">
        <v>22393</v>
      </c>
      <c r="U877" s="1">
        <v>196</v>
      </c>
      <c r="W877" s="1">
        <v>95</v>
      </c>
      <c r="AA877" t="s">
        <v>2501</v>
      </c>
      <c r="AE877" s="38">
        <v>25</v>
      </c>
      <c r="AF877" s="40">
        <v>9</v>
      </c>
      <c r="AG877" s="40">
        <v>70</v>
      </c>
      <c r="AH877" s="43">
        <v>37490</v>
      </c>
      <c r="AI877" s="43">
        <f t="shared" si="157"/>
        <v>25009</v>
      </c>
      <c r="AJ877" t="s">
        <v>2363</v>
      </c>
    </row>
    <row r="878" spans="1:36" hidden="1" outlineLevel="1">
      <c r="A878" s="25" t="s">
        <v>1638</v>
      </c>
      <c r="B878" s="11" t="s">
        <v>1218</v>
      </c>
      <c r="E878" s="1">
        <f t="shared" si="151"/>
        <v>8993</v>
      </c>
      <c r="G878" s="1">
        <v>5652</v>
      </c>
      <c r="H878" s="1">
        <v>5408</v>
      </c>
      <c r="I878" s="2"/>
      <c r="J878" s="2">
        <f t="shared" si="152"/>
        <v>0.60135661069720892</v>
      </c>
      <c r="K878" s="10">
        <f t="shared" ref="K878:M941" si="158">IF(R878&gt;0,RANK(R878,$R878:$W878),"")</f>
        <v>2</v>
      </c>
      <c r="L878" s="9">
        <f t="shared" si="158"/>
        <v>3</v>
      </c>
      <c r="M878" s="8">
        <f t="shared" si="158"/>
        <v>1</v>
      </c>
      <c r="N878" s="2">
        <f t="shared" si="153"/>
        <v>0.22017124430112309</v>
      </c>
      <c r="O878" s="2">
        <f t="shared" si="154"/>
        <v>0.1935950183476037</v>
      </c>
      <c r="P878" s="2">
        <f t="shared" si="155"/>
        <v>0.58211942622039359</v>
      </c>
      <c r="Q878" s="2">
        <f t="shared" si="156"/>
        <v>4.1143111308795666E-3</v>
      </c>
      <c r="R878" s="1">
        <v>1980</v>
      </c>
      <c r="S878" s="1">
        <v>1741</v>
      </c>
      <c r="T878" s="1">
        <v>5235</v>
      </c>
      <c r="U878" s="1">
        <v>30</v>
      </c>
      <c r="W878" s="1">
        <v>7</v>
      </c>
      <c r="AA878" t="s">
        <v>2501</v>
      </c>
      <c r="AE878" s="38">
        <v>25</v>
      </c>
      <c r="AF878" s="40">
        <v>9</v>
      </c>
      <c r="AG878" s="40">
        <v>75</v>
      </c>
      <c r="AH878" s="43">
        <v>37560</v>
      </c>
      <c r="AI878" s="43">
        <f t="shared" si="157"/>
        <v>25009</v>
      </c>
      <c r="AJ878" t="s">
        <v>1956</v>
      </c>
    </row>
    <row r="879" spans="1:36" hidden="1" outlineLevel="1">
      <c r="A879" s="25" t="s">
        <v>2308</v>
      </c>
      <c r="B879" s="11" t="s">
        <v>1218</v>
      </c>
      <c r="E879" s="1">
        <f t="shared" si="151"/>
        <v>29371</v>
      </c>
      <c r="G879" s="1">
        <v>14808</v>
      </c>
      <c r="H879" s="1">
        <v>14094</v>
      </c>
      <c r="I879" s="2"/>
      <c r="J879" s="2">
        <f t="shared" si="152"/>
        <v>0.47986108746722961</v>
      </c>
      <c r="K879" s="10">
        <f t="shared" si="158"/>
        <v>2</v>
      </c>
      <c r="L879" s="9">
        <f t="shared" si="158"/>
        <v>3</v>
      </c>
      <c r="M879" s="8">
        <f t="shared" si="158"/>
        <v>1</v>
      </c>
      <c r="N879" s="2">
        <f t="shared" si="153"/>
        <v>0.45064859895815601</v>
      </c>
      <c r="O879" s="2">
        <f t="shared" si="154"/>
        <v>6.2510639746688912E-2</v>
      </c>
      <c r="P879" s="2">
        <f t="shared" si="155"/>
        <v>0.48132511661162369</v>
      </c>
      <c r="Q879" s="2">
        <f t="shared" si="156"/>
        <v>5.5156446835313844E-3</v>
      </c>
      <c r="R879" s="1">
        <v>13236</v>
      </c>
      <c r="S879" s="1">
        <v>1836</v>
      </c>
      <c r="T879" s="1">
        <v>14137</v>
      </c>
      <c r="U879" s="1">
        <v>96</v>
      </c>
      <c r="W879" s="1">
        <v>66</v>
      </c>
      <c r="AA879" t="s">
        <v>2795</v>
      </c>
      <c r="AE879" s="38">
        <v>25</v>
      </c>
      <c r="AF879" s="40">
        <v>17</v>
      </c>
      <c r="AG879" s="40">
        <v>135</v>
      </c>
      <c r="AH879" s="43">
        <v>37875</v>
      </c>
      <c r="AI879" s="43">
        <f t="shared" si="157"/>
        <v>25017</v>
      </c>
      <c r="AJ879" t="s">
        <v>2363</v>
      </c>
    </row>
    <row r="880" spans="1:36" hidden="1" outlineLevel="1">
      <c r="A880" s="25" t="s">
        <v>2444</v>
      </c>
      <c r="B880" s="11" t="s">
        <v>1218</v>
      </c>
      <c r="E880" s="1">
        <f t="shared" si="151"/>
        <v>3973</v>
      </c>
      <c r="G880" s="1">
        <v>2752</v>
      </c>
      <c r="H880" s="1">
        <v>2670</v>
      </c>
      <c r="I880" s="2"/>
      <c r="J880" s="2">
        <f t="shared" si="152"/>
        <v>0.67203624465139689</v>
      </c>
      <c r="K880" s="10">
        <f t="shared" si="158"/>
        <v>2</v>
      </c>
      <c r="L880" s="9">
        <f t="shared" si="158"/>
        <v>3</v>
      </c>
      <c r="M880" s="8">
        <f t="shared" si="158"/>
        <v>1</v>
      </c>
      <c r="N880" s="2">
        <f t="shared" si="153"/>
        <v>0.22023659702995219</v>
      </c>
      <c r="O880" s="2">
        <f t="shared" si="154"/>
        <v>0.20513465894789831</v>
      </c>
      <c r="P880" s="2">
        <f t="shared" si="155"/>
        <v>0.57034986156556755</v>
      </c>
      <c r="Q880" s="2">
        <f t="shared" si="156"/>
        <v>4.2788824565819228E-3</v>
      </c>
      <c r="R880" s="1">
        <v>875</v>
      </c>
      <c r="S880" s="1">
        <v>815</v>
      </c>
      <c r="T880" s="1">
        <v>2266</v>
      </c>
      <c r="U880" s="1">
        <v>9</v>
      </c>
      <c r="W880" s="1">
        <v>8</v>
      </c>
      <c r="AA880" t="s">
        <v>2501</v>
      </c>
      <c r="AE880" s="38">
        <v>25</v>
      </c>
      <c r="AF880" s="40">
        <v>9</v>
      </c>
      <c r="AG880" s="40">
        <v>83</v>
      </c>
      <c r="AH880" s="43">
        <v>37995</v>
      </c>
      <c r="AI880" s="43">
        <f t="shared" si="157"/>
        <v>25009</v>
      </c>
      <c r="AJ880" t="s">
        <v>1956</v>
      </c>
    </row>
    <row r="881" spans="1:36" hidden="1" outlineLevel="1">
      <c r="A881" s="25" t="s">
        <v>2647</v>
      </c>
      <c r="B881" s="11" t="s">
        <v>1218</v>
      </c>
      <c r="E881" s="1">
        <f t="shared" si="151"/>
        <v>14427</v>
      </c>
      <c r="G881" s="1">
        <v>8931</v>
      </c>
      <c r="H881" s="1">
        <v>8782</v>
      </c>
      <c r="I881" s="2"/>
      <c r="J881" s="2">
        <f t="shared" si="152"/>
        <v>0.60871976155818952</v>
      </c>
      <c r="K881" s="10">
        <f t="shared" si="158"/>
        <v>2</v>
      </c>
      <c r="L881" s="9">
        <f t="shared" si="158"/>
        <v>3</v>
      </c>
      <c r="M881" s="8">
        <f t="shared" si="158"/>
        <v>1</v>
      </c>
      <c r="N881" s="2">
        <f t="shared" si="153"/>
        <v>0.25868163859430238</v>
      </c>
      <c r="O881" s="2">
        <f t="shared" si="154"/>
        <v>0.15810632841200528</v>
      </c>
      <c r="P881" s="2">
        <f t="shared" si="155"/>
        <v>0.57870659180702844</v>
      </c>
      <c r="Q881" s="2">
        <f t="shared" si="156"/>
        <v>4.50544118666385E-3</v>
      </c>
      <c r="R881" s="1">
        <v>3732</v>
      </c>
      <c r="S881" s="1">
        <v>2281</v>
      </c>
      <c r="T881" s="1">
        <v>8349</v>
      </c>
      <c r="U881" s="1">
        <v>44</v>
      </c>
      <c r="W881" s="1">
        <v>21</v>
      </c>
      <c r="AA881" t="s">
        <v>1988</v>
      </c>
      <c r="AE881" s="38">
        <v>25</v>
      </c>
      <c r="AF881" s="40">
        <v>5</v>
      </c>
      <c r="AG881" s="40">
        <v>50</v>
      </c>
      <c r="AH881" s="43">
        <v>38225</v>
      </c>
      <c r="AI881" s="43">
        <f t="shared" si="157"/>
        <v>25005</v>
      </c>
      <c r="AJ881" t="s">
        <v>1956</v>
      </c>
    </row>
    <row r="882" spans="1:36" hidden="1" outlineLevel="1">
      <c r="A882" s="25" t="s">
        <v>2137</v>
      </c>
      <c r="B882" s="11" t="s">
        <v>1218</v>
      </c>
      <c r="E882" s="1">
        <f t="shared" si="151"/>
        <v>14769</v>
      </c>
      <c r="G882" s="1">
        <v>10170</v>
      </c>
      <c r="H882" s="1">
        <v>9828</v>
      </c>
      <c r="I882" s="2"/>
      <c r="J882" s="2">
        <f t="shared" si="152"/>
        <v>0.6654478976234004</v>
      </c>
      <c r="K882" s="10">
        <f t="shared" si="158"/>
        <v>2</v>
      </c>
      <c r="L882" s="9">
        <f t="shared" si="158"/>
        <v>3</v>
      </c>
      <c r="M882" s="8">
        <f t="shared" si="158"/>
        <v>1</v>
      </c>
      <c r="N882" s="2">
        <f t="shared" si="153"/>
        <v>0.27110840273545939</v>
      </c>
      <c r="O882" s="2">
        <f t="shared" si="154"/>
        <v>0.15884623197237457</v>
      </c>
      <c r="P882" s="2">
        <f t="shared" si="155"/>
        <v>0.56503487033651567</v>
      </c>
      <c r="Q882" s="2">
        <f t="shared" si="156"/>
        <v>5.0104949556504241E-3</v>
      </c>
      <c r="R882" s="1">
        <v>4004</v>
      </c>
      <c r="S882" s="1">
        <v>2346</v>
      </c>
      <c r="T882" s="1">
        <v>8345</v>
      </c>
      <c r="U882" s="1">
        <v>42</v>
      </c>
      <c r="W882" s="1">
        <v>32</v>
      </c>
      <c r="AA882" t="s">
        <v>2501</v>
      </c>
      <c r="AE882" s="38">
        <v>25</v>
      </c>
      <c r="AF882" s="40">
        <v>9</v>
      </c>
      <c r="AG882" s="40">
        <v>85</v>
      </c>
      <c r="AH882" s="43">
        <v>38400</v>
      </c>
      <c r="AI882" s="43">
        <f t="shared" si="157"/>
        <v>25009</v>
      </c>
      <c r="AJ882" t="s">
        <v>1956</v>
      </c>
    </row>
    <row r="883" spans="1:36" hidden="1" outlineLevel="1">
      <c r="A883" s="25" t="s">
        <v>2712</v>
      </c>
      <c r="B883" s="11" t="s">
        <v>1218</v>
      </c>
      <c r="E883" s="1">
        <f t="shared" si="151"/>
        <v>3703</v>
      </c>
      <c r="G883" s="1">
        <v>2505</v>
      </c>
      <c r="H883" s="1">
        <v>2482</v>
      </c>
      <c r="I883" s="2"/>
      <c r="J883" s="2">
        <f t="shared" si="152"/>
        <v>0.67026735079665134</v>
      </c>
      <c r="K883" s="10">
        <f t="shared" si="158"/>
        <v>2</v>
      </c>
      <c r="L883" s="9">
        <f t="shared" si="158"/>
        <v>3</v>
      </c>
      <c r="M883" s="8">
        <f t="shared" si="158"/>
        <v>1</v>
      </c>
      <c r="N883" s="2">
        <f t="shared" si="153"/>
        <v>0.23818525519848771</v>
      </c>
      <c r="O883" s="2">
        <f t="shared" si="154"/>
        <v>0.19686740480691331</v>
      </c>
      <c r="P883" s="2">
        <f t="shared" si="155"/>
        <v>0.55900621118012417</v>
      </c>
      <c r="Q883" s="2">
        <f t="shared" si="156"/>
        <v>5.9411288144747276E-3</v>
      </c>
      <c r="R883" s="1">
        <v>882</v>
      </c>
      <c r="S883" s="1">
        <v>729</v>
      </c>
      <c r="T883" s="1">
        <v>2070</v>
      </c>
      <c r="U883" s="1">
        <v>16</v>
      </c>
      <c r="W883" s="1">
        <v>6</v>
      </c>
      <c r="AA883" t="s">
        <v>2537</v>
      </c>
      <c r="AE883" s="38">
        <v>25</v>
      </c>
      <c r="AF883" s="40">
        <v>23</v>
      </c>
      <c r="AG883" s="40">
        <v>70</v>
      </c>
      <c r="AH883" s="43">
        <v>38540</v>
      </c>
      <c r="AI883" s="43">
        <f t="shared" si="157"/>
        <v>25023</v>
      </c>
      <c r="AJ883" t="s">
        <v>1956</v>
      </c>
    </row>
    <row r="884" spans="1:36" hidden="1" outlineLevel="1">
      <c r="A884" s="25" t="s">
        <v>2453</v>
      </c>
      <c r="B884" s="11" t="s">
        <v>1218</v>
      </c>
      <c r="E884" s="1">
        <f t="shared" si="151"/>
        <v>20284</v>
      </c>
      <c r="G884" s="1">
        <v>12420</v>
      </c>
      <c r="H884" s="1">
        <v>12027</v>
      </c>
      <c r="I884" s="2"/>
      <c r="J884" s="2">
        <f t="shared" si="152"/>
        <v>0.59293038848353385</v>
      </c>
      <c r="K884" s="10">
        <f t="shared" si="158"/>
        <v>2</v>
      </c>
      <c r="L884" s="9">
        <f t="shared" si="158"/>
        <v>3</v>
      </c>
      <c r="M884" s="8">
        <f t="shared" si="158"/>
        <v>1</v>
      </c>
      <c r="N884" s="2">
        <f t="shared" si="153"/>
        <v>0.30753303096036283</v>
      </c>
      <c r="O884" s="2">
        <f t="shared" si="154"/>
        <v>0.12778544665746402</v>
      </c>
      <c r="P884" s="2">
        <f t="shared" si="155"/>
        <v>0.55846972983632415</v>
      </c>
      <c r="Q884" s="2">
        <f t="shared" si="156"/>
        <v>6.2117925458490264E-3</v>
      </c>
      <c r="R884" s="1">
        <v>6238</v>
      </c>
      <c r="S884" s="1">
        <v>2592</v>
      </c>
      <c r="T884" s="1">
        <v>11328</v>
      </c>
      <c r="U884" s="1">
        <v>90</v>
      </c>
      <c r="W884" s="1">
        <v>36</v>
      </c>
      <c r="AA884" t="s">
        <v>2795</v>
      </c>
      <c r="AE884" s="38">
        <v>25</v>
      </c>
      <c r="AF884" s="40">
        <v>17</v>
      </c>
      <c r="AG884" s="40">
        <v>140</v>
      </c>
      <c r="AH884" s="43">
        <v>38715</v>
      </c>
      <c r="AI884" s="43">
        <f t="shared" si="157"/>
        <v>25017</v>
      </c>
      <c r="AJ884" t="s">
        <v>2363</v>
      </c>
    </row>
    <row r="885" spans="1:36" hidden="1" outlineLevel="1">
      <c r="A885" s="25" t="s">
        <v>408</v>
      </c>
      <c r="B885" s="11" t="s">
        <v>1218</v>
      </c>
      <c r="E885" s="1">
        <f t="shared" si="151"/>
        <v>17957</v>
      </c>
      <c r="G885" s="1">
        <v>11726</v>
      </c>
      <c r="H885" s="1">
        <v>11445</v>
      </c>
      <c r="I885" s="2"/>
      <c r="J885" s="2">
        <f t="shared" si="152"/>
        <v>0.63735590577490675</v>
      </c>
      <c r="K885" s="10">
        <f t="shared" si="158"/>
        <v>2</v>
      </c>
      <c r="L885" s="9">
        <f t="shared" si="158"/>
        <v>3</v>
      </c>
      <c r="M885" s="8">
        <f t="shared" si="158"/>
        <v>1</v>
      </c>
      <c r="N885" s="2">
        <f t="shared" si="153"/>
        <v>0.26156930444951831</v>
      </c>
      <c r="O885" s="2">
        <f t="shared" si="154"/>
        <v>0.14161608286462105</v>
      </c>
      <c r="P885" s="2">
        <f t="shared" si="155"/>
        <v>0.5940301832154592</v>
      </c>
      <c r="Q885" s="2">
        <f t="shared" si="156"/>
        <v>2.7844294704014727E-3</v>
      </c>
      <c r="R885" s="1">
        <v>4697</v>
      </c>
      <c r="S885" s="1">
        <v>2543</v>
      </c>
      <c r="T885" s="1">
        <v>10667</v>
      </c>
      <c r="U885" s="1">
        <v>36</v>
      </c>
      <c r="W885" s="1">
        <v>14</v>
      </c>
      <c r="AA885" t="s">
        <v>2537</v>
      </c>
      <c r="AE885" s="38">
        <v>25</v>
      </c>
      <c r="AF885" s="40">
        <v>23</v>
      </c>
      <c r="AG885" s="40">
        <v>75</v>
      </c>
      <c r="AH885" s="43">
        <v>38855</v>
      </c>
      <c r="AI885" s="43">
        <f t="shared" si="157"/>
        <v>25023</v>
      </c>
      <c r="AJ885" t="s">
        <v>1956</v>
      </c>
    </row>
    <row r="886" spans="1:36" hidden="1" outlineLevel="1">
      <c r="A886" s="25" t="s">
        <v>2969</v>
      </c>
      <c r="B886" s="11" t="s">
        <v>1218</v>
      </c>
      <c r="E886" s="1">
        <f t="shared" si="151"/>
        <v>10344</v>
      </c>
      <c r="G886" s="1">
        <v>6476</v>
      </c>
      <c r="H886" s="1">
        <v>6367</v>
      </c>
      <c r="I886" s="2"/>
      <c r="J886" s="2">
        <f t="shared" si="152"/>
        <v>0.61552590873936586</v>
      </c>
      <c r="K886" s="10">
        <f t="shared" si="158"/>
        <v>2</v>
      </c>
      <c r="L886" s="9">
        <f t="shared" si="158"/>
        <v>3</v>
      </c>
      <c r="M886" s="8">
        <f t="shared" si="158"/>
        <v>1</v>
      </c>
      <c r="N886" s="2">
        <f t="shared" si="153"/>
        <v>0.26218097447795824</v>
      </c>
      <c r="O886" s="2">
        <f t="shared" si="154"/>
        <v>0.1609628770301624</v>
      </c>
      <c r="P886" s="2">
        <f t="shared" si="155"/>
        <v>0.573569218870843</v>
      </c>
      <c r="Q886" s="2">
        <f t="shared" si="156"/>
        <v>3.286929621036383E-3</v>
      </c>
      <c r="R886" s="1">
        <v>2712</v>
      </c>
      <c r="S886" s="1">
        <v>1665</v>
      </c>
      <c r="T886" s="1">
        <v>5933</v>
      </c>
      <c r="U886" s="1">
        <v>29</v>
      </c>
      <c r="W886" s="1">
        <v>5</v>
      </c>
      <c r="AA886" t="s">
        <v>1348</v>
      </c>
      <c r="AE886" s="38">
        <v>25</v>
      </c>
      <c r="AF886" s="40">
        <v>1</v>
      </c>
      <c r="AG886" s="40">
        <v>45</v>
      </c>
      <c r="AH886" s="43">
        <v>39100</v>
      </c>
      <c r="AI886" s="43">
        <f t="shared" si="157"/>
        <v>25001</v>
      </c>
      <c r="AJ886" t="s">
        <v>1956</v>
      </c>
    </row>
    <row r="887" spans="1:36" hidden="1" outlineLevel="1">
      <c r="A887" s="25" t="s">
        <v>1458</v>
      </c>
      <c r="B887" s="11" t="s">
        <v>1218</v>
      </c>
      <c r="E887" s="1">
        <f t="shared" si="151"/>
        <v>4946</v>
      </c>
      <c r="G887" s="1">
        <v>3270</v>
      </c>
      <c r="H887" s="1">
        <v>3197</v>
      </c>
      <c r="I887" s="2"/>
      <c r="J887" s="2">
        <f t="shared" si="152"/>
        <v>0.64638091386979379</v>
      </c>
      <c r="K887" s="10">
        <f t="shared" si="158"/>
        <v>2</v>
      </c>
      <c r="L887" s="9">
        <f t="shared" si="158"/>
        <v>3</v>
      </c>
      <c r="M887" s="8">
        <f t="shared" si="158"/>
        <v>1</v>
      </c>
      <c r="N887" s="2">
        <f t="shared" si="153"/>
        <v>0.24019409623938537</v>
      </c>
      <c r="O887" s="2">
        <f t="shared" si="154"/>
        <v>0.14415689446016983</v>
      </c>
      <c r="P887" s="2">
        <f t="shared" si="155"/>
        <v>0.61261625556004851</v>
      </c>
      <c r="Q887" s="2">
        <f t="shared" si="156"/>
        <v>3.0327537403962435E-3</v>
      </c>
      <c r="R887" s="1">
        <v>1188</v>
      </c>
      <c r="S887" s="1">
        <v>713</v>
      </c>
      <c r="T887" s="1">
        <v>3030</v>
      </c>
      <c r="U887" s="1">
        <v>7</v>
      </c>
      <c r="W887" s="1">
        <v>8</v>
      </c>
      <c r="AA887" t="s">
        <v>2537</v>
      </c>
      <c r="AE887" s="38">
        <v>25</v>
      </c>
      <c r="AF887" s="40">
        <v>23</v>
      </c>
      <c r="AG887" s="40">
        <v>80</v>
      </c>
      <c r="AH887" s="43">
        <v>39450</v>
      </c>
      <c r="AI887" s="43">
        <f t="shared" si="157"/>
        <v>25023</v>
      </c>
      <c r="AJ887" t="s">
        <v>1956</v>
      </c>
    </row>
    <row r="888" spans="1:36" hidden="1" outlineLevel="1">
      <c r="A888" s="25" t="s">
        <v>1157</v>
      </c>
      <c r="B888" s="11" t="s">
        <v>1218</v>
      </c>
      <c r="E888" s="1">
        <f t="shared" si="151"/>
        <v>7436</v>
      </c>
      <c r="G888" s="1">
        <v>4541</v>
      </c>
      <c r="H888" s="1">
        <v>4447</v>
      </c>
      <c r="I888" s="2"/>
      <c r="J888" s="2">
        <f t="shared" si="152"/>
        <v>0.59803657880580963</v>
      </c>
      <c r="K888" s="10">
        <f t="shared" si="158"/>
        <v>2</v>
      </c>
      <c r="L888" s="9">
        <f t="shared" si="158"/>
        <v>3</v>
      </c>
      <c r="M888" s="8">
        <f t="shared" si="158"/>
        <v>1</v>
      </c>
      <c r="N888" s="2">
        <f t="shared" si="153"/>
        <v>0.32315761161915008</v>
      </c>
      <c r="O888" s="2">
        <f t="shared" si="154"/>
        <v>0.10516406670252824</v>
      </c>
      <c r="P888" s="2">
        <f t="shared" si="155"/>
        <v>0.56334050564819793</v>
      </c>
      <c r="Q888" s="2">
        <f t="shared" si="156"/>
        <v>8.3378160301237347E-3</v>
      </c>
      <c r="R888" s="1">
        <v>2403</v>
      </c>
      <c r="S888" s="1">
        <v>782</v>
      </c>
      <c r="T888" s="1">
        <v>4189</v>
      </c>
      <c r="U888" s="1">
        <v>48</v>
      </c>
      <c r="W888" s="1">
        <v>14</v>
      </c>
      <c r="AA888" t="s">
        <v>2795</v>
      </c>
      <c r="AE888" s="38">
        <v>25</v>
      </c>
      <c r="AF888" s="40">
        <v>17</v>
      </c>
      <c r="AG888" s="40">
        <v>145</v>
      </c>
      <c r="AH888" s="43">
        <v>39625</v>
      </c>
      <c r="AI888" s="43">
        <f t="shared" si="157"/>
        <v>25017</v>
      </c>
      <c r="AJ888" t="s">
        <v>1956</v>
      </c>
    </row>
    <row r="889" spans="1:36" hidden="1" outlineLevel="1">
      <c r="A889" s="25" t="s">
        <v>1112</v>
      </c>
      <c r="B889" s="11" t="s">
        <v>1218</v>
      </c>
      <c r="E889" s="1">
        <f t="shared" si="151"/>
        <v>8395</v>
      </c>
      <c r="G889" s="1">
        <v>5898</v>
      </c>
      <c r="H889" s="1">
        <v>5603</v>
      </c>
      <c r="I889" s="2"/>
      <c r="J889" s="2">
        <f t="shared" si="152"/>
        <v>0.6674210839785587</v>
      </c>
      <c r="K889" s="10">
        <f t="shared" si="158"/>
        <v>2</v>
      </c>
      <c r="L889" s="9">
        <f t="shared" si="158"/>
        <v>3</v>
      </c>
      <c r="M889" s="8">
        <f t="shared" si="158"/>
        <v>1</v>
      </c>
      <c r="N889" s="2">
        <f t="shared" si="153"/>
        <v>0.20583680762358547</v>
      </c>
      <c r="O889" s="2">
        <f t="shared" si="154"/>
        <v>0.17069684335914234</v>
      </c>
      <c r="P889" s="2">
        <f t="shared" si="155"/>
        <v>0.62013103037522332</v>
      </c>
      <c r="Q889" s="2">
        <f t="shared" si="156"/>
        <v>3.3353186420488345E-3</v>
      </c>
      <c r="R889" s="1">
        <v>1728</v>
      </c>
      <c r="S889" s="1">
        <v>1433</v>
      </c>
      <c r="T889" s="1">
        <v>5206</v>
      </c>
      <c r="U889" s="1">
        <v>16</v>
      </c>
      <c r="W889" s="1">
        <v>12</v>
      </c>
      <c r="AA889" t="s">
        <v>2130</v>
      </c>
      <c r="AE889" s="38">
        <v>25</v>
      </c>
      <c r="AF889" s="40">
        <v>21</v>
      </c>
      <c r="AG889" s="40">
        <v>60</v>
      </c>
      <c r="AH889" s="43">
        <v>39765</v>
      </c>
      <c r="AI889" s="43">
        <f t="shared" si="157"/>
        <v>25021</v>
      </c>
      <c r="AJ889" t="s">
        <v>1956</v>
      </c>
    </row>
    <row r="890" spans="1:36" hidden="1" outlineLevel="1">
      <c r="A890" s="25" t="s">
        <v>1789</v>
      </c>
      <c r="B890" s="11" t="s">
        <v>1218</v>
      </c>
      <c r="E890" s="1">
        <f t="shared" si="151"/>
        <v>35107</v>
      </c>
      <c r="G890" s="1">
        <v>20086</v>
      </c>
      <c r="H890" s="1">
        <v>19387</v>
      </c>
      <c r="I890" s="2"/>
      <c r="J890" s="2">
        <f t="shared" si="152"/>
        <v>0.55222605178454442</v>
      </c>
      <c r="K890" s="10">
        <f t="shared" si="158"/>
        <v>2</v>
      </c>
      <c r="L890" s="9">
        <f t="shared" si="158"/>
        <v>3</v>
      </c>
      <c r="M890" s="8">
        <f t="shared" si="158"/>
        <v>1</v>
      </c>
      <c r="N890" s="2">
        <f t="shared" si="153"/>
        <v>0.46087674822684932</v>
      </c>
      <c r="O890" s="2">
        <f t="shared" si="154"/>
        <v>7.1837525279858719E-2</v>
      </c>
      <c r="P890" s="2">
        <f t="shared" si="155"/>
        <v>0.46195915344518185</v>
      </c>
      <c r="Q890" s="2">
        <f t="shared" si="156"/>
        <v>5.3265730481101281E-3</v>
      </c>
      <c r="R890" s="1">
        <v>16180</v>
      </c>
      <c r="S890" s="1">
        <v>2522</v>
      </c>
      <c r="T890" s="1">
        <v>16218</v>
      </c>
      <c r="U890" s="1">
        <v>125</v>
      </c>
      <c r="W890" s="1">
        <v>62</v>
      </c>
      <c r="AA890" t="s">
        <v>2795</v>
      </c>
      <c r="AE890" s="38">
        <v>25</v>
      </c>
      <c r="AF890" s="40">
        <v>17</v>
      </c>
      <c r="AG890" s="40">
        <v>150</v>
      </c>
      <c r="AH890" s="43">
        <v>39835</v>
      </c>
      <c r="AI890" s="43">
        <f t="shared" si="157"/>
        <v>25017</v>
      </c>
      <c r="AJ890" t="s">
        <v>2363</v>
      </c>
    </row>
    <row r="891" spans="1:36" hidden="1" outlineLevel="1">
      <c r="A891" s="25" t="s">
        <v>2072</v>
      </c>
      <c r="B891" s="11" t="s">
        <v>1218</v>
      </c>
      <c r="E891" s="1">
        <f t="shared" si="151"/>
        <v>9094</v>
      </c>
      <c r="G891" s="1">
        <v>5549</v>
      </c>
      <c r="H891" s="1">
        <v>5368</v>
      </c>
      <c r="I891" s="2"/>
      <c r="J891" s="2">
        <f t="shared" si="152"/>
        <v>0.59027930503628767</v>
      </c>
      <c r="K891" s="10">
        <f t="shared" si="158"/>
        <v>2</v>
      </c>
      <c r="L891" s="9">
        <f t="shared" si="158"/>
        <v>3</v>
      </c>
      <c r="M891" s="8">
        <f t="shared" si="158"/>
        <v>1</v>
      </c>
      <c r="N891" s="2">
        <f t="shared" si="153"/>
        <v>0.22685287002419177</v>
      </c>
      <c r="O891" s="2">
        <f t="shared" si="154"/>
        <v>0.14196173301077633</v>
      </c>
      <c r="P891" s="2">
        <f t="shared" si="155"/>
        <v>0.62414778975148455</v>
      </c>
      <c r="Q891" s="2">
        <f t="shared" si="156"/>
        <v>7.0376072135474033E-3</v>
      </c>
      <c r="R891" s="1">
        <v>2063</v>
      </c>
      <c r="S891" s="1">
        <v>1291</v>
      </c>
      <c r="T891" s="1">
        <v>5676</v>
      </c>
      <c r="U891" s="1">
        <v>41</v>
      </c>
      <c r="W891" s="1">
        <v>23</v>
      </c>
      <c r="AA891" t="s">
        <v>2130</v>
      </c>
      <c r="AE891" s="38">
        <v>25</v>
      </c>
      <c r="AF891" s="40">
        <v>21</v>
      </c>
      <c r="AG891" s="40">
        <v>65</v>
      </c>
      <c r="AH891" s="43">
        <v>39975</v>
      </c>
      <c r="AI891" s="43">
        <f t="shared" si="157"/>
        <v>25021</v>
      </c>
      <c r="AJ891" t="s">
        <v>1956</v>
      </c>
    </row>
    <row r="892" spans="1:36" hidden="1" outlineLevel="1">
      <c r="A892" s="25" t="s">
        <v>1336</v>
      </c>
      <c r="B892" s="11" t="s">
        <v>1218</v>
      </c>
      <c r="E892" s="1">
        <f t="shared" si="151"/>
        <v>19183</v>
      </c>
      <c r="G892" s="1">
        <v>12411</v>
      </c>
      <c r="H892" s="1">
        <v>11915</v>
      </c>
      <c r="I892" s="2"/>
      <c r="J892" s="2">
        <f t="shared" si="152"/>
        <v>0.62112286920711046</v>
      </c>
      <c r="K892" s="10">
        <f t="shared" si="158"/>
        <v>2</v>
      </c>
      <c r="L892" s="9">
        <f t="shared" si="158"/>
        <v>3</v>
      </c>
      <c r="M892" s="8">
        <f t="shared" si="158"/>
        <v>1</v>
      </c>
      <c r="N892" s="2">
        <f t="shared" si="153"/>
        <v>0.35599228483553147</v>
      </c>
      <c r="O892" s="2">
        <f t="shared" si="154"/>
        <v>0.11796903508314653</v>
      </c>
      <c r="P892" s="2">
        <f t="shared" si="155"/>
        <v>0.52077360162644004</v>
      </c>
      <c r="Q892" s="2">
        <f t="shared" si="156"/>
        <v>5.2650784548819995E-3</v>
      </c>
      <c r="R892" s="1">
        <v>6829</v>
      </c>
      <c r="S892" s="1">
        <v>2263</v>
      </c>
      <c r="T892" s="1">
        <v>9990</v>
      </c>
      <c r="U892" s="1">
        <v>78</v>
      </c>
      <c r="W892" s="1">
        <v>23</v>
      </c>
      <c r="AA892" t="s">
        <v>2795</v>
      </c>
      <c r="AE892" s="38">
        <v>25</v>
      </c>
      <c r="AF892" s="40">
        <v>17</v>
      </c>
      <c r="AG892" s="40">
        <v>155</v>
      </c>
      <c r="AH892" s="43">
        <v>40115</v>
      </c>
      <c r="AI892" s="43">
        <f t="shared" si="157"/>
        <v>25017</v>
      </c>
      <c r="AJ892" t="s">
        <v>2363</v>
      </c>
    </row>
    <row r="893" spans="1:36" hidden="1" outlineLevel="1">
      <c r="A893" s="25" t="s">
        <v>371</v>
      </c>
      <c r="B893" s="11" t="s">
        <v>1218</v>
      </c>
      <c r="E893" s="1">
        <f t="shared" si="151"/>
        <v>4238</v>
      </c>
      <c r="G893" s="1">
        <v>2534</v>
      </c>
      <c r="H893" s="1">
        <v>2461</v>
      </c>
      <c r="I893" s="2"/>
      <c r="J893" s="2">
        <f t="shared" si="152"/>
        <v>0.58069844266163284</v>
      </c>
      <c r="K893" s="10">
        <f t="shared" si="158"/>
        <v>2</v>
      </c>
      <c r="L893" s="9">
        <f t="shared" si="158"/>
        <v>3</v>
      </c>
      <c r="M893" s="8">
        <f t="shared" si="158"/>
        <v>1</v>
      </c>
      <c r="N893" s="2">
        <f t="shared" si="153"/>
        <v>0.19679093912222748</v>
      </c>
      <c r="O893" s="2">
        <f t="shared" si="154"/>
        <v>0.16635205285512034</v>
      </c>
      <c r="P893" s="2">
        <f t="shared" si="155"/>
        <v>0.63237376120811706</v>
      </c>
      <c r="Q893" s="2">
        <f t="shared" si="156"/>
        <v>4.4832468145351578E-3</v>
      </c>
      <c r="R893" s="1">
        <v>834</v>
      </c>
      <c r="S893" s="1">
        <v>705</v>
      </c>
      <c r="T893" s="1">
        <v>2680</v>
      </c>
      <c r="U893" s="1">
        <v>17</v>
      </c>
      <c r="W893" s="1">
        <v>2</v>
      </c>
      <c r="AA893" s="11" t="s">
        <v>2117</v>
      </c>
      <c r="AB893" s="11"/>
      <c r="AE893" s="38">
        <v>25</v>
      </c>
      <c r="AF893" s="40">
        <v>27</v>
      </c>
      <c r="AG893" s="40">
        <v>135</v>
      </c>
      <c r="AH893" s="43">
        <v>40255</v>
      </c>
      <c r="AI893" s="43">
        <f t="shared" si="157"/>
        <v>25027</v>
      </c>
      <c r="AJ893" t="s">
        <v>1956</v>
      </c>
    </row>
    <row r="894" spans="1:36" hidden="1" outlineLevel="1">
      <c r="A894" s="25" t="s">
        <v>1440</v>
      </c>
      <c r="B894" s="11" t="s">
        <v>1218</v>
      </c>
      <c r="E894" s="1">
        <f t="shared" si="151"/>
        <v>4476</v>
      </c>
      <c r="G894" s="1">
        <v>2715</v>
      </c>
      <c r="H894" s="1">
        <v>2606</v>
      </c>
      <c r="I894" s="2"/>
      <c r="J894" s="2">
        <f t="shared" si="152"/>
        <v>0.58221626452189457</v>
      </c>
      <c r="K894" s="10">
        <f t="shared" si="158"/>
        <v>2</v>
      </c>
      <c r="L894" s="9">
        <f t="shared" si="158"/>
        <v>3</v>
      </c>
      <c r="M894" s="8">
        <f t="shared" si="158"/>
        <v>1</v>
      </c>
      <c r="N894" s="2">
        <f t="shared" si="153"/>
        <v>0.23056300268096513</v>
      </c>
      <c r="O894" s="2">
        <f t="shared" si="154"/>
        <v>0.14678284182305629</v>
      </c>
      <c r="P894" s="2">
        <f t="shared" si="155"/>
        <v>0.61706881143878467</v>
      </c>
      <c r="Q894" s="2">
        <f t="shared" si="156"/>
        <v>5.5853440571939084E-3</v>
      </c>
      <c r="R894" s="1">
        <v>1032</v>
      </c>
      <c r="S894" s="1">
        <v>657</v>
      </c>
      <c r="T894" s="1">
        <v>2762</v>
      </c>
      <c r="U894" s="1">
        <v>16</v>
      </c>
      <c r="W894" s="1">
        <v>9</v>
      </c>
      <c r="AA894" t="s">
        <v>2501</v>
      </c>
      <c r="AE894" s="38">
        <v>25</v>
      </c>
      <c r="AF894" s="40">
        <v>9</v>
      </c>
      <c r="AG894" s="40">
        <v>90</v>
      </c>
      <c r="AH894" s="43">
        <v>40430</v>
      </c>
      <c r="AI894" s="43">
        <f t="shared" si="157"/>
        <v>25009</v>
      </c>
      <c r="AJ894" t="s">
        <v>1956</v>
      </c>
    </row>
    <row r="895" spans="1:36" hidden="1" outlineLevel="1">
      <c r="A895" s="25" t="s">
        <v>1865</v>
      </c>
      <c r="B895" s="11" t="s">
        <v>1218</v>
      </c>
      <c r="E895" s="1">
        <f t="shared" si="151"/>
        <v>29559</v>
      </c>
      <c r="G895" s="1">
        <v>15326</v>
      </c>
      <c r="H895" s="1">
        <v>14958</v>
      </c>
      <c r="I895" s="2"/>
      <c r="J895" s="2">
        <f t="shared" si="152"/>
        <v>0.50603876991779151</v>
      </c>
      <c r="K895" s="10">
        <f t="shared" si="158"/>
        <v>2</v>
      </c>
      <c r="L895" s="9">
        <f t="shared" si="158"/>
        <v>3</v>
      </c>
      <c r="M895" s="8">
        <f t="shared" si="158"/>
        <v>1</v>
      </c>
      <c r="N895" s="2">
        <f t="shared" si="153"/>
        <v>0.38692107310802126</v>
      </c>
      <c r="O895" s="2">
        <f t="shared" si="154"/>
        <v>0.12875943029195847</v>
      </c>
      <c r="P895" s="2">
        <f t="shared" si="155"/>
        <v>0.47833147264792447</v>
      </c>
      <c r="Q895" s="2">
        <f t="shared" si="156"/>
        <v>5.9880239520958001E-3</v>
      </c>
      <c r="R895" s="1">
        <v>11437</v>
      </c>
      <c r="S895" s="1">
        <v>3806</v>
      </c>
      <c r="T895" s="1">
        <v>14139</v>
      </c>
      <c r="U895" s="1">
        <v>134</v>
      </c>
      <c r="W895" s="1">
        <v>43</v>
      </c>
      <c r="AA895" t="s">
        <v>2501</v>
      </c>
      <c r="AE895" s="38">
        <v>25</v>
      </c>
      <c r="AF895" s="40">
        <v>9</v>
      </c>
      <c r="AG895" s="40">
        <v>95</v>
      </c>
      <c r="AH895" s="43">
        <v>40710</v>
      </c>
      <c r="AI895" s="43">
        <f t="shared" si="157"/>
        <v>25009</v>
      </c>
      <c r="AJ895" t="s">
        <v>2363</v>
      </c>
    </row>
    <row r="896" spans="1:36" hidden="1" outlineLevel="1">
      <c r="A896" s="25" t="s">
        <v>2215</v>
      </c>
      <c r="B896" s="11" t="s">
        <v>1218</v>
      </c>
      <c r="E896" s="1">
        <f t="shared" si="151"/>
        <v>15683</v>
      </c>
      <c r="G896" s="1">
        <v>9010</v>
      </c>
      <c r="H896" s="1">
        <v>8850</v>
      </c>
      <c r="I896" s="2"/>
      <c r="J896" s="2">
        <f t="shared" si="152"/>
        <v>0.56430529873111013</v>
      </c>
      <c r="K896" s="10">
        <f t="shared" si="158"/>
        <v>2</v>
      </c>
      <c r="L896" s="9">
        <f t="shared" si="158"/>
        <v>3</v>
      </c>
      <c r="M896" s="8">
        <f t="shared" si="158"/>
        <v>1</v>
      </c>
      <c r="N896" s="2">
        <f t="shared" si="153"/>
        <v>0.21430848689663967</v>
      </c>
      <c r="O896" s="2">
        <f t="shared" si="154"/>
        <v>0.13498692852132882</v>
      </c>
      <c r="P896" s="2">
        <f t="shared" si="155"/>
        <v>0.64420072690174068</v>
      </c>
      <c r="Q896" s="2">
        <f t="shared" si="156"/>
        <v>6.5038576802909365E-3</v>
      </c>
      <c r="R896" s="1">
        <v>3361</v>
      </c>
      <c r="S896" s="1">
        <v>2117</v>
      </c>
      <c r="T896" s="1">
        <v>10103</v>
      </c>
      <c r="U896" s="1">
        <v>84</v>
      </c>
      <c r="W896" s="1">
        <v>18</v>
      </c>
      <c r="AA896" t="s">
        <v>2537</v>
      </c>
      <c r="AE896" s="38">
        <v>25</v>
      </c>
      <c r="AF896" s="40">
        <v>23</v>
      </c>
      <c r="AG896" s="40">
        <v>85</v>
      </c>
      <c r="AH896" s="43">
        <v>40850</v>
      </c>
      <c r="AI896" s="43">
        <f t="shared" si="157"/>
        <v>25023</v>
      </c>
      <c r="AJ896" t="s">
        <v>1956</v>
      </c>
    </row>
    <row r="897" spans="1:36" hidden="1" outlineLevel="1">
      <c r="A897" s="25" t="s">
        <v>1514</v>
      </c>
      <c r="B897" s="11" t="s">
        <v>1218</v>
      </c>
      <c r="E897" s="1">
        <f t="shared" si="151"/>
        <v>370</v>
      </c>
      <c r="G897" s="1">
        <v>236</v>
      </c>
      <c r="H897" s="1">
        <v>233</v>
      </c>
      <c r="I897" s="2"/>
      <c r="J897" s="2">
        <f t="shared" si="152"/>
        <v>0.62972972972972974</v>
      </c>
      <c r="K897" s="10">
        <f t="shared" si="158"/>
        <v>2</v>
      </c>
      <c r="L897" s="9">
        <f t="shared" si="158"/>
        <v>3</v>
      </c>
      <c r="M897" s="8">
        <f t="shared" si="158"/>
        <v>1</v>
      </c>
      <c r="N897" s="2">
        <f t="shared" si="153"/>
        <v>0.2864864864864865</v>
      </c>
      <c r="O897" s="2">
        <f t="shared" si="154"/>
        <v>0.20540540540540542</v>
      </c>
      <c r="P897" s="2">
        <f t="shared" si="155"/>
        <v>0.50810810810810814</v>
      </c>
      <c r="Q897" s="2">
        <f t="shared" si="156"/>
        <v>0</v>
      </c>
      <c r="R897" s="1">
        <v>106</v>
      </c>
      <c r="S897" s="1">
        <v>76</v>
      </c>
      <c r="T897" s="1">
        <v>188</v>
      </c>
      <c r="U897" s="1">
        <v>0</v>
      </c>
      <c r="W897" s="1">
        <v>0</v>
      </c>
      <c r="AA897" t="s">
        <v>137</v>
      </c>
      <c r="AE897" s="38">
        <v>25</v>
      </c>
      <c r="AF897" s="40">
        <v>15</v>
      </c>
      <c r="AG897" s="40">
        <v>55</v>
      </c>
      <c r="AH897" s="43">
        <v>40990</v>
      </c>
      <c r="AI897" s="43">
        <f t="shared" si="157"/>
        <v>25015</v>
      </c>
      <c r="AJ897" t="s">
        <v>1956</v>
      </c>
    </row>
    <row r="898" spans="1:36" hidden="1" outlineLevel="1">
      <c r="A898" s="25" t="s">
        <v>1066</v>
      </c>
      <c r="B898" s="11" t="s">
        <v>1218</v>
      </c>
      <c r="E898" s="1">
        <f t="shared" si="151"/>
        <v>5521</v>
      </c>
      <c r="G898" s="1">
        <v>3508</v>
      </c>
      <c r="H898" s="1">
        <v>3377</v>
      </c>
      <c r="I898" s="2"/>
      <c r="J898" s="2">
        <f t="shared" si="152"/>
        <v>0.61166455352291249</v>
      </c>
      <c r="K898" s="10">
        <f t="shared" si="158"/>
        <v>2</v>
      </c>
      <c r="L898" s="9">
        <f t="shared" si="158"/>
        <v>3</v>
      </c>
      <c r="M898" s="8">
        <f t="shared" si="158"/>
        <v>1</v>
      </c>
      <c r="N898" s="2">
        <f t="shared" si="153"/>
        <v>0.2231479804383264</v>
      </c>
      <c r="O898" s="2">
        <f t="shared" si="154"/>
        <v>0.15105959065386707</v>
      </c>
      <c r="P898" s="2">
        <f t="shared" si="155"/>
        <v>0.62053975729034594</v>
      </c>
      <c r="Q898" s="2">
        <f t="shared" si="156"/>
        <v>5.2526716174605692E-3</v>
      </c>
      <c r="R898" s="1">
        <v>1232</v>
      </c>
      <c r="S898" s="1">
        <v>834</v>
      </c>
      <c r="T898" s="1">
        <v>3426</v>
      </c>
      <c r="U898" s="1">
        <v>24</v>
      </c>
      <c r="W898" s="1">
        <v>5</v>
      </c>
      <c r="AA898" t="s">
        <v>2501</v>
      </c>
      <c r="AE898" s="38">
        <v>25</v>
      </c>
      <c r="AF898" s="40">
        <v>9</v>
      </c>
      <c r="AG898" s="40">
        <v>100</v>
      </c>
      <c r="AH898" s="43">
        <v>41095</v>
      </c>
      <c r="AI898" s="43">
        <f t="shared" si="157"/>
        <v>25009</v>
      </c>
      <c r="AJ898" t="s">
        <v>1956</v>
      </c>
    </row>
    <row r="899" spans="1:36" hidden="1" outlineLevel="1">
      <c r="A899" s="25" t="s">
        <v>1365</v>
      </c>
      <c r="B899" s="11" t="s">
        <v>1218</v>
      </c>
      <c r="E899" s="1">
        <f t="shared" si="151"/>
        <v>16758</v>
      </c>
      <c r="G899" s="1">
        <v>9045</v>
      </c>
      <c r="H899" s="1">
        <v>8752</v>
      </c>
      <c r="I899" s="2"/>
      <c r="J899" s="2">
        <f t="shared" si="152"/>
        <v>0.52225802601742455</v>
      </c>
      <c r="K899" s="10">
        <f t="shared" si="158"/>
        <v>2</v>
      </c>
      <c r="L899" s="9">
        <f t="shared" si="158"/>
        <v>3</v>
      </c>
      <c r="M899" s="8">
        <f t="shared" si="158"/>
        <v>1</v>
      </c>
      <c r="N899" s="2">
        <f t="shared" si="153"/>
        <v>0.32462107650077576</v>
      </c>
      <c r="O899" s="2">
        <f t="shared" si="154"/>
        <v>0.10902255639097744</v>
      </c>
      <c r="P899" s="2">
        <f t="shared" si="155"/>
        <v>0.56098579782790314</v>
      </c>
      <c r="Q899" s="2">
        <f t="shared" si="156"/>
        <v>5.3705692803436289E-3</v>
      </c>
      <c r="R899" s="1">
        <v>5440</v>
      </c>
      <c r="S899" s="1">
        <v>1827</v>
      </c>
      <c r="T899" s="1">
        <v>9401</v>
      </c>
      <c r="U899" s="1">
        <v>60</v>
      </c>
      <c r="W899" s="1">
        <v>30</v>
      </c>
      <c r="AA899" s="11" t="s">
        <v>2117</v>
      </c>
      <c r="AB899" s="11"/>
      <c r="AE899" s="38">
        <v>25</v>
      </c>
      <c r="AF899" s="40">
        <v>27</v>
      </c>
      <c r="AG899" s="40">
        <v>140</v>
      </c>
      <c r="AH899" s="43">
        <v>41165</v>
      </c>
      <c r="AI899" s="43">
        <f t="shared" si="157"/>
        <v>25027</v>
      </c>
      <c r="AJ899" t="s">
        <v>1956</v>
      </c>
    </row>
    <row r="900" spans="1:36" hidden="1" outlineLevel="1">
      <c r="A900" s="25" t="s">
        <v>1366</v>
      </c>
      <c r="B900" s="11" t="s">
        <v>1218</v>
      </c>
      <c r="E900" s="1">
        <f t="shared" si="151"/>
        <v>8777</v>
      </c>
      <c r="G900" s="1">
        <v>5065</v>
      </c>
      <c r="H900" s="1">
        <v>4885</v>
      </c>
      <c r="I900" s="2"/>
      <c r="J900" s="2">
        <f t="shared" si="152"/>
        <v>0.55656830352056508</v>
      </c>
      <c r="K900" s="10">
        <f t="shared" si="158"/>
        <v>2</v>
      </c>
      <c r="L900" s="9">
        <f t="shared" si="158"/>
        <v>3</v>
      </c>
      <c r="M900" s="8">
        <f t="shared" si="158"/>
        <v>1</v>
      </c>
      <c r="N900" s="2">
        <f t="shared" si="153"/>
        <v>0.29907713341688502</v>
      </c>
      <c r="O900" s="2">
        <f t="shared" si="154"/>
        <v>0.11313660704113022</v>
      </c>
      <c r="P900" s="2">
        <f t="shared" si="155"/>
        <v>0.58265922296912387</v>
      </c>
      <c r="Q900" s="2">
        <f t="shared" si="156"/>
        <v>5.1270365728608436E-3</v>
      </c>
      <c r="R900" s="1">
        <v>2625</v>
      </c>
      <c r="S900" s="1">
        <v>993</v>
      </c>
      <c r="T900" s="1">
        <v>5114</v>
      </c>
      <c r="U900" s="1">
        <v>38</v>
      </c>
      <c r="W900" s="1">
        <v>7</v>
      </c>
      <c r="AA900" s="11" t="s">
        <v>2117</v>
      </c>
      <c r="AB900" s="11"/>
      <c r="AE900" s="38">
        <v>25</v>
      </c>
      <c r="AF900" s="40">
        <v>27</v>
      </c>
      <c r="AG900" s="40">
        <v>145</v>
      </c>
      <c r="AH900" s="43">
        <v>41340</v>
      </c>
      <c r="AI900" s="43">
        <f t="shared" si="157"/>
        <v>25027</v>
      </c>
      <c r="AJ900" t="s">
        <v>1956</v>
      </c>
    </row>
    <row r="901" spans="1:36" hidden="1" outlineLevel="1">
      <c r="A901" s="25" t="s">
        <v>2037</v>
      </c>
      <c r="B901" s="11" t="s">
        <v>1218</v>
      </c>
      <c r="E901" s="1">
        <f t="shared" si="151"/>
        <v>5519</v>
      </c>
      <c r="G901" s="1">
        <v>3732</v>
      </c>
      <c r="H901" s="1">
        <v>3658</v>
      </c>
      <c r="I901" s="2"/>
      <c r="J901" s="2">
        <f t="shared" si="152"/>
        <v>0.66280123210726583</v>
      </c>
      <c r="K901" s="10">
        <f t="shared" si="158"/>
        <v>2</v>
      </c>
      <c r="L901" s="9">
        <f t="shared" si="158"/>
        <v>3</v>
      </c>
      <c r="M901" s="8">
        <f t="shared" si="158"/>
        <v>1</v>
      </c>
      <c r="N901" s="2">
        <f t="shared" si="153"/>
        <v>0.26435948541402426</v>
      </c>
      <c r="O901" s="2">
        <f t="shared" si="154"/>
        <v>0.1523826780213807</v>
      </c>
      <c r="P901" s="2">
        <f t="shared" si="155"/>
        <v>0.57655372350063416</v>
      </c>
      <c r="Q901" s="2">
        <f t="shared" si="156"/>
        <v>6.7041130639607927E-3</v>
      </c>
      <c r="R901" s="1">
        <v>1459</v>
      </c>
      <c r="S901" s="1">
        <v>841</v>
      </c>
      <c r="T901" s="1">
        <v>3182</v>
      </c>
      <c r="U901" s="1">
        <v>28</v>
      </c>
      <c r="W901" s="1">
        <v>9</v>
      </c>
      <c r="AA901" t="s">
        <v>2130</v>
      </c>
      <c r="AE901" s="38">
        <v>25</v>
      </c>
      <c r="AF901" s="40">
        <v>21</v>
      </c>
      <c r="AG901" s="40">
        <v>70</v>
      </c>
      <c r="AH901" s="43">
        <v>41515</v>
      </c>
      <c r="AI901" s="43">
        <f t="shared" si="157"/>
        <v>25021</v>
      </c>
      <c r="AJ901" t="s">
        <v>1956</v>
      </c>
    </row>
    <row r="902" spans="1:36" hidden="1" outlineLevel="1">
      <c r="A902" s="25" t="s">
        <v>1499</v>
      </c>
      <c r="B902" s="11" t="s">
        <v>1218</v>
      </c>
      <c r="E902" s="1">
        <f t="shared" si="151"/>
        <v>1845</v>
      </c>
      <c r="G902" s="1">
        <v>1154</v>
      </c>
      <c r="H902" s="1">
        <v>1101</v>
      </c>
      <c r="I902" s="2"/>
      <c r="J902" s="2">
        <f t="shared" si="152"/>
        <v>0.59674796747967485</v>
      </c>
      <c r="K902" s="10">
        <f t="shared" si="158"/>
        <v>2</v>
      </c>
      <c r="L902" s="9">
        <f t="shared" si="158"/>
        <v>3</v>
      </c>
      <c r="M902" s="8">
        <f t="shared" si="158"/>
        <v>1</v>
      </c>
      <c r="N902" s="2">
        <f t="shared" si="153"/>
        <v>0.20054200542005421</v>
      </c>
      <c r="O902" s="2">
        <f t="shared" si="154"/>
        <v>0.10298102981029811</v>
      </c>
      <c r="P902" s="2">
        <f t="shared" si="155"/>
        <v>0.68834688346883466</v>
      </c>
      <c r="Q902" s="2">
        <f t="shared" si="156"/>
        <v>8.1300813008130524E-3</v>
      </c>
      <c r="R902" s="1">
        <v>370</v>
      </c>
      <c r="S902" s="1">
        <v>190</v>
      </c>
      <c r="T902" s="1">
        <v>1270</v>
      </c>
      <c r="U902" s="1">
        <v>11</v>
      </c>
      <c r="W902" s="1">
        <v>4</v>
      </c>
      <c r="AA902" s="11" t="s">
        <v>2117</v>
      </c>
      <c r="AB902" s="11"/>
      <c r="AE902" s="38">
        <v>25</v>
      </c>
      <c r="AF902" s="40">
        <v>27</v>
      </c>
      <c r="AG902" s="40">
        <v>150</v>
      </c>
      <c r="AH902" s="43">
        <v>41585</v>
      </c>
      <c r="AI902" s="43">
        <f t="shared" si="157"/>
        <v>25027</v>
      </c>
      <c r="AJ902" t="s">
        <v>1956</v>
      </c>
    </row>
    <row r="903" spans="1:36" hidden="1" outlineLevel="1">
      <c r="A903" s="25" t="s">
        <v>1587</v>
      </c>
      <c r="B903" s="11" t="s">
        <v>1218</v>
      </c>
      <c r="E903" s="1">
        <f t="shared" si="151"/>
        <v>18461</v>
      </c>
      <c r="G903" s="1">
        <v>12950</v>
      </c>
      <c r="H903" s="1">
        <v>12163</v>
      </c>
      <c r="I903" s="2"/>
      <c r="J903" s="2">
        <f t="shared" si="152"/>
        <v>0.65884838307783977</v>
      </c>
      <c r="K903" s="10">
        <f t="shared" si="158"/>
        <v>1</v>
      </c>
      <c r="L903" s="9">
        <f t="shared" si="158"/>
        <v>3</v>
      </c>
      <c r="M903" s="8">
        <f t="shared" si="158"/>
        <v>2</v>
      </c>
      <c r="N903" s="2">
        <f t="shared" si="153"/>
        <v>0.46633443475434699</v>
      </c>
      <c r="O903" s="2">
        <f t="shared" si="154"/>
        <v>8.4935810627809971E-2</v>
      </c>
      <c r="P903" s="2">
        <f t="shared" si="155"/>
        <v>0.44580466930285467</v>
      </c>
      <c r="Q903" s="2">
        <f t="shared" si="156"/>
        <v>2.9250853149883627E-3</v>
      </c>
      <c r="R903" s="1">
        <v>8609</v>
      </c>
      <c r="S903" s="1">
        <v>1568</v>
      </c>
      <c r="T903" s="1">
        <v>8230</v>
      </c>
      <c r="U903" s="1">
        <v>45</v>
      </c>
      <c r="W903" s="1">
        <v>9</v>
      </c>
      <c r="AA903" t="s">
        <v>2130</v>
      </c>
      <c r="AE903" s="38">
        <v>25</v>
      </c>
      <c r="AF903" s="40">
        <v>21</v>
      </c>
      <c r="AG903" s="40">
        <v>75</v>
      </c>
      <c r="AH903" s="43">
        <v>41690</v>
      </c>
      <c r="AI903" s="43">
        <f t="shared" si="157"/>
        <v>25021</v>
      </c>
      <c r="AJ903" t="s">
        <v>1956</v>
      </c>
    </row>
    <row r="904" spans="1:36" hidden="1" outlineLevel="1">
      <c r="A904" s="25" t="s">
        <v>1952</v>
      </c>
      <c r="B904" s="11" t="s">
        <v>1218</v>
      </c>
      <c r="E904" s="1">
        <f t="shared" si="151"/>
        <v>69</v>
      </c>
      <c r="G904" s="1">
        <v>42</v>
      </c>
      <c r="H904" s="1">
        <v>41</v>
      </c>
      <c r="I904" s="2"/>
      <c r="J904" s="2">
        <f t="shared" si="152"/>
        <v>0.59420289855072461</v>
      </c>
      <c r="K904" s="10">
        <f t="shared" si="158"/>
        <v>2</v>
      </c>
      <c r="L904" s="9">
        <f t="shared" si="158"/>
        <v>3</v>
      </c>
      <c r="M904" s="8">
        <f t="shared" si="158"/>
        <v>1</v>
      </c>
      <c r="N904" s="2">
        <f t="shared" si="153"/>
        <v>0.11594202898550725</v>
      </c>
      <c r="O904" s="2">
        <f t="shared" si="154"/>
        <v>7.2463768115942032E-2</v>
      </c>
      <c r="P904" s="2">
        <f t="shared" si="155"/>
        <v>0.79710144927536231</v>
      </c>
      <c r="Q904" s="2">
        <f t="shared" si="156"/>
        <v>1.449275362318847E-2</v>
      </c>
      <c r="R904" s="1">
        <v>8</v>
      </c>
      <c r="S904" s="1">
        <v>5</v>
      </c>
      <c r="T904" s="1">
        <v>55</v>
      </c>
      <c r="U904" s="1">
        <v>0</v>
      </c>
      <c r="W904" s="1">
        <v>1</v>
      </c>
      <c r="AA904" t="s">
        <v>1480</v>
      </c>
      <c r="AE904" s="38">
        <v>25</v>
      </c>
      <c r="AF904" s="40">
        <v>11</v>
      </c>
      <c r="AG904" s="40">
        <v>75</v>
      </c>
      <c r="AH904" s="43">
        <v>42040</v>
      </c>
      <c r="AI904" s="43">
        <f t="shared" si="157"/>
        <v>25011</v>
      </c>
      <c r="AJ904" t="s">
        <v>1956</v>
      </c>
    </row>
    <row r="905" spans="1:36" hidden="1" outlineLevel="1">
      <c r="A905" s="25" t="s">
        <v>2568</v>
      </c>
      <c r="B905" s="11" t="s">
        <v>1218</v>
      </c>
      <c r="E905" s="1">
        <f t="shared" si="151"/>
        <v>5684</v>
      </c>
      <c r="G905" s="1">
        <v>3199</v>
      </c>
      <c r="H905" s="1">
        <v>3151</v>
      </c>
      <c r="I905" s="2"/>
      <c r="J905" s="2">
        <f t="shared" si="152"/>
        <v>0.5543631245601689</v>
      </c>
      <c r="K905" s="10">
        <f t="shared" si="158"/>
        <v>2</v>
      </c>
      <c r="L905" s="9">
        <f t="shared" si="158"/>
        <v>3</v>
      </c>
      <c r="M905" s="8">
        <f t="shared" si="158"/>
        <v>1</v>
      </c>
      <c r="N905" s="2">
        <f t="shared" si="153"/>
        <v>0.29398311048557352</v>
      </c>
      <c r="O905" s="2">
        <f t="shared" si="154"/>
        <v>0.14619985925404644</v>
      </c>
      <c r="P905" s="2">
        <f t="shared" si="155"/>
        <v>0.55330752990851517</v>
      </c>
      <c r="Q905" s="2">
        <f t="shared" si="156"/>
        <v>6.5095003518649275E-3</v>
      </c>
      <c r="R905" s="1">
        <v>1671</v>
      </c>
      <c r="S905" s="1">
        <v>831</v>
      </c>
      <c r="T905" s="1">
        <v>3145</v>
      </c>
      <c r="U905" s="1">
        <v>24</v>
      </c>
      <c r="W905" s="1">
        <v>13</v>
      </c>
      <c r="AA905" t="s">
        <v>1340</v>
      </c>
      <c r="AE905" s="38">
        <v>25</v>
      </c>
      <c r="AF905" s="40">
        <v>13</v>
      </c>
      <c r="AG905" s="40">
        <v>65</v>
      </c>
      <c r="AH905" s="43">
        <v>42145</v>
      </c>
      <c r="AI905" s="43">
        <f t="shared" si="157"/>
        <v>25013</v>
      </c>
      <c r="AJ905" t="s">
        <v>1956</v>
      </c>
    </row>
    <row r="906" spans="1:36" hidden="1" outlineLevel="1">
      <c r="A906" s="25" t="s">
        <v>2809</v>
      </c>
      <c r="B906" s="11" t="s">
        <v>1218</v>
      </c>
      <c r="E906" s="1">
        <f t="shared" si="151"/>
        <v>5872</v>
      </c>
      <c r="G906" s="1">
        <v>3034</v>
      </c>
      <c r="H906" s="1">
        <v>2981</v>
      </c>
      <c r="I906" s="2"/>
      <c r="J906" s="2">
        <f t="shared" si="152"/>
        <v>0.50766348773841963</v>
      </c>
      <c r="K906" s="10">
        <f t="shared" si="158"/>
        <v>2</v>
      </c>
      <c r="L906" s="9">
        <f t="shared" si="158"/>
        <v>3</v>
      </c>
      <c r="M906" s="8">
        <f t="shared" si="158"/>
        <v>1</v>
      </c>
      <c r="N906" s="2">
        <f t="shared" si="153"/>
        <v>0.33600136239782014</v>
      </c>
      <c r="O906" s="2">
        <f t="shared" si="154"/>
        <v>7.6464577656675747E-2</v>
      </c>
      <c r="P906" s="2">
        <f t="shared" si="155"/>
        <v>0.58021117166212532</v>
      </c>
      <c r="Q906" s="2">
        <f t="shared" si="156"/>
        <v>7.3228882833787923E-3</v>
      </c>
      <c r="R906" s="1">
        <v>1973</v>
      </c>
      <c r="S906" s="1">
        <v>449</v>
      </c>
      <c r="T906" s="1">
        <v>3407</v>
      </c>
      <c r="U906" s="1">
        <v>21</v>
      </c>
      <c r="W906" s="1">
        <v>22</v>
      </c>
      <c r="AA906" t="s">
        <v>1480</v>
      </c>
      <c r="AE906" s="38">
        <v>25</v>
      </c>
      <c r="AF906" s="40">
        <v>11</v>
      </c>
      <c r="AG906" s="40">
        <v>80</v>
      </c>
      <c r="AH906" s="43">
        <v>42285</v>
      </c>
      <c r="AI906" s="43">
        <f t="shared" si="157"/>
        <v>25011</v>
      </c>
      <c r="AJ906" t="s">
        <v>1956</v>
      </c>
    </row>
    <row r="907" spans="1:36" hidden="1" outlineLevel="1">
      <c r="A907" s="25" t="s">
        <v>2430</v>
      </c>
      <c r="B907" s="11" t="s">
        <v>1218</v>
      </c>
      <c r="E907" s="1">
        <f t="shared" ref="E907:E970" si="159">SUM(R907:W907)</f>
        <v>705</v>
      </c>
      <c r="G907" s="1">
        <v>400</v>
      </c>
      <c r="H907" s="1">
        <v>389</v>
      </c>
      <c r="I907" s="2"/>
      <c r="J907" s="2">
        <f t="shared" ref="J907:J970" si="160">H907/E907</f>
        <v>0.55177304964539009</v>
      </c>
      <c r="K907" s="10">
        <f t="shared" si="158"/>
        <v>2</v>
      </c>
      <c r="L907" s="9">
        <f t="shared" si="158"/>
        <v>3</v>
      </c>
      <c r="M907" s="8">
        <f t="shared" si="158"/>
        <v>1</v>
      </c>
      <c r="N907" s="2">
        <f t="shared" ref="N907:N970" si="161">IF(SUM($R907:$W907)=0,"-",R907/SUM($R907:$W907))</f>
        <v>0.4127659574468085</v>
      </c>
      <c r="O907" s="2">
        <f t="shared" ref="O907:O970" si="162">IF(SUM($R907:$W907)=0,"-",S907/SUM($R907:$W907))</f>
        <v>0.12907801418439716</v>
      </c>
      <c r="P907" s="2">
        <f t="shared" ref="P907:P970" si="163">IF(SUM($R907:$W907)=0,"-",T907/SUM($R907:$W907))</f>
        <v>0.45248226950354609</v>
      </c>
      <c r="Q907" s="2">
        <f t="shared" ref="Q907:Q970" si="164">IF(SUM($R907:$W907)=0,"-",(1-N907-O907-P907))</f>
        <v>5.6737588652482351E-3</v>
      </c>
      <c r="R907" s="1">
        <v>291</v>
      </c>
      <c r="S907" s="1">
        <v>91</v>
      </c>
      <c r="T907" s="1">
        <v>319</v>
      </c>
      <c r="U907" s="1">
        <v>3</v>
      </c>
      <c r="W907" s="1">
        <v>1</v>
      </c>
      <c r="AA907" t="s">
        <v>1840</v>
      </c>
      <c r="AE907" s="38">
        <v>25</v>
      </c>
      <c r="AF907" s="40">
        <v>3</v>
      </c>
      <c r="AG907" s="40">
        <v>75</v>
      </c>
      <c r="AH907" s="43">
        <v>42460</v>
      </c>
      <c r="AI907" s="43">
        <f t="shared" si="157"/>
        <v>25003</v>
      </c>
      <c r="AJ907" t="s">
        <v>1956</v>
      </c>
    </row>
    <row r="908" spans="1:36" hidden="1" outlineLevel="1">
      <c r="A908" s="25" t="s">
        <v>859</v>
      </c>
      <c r="B908" s="11" t="s">
        <v>1218</v>
      </c>
      <c r="E908" s="1">
        <f t="shared" si="159"/>
        <v>576</v>
      </c>
      <c r="G908" s="1">
        <v>404</v>
      </c>
      <c r="H908" s="1">
        <v>393</v>
      </c>
      <c r="I908" s="2"/>
      <c r="J908" s="2">
        <f t="shared" si="160"/>
        <v>0.68229166666666663</v>
      </c>
      <c r="K908" s="10">
        <f t="shared" si="158"/>
        <v>2</v>
      </c>
      <c r="L908" s="9">
        <f t="shared" si="158"/>
        <v>3</v>
      </c>
      <c r="M908" s="8">
        <f t="shared" si="158"/>
        <v>1</v>
      </c>
      <c r="N908" s="2">
        <f t="shared" si="161"/>
        <v>0.16145833333333334</v>
      </c>
      <c r="O908" s="2">
        <f t="shared" si="162"/>
        <v>0.1579861111111111</v>
      </c>
      <c r="P908" s="2">
        <f t="shared" si="163"/>
        <v>0.67708333333333337</v>
      </c>
      <c r="Q908" s="2">
        <f t="shared" si="164"/>
        <v>3.4722222222222099E-3</v>
      </c>
      <c r="R908" s="1">
        <v>93</v>
      </c>
      <c r="S908" s="1">
        <v>91</v>
      </c>
      <c r="T908" s="1">
        <v>390</v>
      </c>
      <c r="U908" s="1">
        <v>1</v>
      </c>
      <c r="W908" s="1">
        <v>1</v>
      </c>
      <c r="AA908" t="s">
        <v>1340</v>
      </c>
      <c r="AE908" s="38">
        <v>25</v>
      </c>
      <c r="AF908" s="40">
        <v>13</v>
      </c>
      <c r="AG908" s="40">
        <v>70</v>
      </c>
      <c r="AH908" s="43">
        <v>42530</v>
      </c>
      <c r="AI908" s="43">
        <f t="shared" si="157"/>
        <v>25013</v>
      </c>
      <c r="AJ908" t="s">
        <v>1956</v>
      </c>
    </row>
    <row r="909" spans="1:36" hidden="1" outlineLevel="1">
      <c r="A909" s="25" t="s">
        <v>1637</v>
      </c>
      <c r="B909" s="11" t="s">
        <v>1218</v>
      </c>
      <c r="E909" s="1">
        <f t="shared" si="159"/>
        <v>130</v>
      </c>
      <c r="G909" s="1">
        <v>81</v>
      </c>
      <c r="H909" s="1">
        <v>77</v>
      </c>
      <c r="I909" s="2"/>
      <c r="J909" s="2">
        <f t="shared" si="160"/>
        <v>0.59230769230769231</v>
      </c>
      <c r="K909" s="10">
        <f t="shared" si="158"/>
        <v>2</v>
      </c>
      <c r="L909" s="9">
        <f t="shared" si="158"/>
        <v>3</v>
      </c>
      <c r="M909" s="8">
        <f t="shared" si="158"/>
        <v>1</v>
      </c>
      <c r="N909" s="2">
        <f t="shared" si="161"/>
        <v>0.33846153846153848</v>
      </c>
      <c r="O909" s="2">
        <f t="shared" si="162"/>
        <v>8.461538461538462E-2</v>
      </c>
      <c r="P909" s="2">
        <f t="shared" si="163"/>
        <v>0.55384615384615388</v>
      </c>
      <c r="Q909" s="2">
        <f t="shared" si="164"/>
        <v>2.3076923076922995E-2</v>
      </c>
      <c r="R909" s="1">
        <v>44</v>
      </c>
      <c r="S909" s="1">
        <v>11</v>
      </c>
      <c r="T909" s="1">
        <v>72</v>
      </c>
      <c r="U909" s="1">
        <v>1</v>
      </c>
      <c r="W909" s="1">
        <v>2</v>
      </c>
      <c r="AA909" t="s">
        <v>1840</v>
      </c>
      <c r="AE909" s="38">
        <v>25</v>
      </c>
      <c r="AF909" s="40">
        <v>3</v>
      </c>
      <c r="AG909" s="40">
        <v>80</v>
      </c>
      <c r="AH909" s="43">
        <v>43300</v>
      </c>
      <c r="AI909" s="43">
        <f t="shared" si="157"/>
        <v>25003</v>
      </c>
      <c r="AJ909" t="s">
        <v>1956</v>
      </c>
    </row>
    <row r="910" spans="1:36" hidden="1" outlineLevel="1">
      <c r="A910" s="25" t="s">
        <v>2978</v>
      </c>
      <c r="B910" s="11" t="s">
        <v>1218</v>
      </c>
      <c r="E910" s="1">
        <f t="shared" si="159"/>
        <v>2549</v>
      </c>
      <c r="G910" s="1">
        <v>1914</v>
      </c>
      <c r="H910" s="1">
        <v>1813</v>
      </c>
      <c r="I910" s="2"/>
      <c r="J910" s="2">
        <f t="shared" si="160"/>
        <v>0.71125931737936443</v>
      </c>
      <c r="K910" s="10">
        <f t="shared" si="158"/>
        <v>2</v>
      </c>
      <c r="L910" s="9">
        <f t="shared" si="158"/>
        <v>3</v>
      </c>
      <c r="M910" s="8">
        <f t="shared" si="158"/>
        <v>1</v>
      </c>
      <c r="N910" s="2">
        <f t="shared" si="161"/>
        <v>0.37504903883876028</v>
      </c>
      <c r="O910" s="2">
        <f t="shared" si="162"/>
        <v>9.1800706159278142E-2</v>
      </c>
      <c r="P910" s="2">
        <f t="shared" si="163"/>
        <v>0.53040408003138484</v>
      </c>
      <c r="Q910" s="2">
        <f t="shared" si="164"/>
        <v>2.7461749705767202E-3</v>
      </c>
      <c r="R910" s="1">
        <v>956</v>
      </c>
      <c r="S910" s="1">
        <v>234</v>
      </c>
      <c r="T910" s="1">
        <v>1352</v>
      </c>
      <c r="U910" s="1">
        <v>4</v>
      </c>
      <c r="W910" s="1">
        <v>3</v>
      </c>
      <c r="AA910" t="s">
        <v>2501</v>
      </c>
      <c r="AE910" s="38">
        <v>25</v>
      </c>
      <c r="AF910" s="40">
        <v>9</v>
      </c>
      <c r="AG910" s="40">
        <v>105</v>
      </c>
      <c r="AH910" s="43">
        <v>43580</v>
      </c>
      <c r="AI910" s="43">
        <f t="shared" si="157"/>
        <v>25009</v>
      </c>
      <c r="AJ910" t="s">
        <v>1956</v>
      </c>
    </row>
    <row r="911" spans="1:36" hidden="1" outlineLevel="1">
      <c r="A911" s="25" t="s">
        <v>818</v>
      </c>
      <c r="B911" s="11" t="s">
        <v>1218</v>
      </c>
      <c r="E911" s="1">
        <f t="shared" si="159"/>
        <v>7931</v>
      </c>
      <c r="G911" s="1">
        <v>4838</v>
      </c>
      <c r="H911" s="1">
        <v>4611</v>
      </c>
      <c r="I911" s="2"/>
      <c r="J911" s="2">
        <f t="shared" si="160"/>
        <v>0.58138948430210569</v>
      </c>
      <c r="K911" s="10">
        <f t="shared" si="158"/>
        <v>2</v>
      </c>
      <c r="L911" s="9">
        <f t="shared" si="158"/>
        <v>3</v>
      </c>
      <c r="M911" s="8">
        <f t="shared" si="158"/>
        <v>1</v>
      </c>
      <c r="N911" s="2">
        <f t="shared" si="161"/>
        <v>0.2878577732946665</v>
      </c>
      <c r="O911" s="2">
        <f t="shared" si="162"/>
        <v>0.15773546841508007</v>
      </c>
      <c r="P911" s="2">
        <f t="shared" si="163"/>
        <v>0.54860673307275254</v>
      </c>
      <c r="Q911" s="2">
        <f t="shared" si="164"/>
        <v>5.8000252175008926E-3</v>
      </c>
      <c r="R911" s="1">
        <v>2283</v>
      </c>
      <c r="S911" s="1">
        <v>1251</v>
      </c>
      <c r="T911" s="1">
        <v>4351</v>
      </c>
      <c r="U911" s="1">
        <v>22</v>
      </c>
      <c r="W911" s="1">
        <v>24</v>
      </c>
      <c r="AA911" t="s">
        <v>818</v>
      </c>
      <c r="AE911" s="38">
        <v>25</v>
      </c>
      <c r="AF911" s="40">
        <v>19</v>
      </c>
      <c r="AG911" s="40">
        <v>5</v>
      </c>
      <c r="AH911" s="43">
        <v>43790</v>
      </c>
      <c r="AI911" s="43">
        <f t="shared" si="157"/>
        <v>25019</v>
      </c>
      <c r="AJ911" t="s">
        <v>1956</v>
      </c>
    </row>
    <row r="912" spans="1:36" hidden="1" outlineLevel="1">
      <c r="A912" s="25" t="s">
        <v>1464</v>
      </c>
      <c r="B912" s="11" t="s">
        <v>1218</v>
      </c>
      <c r="E912" s="1">
        <f t="shared" si="159"/>
        <v>23001</v>
      </c>
      <c r="G912" s="1">
        <v>14010</v>
      </c>
      <c r="H912" s="1">
        <v>13420</v>
      </c>
      <c r="I912" s="2"/>
      <c r="J912" s="2">
        <f t="shared" si="160"/>
        <v>0.58345289335246298</v>
      </c>
      <c r="K912" s="10">
        <f t="shared" si="158"/>
        <v>2</v>
      </c>
      <c r="L912" s="9">
        <f t="shared" si="158"/>
        <v>3</v>
      </c>
      <c r="M912" s="8">
        <f t="shared" si="158"/>
        <v>1</v>
      </c>
      <c r="N912" s="2">
        <f t="shared" si="161"/>
        <v>0.34124603278118343</v>
      </c>
      <c r="O912" s="2">
        <f t="shared" si="162"/>
        <v>0.12408156167123169</v>
      </c>
      <c r="P912" s="2">
        <f t="shared" si="163"/>
        <v>0.53010738663536372</v>
      </c>
      <c r="Q912" s="2">
        <f t="shared" si="164"/>
        <v>4.5650189122211637E-3</v>
      </c>
      <c r="R912" s="1">
        <v>7849</v>
      </c>
      <c r="S912" s="1">
        <v>2854</v>
      </c>
      <c r="T912" s="1">
        <v>12193</v>
      </c>
      <c r="U912" s="1">
        <v>73</v>
      </c>
      <c r="W912" s="1">
        <v>32</v>
      </c>
      <c r="AA912" t="s">
        <v>2795</v>
      </c>
      <c r="AE912" s="38">
        <v>25</v>
      </c>
      <c r="AF912" s="40">
        <v>17</v>
      </c>
      <c r="AG912" s="40">
        <v>160</v>
      </c>
      <c r="AH912" s="43">
        <v>43895</v>
      </c>
      <c r="AI912" s="43">
        <f t="shared" si="157"/>
        <v>25017</v>
      </c>
      <c r="AJ912" t="s">
        <v>1956</v>
      </c>
    </row>
    <row r="913" spans="1:36" hidden="1" outlineLevel="1">
      <c r="A913" s="25" t="s">
        <v>2626</v>
      </c>
      <c r="B913" s="11" t="s">
        <v>1218</v>
      </c>
      <c r="E913" s="1">
        <f t="shared" si="159"/>
        <v>20774</v>
      </c>
      <c r="G913" s="1">
        <v>14254</v>
      </c>
      <c r="H913" s="1">
        <v>13301</v>
      </c>
      <c r="I913" s="2"/>
      <c r="J913" s="2">
        <f t="shared" si="160"/>
        <v>0.64027149321266963</v>
      </c>
      <c r="K913" s="10">
        <f t="shared" si="158"/>
        <v>2</v>
      </c>
      <c r="L913" s="9">
        <f t="shared" si="158"/>
        <v>3</v>
      </c>
      <c r="M913" s="8">
        <f t="shared" si="158"/>
        <v>1</v>
      </c>
      <c r="N913" s="2">
        <f t="shared" si="161"/>
        <v>0.34475787041494177</v>
      </c>
      <c r="O913" s="2">
        <f t="shared" si="162"/>
        <v>0.13141426783479349</v>
      </c>
      <c r="P913" s="2">
        <f t="shared" si="163"/>
        <v>0.52156541831135073</v>
      </c>
      <c r="Q913" s="2">
        <f t="shared" si="164"/>
        <v>2.2624434389140191E-3</v>
      </c>
      <c r="R913" s="1">
        <v>7162</v>
      </c>
      <c r="S913" s="1">
        <v>2730</v>
      </c>
      <c r="T913" s="1">
        <v>10835</v>
      </c>
      <c r="U913" s="1">
        <v>25</v>
      </c>
      <c r="W913" s="1">
        <v>22</v>
      </c>
      <c r="AA913" t="s">
        <v>2130</v>
      </c>
      <c r="AE913" s="38">
        <v>25</v>
      </c>
      <c r="AF913" s="40">
        <v>21</v>
      </c>
      <c r="AG913" s="40">
        <v>80</v>
      </c>
      <c r="AH913" s="43">
        <v>44105</v>
      </c>
      <c r="AI913" s="43">
        <f t="shared" si="157"/>
        <v>25021</v>
      </c>
      <c r="AJ913" t="s">
        <v>1956</v>
      </c>
    </row>
    <row r="914" spans="1:36" hidden="1" outlineLevel="1">
      <c r="A914" s="25" t="s">
        <v>1933</v>
      </c>
      <c r="B914" s="11" t="s">
        <v>1218</v>
      </c>
      <c r="E914" s="1">
        <f t="shared" si="159"/>
        <v>177</v>
      </c>
      <c r="G914" s="1">
        <v>112</v>
      </c>
      <c r="H914" s="1">
        <v>110</v>
      </c>
      <c r="I914" s="2"/>
      <c r="J914" s="2">
        <f t="shared" si="160"/>
        <v>0.62146892655367236</v>
      </c>
      <c r="K914" s="10">
        <f t="shared" si="158"/>
        <v>2</v>
      </c>
      <c r="L914" s="9">
        <f t="shared" si="158"/>
        <v>3</v>
      </c>
      <c r="M914" s="8">
        <f t="shared" si="158"/>
        <v>1</v>
      </c>
      <c r="N914" s="2">
        <f t="shared" si="161"/>
        <v>0.1864406779661017</v>
      </c>
      <c r="O914" s="2">
        <f t="shared" si="162"/>
        <v>6.2146892655367235E-2</v>
      </c>
      <c r="P914" s="2">
        <f t="shared" si="163"/>
        <v>0.71186440677966101</v>
      </c>
      <c r="Q914" s="2">
        <f t="shared" si="164"/>
        <v>3.9548022598870136E-2</v>
      </c>
      <c r="R914" s="1">
        <v>33</v>
      </c>
      <c r="S914" s="1">
        <v>11</v>
      </c>
      <c r="T914" s="1">
        <v>126</v>
      </c>
      <c r="U914" s="1">
        <v>3</v>
      </c>
      <c r="W914" s="1">
        <v>4</v>
      </c>
      <c r="AA914" t="s">
        <v>1840</v>
      </c>
      <c r="AE914" s="38">
        <v>25</v>
      </c>
      <c r="AF914" s="40">
        <v>3</v>
      </c>
      <c r="AG914" s="40">
        <v>85</v>
      </c>
      <c r="AH914" s="43">
        <v>44385</v>
      </c>
      <c r="AI914" s="43">
        <f t="shared" si="157"/>
        <v>25003</v>
      </c>
      <c r="AJ914" t="s">
        <v>1956</v>
      </c>
    </row>
    <row r="915" spans="1:36" hidden="1" outlineLevel="1">
      <c r="A915" s="25" t="s">
        <v>2309</v>
      </c>
      <c r="B915" s="11" t="s">
        <v>1218</v>
      </c>
      <c r="E915" s="1">
        <f t="shared" si="159"/>
        <v>57559</v>
      </c>
      <c r="G915" s="1">
        <v>22612</v>
      </c>
      <c r="H915" s="1">
        <v>22081</v>
      </c>
      <c r="I915" s="2"/>
      <c r="J915" s="2">
        <f t="shared" si="160"/>
        <v>0.38362375996803277</v>
      </c>
      <c r="K915" s="10">
        <f t="shared" si="158"/>
        <v>1</v>
      </c>
      <c r="L915" s="9">
        <f t="shared" si="158"/>
        <v>3</v>
      </c>
      <c r="M915" s="8">
        <f t="shared" si="158"/>
        <v>2</v>
      </c>
      <c r="N915" s="2">
        <f t="shared" si="161"/>
        <v>0.50800048645737417</v>
      </c>
      <c r="O915" s="2">
        <f t="shared" si="162"/>
        <v>6.2996229955350161E-2</v>
      </c>
      <c r="P915" s="2">
        <f t="shared" si="163"/>
        <v>0.42198439861707115</v>
      </c>
      <c r="Q915" s="2">
        <f t="shared" si="164"/>
        <v>7.0188849702045308E-3</v>
      </c>
      <c r="R915" s="1">
        <v>29240</v>
      </c>
      <c r="S915" s="1">
        <v>3626</v>
      </c>
      <c r="T915" s="1">
        <v>24289</v>
      </c>
      <c r="U915" s="1">
        <v>287</v>
      </c>
      <c r="W915" s="1">
        <v>117</v>
      </c>
      <c r="AA915" t="s">
        <v>1988</v>
      </c>
      <c r="AE915" s="38">
        <v>25</v>
      </c>
      <c r="AF915" s="40">
        <v>5</v>
      </c>
      <c r="AG915" s="40">
        <v>55</v>
      </c>
      <c r="AH915" s="43">
        <v>45000</v>
      </c>
      <c r="AI915" s="43">
        <f t="shared" si="157"/>
        <v>25005</v>
      </c>
      <c r="AJ915" t="s">
        <v>2363</v>
      </c>
    </row>
    <row r="916" spans="1:36" hidden="1" outlineLevel="1">
      <c r="A916" s="25" t="s">
        <v>2462</v>
      </c>
      <c r="B916" s="11" t="s">
        <v>1218</v>
      </c>
      <c r="E916" s="1">
        <f t="shared" si="159"/>
        <v>706</v>
      </c>
      <c r="G916" s="1">
        <v>449</v>
      </c>
      <c r="H916" s="1">
        <v>429</v>
      </c>
      <c r="I916" s="2"/>
      <c r="J916" s="2">
        <f t="shared" si="160"/>
        <v>0.6076487252124646</v>
      </c>
      <c r="K916" s="10">
        <f t="shared" si="158"/>
        <v>2</v>
      </c>
      <c r="L916" s="9">
        <f t="shared" si="158"/>
        <v>3</v>
      </c>
      <c r="M916" s="8">
        <f t="shared" si="158"/>
        <v>1</v>
      </c>
      <c r="N916" s="2">
        <f t="shared" si="161"/>
        <v>0.21388101983002833</v>
      </c>
      <c r="O916" s="2">
        <f t="shared" si="162"/>
        <v>0.10623229461756374</v>
      </c>
      <c r="P916" s="2">
        <f t="shared" si="163"/>
        <v>0.67280453257790374</v>
      </c>
      <c r="Q916" s="2">
        <f t="shared" si="164"/>
        <v>7.0821529745042078E-3</v>
      </c>
      <c r="R916" s="1">
        <v>151</v>
      </c>
      <c r="S916" s="1">
        <v>75</v>
      </c>
      <c r="T916" s="1">
        <v>475</v>
      </c>
      <c r="U916" s="1">
        <v>2</v>
      </c>
      <c r="W916" s="1">
        <v>3</v>
      </c>
      <c r="AA916" s="11" t="s">
        <v>2117</v>
      </c>
      <c r="AB916" s="11"/>
      <c r="AE916" s="38">
        <v>25</v>
      </c>
      <c r="AF916" s="40">
        <v>27</v>
      </c>
      <c r="AG916" s="40">
        <v>155</v>
      </c>
      <c r="AH916" s="43">
        <v>45105</v>
      </c>
      <c r="AI916" s="43">
        <f t="shared" si="157"/>
        <v>25027</v>
      </c>
      <c r="AJ916" t="s">
        <v>1956</v>
      </c>
    </row>
    <row r="917" spans="1:36" hidden="1" outlineLevel="1">
      <c r="A917" s="25" t="s">
        <v>1419</v>
      </c>
      <c r="B917" s="11" t="s">
        <v>1218</v>
      </c>
      <c r="E917" s="1">
        <f t="shared" si="159"/>
        <v>1134</v>
      </c>
      <c r="G917" s="1">
        <v>591</v>
      </c>
      <c r="H917" s="1">
        <v>582</v>
      </c>
      <c r="I917" s="2"/>
      <c r="J917" s="2">
        <f t="shared" si="160"/>
        <v>0.51322751322751325</v>
      </c>
      <c r="K917" s="10">
        <f t="shared" si="158"/>
        <v>2</v>
      </c>
      <c r="L917" s="9">
        <f t="shared" si="158"/>
        <v>3</v>
      </c>
      <c r="M917" s="8">
        <f t="shared" si="158"/>
        <v>1</v>
      </c>
      <c r="N917" s="2">
        <f t="shared" si="161"/>
        <v>0.27777777777777779</v>
      </c>
      <c r="O917" s="2">
        <f t="shared" si="162"/>
        <v>0.12962962962962962</v>
      </c>
      <c r="P917" s="2">
        <f t="shared" si="163"/>
        <v>0.58201058201058198</v>
      </c>
      <c r="Q917" s="2">
        <f t="shared" si="164"/>
        <v>1.0582010582010581E-2</v>
      </c>
      <c r="R917" s="1">
        <v>315</v>
      </c>
      <c r="S917" s="1">
        <v>147</v>
      </c>
      <c r="T917" s="1">
        <v>660</v>
      </c>
      <c r="U917" s="1">
        <v>4</v>
      </c>
      <c r="W917" s="1">
        <v>8</v>
      </c>
      <c r="AA917" t="s">
        <v>1840</v>
      </c>
      <c r="AE917" s="38">
        <v>25</v>
      </c>
      <c r="AF917" s="40">
        <v>3</v>
      </c>
      <c r="AG917" s="40">
        <v>90</v>
      </c>
      <c r="AH917" s="43">
        <v>45420</v>
      </c>
      <c r="AI917" s="43">
        <f t="shared" si="157"/>
        <v>25003</v>
      </c>
      <c r="AJ917" t="s">
        <v>1956</v>
      </c>
    </row>
    <row r="918" spans="1:36" hidden="1" outlineLevel="1">
      <c r="A918" s="25" t="s">
        <v>3011</v>
      </c>
      <c r="B918" s="11" t="s">
        <v>1218</v>
      </c>
      <c r="E918" s="1">
        <f t="shared" si="159"/>
        <v>775</v>
      </c>
      <c r="G918" s="1">
        <v>470</v>
      </c>
      <c r="H918" s="1">
        <v>462</v>
      </c>
      <c r="I918" s="2"/>
      <c r="J918" s="2">
        <f t="shared" si="160"/>
        <v>0.59612903225806446</v>
      </c>
      <c r="K918" s="10">
        <f t="shared" si="158"/>
        <v>2</v>
      </c>
      <c r="L918" s="9">
        <f t="shared" si="158"/>
        <v>3</v>
      </c>
      <c r="M918" s="8">
        <f t="shared" si="158"/>
        <v>1</v>
      </c>
      <c r="N918" s="2">
        <f t="shared" si="161"/>
        <v>0.2361290322580645</v>
      </c>
      <c r="O918" s="2">
        <f t="shared" si="162"/>
        <v>0.14451612903225808</v>
      </c>
      <c r="P918" s="2">
        <f t="shared" si="163"/>
        <v>0.6064516129032258</v>
      </c>
      <c r="Q918" s="2">
        <f t="shared" si="164"/>
        <v>1.2903225806451646E-2</v>
      </c>
      <c r="R918" s="1">
        <v>183</v>
      </c>
      <c r="S918" s="1">
        <v>112</v>
      </c>
      <c r="T918" s="1">
        <v>470</v>
      </c>
      <c r="U918" s="1">
        <v>3</v>
      </c>
      <c r="W918" s="1">
        <v>7</v>
      </c>
      <c r="AA918" t="s">
        <v>1480</v>
      </c>
      <c r="AE918" s="38">
        <v>25</v>
      </c>
      <c r="AF918" s="40">
        <v>11</v>
      </c>
      <c r="AG918" s="40">
        <v>85</v>
      </c>
      <c r="AH918" s="43">
        <v>45490</v>
      </c>
      <c r="AI918" s="43">
        <f t="shared" si="157"/>
        <v>25011</v>
      </c>
      <c r="AJ918" t="s">
        <v>1956</v>
      </c>
    </row>
    <row r="919" spans="1:36" hidden="1" outlineLevel="1">
      <c r="A919" s="25" t="s">
        <v>810</v>
      </c>
      <c r="B919" s="11" t="s">
        <v>1218</v>
      </c>
      <c r="E919" s="1">
        <f t="shared" si="159"/>
        <v>5088</v>
      </c>
      <c r="G919" s="1">
        <v>3539</v>
      </c>
      <c r="H919" s="1">
        <v>3441</v>
      </c>
      <c r="I919" s="2"/>
      <c r="J919" s="2">
        <f t="shared" si="160"/>
        <v>0.67629716981132071</v>
      </c>
      <c r="K919" s="10">
        <f t="shared" si="158"/>
        <v>2</v>
      </c>
      <c r="L919" s="9">
        <f t="shared" si="158"/>
        <v>3</v>
      </c>
      <c r="M919" s="8">
        <f t="shared" si="158"/>
        <v>1</v>
      </c>
      <c r="N919" s="2">
        <f t="shared" si="161"/>
        <v>0.22130503144654087</v>
      </c>
      <c r="O919" s="2">
        <f t="shared" si="162"/>
        <v>0.15900157232704404</v>
      </c>
      <c r="P919" s="2">
        <f t="shared" si="163"/>
        <v>0.61517295597484278</v>
      </c>
      <c r="Q919" s="2">
        <f t="shared" si="164"/>
        <v>4.5204402515722775E-3</v>
      </c>
      <c r="R919" s="1">
        <v>1126</v>
      </c>
      <c r="S919" s="1">
        <v>809</v>
      </c>
      <c r="T919" s="1">
        <v>3130</v>
      </c>
      <c r="U919" s="1">
        <v>20</v>
      </c>
      <c r="W919" s="1">
        <v>3</v>
      </c>
      <c r="AA919" t="s">
        <v>2501</v>
      </c>
      <c r="AE919" s="38">
        <v>25</v>
      </c>
      <c r="AF919" s="40">
        <v>9</v>
      </c>
      <c r="AG919" s="40">
        <v>110</v>
      </c>
      <c r="AH919" s="43">
        <v>45175</v>
      </c>
      <c r="AI919" s="43">
        <f t="shared" si="157"/>
        <v>25009</v>
      </c>
      <c r="AJ919" t="s">
        <v>1956</v>
      </c>
    </row>
    <row r="920" spans="1:36" hidden="1" outlineLevel="1">
      <c r="A920" s="25" t="s">
        <v>2700</v>
      </c>
      <c r="B920" s="11" t="s">
        <v>1218</v>
      </c>
      <c r="E920" s="1">
        <f t="shared" si="159"/>
        <v>13053</v>
      </c>
      <c r="G920" s="1">
        <v>8635</v>
      </c>
      <c r="H920" s="1">
        <v>8356</v>
      </c>
      <c r="I920" s="2"/>
      <c r="J920" s="2">
        <f t="shared" si="160"/>
        <v>0.64015935034091775</v>
      </c>
      <c r="K920" s="10">
        <f t="shared" si="158"/>
        <v>2</v>
      </c>
      <c r="L920" s="9">
        <f t="shared" si="158"/>
        <v>3</v>
      </c>
      <c r="M920" s="8">
        <f t="shared" si="158"/>
        <v>1</v>
      </c>
      <c r="N920" s="2">
        <f t="shared" si="161"/>
        <v>0.31073316478970353</v>
      </c>
      <c r="O920" s="2">
        <f t="shared" si="162"/>
        <v>0.13016164866314256</v>
      </c>
      <c r="P920" s="2">
        <f t="shared" si="163"/>
        <v>0.5536658239485176</v>
      </c>
      <c r="Q920" s="2">
        <f t="shared" si="164"/>
        <v>5.4393625986363103E-3</v>
      </c>
      <c r="R920" s="1">
        <v>4056</v>
      </c>
      <c r="S920" s="1">
        <v>1699</v>
      </c>
      <c r="T920" s="1">
        <v>7227</v>
      </c>
      <c r="U920" s="1">
        <v>44</v>
      </c>
      <c r="W920" s="1">
        <v>27</v>
      </c>
      <c r="AA920" t="s">
        <v>2501</v>
      </c>
      <c r="AE920" s="38">
        <v>25</v>
      </c>
      <c r="AF920" s="40">
        <v>9</v>
      </c>
      <c r="AG920" s="40">
        <v>115</v>
      </c>
      <c r="AH920" s="43">
        <v>45245</v>
      </c>
      <c r="AI920" s="43">
        <f t="shared" si="157"/>
        <v>25009</v>
      </c>
      <c r="AJ920" t="s">
        <v>2363</v>
      </c>
    </row>
    <row r="921" spans="1:36" hidden="1" outlineLevel="1">
      <c r="A921" s="25" t="s">
        <v>1920</v>
      </c>
      <c r="B921" s="11" t="s">
        <v>1218</v>
      </c>
      <c r="E921" s="1">
        <f t="shared" si="159"/>
        <v>55915</v>
      </c>
      <c r="G921" s="1">
        <v>35473</v>
      </c>
      <c r="H921" s="1">
        <v>34960</v>
      </c>
      <c r="I921" s="2"/>
      <c r="J921" s="2">
        <f t="shared" si="160"/>
        <v>0.62523473128856299</v>
      </c>
      <c r="K921" s="10">
        <f t="shared" si="158"/>
        <v>1</v>
      </c>
      <c r="L921" s="9">
        <f t="shared" si="158"/>
        <v>3</v>
      </c>
      <c r="M921" s="8">
        <f t="shared" si="158"/>
        <v>2</v>
      </c>
      <c r="N921" s="2">
        <f t="shared" si="161"/>
        <v>0.4620227130465886</v>
      </c>
      <c r="O921" s="2">
        <f t="shared" si="162"/>
        <v>8.1212554770633993E-2</v>
      </c>
      <c r="P921" s="2">
        <f t="shared" si="163"/>
        <v>0.45250827148350176</v>
      </c>
      <c r="Q921" s="2">
        <f t="shared" si="164"/>
        <v>4.2564606992756548E-3</v>
      </c>
      <c r="R921" s="1">
        <v>25834</v>
      </c>
      <c r="S921" s="1">
        <v>4541</v>
      </c>
      <c r="T921" s="1">
        <v>25302</v>
      </c>
      <c r="U921" s="1">
        <v>132</v>
      </c>
      <c r="W921" s="1">
        <v>106</v>
      </c>
      <c r="AA921" t="s">
        <v>2795</v>
      </c>
      <c r="AE921" s="38">
        <v>25</v>
      </c>
      <c r="AF921" s="40">
        <v>17</v>
      </c>
      <c r="AG921" s="40">
        <v>165</v>
      </c>
      <c r="AH921" s="43">
        <v>45560</v>
      </c>
      <c r="AI921" s="43">
        <f t="shared" si="157"/>
        <v>25017</v>
      </c>
      <c r="AJ921" t="s">
        <v>2363</v>
      </c>
    </row>
    <row r="922" spans="1:36" hidden="1" outlineLevel="1">
      <c r="A922" s="25" t="s">
        <v>2130</v>
      </c>
      <c r="B922" s="11" t="s">
        <v>1218</v>
      </c>
      <c r="E922" s="1">
        <f t="shared" si="159"/>
        <v>6400</v>
      </c>
      <c r="G922" s="1">
        <v>4503</v>
      </c>
      <c r="H922" s="1">
        <v>4444</v>
      </c>
      <c r="I922" s="2"/>
      <c r="J922" s="2">
        <f t="shared" si="160"/>
        <v>0.69437499999999996</v>
      </c>
      <c r="K922" s="10">
        <f t="shared" si="158"/>
        <v>2</v>
      </c>
      <c r="L922" s="9">
        <f t="shared" si="158"/>
        <v>3</v>
      </c>
      <c r="M922" s="8">
        <f t="shared" si="158"/>
        <v>1</v>
      </c>
      <c r="N922" s="2">
        <f t="shared" si="161"/>
        <v>0.20234374999999999</v>
      </c>
      <c r="O922" s="2">
        <f t="shared" si="162"/>
        <v>0.19546875</v>
      </c>
      <c r="P922" s="2">
        <f t="shared" si="163"/>
        <v>0.59906250000000005</v>
      </c>
      <c r="Q922" s="2">
        <f t="shared" si="164"/>
        <v>3.1249999999999334E-3</v>
      </c>
      <c r="R922" s="1">
        <v>1295</v>
      </c>
      <c r="S922" s="1">
        <v>1251</v>
      </c>
      <c r="T922" s="1">
        <v>3834</v>
      </c>
      <c r="U922" s="1">
        <v>17</v>
      </c>
      <c r="W922" s="1">
        <v>3</v>
      </c>
      <c r="AA922" t="s">
        <v>2130</v>
      </c>
      <c r="AE922" s="38">
        <v>25</v>
      </c>
      <c r="AF922" s="40">
        <v>21</v>
      </c>
      <c r="AG922" s="40">
        <v>85</v>
      </c>
      <c r="AH922" s="43">
        <v>46050</v>
      </c>
      <c r="AI922" s="43">
        <f t="shared" ref="AI922:AI985" si="165">AE922*1000+AF922</f>
        <v>25021</v>
      </c>
      <c r="AJ922" t="s">
        <v>1956</v>
      </c>
    </row>
    <row r="923" spans="1:36" hidden="1" outlineLevel="1">
      <c r="A923" s="25" t="s">
        <v>424</v>
      </c>
      <c r="B923" s="11" t="s">
        <v>1218</v>
      </c>
      <c r="E923" s="1">
        <f t="shared" si="159"/>
        <v>9071</v>
      </c>
      <c r="G923" s="1">
        <v>3528</v>
      </c>
      <c r="H923" s="1">
        <v>3459</v>
      </c>
      <c r="I923" s="2"/>
      <c r="J923" s="2">
        <f t="shared" si="160"/>
        <v>0.38132510197332159</v>
      </c>
      <c r="K923" s="10">
        <f t="shared" si="158"/>
        <v>2</v>
      </c>
      <c r="L923" s="9">
        <f t="shared" si="158"/>
        <v>3</v>
      </c>
      <c r="M923" s="8">
        <f t="shared" si="158"/>
        <v>1</v>
      </c>
      <c r="N923" s="2">
        <f t="shared" si="161"/>
        <v>0.35034726050049608</v>
      </c>
      <c r="O923" s="2">
        <f t="shared" si="162"/>
        <v>7.0554514386506451E-2</v>
      </c>
      <c r="P923" s="2">
        <f t="shared" si="163"/>
        <v>0.56961746224231069</v>
      </c>
      <c r="Q923" s="2">
        <f t="shared" si="164"/>
        <v>9.4807628706867764E-3</v>
      </c>
      <c r="R923" s="1">
        <v>3178</v>
      </c>
      <c r="S923" s="1">
        <v>640</v>
      </c>
      <c r="T923" s="1">
        <v>5167</v>
      </c>
      <c r="U923" s="1">
        <v>66</v>
      </c>
      <c r="W923" s="1">
        <v>20</v>
      </c>
      <c r="AA923" t="s">
        <v>1840</v>
      </c>
      <c r="AE923" s="38">
        <v>25</v>
      </c>
      <c r="AF923" s="40">
        <v>3</v>
      </c>
      <c r="AG923" s="40">
        <v>95</v>
      </c>
      <c r="AH923" s="43">
        <v>46225</v>
      </c>
      <c r="AI923" s="43">
        <f t="shared" si="165"/>
        <v>25003</v>
      </c>
      <c r="AJ923" t="s">
        <v>2363</v>
      </c>
    </row>
    <row r="924" spans="1:36" hidden="1" outlineLevel="1">
      <c r="A924" s="25" t="s">
        <v>121</v>
      </c>
      <c r="B924" s="11" t="s">
        <v>1218</v>
      </c>
      <c r="E924" s="1">
        <f t="shared" si="159"/>
        <v>18098</v>
      </c>
      <c r="G924" s="1">
        <v>11252</v>
      </c>
      <c r="H924" s="1">
        <v>10910</v>
      </c>
      <c r="I924" s="2"/>
      <c r="J924" s="2">
        <f t="shared" si="160"/>
        <v>0.60282904188308095</v>
      </c>
      <c r="K924" s="10">
        <f t="shared" si="158"/>
        <v>2</v>
      </c>
      <c r="L924" s="9">
        <f t="shared" si="158"/>
        <v>3</v>
      </c>
      <c r="M924" s="8">
        <f t="shared" si="158"/>
        <v>1</v>
      </c>
      <c r="N924" s="2">
        <f t="shared" si="161"/>
        <v>0.24743065532102995</v>
      </c>
      <c r="O924" s="2">
        <f t="shared" si="162"/>
        <v>0.16692452204663499</v>
      </c>
      <c r="P924" s="2">
        <f t="shared" si="163"/>
        <v>0.58039562382583709</v>
      </c>
      <c r="Q924" s="2">
        <f t="shared" si="164"/>
        <v>5.24919880649799E-3</v>
      </c>
      <c r="R924" s="1">
        <v>4478</v>
      </c>
      <c r="S924" s="1">
        <v>3021</v>
      </c>
      <c r="T924" s="1">
        <v>10504</v>
      </c>
      <c r="U924" s="1">
        <v>49</v>
      </c>
      <c r="W924" s="1">
        <v>46</v>
      </c>
      <c r="AA924" t="s">
        <v>2501</v>
      </c>
      <c r="AE924" s="38">
        <v>25</v>
      </c>
      <c r="AF924" s="40">
        <v>9</v>
      </c>
      <c r="AG924" s="40">
        <v>120</v>
      </c>
      <c r="AH924" s="43">
        <v>46365</v>
      </c>
      <c r="AI924" s="43">
        <f t="shared" si="165"/>
        <v>25009</v>
      </c>
      <c r="AJ924" t="s">
        <v>1956</v>
      </c>
    </row>
    <row r="925" spans="1:36" hidden="1" outlineLevel="1">
      <c r="A925" s="25" t="s">
        <v>586</v>
      </c>
      <c r="B925" s="11" t="s">
        <v>1218</v>
      </c>
      <c r="E925" s="1">
        <f t="shared" si="159"/>
        <v>18668</v>
      </c>
      <c r="G925" s="1">
        <v>10057</v>
      </c>
      <c r="H925" s="1">
        <v>9757</v>
      </c>
      <c r="I925" s="2"/>
      <c r="J925" s="2">
        <f t="shared" si="160"/>
        <v>0.52265909577887293</v>
      </c>
      <c r="K925" s="10">
        <f t="shared" si="158"/>
        <v>2</v>
      </c>
      <c r="L925" s="9">
        <f t="shared" si="158"/>
        <v>3</v>
      </c>
      <c r="M925" s="8">
        <f t="shared" si="158"/>
        <v>1</v>
      </c>
      <c r="N925" s="2">
        <f t="shared" si="161"/>
        <v>0.21866295264623956</v>
      </c>
      <c r="O925" s="2">
        <f t="shared" si="162"/>
        <v>0.1715770302121277</v>
      </c>
      <c r="P925" s="2">
        <f t="shared" si="163"/>
        <v>0.60295693164773945</v>
      </c>
      <c r="Q925" s="2">
        <f t="shared" si="164"/>
        <v>6.8030854938933016E-3</v>
      </c>
      <c r="R925" s="1">
        <v>4082</v>
      </c>
      <c r="S925" s="1">
        <v>3203</v>
      </c>
      <c r="T925" s="1">
        <v>11256</v>
      </c>
      <c r="U925" s="1">
        <v>90</v>
      </c>
      <c r="W925" s="1">
        <v>37</v>
      </c>
      <c r="AA925" t="s">
        <v>1988</v>
      </c>
      <c r="AE925" s="38">
        <v>25</v>
      </c>
      <c r="AF925" s="40">
        <v>5</v>
      </c>
      <c r="AG925" s="40">
        <v>60</v>
      </c>
      <c r="AH925" s="43">
        <v>46575</v>
      </c>
      <c r="AI925" s="43">
        <f t="shared" si="165"/>
        <v>25005</v>
      </c>
      <c r="AJ925" t="s">
        <v>1956</v>
      </c>
    </row>
    <row r="926" spans="1:36" hidden="1" outlineLevel="1">
      <c r="A926" s="25" t="s">
        <v>775</v>
      </c>
      <c r="B926" s="11" t="s">
        <v>1218</v>
      </c>
      <c r="E926" s="1">
        <f t="shared" si="159"/>
        <v>3303</v>
      </c>
      <c r="G926" s="1">
        <v>1894</v>
      </c>
      <c r="H926" s="1">
        <v>1832</v>
      </c>
      <c r="I926" s="2"/>
      <c r="J926" s="2">
        <f t="shared" si="160"/>
        <v>0.55464729034211324</v>
      </c>
      <c r="K926" s="10">
        <f t="shared" si="158"/>
        <v>2</v>
      </c>
      <c r="L926" s="9">
        <f t="shared" si="158"/>
        <v>3</v>
      </c>
      <c r="M926" s="8">
        <f t="shared" si="158"/>
        <v>1</v>
      </c>
      <c r="N926" s="2">
        <f t="shared" si="161"/>
        <v>0.21465334544353618</v>
      </c>
      <c r="O926" s="2">
        <f t="shared" si="162"/>
        <v>0.14350590372388738</v>
      </c>
      <c r="P926" s="2">
        <f t="shared" si="163"/>
        <v>0.63033605812897364</v>
      </c>
      <c r="Q926" s="2">
        <f t="shared" si="164"/>
        <v>1.150469270360277E-2</v>
      </c>
      <c r="R926" s="1">
        <v>709</v>
      </c>
      <c r="S926" s="1">
        <v>474</v>
      </c>
      <c r="T926" s="1">
        <v>2082</v>
      </c>
      <c r="U926" s="1">
        <v>26</v>
      </c>
      <c r="W926" s="1">
        <v>12</v>
      </c>
      <c r="AA926" s="11" t="s">
        <v>2117</v>
      </c>
      <c r="AB926" s="11"/>
      <c r="AE926" s="38">
        <v>25</v>
      </c>
      <c r="AF926" s="40">
        <v>27</v>
      </c>
      <c r="AG926" s="40">
        <v>170</v>
      </c>
      <c r="AH926" s="43">
        <v>47135</v>
      </c>
      <c r="AI926" s="43">
        <f t="shared" si="165"/>
        <v>25027</v>
      </c>
      <c r="AJ926" t="s">
        <v>1956</v>
      </c>
    </row>
    <row r="927" spans="1:36" hidden="1" outlineLevel="1">
      <c r="A927" s="25" t="s">
        <v>1685</v>
      </c>
      <c r="B927" s="11" t="s">
        <v>1218</v>
      </c>
      <c r="E927" s="1">
        <f t="shared" si="159"/>
        <v>10416</v>
      </c>
      <c r="G927" s="1">
        <v>6650</v>
      </c>
      <c r="H927" s="1">
        <v>6367</v>
      </c>
      <c r="I927" s="2"/>
      <c r="J927" s="2">
        <f t="shared" si="160"/>
        <v>0.61127112135176653</v>
      </c>
      <c r="K927" s="10">
        <f t="shared" si="158"/>
        <v>2</v>
      </c>
      <c r="L927" s="9">
        <f t="shared" si="158"/>
        <v>3</v>
      </c>
      <c r="M927" s="8">
        <f t="shared" si="158"/>
        <v>1</v>
      </c>
      <c r="N927" s="2">
        <f t="shared" si="161"/>
        <v>0.26296082949308758</v>
      </c>
      <c r="O927" s="2">
        <f t="shared" si="162"/>
        <v>0.16177035330261136</v>
      </c>
      <c r="P927" s="2">
        <f t="shared" si="163"/>
        <v>0.57037250384024574</v>
      </c>
      <c r="Q927" s="2">
        <f t="shared" si="164"/>
        <v>4.8963133640552714E-3</v>
      </c>
      <c r="R927" s="1">
        <v>2739</v>
      </c>
      <c r="S927" s="1">
        <v>1685</v>
      </c>
      <c r="T927" s="1">
        <v>5941</v>
      </c>
      <c r="U927" s="1">
        <v>39</v>
      </c>
      <c r="W927" s="1">
        <v>12</v>
      </c>
      <c r="AA927" t="s">
        <v>2795</v>
      </c>
      <c r="AE927" s="38">
        <v>25</v>
      </c>
      <c r="AF927" s="40">
        <v>17</v>
      </c>
      <c r="AG927" s="40">
        <v>170</v>
      </c>
      <c r="AH927" s="43">
        <v>48955</v>
      </c>
      <c r="AI927" s="43">
        <f t="shared" si="165"/>
        <v>25017</v>
      </c>
      <c r="AJ927" t="s">
        <v>1956</v>
      </c>
    </row>
    <row r="928" spans="1:36" hidden="1" outlineLevel="1">
      <c r="A928" s="25" t="s">
        <v>68</v>
      </c>
      <c r="B928" s="11" t="s">
        <v>1218</v>
      </c>
      <c r="E928" s="1">
        <f t="shared" si="159"/>
        <v>19575</v>
      </c>
      <c r="G928" s="1">
        <v>12067</v>
      </c>
      <c r="H928" s="1">
        <v>11633</v>
      </c>
      <c r="I928" s="2"/>
      <c r="J928" s="2">
        <f t="shared" si="160"/>
        <v>0.59427841634738188</v>
      </c>
      <c r="K928" s="10">
        <f t="shared" si="158"/>
        <v>1</v>
      </c>
      <c r="L928" s="9">
        <f t="shared" si="158"/>
        <v>3</v>
      </c>
      <c r="M928" s="8">
        <f t="shared" si="158"/>
        <v>2</v>
      </c>
      <c r="N928" s="2">
        <f t="shared" si="161"/>
        <v>0.50145593869731797</v>
      </c>
      <c r="O928" s="2">
        <f t="shared" si="162"/>
        <v>4.5721583652618136E-2</v>
      </c>
      <c r="P928" s="2">
        <f t="shared" si="163"/>
        <v>0.44362707535121326</v>
      </c>
      <c r="Q928" s="2">
        <f t="shared" si="164"/>
        <v>9.1954022988506301E-3</v>
      </c>
      <c r="R928" s="1">
        <v>9816</v>
      </c>
      <c r="S928" s="1">
        <v>895</v>
      </c>
      <c r="T928" s="1">
        <v>8684</v>
      </c>
      <c r="U928" s="1">
        <v>48</v>
      </c>
      <c r="W928" s="1">
        <v>132</v>
      </c>
      <c r="AA928" t="s">
        <v>137</v>
      </c>
      <c r="AE928" s="38">
        <v>25</v>
      </c>
      <c r="AF928" s="40">
        <v>15</v>
      </c>
      <c r="AG928" s="40">
        <v>60</v>
      </c>
      <c r="AH928" s="43">
        <v>46330</v>
      </c>
      <c r="AI928" s="43">
        <f t="shared" si="165"/>
        <v>25015</v>
      </c>
      <c r="AJ928" t="s">
        <v>2363</v>
      </c>
    </row>
    <row r="929" spans="1:36" hidden="1" outlineLevel="1">
      <c r="A929" s="25" t="s">
        <v>1810</v>
      </c>
      <c r="B929" s="11" t="s">
        <v>1218</v>
      </c>
      <c r="E929" s="1">
        <f t="shared" si="159"/>
        <v>10079</v>
      </c>
      <c r="G929" s="1">
        <v>6631</v>
      </c>
      <c r="H929" s="1">
        <v>6455</v>
      </c>
      <c r="I929" s="2"/>
      <c r="J929" s="2">
        <f t="shared" si="160"/>
        <v>0.64044051989284656</v>
      </c>
      <c r="K929" s="10">
        <f t="shared" si="158"/>
        <v>2</v>
      </c>
      <c r="L929" s="9">
        <f t="shared" si="158"/>
        <v>3</v>
      </c>
      <c r="M929" s="8">
        <f t="shared" si="158"/>
        <v>1</v>
      </c>
      <c r="N929" s="2">
        <f t="shared" si="161"/>
        <v>0.22819724178986012</v>
      </c>
      <c r="O929" s="2">
        <f t="shared" si="162"/>
        <v>0.1562655025300129</v>
      </c>
      <c r="P929" s="2">
        <f t="shared" si="163"/>
        <v>0.61008036511558683</v>
      </c>
      <c r="Q929" s="2">
        <f t="shared" si="164"/>
        <v>5.4568905645401289E-3</v>
      </c>
      <c r="R929" s="1">
        <v>2300</v>
      </c>
      <c r="S929" s="1">
        <v>1575</v>
      </c>
      <c r="T929" s="1">
        <v>6149</v>
      </c>
      <c r="U929" s="1">
        <v>35</v>
      </c>
      <c r="W929" s="1">
        <v>20</v>
      </c>
      <c r="AA929" s="11" t="s">
        <v>2117</v>
      </c>
      <c r="AB929" s="11"/>
      <c r="AE929" s="38">
        <v>25</v>
      </c>
      <c r="AF929" s="40">
        <v>27</v>
      </c>
      <c r="AG929" s="40">
        <v>160</v>
      </c>
      <c r="AH929" s="43">
        <v>46820</v>
      </c>
      <c r="AI929" s="43">
        <f t="shared" si="165"/>
        <v>25027</v>
      </c>
      <c r="AJ929" t="s">
        <v>1956</v>
      </c>
    </row>
    <row r="930" spans="1:36" hidden="1" outlineLevel="1">
      <c r="A930" s="25" t="s">
        <v>709</v>
      </c>
      <c r="B930" s="11" t="s">
        <v>1218</v>
      </c>
      <c r="E930" s="1">
        <f t="shared" si="159"/>
        <v>10396</v>
      </c>
      <c r="G930" s="1">
        <v>5550</v>
      </c>
      <c r="H930" s="1">
        <v>5365</v>
      </c>
      <c r="I930" s="2"/>
      <c r="J930" s="2">
        <f t="shared" si="160"/>
        <v>0.51606387071950754</v>
      </c>
      <c r="K930" s="10">
        <f t="shared" si="158"/>
        <v>2</v>
      </c>
      <c r="L930" s="9">
        <f t="shared" si="158"/>
        <v>3</v>
      </c>
      <c r="M930" s="8">
        <f t="shared" si="158"/>
        <v>1</v>
      </c>
      <c r="N930" s="2">
        <f t="shared" si="161"/>
        <v>0.22248941900731051</v>
      </c>
      <c r="O930" s="2">
        <f t="shared" si="162"/>
        <v>0.17651019622931896</v>
      </c>
      <c r="P930" s="2">
        <f t="shared" si="163"/>
        <v>0.59484417083493646</v>
      </c>
      <c r="Q930" s="2">
        <f t="shared" si="164"/>
        <v>6.1562139284340178E-3</v>
      </c>
      <c r="R930" s="1">
        <v>2313</v>
      </c>
      <c r="S930" s="1">
        <v>1835</v>
      </c>
      <c r="T930" s="1">
        <v>6184</v>
      </c>
      <c r="U930" s="1">
        <v>48</v>
      </c>
      <c r="W930" s="1">
        <v>16</v>
      </c>
      <c r="AA930" s="11" t="s">
        <v>2117</v>
      </c>
      <c r="AB930" s="11"/>
      <c r="AE930" s="38">
        <v>25</v>
      </c>
      <c r="AF930" s="40">
        <v>27</v>
      </c>
      <c r="AG930" s="40">
        <v>165</v>
      </c>
      <c r="AH930" s="43">
        <v>46925</v>
      </c>
      <c r="AI930" s="43">
        <f t="shared" si="165"/>
        <v>25027</v>
      </c>
      <c r="AJ930" t="s">
        <v>1956</v>
      </c>
    </row>
    <row r="931" spans="1:36" hidden="1" outlineLevel="1">
      <c r="A931" s="25" t="s">
        <v>484</v>
      </c>
      <c r="B931" s="11" t="s">
        <v>1218</v>
      </c>
      <c r="E931" s="1">
        <f t="shared" si="159"/>
        <v>2129</v>
      </c>
      <c r="G931" s="1">
        <v>1247</v>
      </c>
      <c r="H931" s="1">
        <v>1231</v>
      </c>
      <c r="I931" s="2"/>
      <c r="J931" s="2">
        <f t="shared" si="160"/>
        <v>0.57820573038985434</v>
      </c>
      <c r="K931" s="10">
        <f t="shared" si="158"/>
        <v>2</v>
      </c>
      <c r="L931" s="9">
        <f t="shared" si="158"/>
        <v>3</v>
      </c>
      <c r="M931" s="8">
        <f t="shared" si="158"/>
        <v>1</v>
      </c>
      <c r="N931" s="2">
        <f t="shared" si="161"/>
        <v>0.24142790042273368</v>
      </c>
      <c r="O931" s="2">
        <f t="shared" si="162"/>
        <v>0.10756223579145138</v>
      </c>
      <c r="P931" s="2">
        <f t="shared" si="163"/>
        <v>0.6458431188351339</v>
      </c>
      <c r="Q931" s="2">
        <f t="shared" si="164"/>
        <v>5.1667449506810348E-3</v>
      </c>
      <c r="R931" s="1">
        <v>514</v>
      </c>
      <c r="S931" s="1">
        <v>229</v>
      </c>
      <c r="T931" s="1">
        <v>1375</v>
      </c>
      <c r="U931" s="1">
        <v>10</v>
      </c>
      <c r="W931" s="1">
        <v>1</v>
      </c>
      <c r="AA931" t="s">
        <v>1480</v>
      </c>
      <c r="AE931" s="38">
        <v>25</v>
      </c>
      <c r="AF931" s="40">
        <v>11</v>
      </c>
      <c r="AG931" s="40">
        <v>90</v>
      </c>
      <c r="AH931" s="43">
        <v>47835</v>
      </c>
      <c r="AI931" s="43">
        <f t="shared" si="165"/>
        <v>25011</v>
      </c>
      <c r="AJ931" t="s">
        <v>1956</v>
      </c>
    </row>
    <row r="932" spans="1:36" hidden="1" outlineLevel="1">
      <c r="A932" s="25" t="s">
        <v>995</v>
      </c>
      <c r="B932" s="11" t="s">
        <v>1218</v>
      </c>
      <c r="E932" s="1">
        <f t="shared" si="159"/>
        <v>11569</v>
      </c>
      <c r="G932" s="1">
        <v>6768</v>
      </c>
      <c r="H932" s="1">
        <v>6666</v>
      </c>
      <c r="I932" s="2"/>
      <c r="J932" s="2">
        <f t="shared" si="160"/>
        <v>0.57619500388970524</v>
      </c>
      <c r="K932" s="10">
        <f t="shared" si="158"/>
        <v>2</v>
      </c>
      <c r="L932" s="9">
        <f t="shared" si="158"/>
        <v>3</v>
      </c>
      <c r="M932" s="8">
        <f t="shared" si="158"/>
        <v>1</v>
      </c>
      <c r="N932" s="2">
        <f t="shared" si="161"/>
        <v>0.22845535482755641</v>
      </c>
      <c r="O932" s="2">
        <f t="shared" si="162"/>
        <v>0.13994295098971388</v>
      </c>
      <c r="P932" s="2">
        <f t="shared" si="163"/>
        <v>0.62546460368225432</v>
      </c>
      <c r="Q932" s="2">
        <f t="shared" si="164"/>
        <v>6.1370905004753951E-3</v>
      </c>
      <c r="R932" s="1">
        <v>2643</v>
      </c>
      <c r="S932" s="1">
        <v>1619</v>
      </c>
      <c r="T932" s="1">
        <v>7236</v>
      </c>
      <c r="U932" s="1">
        <v>49</v>
      </c>
      <c r="W932" s="1">
        <v>22</v>
      </c>
      <c r="AA932" t="s">
        <v>1988</v>
      </c>
      <c r="AE932" s="38">
        <v>25</v>
      </c>
      <c r="AF932" s="40">
        <v>5</v>
      </c>
      <c r="AG932" s="40">
        <v>65</v>
      </c>
      <c r="AH932" s="43">
        <v>49970</v>
      </c>
      <c r="AI932" s="43">
        <f t="shared" si="165"/>
        <v>25005</v>
      </c>
      <c r="AJ932" t="s">
        <v>1956</v>
      </c>
    </row>
    <row r="933" spans="1:36" hidden="1" outlineLevel="1">
      <c r="A933" s="25" t="s">
        <v>621</v>
      </c>
      <c r="B933" s="11" t="s">
        <v>1218</v>
      </c>
      <c r="E933" s="1">
        <f t="shared" si="159"/>
        <v>7398</v>
      </c>
      <c r="G933" s="1">
        <v>5235</v>
      </c>
      <c r="H933" s="1">
        <v>5121</v>
      </c>
      <c r="I933" s="2"/>
      <c r="J933" s="2">
        <f t="shared" si="160"/>
        <v>0.69221411192214111</v>
      </c>
      <c r="K933" s="10">
        <f t="shared" si="158"/>
        <v>2</v>
      </c>
      <c r="L933" s="9">
        <f t="shared" si="158"/>
        <v>3</v>
      </c>
      <c r="M933" s="8">
        <f t="shared" si="158"/>
        <v>1</v>
      </c>
      <c r="N933" s="2">
        <f t="shared" si="161"/>
        <v>0.23709110570424438</v>
      </c>
      <c r="O933" s="2">
        <f t="shared" si="162"/>
        <v>0.19559340362260069</v>
      </c>
      <c r="P933" s="2">
        <f t="shared" si="163"/>
        <v>0.56420654230873213</v>
      </c>
      <c r="Q933" s="2">
        <f t="shared" si="164"/>
        <v>3.10894836442277E-3</v>
      </c>
      <c r="R933" s="1">
        <v>1754</v>
      </c>
      <c r="S933" s="1">
        <v>1447</v>
      </c>
      <c r="T933" s="1">
        <v>4174</v>
      </c>
      <c r="U933" s="1">
        <v>17</v>
      </c>
      <c r="W933" s="1">
        <v>6</v>
      </c>
      <c r="AA933" t="s">
        <v>2537</v>
      </c>
      <c r="AE933" s="38">
        <v>25</v>
      </c>
      <c r="AF933" s="40">
        <v>23</v>
      </c>
      <c r="AG933" s="40">
        <v>90</v>
      </c>
      <c r="AH933" s="43">
        <v>50145</v>
      </c>
      <c r="AI933" s="43">
        <f t="shared" si="165"/>
        <v>25023</v>
      </c>
      <c r="AJ933" t="s">
        <v>1956</v>
      </c>
    </row>
    <row r="934" spans="1:36" hidden="1" outlineLevel="1">
      <c r="A934" s="25" t="s">
        <v>427</v>
      </c>
      <c r="B934" s="11" t="s">
        <v>1218</v>
      </c>
      <c r="E934" s="1">
        <f t="shared" si="159"/>
        <v>20093</v>
      </c>
      <c r="G934" s="1">
        <v>11369</v>
      </c>
      <c r="H934" s="1">
        <v>10929</v>
      </c>
      <c r="I934" s="2"/>
      <c r="J934" s="2">
        <f t="shared" si="160"/>
        <v>0.54392076842681536</v>
      </c>
      <c r="K934" s="10">
        <f t="shared" si="158"/>
        <v>2</v>
      </c>
      <c r="L934" s="9">
        <f t="shared" si="158"/>
        <v>3</v>
      </c>
      <c r="M934" s="8">
        <f t="shared" si="158"/>
        <v>1</v>
      </c>
      <c r="N934" s="2">
        <f t="shared" si="161"/>
        <v>0.35181406459961179</v>
      </c>
      <c r="O934" s="2">
        <f t="shared" si="162"/>
        <v>0.10257303538545762</v>
      </c>
      <c r="P934" s="2">
        <f t="shared" si="163"/>
        <v>0.5403871995222217</v>
      </c>
      <c r="Q934" s="2">
        <f t="shared" si="164"/>
        <v>5.2257004927089845E-3</v>
      </c>
      <c r="R934" s="1">
        <v>7069</v>
      </c>
      <c r="S934" s="1">
        <v>2061</v>
      </c>
      <c r="T934" s="1">
        <v>10858</v>
      </c>
      <c r="U934" s="1">
        <v>71</v>
      </c>
      <c r="W934" s="1">
        <v>34</v>
      </c>
      <c r="AA934" t="s">
        <v>2130</v>
      </c>
      <c r="AE934" s="38">
        <v>25</v>
      </c>
      <c r="AF934" s="40">
        <v>21</v>
      </c>
      <c r="AG934" s="40">
        <v>90</v>
      </c>
      <c r="AH934" s="43">
        <v>50250</v>
      </c>
      <c r="AI934" s="43">
        <f t="shared" si="165"/>
        <v>25021</v>
      </c>
      <c r="AJ934" t="s">
        <v>1956</v>
      </c>
    </row>
    <row r="935" spans="1:36" hidden="1" outlineLevel="1">
      <c r="A935" s="25" t="s">
        <v>1060</v>
      </c>
      <c r="B935" s="11" t="s">
        <v>1218</v>
      </c>
      <c r="E935" s="1">
        <f t="shared" si="159"/>
        <v>3365</v>
      </c>
      <c r="G935" s="1">
        <v>2145</v>
      </c>
      <c r="H935" s="1">
        <v>2064</v>
      </c>
      <c r="I935" s="2"/>
      <c r="J935" s="2">
        <f t="shared" si="160"/>
        <v>0.61337295690936111</v>
      </c>
      <c r="K935" s="10">
        <f t="shared" si="158"/>
        <v>2</v>
      </c>
      <c r="L935" s="9">
        <f t="shared" si="158"/>
        <v>3</v>
      </c>
      <c r="M935" s="8">
        <f t="shared" si="158"/>
        <v>1</v>
      </c>
      <c r="N935" s="2">
        <f t="shared" si="161"/>
        <v>0.35245170876671622</v>
      </c>
      <c r="O935" s="2">
        <f t="shared" si="162"/>
        <v>0.10133729569093611</v>
      </c>
      <c r="P935" s="2">
        <f t="shared" si="163"/>
        <v>0.54056463595839521</v>
      </c>
      <c r="Q935" s="2">
        <f t="shared" si="164"/>
        <v>5.6463595839524316E-3</v>
      </c>
      <c r="R935" s="1">
        <v>1186</v>
      </c>
      <c r="S935" s="1">
        <v>341</v>
      </c>
      <c r="T935" s="1">
        <v>1819</v>
      </c>
      <c r="U935" s="1">
        <v>13</v>
      </c>
      <c r="W935" s="1">
        <v>6</v>
      </c>
      <c r="AA935" t="s">
        <v>722</v>
      </c>
      <c r="AE935" s="38">
        <v>25</v>
      </c>
      <c r="AF935" s="40">
        <v>7</v>
      </c>
      <c r="AG935" s="40">
        <v>25</v>
      </c>
      <c r="AH935" s="43">
        <v>50390</v>
      </c>
      <c r="AI935" s="43">
        <f t="shared" si="165"/>
        <v>25007</v>
      </c>
      <c r="AJ935" t="s">
        <v>1956</v>
      </c>
    </row>
    <row r="936" spans="1:36" hidden="1" outlineLevel="1">
      <c r="A936" s="25" t="s">
        <v>620</v>
      </c>
      <c r="B936" s="11" t="s">
        <v>1218</v>
      </c>
      <c r="E936" s="1">
        <f t="shared" si="159"/>
        <v>1330</v>
      </c>
      <c r="G936" s="1">
        <v>939</v>
      </c>
      <c r="H936" s="1">
        <v>892</v>
      </c>
      <c r="I936" s="2"/>
      <c r="J936" s="2">
        <f t="shared" si="160"/>
        <v>0.67067669172932332</v>
      </c>
      <c r="K936" s="10">
        <f t="shared" si="158"/>
        <v>2</v>
      </c>
      <c r="L936" s="9">
        <f t="shared" si="158"/>
        <v>3</v>
      </c>
      <c r="M936" s="8">
        <f t="shared" si="158"/>
        <v>1</v>
      </c>
      <c r="N936" s="2">
        <f t="shared" si="161"/>
        <v>0.16015037593984963</v>
      </c>
      <c r="O936" s="2">
        <f t="shared" si="162"/>
        <v>0.13157894736842105</v>
      </c>
      <c r="P936" s="2">
        <f t="shared" si="163"/>
        <v>0.70225563909774436</v>
      </c>
      <c r="Q936" s="2">
        <f t="shared" si="164"/>
        <v>6.0150375939850287E-3</v>
      </c>
      <c r="R936" s="1">
        <v>213</v>
      </c>
      <c r="S936" s="1">
        <v>175</v>
      </c>
      <c r="T936" s="1">
        <v>934</v>
      </c>
      <c r="U936" s="1">
        <v>6</v>
      </c>
      <c r="W936" s="1">
        <v>2</v>
      </c>
      <c r="AA936" s="11" t="s">
        <v>2117</v>
      </c>
      <c r="AB936" s="11"/>
      <c r="AE936" s="38">
        <v>25</v>
      </c>
      <c r="AF936" s="40">
        <v>27</v>
      </c>
      <c r="AG936" s="40">
        <v>175</v>
      </c>
      <c r="AH936" s="43">
        <v>50670</v>
      </c>
      <c r="AI936" s="43">
        <f t="shared" si="165"/>
        <v>25027</v>
      </c>
      <c r="AJ936" t="s">
        <v>1956</v>
      </c>
    </row>
    <row r="937" spans="1:36" hidden="1" outlineLevel="1">
      <c r="A937" s="25" t="s">
        <v>2799</v>
      </c>
      <c r="B937" s="11" t="s">
        <v>1218</v>
      </c>
      <c r="E937" s="1">
        <f t="shared" si="159"/>
        <v>4911</v>
      </c>
      <c r="G937" s="1">
        <v>2579</v>
      </c>
      <c r="H937" s="1">
        <v>2536</v>
      </c>
      <c r="I937" s="2"/>
      <c r="J937" s="2">
        <f t="shared" si="160"/>
        <v>0.5163917735695378</v>
      </c>
      <c r="K937" s="10">
        <f t="shared" si="158"/>
        <v>2</v>
      </c>
      <c r="L937" s="9">
        <f t="shared" si="158"/>
        <v>3</v>
      </c>
      <c r="M937" s="8">
        <f t="shared" si="158"/>
        <v>1</v>
      </c>
      <c r="N937" s="2">
        <f t="shared" si="161"/>
        <v>0.22744858480961108</v>
      </c>
      <c r="O937" s="2">
        <f t="shared" si="162"/>
        <v>0.12726532274485849</v>
      </c>
      <c r="P937" s="2">
        <f t="shared" si="163"/>
        <v>0.63408674404398291</v>
      </c>
      <c r="Q937" s="2">
        <f t="shared" si="164"/>
        <v>1.1199348401547571E-2</v>
      </c>
      <c r="R937" s="1">
        <v>1117</v>
      </c>
      <c r="S937" s="1">
        <v>625</v>
      </c>
      <c r="T937" s="1">
        <v>3114</v>
      </c>
      <c r="U937" s="1">
        <v>37</v>
      </c>
      <c r="W937" s="1">
        <v>18</v>
      </c>
      <c r="AA937" t="s">
        <v>1480</v>
      </c>
      <c r="AE937" s="38">
        <v>25</v>
      </c>
      <c r="AF937" s="40">
        <v>11</v>
      </c>
      <c r="AG937" s="40">
        <v>95</v>
      </c>
      <c r="AH937" s="43">
        <v>51265</v>
      </c>
      <c r="AI937" s="43">
        <f t="shared" si="165"/>
        <v>25011</v>
      </c>
      <c r="AJ937" t="s">
        <v>1956</v>
      </c>
    </row>
    <row r="938" spans="1:36" hidden="1" outlineLevel="1">
      <c r="A938" s="25" t="s">
        <v>1927</v>
      </c>
      <c r="B938" s="11" t="s">
        <v>1218</v>
      </c>
      <c r="E938" s="1">
        <f t="shared" si="159"/>
        <v>5425</v>
      </c>
      <c r="G938" s="1">
        <v>3830</v>
      </c>
      <c r="H938" s="1">
        <v>3739</v>
      </c>
      <c r="I938" s="2"/>
      <c r="J938" s="2">
        <f t="shared" si="160"/>
        <v>0.68921658986175116</v>
      </c>
      <c r="K938" s="10">
        <f t="shared" si="158"/>
        <v>2</v>
      </c>
      <c r="L938" s="9">
        <f t="shared" si="158"/>
        <v>3</v>
      </c>
      <c r="M938" s="8">
        <f t="shared" si="158"/>
        <v>1</v>
      </c>
      <c r="N938" s="2">
        <f t="shared" si="161"/>
        <v>0.24663594470046082</v>
      </c>
      <c r="O938" s="2">
        <f t="shared" si="162"/>
        <v>0.21990783410138248</v>
      </c>
      <c r="P938" s="2">
        <f t="shared" si="163"/>
        <v>0.528294930875576</v>
      </c>
      <c r="Q938" s="2">
        <f t="shared" si="164"/>
        <v>5.161290322580725E-3</v>
      </c>
      <c r="R938" s="1">
        <v>1338</v>
      </c>
      <c r="S938" s="1">
        <v>1193</v>
      </c>
      <c r="T938" s="1">
        <v>2866</v>
      </c>
      <c r="U938" s="1">
        <v>13</v>
      </c>
      <c r="W938" s="1">
        <v>15</v>
      </c>
      <c r="AA938" t="s">
        <v>1348</v>
      </c>
      <c r="AE938" s="38">
        <v>25</v>
      </c>
      <c r="AF938" s="40">
        <v>1</v>
      </c>
      <c r="AG938" s="40">
        <v>50</v>
      </c>
      <c r="AH938" s="43">
        <v>51440</v>
      </c>
      <c r="AI938" s="43">
        <f t="shared" si="165"/>
        <v>25001</v>
      </c>
      <c r="AJ938" t="s">
        <v>1956</v>
      </c>
    </row>
    <row r="939" spans="1:36" hidden="1" outlineLevel="1">
      <c r="A939" s="25" t="s">
        <v>957</v>
      </c>
      <c r="B939" s="11" t="s">
        <v>1218</v>
      </c>
      <c r="E939" s="1">
        <f t="shared" si="159"/>
        <v>1096</v>
      </c>
      <c r="G939" s="1">
        <v>583</v>
      </c>
      <c r="H939" s="1">
        <v>571</v>
      </c>
      <c r="I939" s="2"/>
      <c r="J939" s="2">
        <f t="shared" si="160"/>
        <v>0.52098540145985406</v>
      </c>
      <c r="K939" s="10">
        <f t="shared" si="158"/>
        <v>2</v>
      </c>
      <c r="L939" s="9">
        <f t="shared" si="158"/>
        <v>3</v>
      </c>
      <c r="M939" s="8">
        <f t="shared" si="158"/>
        <v>1</v>
      </c>
      <c r="N939" s="2">
        <f t="shared" si="161"/>
        <v>0.2490875912408759</v>
      </c>
      <c r="O939" s="2">
        <f t="shared" si="162"/>
        <v>0.14233576642335766</v>
      </c>
      <c r="P939" s="2">
        <f t="shared" si="163"/>
        <v>0.59945255474452552</v>
      </c>
      <c r="Q939" s="2">
        <f t="shared" si="164"/>
        <v>9.124087591240948E-3</v>
      </c>
      <c r="R939" s="1">
        <v>273</v>
      </c>
      <c r="S939" s="1">
        <v>156</v>
      </c>
      <c r="T939" s="1">
        <v>657</v>
      </c>
      <c r="U939" s="1">
        <v>6</v>
      </c>
      <c r="W939" s="1">
        <v>4</v>
      </c>
      <c r="AA939" t="s">
        <v>1840</v>
      </c>
      <c r="AE939" s="38">
        <v>25</v>
      </c>
      <c r="AF939" s="40">
        <v>3</v>
      </c>
      <c r="AG939" s="40">
        <v>100</v>
      </c>
      <c r="AH939" s="43">
        <v>51580</v>
      </c>
      <c r="AI939" s="43">
        <f t="shared" si="165"/>
        <v>25003</v>
      </c>
      <c r="AJ939" t="s">
        <v>1956</v>
      </c>
    </row>
    <row r="940" spans="1:36" hidden="1" outlineLevel="1">
      <c r="A940" s="25" t="s">
        <v>1791</v>
      </c>
      <c r="B940" s="11" t="s">
        <v>1218</v>
      </c>
      <c r="E940" s="1">
        <f t="shared" si="159"/>
        <v>8815</v>
      </c>
      <c r="G940" s="1">
        <v>4854</v>
      </c>
      <c r="H940" s="1">
        <v>4688</v>
      </c>
      <c r="I940" s="2"/>
      <c r="J940" s="2">
        <f t="shared" si="160"/>
        <v>0.53182076006806578</v>
      </c>
      <c r="K940" s="10">
        <f t="shared" si="158"/>
        <v>2</v>
      </c>
      <c r="L940" s="9">
        <f t="shared" si="158"/>
        <v>3</v>
      </c>
      <c r="M940" s="8">
        <f t="shared" si="158"/>
        <v>1</v>
      </c>
      <c r="N940" s="2">
        <f t="shared" si="161"/>
        <v>0.27362450368689734</v>
      </c>
      <c r="O940" s="2">
        <f t="shared" si="162"/>
        <v>0.11900170164492342</v>
      </c>
      <c r="P940" s="2">
        <f t="shared" si="163"/>
        <v>0.59965967101531481</v>
      </c>
      <c r="Q940" s="2">
        <f t="shared" si="164"/>
        <v>7.7141236528643908E-3</v>
      </c>
      <c r="R940" s="1">
        <v>2412</v>
      </c>
      <c r="S940" s="1">
        <v>1049</v>
      </c>
      <c r="T940" s="1">
        <v>5286</v>
      </c>
      <c r="U940" s="1">
        <v>57</v>
      </c>
      <c r="W940" s="1">
        <v>11</v>
      </c>
      <c r="AA940" s="11" t="s">
        <v>2117</v>
      </c>
      <c r="AB940" s="11"/>
      <c r="AE940" s="38">
        <v>25</v>
      </c>
      <c r="AF940" s="40">
        <v>27</v>
      </c>
      <c r="AG940" s="40">
        <v>180</v>
      </c>
      <c r="AH940" s="43">
        <v>51825</v>
      </c>
      <c r="AI940" s="43">
        <f t="shared" si="165"/>
        <v>25027</v>
      </c>
      <c r="AJ940" t="s">
        <v>1956</v>
      </c>
    </row>
    <row r="941" spans="1:36" hidden="1" outlineLevel="1">
      <c r="A941" s="25" t="s">
        <v>609</v>
      </c>
      <c r="B941" s="11" t="s">
        <v>1218</v>
      </c>
      <c r="E941" s="1">
        <f t="shared" si="159"/>
        <v>8082</v>
      </c>
      <c r="G941" s="1">
        <v>4308</v>
      </c>
      <c r="H941" s="1">
        <v>4217</v>
      </c>
      <c r="I941" s="2"/>
      <c r="J941" s="2">
        <f t="shared" si="160"/>
        <v>0.52177678792378124</v>
      </c>
      <c r="K941" s="10">
        <f t="shared" si="158"/>
        <v>2</v>
      </c>
      <c r="L941" s="9">
        <f t="shared" si="158"/>
        <v>3</v>
      </c>
      <c r="M941" s="8">
        <f t="shared" si="158"/>
        <v>1</v>
      </c>
      <c r="N941" s="2">
        <f t="shared" si="161"/>
        <v>0.30153427369463004</v>
      </c>
      <c r="O941" s="2">
        <f t="shared" si="162"/>
        <v>0.12422667656520663</v>
      </c>
      <c r="P941" s="2">
        <f t="shared" si="163"/>
        <v>0.56817619401138331</v>
      </c>
      <c r="Q941" s="2">
        <f t="shared" si="164"/>
        <v>6.06285572878007E-3</v>
      </c>
      <c r="R941" s="1">
        <v>2437</v>
      </c>
      <c r="S941" s="1">
        <v>1004</v>
      </c>
      <c r="T941" s="1">
        <v>4592</v>
      </c>
      <c r="U941" s="1">
        <v>35</v>
      </c>
      <c r="W941" s="1">
        <v>14</v>
      </c>
      <c r="AA941" t="s">
        <v>1340</v>
      </c>
      <c r="AE941" s="38">
        <v>25</v>
      </c>
      <c r="AF941" s="40">
        <v>13</v>
      </c>
      <c r="AG941" s="40">
        <v>75</v>
      </c>
      <c r="AH941" s="43">
        <v>52105</v>
      </c>
      <c r="AI941" s="43">
        <f t="shared" si="165"/>
        <v>25013</v>
      </c>
      <c r="AJ941" t="s">
        <v>1956</v>
      </c>
    </row>
    <row r="942" spans="1:36" hidden="1" outlineLevel="1">
      <c r="A942" s="25" t="s">
        <v>1539</v>
      </c>
      <c r="B942" s="11" t="s">
        <v>1218</v>
      </c>
      <c r="E942" s="1">
        <f t="shared" si="159"/>
        <v>3166</v>
      </c>
      <c r="G942" s="1">
        <v>2040</v>
      </c>
      <c r="H942" s="1">
        <v>1988</v>
      </c>
      <c r="I942" s="2"/>
      <c r="J942" s="2">
        <f t="shared" si="160"/>
        <v>0.62792166771951985</v>
      </c>
      <c r="K942" s="10">
        <f t="shared" ref="K942:M1005" si="166">IF(R942&gt;0,RANK(R942,$R942:$W942),"")</f>
        <v>2</v>
      </c>
      <c r="L942" s="9">
        <f t="shared" si="166"/>
        <v>3</v>
      </c>
      <c r="M942" s="8">
        <f t="shared" si="166"/>
        <v>1</v>
      </c>
      <c r="N942" s="2">
        <f t="shared" si="161"/>
        <v>0.25994946304485156</v>
      </c>
      <c r="O942" s="2">
        <f t="shared" si="162"/>
        <v>0.14150347441566646</v>
      </c>
      <c r="P942" s="2">
        <f t="shared" si="163"/>
        <v>0.59538850284270373</v>
      </c>
      <c r="Q942" s="2">
        <f t="shared" si="164"/>
        <v>3.1585596967782514E-3</v>
      </c>
      <c r="R942" s="1">
        <v>823</v>
      </c>
      <c r="S942" s="1">
        <v>448</v>
      </c>
      <c r="T942" s="1">
        <v>1885</v>
      </c>
      <c r="U942" s="1">
        <v>10</v>
      </c>
      <c r="W942" s="1">
        <v>0</v>
      </c>
      <c r="AA942" s="11" t="s">
        <v>2117</v>
      </c>
      <c r="AB942" s="11"/>
      <c r="AE942" s="38">
        <v>25</v>
      </c>
      <c r="AF942" s="40">
        <v>27</v>
      </c>
      <c r="AG942" s="40">
        <v>185</v>
      </c>
      <c r="AH942" s="43">
        <v>52420</v>
      </c>
      <c r="AI942" s="43">
        <f t="shared" si="165"/>
        <v>25027</v>
      </c>
      <c r="AJ942" t="s">
        <v>1956</v>
      </c>
    </row>
    <row r="943" spans="1:36" hidden="1" outlineLevel="1">
      <c r="A943" s="25" t="s">
        <v>1039</v>
      </c>
      <c r="B943" s="11" t="s">
        <v>1218</v>
      </c>
      <c r="E943" s="1">
        <f t="shared" si="159"/>
        <v>34513</v>
      </c>
      <c r="G943" s="1">
        <v>20435</v>
      </c>
      <c r="H943" s="1">
        <v>19621</v>
      </c>
      <c r="I943" s="2"/>
      <c r="J943" s="2">
        <f t="shared" si="160"/>
        <v>0.568510416364848</v>
      </c>
      <c r="K943" s="10">
        <f t="shared" si="166"/>
        <v>2</v>
      </c>
      <c r="L943" s="9">
        <f t="shared" si="166"/>
        <v>3</v>
      </c>
      <c r="M943" s="8">
        <f t="shared" si="166"/>
        <v>1</v>
      </c>
      <c r="N943" s="2">
        <f t="shared" si="161"/>
        <v>0.34326195926172748</v>
      </c>
      <c r="O943" s="2">
        <f t="shared" si="162"/>
        <v>8.9531480891258369E-2</v>
      </c>
      <c r="P943" s="2">
        <f t="shared" si="163"/>
        <v>0.5632949902935126</v>
      </c>
      <c r="Q943" s="2">
        <f t="shared" si="164"/>
        <v>3.9115695535015815E-3</v>
      </c>
      <c r="R943" s="1">
        <v>11847</v>
      </c>
      <c r="S943" s="1">
        <v>3090</v>
      </c>
      <c r="T943" s="1">
        <v>19441</v>
      </c>
      <c r="U943" s="1">
        <v>100</v>
      </c>
      <c r="W943" s="1">
        <v>35</v>
      </c>
      <c r="AA943" t="s">
        <v>2501</v>
      </c>
      <c r="AE943" s="38">
        <v>25</v>
      </c>
      <c r="AF943" s="40">
        <v>9</v>
      </c>
      <c r="AG943" s="40">
        <v>125</v>
      </c>
      <c r="AH943" s="43">
        <v>52490</v>
      </c>
      <c r="AI943" s="43">
        <f t="shared" si="165"/>
        <v>25009</v>
      </c>
      <c r="AJ943" t="s">
        <v>2363</v>
      </c>
    </row>
    <row r="944" spans="1:36" hidden="1" outlineLevel="1">
      <c r="A944" s="25" t="s">
        <v>2025</v>
      </c>
      <c r="B944" s="11" t="s">
        <v>1218</v>
      </c>
      <c r="E944" s="1">
        <f t="shared" si="159"/>
        <v>1168</v>
      </c>
      <c r="G944" s="1">
        <v>719</v>
      </c>
      <c r="H944" s="1">
        <v>710</v>
      </c>
      <c r="I944" s="2"/>
      <c r="J944" s="2">
        <f t="shared" si="160"/>
        <v>0.60787671232876717</v>
      </c>
      <c r="K944" s="10">
        <f t="shared" si="166"/>
        <v>1</v>
      </c>
      <c r="L944" s="9">
        <f t="shared" si="166"/>
        <v>3</v>
      </c>
      <c r="M944" s="8">
        <f t="shared" si="166"/>
        <v>2</v>
      </c>
      <c r="N944" s="2">
        <f t="shared" si="161"/>
        <v>0.47003424657534248</v>
      </c>
      <c r="O944" s="2">
        <f t="shared" si="162"/>
        <v>4.965753424657534E-2</v>
      </c>
      <c r="P944" s="2">
        <f t="shared" si="163"/>
        <v>0.46917808219178081</v>
      </c>
      <c r="Q944" s="2">
        <f t="shared" si="164"/>
        <v>1.1130136986301442E-2</v>
      </c>
      <c r="R944" s="1">
        <v>549</v>
      </c>
      <c r="S944" s="1">
        <v>58</v>
      </c>
      <c r="T944" s="1">
        <v>548</v>
      </c>
      <c r="U944" s="1">
        <v>3</v>
      </c>
      <c r="W944" s="1">
        <v>10</v>
      </c>
      <c r="AA944" t="s">
        <v>137</v>
      </c>
      <c r="AE944" s="38">
        <v>25</v>
      </c>
      <c r="AF944" s="40">
        <v>15</v>
      </c>
      <c r="AG944" s="40">
        <v>65</v>
      </c>
      <c r="AH944" s="43">
        <v>52560</v>
      </c>
      <c r="AI944" s="43">
        <f t="shared" si="165"/>
        <v>25015</v>
      </c>
      <c r="AJ944" t="s">
        <v>1956</v>
      </c>
    </row>
    <row r="945" spans="1:36" hidden="1" outlineLevel="1">
      <c r="A945" s="25" t="s">
        <v>1122</v>
      </c>
      <c r="B945" s="11" t="s">
        <v>1218</v>
      </c>
      <c r="E945" s="1">
        <f t="shared" si="159"/>
        <v>12166</v>
      </c>
      <c r="G945" s="1">
        <v>7518</v>
      </c>
      <c r="H945" s="1">
        <v>7311</v>
      </c>
      <c r="I945" s="2"/>
      <c r="J945" s="2">
        <f t="shared" si="160"/>
        <v>0.60093703764589845</v>
      </c>
      <c r="K945" s="10">
        <f t="shared" si="166"/>
        <v>2</v>
      </c>
      <c r="L945" s="9">
        <f t="shared" si="166"/>
        <v>3</v>
      </c>
      <c r="M945" s="8">
        <f t="shared" si="166"/>
        <v>1</v>
      </c>
      <c r="N945" s="2">
        <f t="shared" si="161"/>
        <v>0.24856156501726123</v>
      </c>
      <c r="O945" s="2">
        <f t="shared" si="162"/>
        <v>0.14573401282262041</v>
      </c>
      <c r="P945" s="2">
        <f t="shared" si="163"/>
        <v>0.6018411967779056</v>
      </c>
      <c r="Q945" s="2">
        <f t="shared" si="164"/>
        <v>3.8632253822127316E-3</v>
      </c>
      <c r="R945" s="1">
        <v>3024</v>
      </c>
      <c r="S945" s="1">
        <v>1773</v>
      </c>
      <c r="T945" s="1">
        <v>7322</v>
      </c>
      <c r="U945" s="1">
        <v>30</v>
      </c>
      <c r="W945" s="1">
        <v>17</v>
      </c>
      <c r="AA945" t="s">
        <v>2537</v>
      </c>
      <c r="AE945" s="38">
        <v>25</v>
      </c>
      <c r="AF945" s="40">
        <v>23</v>
      </c>
      <c r="AG945" s="40">
        <v>95</v>
      </c>
      <c r="AH945" s="43">
        <v>52630</v>
      </c>
      <c r="AI945" s="43">
        <f t="shared" si="165"/>
        <v>25023</v>
      </c>
      <c r="AJ945" t="s">
        <v>1956</v>
      </c>
    </row>
    <row r="946" spans="1:36" hidden="1" outlineLevel="1">
      <c r="A946" s="25" t="s">
        <v>854</v>
      </c>
      <c r="B946" s="11" t="s">
        <v>1218</v>
      </c>
      <c r="E946" s="1">
        <f t="shared" si="159"/>
        <v>8192</v>
      </c>
      <c r="G946" s="1">
        <v>4860</v>
      </c>
      <c r="H946" s="1">
        <v>4659</v>
      </c>
      <c r="I946" s="2"/>
      <c r="J946" s="2">
        <f t="shared" si="160"/>
        <v>0.5687255859375</v>
      </c>
      <c r="K946" s="10">
        <f t="shared" si="166"/>
        <v>2</v>
      </c>
      <c r="L946" s="9">
        <f t="shared" si="166"/>
        <v>3</v>
      </c>
      <c r="M946" s="8">
        <f t="shared" si="166"/>
        <v>1</v>
      </c>
      <c r="N946" s="2">
        <f t="shared" si="161"/>
        <v>0.2139892578125</v>
      </c>
      <c r="O946" s="2">
        <f t="shared" si="162"/>
        <v>0.180419921875</v>
      </c>
      <c r="P946" s="2">
        <f t="shared" si="163"/>
        <v>0.5985107421875</v>
      </c>
      <c r="Q946" s="2">
        <f t="shared" si="164"/>
        <v>7.080078125E-3</v>
      </c>
      <c r="R946" s="1">
        <v>1753</v>
      </c>
      <c r="S946" s="1">
        <v>1478</v>
      </c>
      <c r="T946" s="1">
        <v>4903</v>
      </c>
      <c r="U946" s="1">
        <v>36</v>
      </c>
      <c r="W946" s="1">
        <v>22</v>
      </c>
      <c r="AA946" t="s">
        <v>2795</v>
      </c>
      <c r="AE946" s="38">
        <v>25</v>
      </c>
      <c r="AF946" s="40">
        <v>17</v>
      </c>
      <c r="AG946" s="40">
        <v>175</v>
      </c>
      <c r="AH946" s="43">
        <v>52805</v>
      </c>
      <c r="AI946" s="43">
        <f t="shared" si="165"/>
        <v>25017</v>
      </c>
      <c r="AJ946" t="s">
        <v>1956</v>
      </c>
    </row>
    <row r="947" spans="1:36" hidden="1" outlineLevel="1">
      <c r="A947" s="25" t="s">
        <v>320</v>
      </c>
      <c r="B947" s="11" t="s">
        <v>1218</v>
      </c>
      <c r="E947" s="1">
        <f t="shared" si="159"/>
        <v>595</v>
      </c>
      <c r="G947" s="1">
        <v>297</v>
      </c>
      <c r="H947" s="1">
        <v>289</v>
      </c>
      <c r="I947" s="2"/>
      <c r="J947" s="2">
        <f t="shared" si="160"/>
        <v>0.48571428571428571</v>
      </c>
      <c r="K947" s="10">
        <f t="shared" si="166"/>
        <v>2</v>
      </c>
      <c r="L947" s="9">
        <f t="shared" si="166"/>
        <v>3</v>
      </c>
      <c r="M947" s="8">
        <f t="shared" si="166"/>
        <v>1</v>
      </c>
      <c r="N947" s="2">
        <f t="shared" si="161"/>
        <v>0.21848739495798319</v>
      </c>
      <c r="O947" s="2">
        <f t="shared" si="162"/>
        <v>0.1092436974789916</v>
      </c>
      <c r="P947" s="2">
        <f t="shared" si="163"/>
        <v>0.66554621848739492</v>
      </c>
      <c r="Q947" s="2">
        <f t="shared" si="164"/>
        <v>6.7226890756303392E-3</v>
      </c>
      <c r="R947" s="1">
        <v>130</v>
      </c>
      <c r="S947" s="1">
        <v>65</v>
      </c>
      <c r="T947" s="1">
        <v>396</v>
      </c>
      <c r="U947" s="1">
        <v>1</v>
      </c>
      <c r="W947" s="1">
        <v>3</v>
      </c>
      <c r="AA947" t="s">
        <v>1840</v>
      </c>
      <c r="AE947" s="38">
        <v>25</v>
      </c>
      <c r="AF947" s="40">
        <v>3</v>
      </c>
      <c r="AG947" s="40">
        <v>105</v>
      </c>
      <c r="AH947" s="43">
        <v>53050</v>
      </c>
      <c r="AI947" s="43">
        <f t="shared" si="165"/>
        <v>25003</v>
      </c>
      <c r="AJ947" t="s">
        <v>1956</v>
      </c>
    </row>
    <row r="948" spans="1:36" hidden="1" outlineLevel="1">
      <c r="A948" s="25" t="s">
        <v>1555</v>
      </c>
      <c r="B948" s="11" t="s">
        <v>1218</v>
      </c>
      <c r="E948" s="1">
        <f t="shared" si="159"/>
        <v>956</v>
      </c>
      <c r="G948" s="1">
        <v>700</v>
      </c>
      <c r="H948" s="1">
        <v>683</v>
      </c>
      <c r="I948" s="2"/>
      <c r="J948" s="2">
        <f t="shared" si="160"/>
        <v>0.71443514644351469</v>
      </c>
      <c r="K948" s="10">
        <f t="shared" si="166"/>
        <v>2</v>
      </c>
      <c r="L948" s="9">
        <f t="shared" si="166"/>
        <v>3</v>
      </c>
      <c r="M948" s="8">
        <f t="shared" si="166"/>
        <v>1</v>
      </c>
      <c r="N948" s="2">
        <f t="shared" si="161"/>
        <v>0.23326359832635984</v>
      </c>
      <c r="O948" s="2">
        <f t="shared" si="162"/>
        <v>0.14644351464435146</v>
      </c>
      <c r="P948" s="2">
        <f t="shared" si="163"/>
        <v>0.60983263598326365</v>
      </c>
      <c r="Q948" s="2">
        <f t="shared" si="164"/>
        <v>1.0460251046025104E-2</v>
      </c>
      <c r="R948" s="1">
        <v>223</v>
      </c>
      <c r="S948" s="1">
        <v>140</v>
      </c>
      <c r="T948" s="1">
        <v>583</v>
      </c>
      <c r="U948" s="1">
        <v>5</v>
      </c>
      <c r="W948" s="1">
        <v>5</v>
      </c>
      <c r="AA948" s="11" t="s">
        <v>2117</v>
      </c>
      <c r="AB948" s="11"/>
      <c r="AE948" s="38">
        <v>25</v>
      </c>
      <c r="AF948" s="40">
        <v>27</v>
      </c>
      <c r="AG948" s="40">
        <v>190</v>
      </c>
      <c r="AH948" s="43">
        <v>53120</v>
      </c>
      <c r="AI948" s="43">
        <f t="shared" si="165"/>
        <v>25027</v>
      </c>
      <c r="AJ948" t="s">
        <v>1956</v>
      </c>
    </row>
    <row r="949" spans="1:36" hidden="1" outlineLevel="1">
      <c r="A949" s="25" t="s">
        <v>1166</v>
      </c>
      <c r="B949" s="11" t="s">
        <v>1218</v>
      </c>
      <c r="E949" s="1">
        <f t="shared" si="159"/>
        <v>1181</v>
      </c>
      <c r="G949" s="1">
        <v>715</v>
      </c>
      <c r="H949" s="1">
        <v>698</v>
      </c>
      <c r="I949" s="2"/>
      <c r="J949" s="2">
        <f t="shared" si="160"/>
        <v>0.59102455546147337</v>
      </c>
      <c r="K949" s="10">
        <f t="shared" si="166"/>
        <v>2</v>
      </c>
      <c r="L949" s="9">
        <f t="shared" si="166"/>
        <v>3</v>
      </c>
      <c r="M949" s="8">
        <f t="shared" si="166"/>
        <v>1</v>
      </c>
      <c r="N949" s="2">
        <f t="shared" si="161"/>
        <v>0.17273497036409821</v>
      </c>
      <c r="O949" s="2">
        <f t="shared" si="162"/>
        <v>0.11346316680779001</v>
      </c>
      <c r="P949" s="2">
        <f t="shared" si="163"/>
        <v>0.70448772226926337</v>
      </c>
      <c r="Q949" s="2">
        <f t="shared" si="164"/>
        <v>9.3141405588483828E-3</v>
      </c>
      <c r="R949" s="1">
        <v>204</v>
      </c>
      <c r="S949" s="1">
        <v>134</v>
      </c>
      <c r="T949" s="1">
        <v>832</v>
      </c>
      <c r="U949" s="1">
        <v>7</v>
      </c>
      <c r="W949" s="1">
        <v>4</v>
      </c>
      <c r="AA949" s="11" t="s">
        <v>2117</v>
      </c>
      <c r="AB949" s="11"/>
      <c r="AE949" s="38">
        <v>25</v>
      </c>
      <c r="AF949" s="40">
        <v>27</v>
      </c>
      <c r="AG949" s="40">
        <v>195</v>
      </c>
      <c r="AH949" s="43">
        <v>53225</v>
      </c>
      <c r="AI949" s="43">
        <f t="shared" si="165"/>
        <v>25027</v>
      </c>
      <c r="AJ949" t="s">
        <v>1956</v>
      </c>
    </row>
    <row r="950" spans="1:36" hidden="1" outlineLevel="1">
      <c r="A950" s="25" t="s">
        <v>468</v>
      </c>
      <c r="B950" s="11" t="s">
        <v>1218</v>
      </c>
      <c r="E950" s="1">
        <f t="shared" si="159"/>
        <v>28988</v>
      </c>
      <c r="G950" s="1">
        <v>12886</v>
      </c>
      <c r="H950" s="1">
        <v>12559</v>
      </c>
      <c r="I950" s="2"/>
      <c r="J950" s="2">
        <f t="shared" si="160"/>
        <v>0.43324824065130396</v>
      </c>
      <c r="K950" s="10">
        <f t="shared" si="166"/>
        <v>1</v>
      </c>
      <c r="L950" s="9">
        <f t="shared" si="166"/>
        <v>3</v>
      </c>
      <c r="M950" s="8">
        <f t="shared" si="166"/>
        <v>2</v>
      </c>
      <c r="N950" s="2">
        <f t="shared" si="161"/>
        <v>0.45070373947840486</v>
      </c>
      <c r="O950" s="2">
        <f t="shared" si="162"/>
        <v>9.6764178280667856E-2</v>
      </c>
      <c r="P950" s="2">
        <f t="shared" si="163"/>
        <v>0.443597350627846</v>
      </c>
      <c r="Q950" s="2">
        <f t="shared" si="164"/>
        <v>8.934731613081337E-3</v>
      </c>
      <c r="R950" s="1">
        <v>13065</v>
      </c>
      <c r="S950" s="1">
        <v>2805</v>
      </c>
      <c r="T950" s="1">
        <v>12859</v>
      </c>
      <c r="U950" s="1">
        <v>137</v>
      </c>
      <c r="W950" s="1">
        <v>122</v>
      </c>
      <c r="AA950" t="s">
        <v>1840</v>
      </c>
      <c r="AE950" s="38">
        <v>25</v>
      </c>
      <c r="AF950" s="40">
        <v>3</v>
      </c>
      <c r="AG950" s="40">
        <v>110</v>
      </c>
      <c r="AH950" s="43">
        <v>53960</v>
      </c>
      <c r="AI950" s="43">
        <f t="shared" si="165"/>
        <v>25003</v>
      </c>
      <c r="AJ950" t="s">
        <v>2363</v>
      </c>
    </row>
    <row r="951" spans="1:36" hidden="1" outlineLevel="1">
      <c r="A951" s="25" t="s">
        <v>189</v>
      </c>
      <c r="B951" s="11" t="s">
        <v>1218</v>
      </c>
      <c r="E951" s="1">
        <f t="shared" si="159"/>
        <v>457</v>
      </c>
      <c r="G951" s="1">
        <v>303</v>
      </c>
      <c r="H951" s="1">
        <v>300</v>
      </c>
      <c r="I951" s="2"/>
      <c r="J951" s="2">
        <f t="shared" si="160"/>
        <v>0.65645514223194745</v>
      </c>
      <c r="K951" s="10">
        <f t="shared" si="166"/>
        <v>2</v>
      </c>
      <c r="L951" s="9">
        <f t="shared" si="166"/>
        <v>3</v>
      </c>
      <c r="M951" s="8">
        <f t="shared" si="166"/>
        <v>1</v>
      </c>
      <c r="N951" s="2">
        <f t="shared" si="161"/>
        <v>0.26258205689277897</v>
      </c>
      <c r="O951" s="2">
        <f t="shared" si="162"/>
        <v>8.0962800875273522E-2</v>
      </c>
      <c r="P951" s="2">
        <f t="shared" si="163"/>
        <v>0.64332603938730848</v>
      </c>
      <c r="Q951" s="2">
        <f t="shared" si="164"/>
        <v>1.3129102844638973E-2</v>
      </c>
      <c r="R951" s="1">
        <v>120</v>
      </c>
      <c r="S951" s="1">
        <v>37</v>
      </c>
      <c r="T951" s="1">
        <v>294</v>
      </c>
      <c r="U951" s="1">
        <v>0</v>
      </c>
      <c r="W951" s="1">
        <v>6</v>
      </c>
      <c r="AA951" t="s">
        <v>137</v>
      </c>
      <c r="AE951" s="38">
        <v>25</v>
      </c>
      <c r="AF951" s="40">
        <v>15</v>
      </c>
      <c r="AG951" s="40">
        <v>70</v>
      </c>
      <c r="AH951" s="43">
        <v>54030</v>
      </c>
      <c r="AI951" s="43">
        <f t="shared" si="165"/>
        <v>25015</v>
      </c>
      <c r="AJ951" t="s">
        <v>1956</v>
      </c>
    </row>
    <row r="952" spans="1:36" hidden="1" outlineLevel="1">
      <c r="A952" s="25" t="s">
        <v>126</v>
      </c>
      <c r="B952" s="11" t="s">
        <v>1218</v>
      </c>
      <c r="E952" s="1">
        <f t="shared" si="159"/>
        <v>5576</v>
      </c>
      <c r="G952" s="1">
        <v>3235</v>
      </c>
      <c r="H952" s="1">
        <v>3121</v>
      </c>
      <c r="I952" s="2"/>
      <c r="J952" s="2">
        <f t="shared" si="160"/>
        <v>0.5597202295552367</v>
      </c>
      <c r="K952" s="10">
        <f t="shared" si="166"/>
        <v>2</v>
      </c>
      <c r="L952" s="9">
        <f t="shared" si="166"/>
        <v>3</v>
      </c>
      <c r="M952" s="8">
        <f t="shared" si="166"/>
        <v>1</v>
      </c>
      <c r="N952" s="2">
        <f t="shared" si="161"/>
        <v>0.21987087517934004</v>
      </c>
      <c r="O952" s="2">
        <f t="shared" si="162"/>
        <v>0.14939024390243902</v>
      </c>
      <c r="P952" s="2">
        <f t="shared" si="163"/>
        <v>0.62446197991391683</v>
      </c>
      <c r="Q952" s="2">
        <f t="shared" si="164"/>
        <v>6.276901004304114E-3</v>
      </c>
      <c r="R952" s="1">
        <v>1226</v>
      </c>
      <c r="S952" s="1">
        <v>833</v>
      </c>
      <c r="T952" s="1">
        <v>3482</v>
      </c>
      <c r="U952" s="1">
        <v>23</v>
      </c>
      <c r="W952" s="1">
        <v>12</v>
      </c>
      <c r="AA952" t="s">
        <v>2130</v>
      </c>
      <c r="AE952" s="38">
        <v>25</v>
      </c>
      <c r="AF952" s="40">
        <v>21</v>
      </c>
      <c r="AG952" s="40">
        <v>95</v>
      </c>
      <c r="AH952" s="43">
        <v>54100</v>
      </c>
      <c r="AI952" s="43">
        <f t="shared" si="165"/>
        <v>25021</v>
      </c>
      <c r="AJ952" t="s">
        <v>1956</v>
      </c>
    </row>
    <row r="953" spans="1:36" hidden="1" outlineLevel="1">
      <c r="A953" s="25" t="s">
        <v>2537</v>
      </c>
      <c r="B953" s="11" t="s">
        <v>1218</v>
      </c>
      <c r="E953" s="1">
        <f t="shared" si="159"/>
        <v>37728</v>
      </c>
      <c r="G953" s="1">
        <v>22392</v>
      </c>
      <c r="H953" s="1">
        <v>21836</v>
      </c>
      <c r="I953" s="2"/>
      <c r="J953" s="2">
        <f t="shared" si="160"/>
        <v>0.578774385072095</v>
      </c>
      <c r="K953" s="10">
        <f t="shared" si="166"/>
        <v>2</v>
      </c>
      <c r="L953" s="9">
        <f t="shared" si="166"/>
        <v>3</v>
      </c>
      <c r="M953" s="8">
        <f t="shared" si="166"/>
        <v>1</v>
      </c>
      <c r="N953" s="2">
        <f t="shared" si="161"/>
        <v>0.2496289228159457</v>
      </c>
      <c r="O953" s="2">
        <f t="shared" si="162"/>
        <v>0.14342133163698048</v>
      </c>
      <c r="P953" s="2">
        <f t="shared" si="163"/>
        <v>0.59989927905004237</v>
      </c>
      <c r="Q953" s="2">
        <f t="shared" si="164"/>
        <v>7.050466497031449E-3</v>
      </c>
      <c r="R953" s="1">
        <v>9418</v>
      </c>
      <c r="S953" s="1">
        <v>5411</v>
      </c>
      <c r="T953" s="1">
        <v>22633</v>
      </c>
      <c r="U953" s="1">
        <v>208</v>
      </c>
      <c r="W953" s="1">
        <v>58</v>
      </c>
      <c r="AA953" t="s">
        <v>2537</v>
      </c>
      <c r="AE953" s="38">
        <v>25</v>
      </c>
      <c r="AF953" s="40">
        <v>23</v>
      </c>
      <c r="AG953" s="40">
        <v>100</v>
      </c>
      <c r="AH953" s="43">
        <v>54310</v>
      </c>
      <c r="AI953" s="43">
        <f t="shared" si="165"/>
        <v>25023</v>
      </c>
      <c r="AJ953" t="s">
        <v>1956</v>
      </c>
    </row>
    <row r="954" spans="1:36" hidden="1" outlineLevel="1">
      <c r="A954" s="25" t="s">
        <v>70</v>
      </c>
      <c r="B954" s="11" t="s">
        <v>1218</v>
      </c>
      <c r="E954" s="1">
        <f t="shared" si="159"/>
        <v>2038</v>
      </c>
      <c r="G954" s="1">
        <v>1413</v>
      </c>
      <c r="H954" s="1">
        <v>1370</v>
      </c>
      <c r="I954" s="2"/>
      <c r="J954" s="2">
        <f t="shared" si="160"/>
        <v>0.67222767419038276</v>
      </c>
      <c r="K954" s="10">
        <f t="shared" si="166"/>
        <v>2</v>
      </c>
      <c r="L954" s="9">
        <f t="shared" si="166"/>
        <v>3</v>
      </c>
      <c r="M954" s="8">
        <f t="shared" si="166"/>
        <v>1</v>
      </c>
      <c r="N954" s="2">
        <f t="shared" si="161"/>
        <v>0.16879293424926398</v>
      </c>
      <c r="O954" s="2">
        <f t="shared" si="162"/>
        <v>0.14278704612365065</v>
      </c>
      <c r="P954" s="2">
        <f t="shared" si="163"/>
        <v>0.68498527968596667</v>
      </c>
      <c r="Q954" s="2">
        <f t="shared" si="164"/>
        <v>3.4347399411186474E-3</v>
      </c>
      <c r="R954" s="1">
        <v>344</v>
      </c>
      <c r="S954" s="1">
        <v>291</v>
      </c>
      <c r="T954" s="1">
        <v>1396</v>
      </c>
      <c r="U954" s="1">
        <v>5</v>
      </c>
      <c r="W954" s="1">
        <v>2</v>
      </c>
      <c r="AA954" t="s">
        <v>2537</v>
      </c>
      <c r="AE954" s="38">
        <v>25</v>
      </c>
      <c r="AF954" s="40">
        <v>23</v>
      </c>
      <c r="AG954" s="40">
        <v>105</v>
      </c>
      <c r="AH954" s="43">
        <v>54415</v>
      </c>
      <c r="AI954" s="43">
        <f t="shared" si="165"/>
        <v>25023</v>
      </c>
      <c r="AJ954" t="s">
        <v>1956</v>
      </c>
    </row>
    <row r="955" spans="1:36" hidden="1" outlineLevel="1">
      <c r="A955" s="25" t="s">
        <v>352</v>
      </c>
      <c r="B955" s="11" t="s">
        <v>1218</v>
      </c>
      <c r="E955" s="1">
        <f t="shared" si="159"/>
        <v>2770</v>
      </c>
      <c r="G955" s="1">
        <v>1886</v>
      </c>
      <c r="H955" s="1">
        <v>1840</v>
      </c>
      <c r="I955" s="2"/>
      <c r="J955" s="2">
        <f t="shared" si="160"/>
        <v>0.66425992779783394</v>
      </c>
      <c r="K955" s="10">
        <f t="shared" si="166"/>
        <v>2</v>
      </c>
      <c r="L955" s="9">
        <f t="shared" si="166"/>
        <v>3</v>
      </c>
      <c r="M955" s="8">
        <f t="shared" si="166"/>
        <v>1</v>
      </c>
      <c r="N955" s="2">
        <f t="shared" si="161"/>
        <v>0.18375451263537906</v>
      </c>
      <c r="O955" s="2">
        <f t="shared" si="162"/>
        <v>0.16895306859205775</v>
      </c>
      <c r="P955" s="2">
        <f t="shared" si="163"/>
        <v>0.64296028880866429</v>
      </c>
      <c r="Q955" s="2">
        <f t="shared" si="164"/>
        <v>4.3321299638989785E-3</v>
      </c>
      <c r="R955" s="1">
        <v>509</v>
      </c>
      <c r="S955" s="1">
        <v>468</v>
      </c>
      <c r="T955" s="1">
        <v>1781</v>
      </c>
      <c r="U955" s="1">
        <v>4</v>
      </c>
      <c r="W955" s="1">
        <v>8</v>
      </c>
      <c r="AA955" s="11" t="s">
        <v>2117</v>
      </c>
      <c r="AB955" s="11"/>
      <c r="AE955" s="38">
        <v>25</v>
      </c>
      <c r="AF955" s="40">
        <v>27</v>
      </c>
      <c r="AG955" s="40">
        <v>200</v>
      </c>
      <c r="AH955" s="43">
        <v>55395</v>
      </c>
      <c r="AI955" s="43">
        <f t="shared" si="165"/>
        <v>25027</v>
      </c>
      <c r="AJ955" t="s">
        <v>1956</v>
      </c>
    </row>
    <row r="956" spans="1:36" hidden="1" outlineLevel="1">
      <c r="A956" s="25" t="s">
        <v>1448</v>
      </c>
      <c r="B956" s="11" t="s">
        <v>1218</v>
      </c>
      <c r="E956" s="1">
        <f t="shared" si="159"/>
        <v>2863</v>
      </c>
      <c r="G956" s="1">
        <v>1813</v>
      </c>
      <c r="H956" s="1">
        <v>1779</v>
      </c>
      <c r="I956" s="2"/>
      <c r="J956" s="2">
        <f t="shared" si="160"/>
        <v>0.62137617883339158</v>
      </c>
      <c r="K956" s="10">
        <f t="shared" si="166"/>
        <v>1</v>
      </c>
      <c r="L956" s="9">
        <f t="shared" si="166"/>
        <v>3</v>
      </c>
      <c r="M956" s="8">
        <f t="shared" si="166"/>
        <v>2</v>
      </c>
      <c r="N956" s="2">
        <f t="shared" si="161"/>
        <v>0.57596926301082785</v>
      </c>
      <c r="O956" s="2">
        <f t="shared" si="162"/>
        <v>3.2832692979392245E-2</v>
      </c>
      <c r="P956" s="2">
        <f t="shared" si="163"/>
        <v>0.38386308068459657</v>
      </c>
      <c r="Q956" s="2">
        <f t="shared" si="164"/>
        <v>7.3349633251833524E-3</v>
      </c>
      <c r="R956" s="1">
        <v>1649</v>
      </c>
      <c r="S956" s="1">
        <v>94</v>
      </c>
      <c r="T956" s="1">
        <v>1099</v>
      </c>
      <c r="U956" s="1">
        <v>15</v>
      </c>
      <c r="W956" s="1">
        <v>6</v>
      </c>
      <c r="AA956" t="s">
        <v>1348</v>
      </c>
      <c r="AE956" s="38">
        <v>25</v>
      </c>
      <c r="AF956" s="40">
        <v>1</v>
      </c>
      <c r="AG956" s="40">
        <v>55</v>
      </c>
      <c r="AH956" s="43">
        <v>55500</v>
      </c>
      <c r="AI956" s="43">
        <f t="shared" si="165"/>
        <v>25001</v>
      </c>
      <c r="AJ956" t="s">
        <v>1956</v>
      </c>
    </row>
    <row r="957" spans="1:36" hidden="1" outlineLevel="1">
      <c r="A957" s="25" t="s">
        <v>1130</v>
      </c>
      <c r="B957" s="11" t="s">
        <v>1218</v>
      </c>
      <c r="E957" s="1">
        <f t="shared" si="159"/>
        <v>63228</v>
      </c>
      <c r="G957" s="1">
        <v>31627</v>
      </c>
      <c r="H957" s="1">
        <v>30395</v>
      </c>
      <c r="I957" s="2"/>
      <c r="J957" s="2">
        <f t="shared" si="160"/>
        <v>0.48072056683747705</v>
      </c>
      <c r="K957" s="10">
        <f t="shared" si="166"/>
        <v>2</v>
      </c>
      <c r="L957" s="9">
        <f t="shared" si="166"/>
        <v>3</v>
      </c>
      <c r="M957" s="8">
        <f t="shared" si="166"/>
        <v>1</v>
      </c>
      <c r="N957" s="2">
        <f t="shared" si="161"/>
        <v>0.42433731890934395</v>
      </c>
      <c r="O957" s="2">
        <f t="shared" si="162"/>
        <v>0.1012842411589802</v>
      </c>
      <c r="P957" s="2">
        <f t="shared" si="163"/>
        <v>0.46716644524577716</v>
      </c>
      <c r="Q957" s="2">
        <f t="shared" si="164"/>
        <v>7.211994685898615E-3</v>
      </c>
      <c r="R957" s="1">
        <v>26830</v>
      </c>
      <c r="S957" s="1">
        <v>6404</v>
      </c>
      <c r="T957" s="1">
        <v>29538</v>
      </c>
      <c r="U957" s="1">
        <v>285</v>
      </c>
      <c r="W957" s="1">
        <v>171</v>
      </c>
      <c r="AA957" t="s">
        <v>2130</v>
      </c>
      <c r="AE957" s="38">
        <v>25</v>
      </c>
      <c r="AF957" s="40">
        <v>21</v>
      </c>
      <c r="AG957" s="40">
        <v>100</v>
      </c>
      <c r="AH957" s="43">
        <v>55745</v>
      </c>
      <c r="AI957" s="43">
        <f t="shared" si="165"/>
        <v>25021</v>
      </c>
      <c r="AJ957" t="s">
        <v>2363</v>
      </c>
    </row>
    <row r="958" spans="1:36" hidden="1" outlineLevel="1">
      <c r="A958" s="25" t="s">
        <v>825</v>
      </c>
      <c r="B958" s="11" t="s">
        <v>1218</v>
      </c>
      <c r="E958" s="1">
        <f t="shared" si="159"/>
        <v>19302</v>
      </c>
      <c r="G958" s="1">
        <v>10240</v>
      </c>
      <c r="H958" s="1">
        <v>9723</v>
      </c>
      <c r="I958" s="2"/>
      <c r="J958" s="2">
        <f t="shared" si="160"/>
        <v>0.50373018340068387</v>
      </c>
      <c r="K958" s="10">
        <f t="shared" si="166"/>
        <v>1</v>
      </c>
      <c r="L958" s="9">
        <f t="shared" si="166"/>
        <v>3</v>
      </c>
      <c r="M958" s="8">
        <f t="shared" si="166"/>
        <v>2</v>
      </c>
      <c r="N958" s="2">
        <f t="shared" si="161"/>
        <v>0.49777225158014715</v>
      </c>
      <c r="O958" s="2">
        <f t="shared" si="162"/>
        <v>6.2687804372603878E-2</v>
      </c>
      <c r="P958" s="2">
        <f t="shared" si="163"/>
        <v>0.43627603357165062</v>
      </c>
      <c r="Q958" s="2">
        <f t="shared" si="164"/>
        <v>3.2639104755983195E-3</v>
      </c>
      <c r="R958" s="1">
        <v>9608</v>
      </c>
      <c r="S958" s="1">
        <v>1210</v>
      </c>
      <c r="T958" s="1">
        <v>8421</v>
      </c>
      <c r="U958" s="1">
        <v>45</v>
      </c>
      <c r="W958" s="1">
        <v>18</v>
      </c>
      <c r="AA958" t="s">
        <v>2130</v>
      </c>
      <c r="AE958" s="38">
        <v>25</v>
      </c>
      <c r="AF958" s="40">
        <v>21</v>
      </c>
      <c r="AG958" s="40">
        <v>105</v>
      </c>
      <c r="AH958" s="43">
        <v>55955</v>
      </c>
      <c r="AI958" s="43">
        <f t="shared" si="165"/>
        <v>25021</v>
      </c>
      <c r="AJ958" t="s">
        <v>1956</v>
      </c>
    </row>
    <row r="959" spans="1:36" hidden="1" outlineLevel="1">
      <c r="A959" s="25" t="s">
        <v>1131</v>
      </c>
      <c r="B959" s="11" t="s">
        <v>1218</v>
      </c>
      <c r="E959" s="1">
        <f t="shared" si="159"/>
        <v>9305</v>
      </c>
      <c r="G959" s="1">
        <v>5492</v>
      </c>
      <c r="H959" s="1">
        <v>5375</v>
      </c>
      <c r="I959" s="2"/>
      <c r="J959" s="2">
        <f t="shared" si="160"/>
        <v>0.57764642665233745</v>
      </c>
      <c r="K959" s="10">
        <f t="shared" si="166"/>
        <v>2</v>
      </c>
      <c r="L959" s="9">
        <f t="shared" si="166"/>
        <v>3</v>
      </c>
      <c r="M959" s="8">
        <f t="shared" si="166"/>
        <v>1</v>
      </c>
      <c r="N959" s="2">
        <f t="shared" si="161"/>
        <v>0.24631918323481999</v>
      </c>
      <c r="O959" s="2">
        <f t="shared" si="162"/>
        <v>0.13831273508866201</v>
      </c>
      <c r="P959" s="2">
        <f t="shared" si="163"/>
        <v>0.6101020956475014</v>
      </c>
      <c r="Q959" s="2">
        <f t="shared" si="164"/>
        <v>5.2659860290166227E-3</v>
      </c>
      <c r="R959" s="1">
        <v>2292</v>
      </c>
      <c r="S959" s="1">
        <v>1287</v>
      </c>
      <c r="T959" s="1">
        <v>5677</v>
      </c>
      <c r="U959" s="1">
        <v>43</v>
      </c>
      <c r="W959" s="1">
        <v>6</v>
      </c>
      <c r="AA959" t="s">
        <v>1988</v>
      </c>
      <c r="AE959" s="38">
        <v>25</v>
      </c>
      <c r="AF959" s="40">
        <v>5</v>
      </c>
      <c r="AG959" s="40">
        <v>70</v>
      </c>
      <c r="AH959" s="43">
        <v>56060</v>
      </c>
      <c r="AI959" s="43">
        <f t="shared" si="165"/>
        <v>25005</v>
      </c>
      <c r="AJ959" t="s">
        <v>1956</v>
      </c>
    </row>
    <row r="960" spans="1:36" hidden="1" outlineLevel="1">
      <c r="A960" s="25" t="s">
        <v>1100</v>
      </c>
      <c r="B960" s="11" t="s">
        <v>1218</v>
      </c>
      <c r="E960" s="1">
        <f t="shared" si="159"/>
        <v>16861</v>
      </c>
      <c r="G960" s="1">
        <v>11046</v>
      </c>
      <c r="H960" s="1">
        <v>10577</v>
      </c>
      <c r="I960" s="2"/>
      <c r="J960" s="2">
        <f t="shared" si="160"/>
        <v>0.62730561651147621</v>
      </c>
      <c r="K960" s="10">
        <f t="shared" si="166"/>
        <v>2</v>
      </c>
      <c r="L960" s="9">
        <f t="shared" si="166"/>
        <v>3</v>
      </c>
      <c r="M960" s="8">
        <f t="shared" si="166"/>
        <v>1</v>
      </c>
      <c r="N960" s="2">
        <f t="shared" si="161"/>
        <v>0.31712235335982447</v>
      </c>
      <c r="O960" s="2">
        <f t="shared" si="162"/>
        <v>0.16078524405432656</v>
      </c>
      <c r="P960" s="2">
        <f t="shared" si="163"/>
        <v>0.51722910859379634</v>
      </c>
      <c r="Q960" s="2">
        <f t="shared" si="164"/>
        <v>4.863293992052653E-3</v>
      </c>
      <c r="R960" s="1">
        <v>5347</v>
      </c>
      <c r="S960" s="1">
        <v>2711</v>
      </c>
      <c r="T960" s="1">
        <v>8721</v>
      </c>
      <c r="U960" s="1">
        <v>61</v>
      </c>
      <c r="W960" s="1">
        <v>21</v>
      </c>
      <c r="AA960" t="s">
        <v>2795</v>
      </c>
      <c r="AE960" s="38">
        <v>25</v>
      </c>
      <c r="AF960" s="40">
        <v>17</v>
      </c>
      <c r="AG960" s="40">
        <v>180</v>
      </c>
      <c r="AH960" s="43">
        <v>56130</v>
      </c>
      <c r="AI960" s="43">
        <f t="shared" si="165"/>
        <v>25017</v>
      </c>
      <c r="AJ960" t="s">
        <v>1956</v>
      </c>
    </row>
    <row r="961" spans="1:36" hidden="1" outlineLevel="1">
      <c r="A961" s="25" t="s">
        <v>402</v>
      </c>
      <c r="B961" s="11" t="s">
        <v>1218</v>
      </c>
      <c r="E961" s="1">
        <f t="shared" si="159"/>
        <v>8473</v>
      </c>
      <c r="G961" s="1">
        <v>4523</v>
      </c>
      <c r="H961" s="1">
        <v>4375</v>
      </c>
      <c r="I961" s="2"/>
      <c r="J961" s="2">
        <f t="shared" si="160"/>
        <v>0.51634604036350762</v>
      </c>
      <c r="K961" s="10">
        <f t="shared" si="166"/>
        <v>2</v>
      </c>
      <c r="L961" s="9">
        <f t="shared" si="166"/>
        <v>3</v>
      </c>
      <c r="M961" s="8">
        <f t="shared" si="166"/>
        <v>1</v>
      </c>
      <c r="N961" s="2">
        <f t="shared" si="161"/>
        <v>0.19331995751209724</v>
      </c>
      <c r="O961" s="2">
        <f t="shared" si="162"/>
        <v>0.16570282072465478</v>
      </c>
      <c r="P961" s="2">
        <f t="shared" si="163"/>
        <v>0.63519414611117664</v>
      </c>
      <c r="Q961" s="2">
        <f t="shared" si="164"/>
        <v>5.7830756520713678E-3</v>
      </c>
      <c r="R961" s="1">
        <v>1638</v>
      </c>
      <c r="S961" s="1">
        <v>1404</v>
      </c>
      <c r="T961" s="1">
        <v>5382</v>
      </c>
      <c r="U961" s="1">
        <v>30</v>
      </c>
      <c r="W961" s="1">
        <v>19</v>
      </c>
      <c r="AA961" t="s">
        <v>1988</v>
      </c>
      <c r="AE961" s="38">
        <v>25</v>
      </c>
      <c r="AF961" s="40">
        <v>5</v>
      </c>
      <c r="AG961" s="40">
        <v>75</v>
      </c>
      <c r="AH961" s="43">
        <v>56375</v>
      </c>
      <c r="AI961" s="43">
        <f t="shared" si="165"/>
        <v>25005</v>
      </c>
      <c r="AJ961" t="s">
        <v>1956</v>
      </c>
    </row>
    <row r="962" spans="1:36" hidden="1" outlineLevel="1">
      <c r="A962" s="25" t="s">
        <v>308</v>
      </c>
      <c r="B962" s="11" t="s">
        <v>1218</v>
      </c>
      <c r="E962" s="1">
        <f t="shared" si="159"/>
        <v>24541</v>
      </c>
      <c r="G962" s="1">
        <v>11896</v>
      </c>
      <c r="H962" s="1">
        <v>11057</v>
      </c>
      <c r="I962" s="2"/>
      <c r="J962" s="2">
        <f t="shared" si="160"/>
        <v>0.45055213723972126</v>
      </c>
      <c r="K962" s="10">
        <f t="shared" si="166"/>
        <v>1</v>
      </c>
      <c r="L962" s="9">
        <f t="shared" si="166"/>
        <v>3</v>
      </c>
      <c r="M962" s="8">
        <f t="shared" si="166"/>
        <v>2</v>
      </c>
      <c r="N962" s="2">
        <f t="shared" si="161"/>
        <v>0.49468236828165113</v>
      </c>
      <c r="O962" s="2">
        <f t="shared" si="162"/>
        <v>7.3387392526791898E-2</v>
      </c>
      <c r="P962" s="2">
        <f t="shared" si="163"/>
        <v>0.42732569984923191</v>
      </c>
      <c r="Q962" s="2">
        <f t="shared" si="164"/>
        <v>4.6045393423250758E-3</v>
      </c>
      <c r="R962" s="1">
        <v>12140</v>
      </c>
      <c r="S962" s="1">
        <v>1801</v>
      </c>
      <c r="T962" s="1">
        <v>10487</v>
      </c>
      <c r="U962" s="1">
        <v>86</v>
      </c>
      <c r="W962" s="1">
        <v>27</v>
      </c>
      <c r="AA962" t="s">
        <v>472</v>
      </c>
      <c r="AE962" s="38">
        <v>25</v>
      </c>
      <c r="AF962" s="40">
        <v>25</v>
      </c>
      <c r="AG962" s="40">
        <v>15</v>
      </c>
      <c r="AH962" s="43">
        <v>56585</v>
      </c>
      <c r="AI962" s="43">
        <f t="shared" si="165"/>
        <v>25025</v>
      </c>
      <c r="AJ962" t="s">
        <v>2363</v>
      </c>
    </row>
    <row r="963" spans="1:36" hidden="1" outlineLevel="1">
      <c r="A963" s="25" t="s">
        <v>842</v>
      </c>
      <c r="B963" s="11" t="s">
        <v>1218</v>
      </c>
      <c r="E963" s="1">
        <f t="shared" si="159"/>
        <v>1194</v>
      </c>
      <c r="G963" s="1">
        <v>747</v>
      </c>
      <c r="H963" s="1">
        <v>736</v>
      </c>
      <c r="I963" s="2"/>
      <c r="J963" s="2">
        <f t="shared" si="160"/>
        <v>0.6164154103852596</v>
      </c>
      <c r="K963" s="10">
        <f t="shared" si="166"/>
        <v>2</v>
      </c>
      <c r="L963" s="9">
        <f t="shared" si="166"/>
        <v>3</v>
      </c>
      <c r="M963" s="8">
        <f t="shared" si="166"/>
        <v>1</v>
      </c>
      <c r="N963" s="2">
        <f t="shared" si="161"/>
        <v>0.3324958123953099</v>
      </c>
      <c r="O963" s="2">
        <f t="shared" si="162"/>
        <v>0.10971524288107203</v>
      </c>
      <c r="P963" s="2">
        <f t="shared" si="163"/>
        <v>0.55025125628140703</v>
      </c>
      <c r="Q963" s="2">
        <f t="shared" si="164"/>
        <v>7.5376884422110324E-3</v>
      </c>
      <c r="R963" s="1">
        <v>397</v>
      </c>
      <c r="S963" s="1">
        <v>131</v>
      </c>
      <c r="T963" s="1">
        <v>657</v>
      </c>
      <c r="U963" s="1">
        <v>3</v>
      </c>
      <c r="W963" s="1">
        <v>6</v>
      </c>
      <c r="AA963" t="s">
        <v>1840</v>
      </c>
      <c r="AE963" s="38">
        <v>25</v>
      </c>
      <c r="AF963" s="40">
        <v>3</v>
      </c>
      <c r="AG963" s="40">
        <v>115</v>
      </c>
      <c r="AH963" s="43">
        <v>56795</v>
      </c>
      <c r="AI963" s="43">
        <f t="shared" si="165"/>
        <v>25003</v>
      </c>
      <c r="AJ963" t="s">
        <v>1956</v>
      </c>
    </row>
    <row r="964" spans="1:36" hidden="1" outlineLevel="1">
      <c r="A964" s="25" t="s">
        <v>767</v>
      </c>
      <c r="B964" s="11" t="s">
        <v>1218</v>
      </c>
      <c r="E964" s="1">
        <f t="shared" si="159"/>
        <v>3949</v>
      </c>
      <c r="G964" s="1">
        <v>2461</v>
      </c>
      <c r="H964" s="1">
        <v>2432</v>
      </c>
      <c r="I964" s="2"/>
      <c r="J964" s="2">
        <f t="shared" si="160"/>
        <v>0.61585211445935684</v>
      </c>
      <c r="K964" s="10">
        <f t="shared" si="166"/>
        <v>2</v>
      </c>
      <c r="L964" s="9">
        <f t="shared" si="166"/>
        <v>3</v>
      </c>
      <c r="M964" s="8">
        <f t="shared" si="166"/>
        <v>1</v>
      </c>
      <c r="N964" s="2">
        <f t="shared" si="161"/>
        <v>0.1939731577614586</v>
      </c>
      <c r="O964" s="2">
        <f t="shared" si="162"/>
        <v>0.17776652317042288</v>
      </c>
      <c r="P964" s="2">
        <f t="shared" si="163"/>
        <v>0.62142314510002528</v>
      </c>
      <c r="Q964" s="2">
        <f t="shared" si="164"/>
        <v>6.8371739680932464E-3</v>
      </c>
      <c r="R964" s="1">
        <v>766</v>
      </c>
      <c r="S964" s="1">
        <v>702</v>
      </c>
      <c r="T964" s="1">
        <v>2454</v>
      </c>
      <c r="U964" s="1">
        <v>18</v>
      </c>
      <c r="W964" s="1">
        <v>9</v>
      </c>
      <c r="AA964" t="s">
        <v>2537</v>
      </c>
      <c r="AE964" s="38">
        <v>25</v>
      </c>
      <c r="AF964" s="40">
        <v>23</v>
      </c>
      <c r="AG964" s="40">
        <v>110</v>
      </c>
      <c r="AH964" s="43">
        <v>57600</v>
      </c>
      <c r="AI964" s="43">
        <f t="shared" si="165"/>
        <v>25023</v>
      </c>
      <c r="AJ964" t="s">
        <v>1956</v>
      </c>
    </row>
    <row r="965" spans="1:36" hidden="1" outlineLevel="1">
      <c r="A965" s="25" t="s">
        <v>2332</v>
      </c>
      <c r="B965" s="11" t="s">
        <v>1218</v>
      </c>
      <c r="E965" s="1">
        <f t="shared" si="159"/>
        <v>11997</v>
      </c>
      <c r="G965" s="1">
        <v>6692</v>
      </c>
      <c r="H965" s="1">
        <v>6505</v>
      </c>
      <c r="I965" s="2"/>
      <c r="J965" s="2">
        <f t="shared" si="160"/>
        <v>0.54221888805534713</v>
      </c>
      <c r="K965" s="10">
        <f t="shared" si="166"/>
        <v>2</v>
      </c>
      <c r="L965" s="9">
        <f t="shared" si="166"/>
        <v>3</v>
      </c>
      <c r="M965" s="8">
        <f t="shared" si="166"/>
        <v>1</v>
      </c>
      <c r="N965" s="2">
        <f t="shared" si="161"/>
        <v>0.27856964241060267</v>
      </c>
      <c r="O965" s="2">
        <f t="shared" si="162"/>
        <v>0.10769359006418271</v>
      </c>
      <c r="P965" s="2">
        <f t="shared" si="163"/>
        <v>0.60765191297824461</v>
      </c>
      <c r="Q965" s="2">
        <f t="shared" si="164"/>
        <v>6.0848545469700532E-3</v>
      </c>
      <c r="R965" s="1">
        <v>3342</v>
      </c>
      <c r="S965" s="1">
        <v>1292</v>
      </c>
      <c r="T965" s="1">
        <v>7290</v>
      </c>
      <c r="U965" s="1">
        <v>53</v>
      </c>
      <c r="W965" s="1">
        <v>20</v>
      </c>
      <c r="AA965" t="s">
        <v>2537</v>
      </c>
      <c r="AE965" s="38">
        <v>25</v>
      </c>
      <c r="AF965" s="40">
        <v>23</v>
      </c>
      <c r="AG965" s="40">
        <v>115</v>
      </c>
      <c r="AH965" s="43">
        <v>57775</v>
      </c>
      <c r="AI965" s="43">
        <f t="shared" si="165"/>
        <v>25023</v>
      </c>
      <c r="AJ965" t="s">
        <v>1956</v>
      </c>
    </row>
    <row r="966" spans="1:36" hidden="1" outlineLevel="1">
      <c r="A966" s="25" t="s">
        <v>79</v>
      </c>
      <c r="B966" s="11" t="s">
        <v>1218</v>
      </c>
      <c r="E966" s="1">
        <f t="shared" si="159"/>
        <v>5630</v>
      </c>
      <c r="G966" s="1">
        <v>3678</v>
      </c>
      <c r="H966" s="1">
        <v>3548</v>
      </c>
      <c r="I966" s="2"/>
      <c r="J966" s="2">
        <f t="shared" si="160"/>
        <v>0.63019538188277091</v>
      </c>
      <c r="K966" s="10">
        <f t="shared" si="166"/>
        <v>2</v>
      </c>
      <c r="L966" s="9">
        <f t="shared" si="166"/>
        <v>3</v>
      </c>
      <c r="M966" s="8">
        <f t="shared" si="166"/>
        <v>1</v>
      </c>
      <c r="N966" s="2">
        <f t="shared" si="161"/>
        <v>0.25133214920071045</v>
      </c>
      <c r="O966" s="2">
        <f t="shared" si="162"/>
        <v>0.10746003552397869</v>
      </c>
      <c r="P966" s="2">
        <f t="shared" si="163"/>
        <v>0.63641207815275314</v>
      </c>
      <c r="Q966" s="2">
        <f t="shared" si="164"/>
        <v>4.7957371225577639E-3</v>
      </c>
      <c r="R966" s="1">
        <v>1415</v>
      </c>
      <c r="S966" s="1">
        <v>605</v>
      </c>
      <c r="T966" s="1">
        <v>3583</v>
      </c>
      <c r="U966" s="1">
        <v>12</v>
      </c>
      <c r="W966" s="1">
        <v>15</v>
      </c>
      <c r="AA966" t="s">
        <v>2501</v>
      </c>
      <c r="AE966" s="38">
        <v>25</v>
      </c>
      <c r="AF966" s="40">
        <v>9</v>
      </c>
      <c r="AG966" s="40">
        <v>130</v>
      </c>
      <c r="AH966" s="43">
        <v>57880</v>
      </c>
      <c r="AI966" s="43">
        <f t="shared" si="165"/>
        <v>25009</v>
      </c>
      <c r="AJ966" t="s">
        <v>1956</v>
      </c>
    </row>
    <row r="967" spans="1:36" hidden="1" outlineLevel="1">
      <c r="A967" s="25" t="s">
        <v>1421</v>
      </c>
      <c r="B967" s="11" t="s">
        <v>1218</v>
      </c>
      <c r="E967" s="1">
        <f t="shared" si="159"/>
        <v>298</v>
      </c>
      <c r="G967" s="1">
        <v>179</v>
      </c>
      <c r="H967" s="1">
        <v>175</v>
      </c>
      <c r="I967" s="2"/>
      <c r="J967" s="2">
        <f t="shared" si="160"/>
        <v>0.58724832214765099</v>
      </c>
      <c r="K967" s="10">
        <f t="shared" si="166"/>
        <v>2</v>
      </c>
      <c r="L967" s="9">
        <f t="shared" si="166"/>
        <v>3</v>
      </c>
      <c r="M967" s="8">
        <f t="shared" si="166"/>
        <v>1</v>
      </c>
      <c r="N967" s="2">
        <f t="shared" si="161"/>
        <v>0.20469798657718122</v>
      </c>
      <c r="O967" s="2">
        <f t="shared" si="162"/>
        <v>0.13087248322147652</v>
      </c>
      <c r="P967" s="2">
        <f t="shared" si="163"/>
        <v>0.66107382550335569</v>
      </c>
      <c r="Q967" s="2">
        <f t="shared" si="164"/>
        <v>3.3557046979866278E-3</v>
      </c>
      <c r="R967" s="1">
        <v>61</v>
      </c>
      <c r="S967" s="1">
        <v>39</v>
      </c>
      <c r="T967" s="1">
        <v>197</v>
      </c>
      <c r="U967" s="1">
        <v>0</v>
      </c>
      <c r="W967" s="1">
        <v>1</v>
      </c>
      <c r="AA967" t="s">
        <v>1480</v>
      </c>
      <c r="AE967" s="38">
        <v>25</v>
      </c>
      <c r="AF967" s="40">
        <v>11</v>
      </c>
      <c r="AG967" s="40">
        <v>100</v>
      </c>
      <c r="AH967" s="43">
        <v>58335</v>
      </c>
      <c r="AI967" s="43">
        <f t="shared" si="165"/>
        <v>25011</v>
      </c>
      <c r="AJ967" t="s">
        <v>1956</v>
      </c>
    </row>
    <row r="968" spans="1:36" hidden="1" outlineLevel="1">
      <c r="A968" s="25" t="s">
        <v>1553</v>
      </c>
      <c r="B968" s="11" t="s">
        <v>1218</v>
      </c>
      <c r="E968" s="1">
        <f t="shared" si="159"/>
        <v>4264</v>
      </c>
      <c r="G968" s="1">
        <v>2723</v>
      </c>
      <c r="H968" s="1">
        <v>2637</v>
      </c>
      <c r="I968" s="2"/>
      <c r="J968" s="2">
        <f t="shared" si="160"/>
        <v>0.6184333958724203</v>
      </c>
      <c r="K968" s="10">
        <f t="shared" si="166"/>
        <v>2</v>
      </c>
      <c r="L968" s="9">
        <f t="shared" si="166"/>
        <v>3</v>
      </c>
      <c r="M968" s="8">
        <f t="shared" si="166"/>
        <v>1</v>
      </c>
      <c r="N968" s="2">
        <f t="shared" si="161"/>
        <v>0.18574108818011256</v>
      </c>
      <c r="O968" s="2">
        <f t="shared" si="162"/>
        <v>0.15900562851782363</v>
      </c>
      <c r="P968" s="2">
        <f t="shared" si="163"/>
        <v>0.65196998123827388</v>
      </c>
      <c r="Q968" s="2">
        <f t="shared" si="164"/>
        <v>3.2833020637899057E-3</v>
      </c>
      <c r="R968" s="1">
        <v>792</v>
      </c>
      <c r="S968" s="1">
        <v>678</v>
      </c>
      <c r="T968" s="1">
        <v>2780</v>
      </c>
      <c r="U968" s="1">
        <v>12</v>
      </c>
      <c r="W968" s="1">
        <v>2</v>
      </c>
      <c r="AA968" t="s">
        <v>2501</v>
      </c>
      <c r="AE968" s="38">
        <v>25</v>
      </c>
      <c r="AF968" s="40">
        <v>9</v>
      </c>
      <c r="AG968" s="40">
        <v>135</v>
      </c>
      <c r="AH968" s="43">
        <v>58405</v>
      </c>
      <c r="AI968" s="43">
        <f t="shared" si="165"/>
        <v>25009</v>
      </c>
      <c r="AJ968" t="s">
        <v>1956</v>
      </c>
    </row>
    <row r="969" spans="1:36" hidden="1" outlineLevel="1">
      <c r="A969" s="25" t="s">
        <v>1554</v>
      </c>
      <c r="B969" s="11" t="s">
        <v>1218</v>
      </c>
      <c r="E969" s="1">
        <f t="shared" si="159"/>
        <v>867</v>
      </c>
      <c r="G969" s="1">
        <v>525</v>
      </c>
      <c r="H969" s="1">
        <v>510</v>
      </c>
      <c r="I969" s="2"/>
      <c r="J969" s="2">
        <f t="shared" si="160"/>
        <v>0.58823529411764708</v>
      </c>
      <c r="K969" s="10">
        <f t="shared" si="166"/>
        <v>2</v>
      </c>
      <c r="L969" s="9">
        <f t="shared" si="166"/>
        <v>3</v>
      </c>
      <c r="M969" s="8">
        <f t="shared" si="166"/>
        <v>1</v>
      </c>
      <c r="N969" s="2">
        <f t="shared" si="161"/>
        <v>0.15109573241061131</v>
      </c>
      <c r="O969" s="2">
        <f t="shared" si="162"/>
        <v>0.12802768166089964</v>
      </c>
      <c r="P969" s="2">
        <f t="shared" si="163"/>
        <v>0.70818915801614768</v>
      </c>
      <c r="Q969" s="2">
        <f t="shared" si="164"/>
        <v>1.2687427912341454E-2</v>
      </c>
      <c r="R969" s="1">
        <v>131</v>
      </c>
      <c r="S969" s="1">
        <v>111</v>
      </c>
      <c r="T969" s="1">
        <v>614</v>
      </c>
      <c r="U969" s="1">
        <v>7</v>
      </c>
      <c r="W969" s="1">
        <v>4</v>
      </c>
      <c r="AA969" s="11" t="s">
        <v>2117</v>
      </c>
      <c r="AB969" s="11"/>
      <c r="AE969" s="38">
        <v>25</v>
      </c>
      <c r="AF969" s="40">
        <v>27</v>
      </c>
      <c r="AG969" s="40">
        <v>205</v>
      </c>
      <c r="AH969" s="43">
        <v>58580</v>
      </c>
      <c r="AI969" s="43">
        <f t="shared" si="165"/>
        <v>25027</v>
      </c>
      <c r="AJ969" t="s">
        <v>1956</v>
      </c>
    </row>
    <row r="970" spans="1:36" hidden="1" outlineLevel="1">
      <c r="A970" s="25" t="s">
        <v>826</v>
      </c>
      <c r="B970" s="11" t="s">
        <v>1218</v>
      </c>
      <c r="E970" s="1">
        <f t="shared" si="159"/>
        <v>1015</v>
      </c>
      <c r="G970" s="1">
        <v>581</v>
      </c>
      <c r="H970" s="1">
        <v>571</v>
      </c>
      <c r="I970" s="2"/>
      <c r="J970" s="2">
        <f t="shared" si="160"/>
        <v>0.56256157635467985</v>
      </c>
      <c r="K970" s="10">
        <f t="shared" si="166"/>
        <v>2</v>
      </c>
      <c r="L970" s="9">
        <f t="shared" si="166"/>
        <v>3</v>
      </c>
      <c r="M970" s="8">
        <f t="shared" si="166"/>
        <v>1</v>
      </c>
      <c r="N970" s="2">
        <f t="shared" si="161"/>
        <v>0.19704433497536947</v>
      </c>
      <c r="O970" s="2">
        <f t="shared" si="162"/>
        <v>0.19507389162561575</v>
      </c>
      <c r="P970" s="2">
        <f t="shared" si="163"/>
        <v>0.60295566502463049</v>
      </c>
      <c r="Q970" s="2">
        <f t="shared" si="164"/>
        <v>4.9261083743843415E-3</v>
      </c>
      <c r="R970" s="1">
        <v>200</v>
      </c>
      <c r="S970" s="1">
        <v>198</v>
      </c>
      <c r="T970" s="1">
        <v>612</v>
      </c>
      <c r="U970" s="1">
        <v>4</v>
      </c>
      <c r="W970" s="1">
        <v>1</v>
      </c>
      <c r="AA970" t="s">
        <v>1340</v>
      </c>
      <c r="AE970" s="38">
        <v>25</v>
      </c>
      <c r="AF970" s="40">
        <v>13</v>
      </c>
      <c r="AG970" s="40">
        <v>80</v>
      </c>
      <c r="AH970" s="43">
        <v>58650</v>
      </c>
      <c r="AI970" s="43">
        <f t="shared" si="165"/>
        <v>25013</v>
      </c>
      <c r="AJ970" t="s">
        <v>1956</v>
      </c>
    </row>
    <row r="971" spans="1:36" hidden="1" outlineLevel="1">
      <c r="A971" s="25" t="s">
        <v>2460</v>
      </c>
      <c r="B971" s="11" t="s">
        <v>1218</v>
      </c>
      <c r="E971" s="1">
        <f t="shared" ref="E971:E1034" si="167">SUM(R971:W971)</f>
        <v>5452</v>
      </c>
      <c r="G971" s="1">
        <v>3457</v>
      </c>
      <c r="H971" s="1">
        <v>3386</v>
      </c>
      <c r="I971" s="2"/>
      <c r="J971" s="2">
        <f t="shared" ref="J971:J1034" si="168">H971/E971</f>
        <v>0.6210564930300807</v>
      </c>
      <c r="K971" s="10">
        <f t="shared" si="166"/>
        <v>2</v>
      </c>
      <c r="L971" s="9">
        <f t="shared" si="166"/>
        <v>3</v>
      </c>
      <c r="M971" s="8">
        <f t="shared" si="166"/>
        <v>1</v>
      </c>
      <c r="N971" s="2">
        <f t="shared" ref="N971:N1034" si="169">IF(SUM($R971:$W971)=0,"-",R971/SUM($R971:$W971))</f>
        <v>0.21478356566397652</v>
      </c>
      <c r="O971" s="2">
        <f t="shared" ref="O971:O1034" si="170">IF(SUM($R971:$W971)=0,"-",S971/SUM($R971:$W971))</f>
        <v>0.16489361702127658</v>
      </c>
      <c r="P971" s="2">
        <f t="shared" ref="P971:P1034" si="171">IF(SUM($R971:$W971)=0,"-",T971/SUM($R971:$W971))</f>
        <v>0.61738811445341157</v>
      </c>
      <c r="Q971" s="2">
        <f t="shared" ref="Q971:Q1034" si="172">IF(SUM($R971:$W971)=0,"-",(1-N971-O971-P971))</f>
        <v>2.9347028613353476E-3</v>
      </c>
      <c r="R971" s="1">
        <v>1171</v>
      </c>
      <c r="S971" s="1">
        <v>899</v>
      </c>
      <c r="T971" s="1">
        <v>3366</v>
      </c>
      <c r="U971" s="1">
        <v>12</v>
      </c>
      <c r="W971" s="1">
        <v>4</v>
      </c>
      <c r="AA971" s="11" t="s">
        <v>2117</v>
      </c>
      <c r="AB971" s="11"/>
      <c r="AE971" s="38">
        <v>25</v>
      </c>
      <c r="AF971" s="40">
        <v>27</v>
      </c>
      <c r="AG971" s="40">
        <v>210</v>
      </c>
      <c r="AH971" s="43">
        <v>58825</v>
      </c>
      <c r="AI971" s="43">
        <f t="shared" si="165"/>
        <v>25027</v>
      </c>
      <c r="AJ971" t="s">
        <v>1956</v>
      </c>
    </row>
    <row r="972" spans="1:36" hidden="1" outlineLevel="1">
      <c r="A972" s="25" t="s">
        <v>196</v>
      </c>
      <c r="B972" s="11" t="s">
        <v>1218</v>
      </c>
      <c r="E972" s="1">
        <f t="shared" si="167"/>
        <v>25515</v>
      </c>
      <c r="G972" s="1">
        <v>13659</v>
      </c>
      <c r="H972" s="1">
        <v>13216</v>
      </c>
      <c r="I972" s="2"/>
      <c r="J972" s="2">
        <f t="shared" si="168"/>
        <v>0.51796982167352534</v>
      </c>
      <c r="K972" s="10">
        <f t="shared" si="166"/>
        <v>2</v>
      </c>
      <c r="L972" s="9">
        <f t="shared" si="166"/>
        <v>3</v>
      </c>
      <c r="M972" s="8">
        <f t="shared" si="166"/>
        <v>1</v>
      </c>
      <c r="N972" s="2">
        <f t="shared" si="169"/>
        <v>0.4009406231628454</v>
      </c>
      <c r="O972" s="2">
        <f t="shared" si="170"/>
        <v>7.7914951989026066E-2</v>
      </c>
      <c r="P972" s="2">
        <f t="shared" si="171"/>
        <v>0.51279639427787571</v>
      </c>
      <c r="Q972" s="2">
        <f t="shared" si="172"/>
        <v>8.3480305702527957E-3</v>
      </c>
      <c r="R972" s="1">
        <v>10230</v>
      </c>
      <c r="S972" s="1">
        <v>1988</v>
      </c>
      <c r="T972" s="1">
        <v>13084</v>
      </c>
      <c r="U972" s="1">
        <v>129</v>
      </c>
      <c r="W972" s="1">
        <v>84</v>
      </c>
      <c r="AA972" t="s">
        <v>2501</v>
      </c>
      <c r="AE972" s="38">
        <v>25</v>
      </c>
      <c r="AF972" s="40">
        <v>9</v>
      </c>
      <c r="AG972" s="40">
        <v>140</v>
      </c>
      <c r="AH972" s="43">
        <v>59105</v>
      </c>
      <c r="AI972" s="43">
        <f t="shared" si="165"/>
        <v>25009</v>
      </c>
      <c r="AJ972" t="s">
        <v>2363</v>
      </c>
    </row>
    <row r="973" spans="1:36" hidden="1" outlineLevel="1">
      <c r="A973" s="25" t="s">
        <v>2973</v>
      </c>
      <c r="B973" s="11" t="s">
        <v>1218</v>
      </c>
      <c r="E973" s="1">
        <f t="shared" si="167"/>
        <v>6044</v>
      </c>
      <c r="G973" s="1">
        <v>3164</v>
      </c>
      <c r="H973" s="1">
        <v>3069</v>
      </c>
      <c r="I973" s="2"/>
      <c r="J973" s="2">
        <f t="shared" si="168"/>
        <v>0.50777630708140309</v>
      </c>
      <c r="K973" s="10">
        <f t="shared" si="166"/>
        <v>2</v>
      </c>
      <c r="L973" s="9">
        <f t="shared" si="166"/>
        <v>3</v>
      </c>
      <c r="M973" s="8">
        <f t="shared" si="166"/>
        <v>1</v>
      </c>
      <c r="N973" s="2">
        <f t="shared" si="169"/>
        <v>0.25397088021178027</v>
      </c>
      <c r="O973" s="2">
        <f t="shared" si="170"/>
        <v>0.128391793514229</v>
      </c>
      <c r="P973" s="2">
        <f t="shared" si="171"/>
        <v>0.61234281932495038</v>
      </c>
      <c r="Q973" s="2">
        <f t="shared" si="172"/>
        <v>5.2945069490403229E-3</v>
      </c>
      <c r="R973" s="1">
        <v>1535</v>
      </c>
      <c r="S973" s="1">
        <v>776</v>
      </c>
      <c r="T973" s="1">
        <v>3701</v>
      </c>
      <c r="U973" s="1">
        <v>32</v>
      </c>
      <c r="W973" s="1">
        <v>0</v>
      </c>
      <c r="AA973" t="s">
        <v>2501</v>
      </c>
      <c r="AE973" s="38">
        <v>25</v>
      </c>
      <c r="AF973" s="40">
        <v>9</v>
      </c>
      <c r="AG973" s="40">
        <v>145</v>
      </c>
      <c r="AH973" s="43">
        <v>59245</v>
      </c>
      <c r="AI973" s="43">
        <f t="shared" si="165"/>
        <v>25009</v>
      </c>
      <c r="AJ973" t="s">
        <v>1956</v>
      </c>
    </row>
    <row r="974" spans="1:36" hidden="1" outlineLevel="1">
      <c r="A974" s="25" t="s">
        <v>1306</v>
      </c>
      <c r="B974" s="11" t="s">
        <v>1218</v>
      </c>
      <c r="E974" s="1">
        <f t="shared" si="167"/>
        <v>591</v>
      </c>
      <c r="G974" s="1">
        <v>322</v>
      </c>
      <c r="H974" s="1">
        <v>314</v>
      </c>
      <c r="I974" s="2"/>
      <c r="J974" s="2">
        <f t="shared" si="168"/>
        <v>0.53130287648054142</v>
      </c>
      <c r="K974" s="10">
        <f t="shared" si="166"/>
        <v>2</v>
      </c>
      <c r="L974" s="9">
        <f t="shared" si="166"/>
        <v>3</v>
      </c>
      <c r="M974" s="8">
        <f t="shared" si="166"/>
        <v>1</v>
      </c>
      <c r="N974" s="2">
        <f t="shared" si="169"/>
        <v>0.36209813874788493</v>
      </c>
      <c r="O974" s="2">
        <f t="shared" si="170"/>
        <v>0.11844331641285956</v>
      </c>
      <c r="P974" s="2">
        <f t="shared" si="171"/>
        <v>0.51099830795262269</v>
      </c>
      <c r="Q974" s="2">
        <f t="shared" si="172"/>
        <v>8.4602368866327771E-3</v>
      </c>
      <c r="R974" s="1">
        <v>214</v>
      </c>
      <c r="S974" s="1">
        <v>70</v>
      </c>
      <c r="T974" s="1">
        <v>302</v>
      </c>
      <c r="U974" s="1">
        <v>3</v>
      </c>
      <c r="W974" s="1">
        <v>2</v>
      </c>
      <c r="AA974" t="s">
        <v>1840</v>
      </c>
      <c r="AE974" s="38">
        <v>25</v>
      </c>
      <c r="AF974" s="40">
        <v>3</v>
      </c>
      <c r="AG974" s="40">
        <v>120</v>
      </c>
      <c r="AH974" s="43">
        <v>59665</v>
      </c>
      <c r="AI974" s="43">
        <f t="shared" si="165"/>
        <v>25003</v>
      </c>
      <c r="AJ974" t="s">
        <v>1956</v>
      </c>
    </row>
    <row r="975" spans="1:36" hidden="1" outlineLevel="1">
      <c r="A975" s="25" t="s">
        <v>1307</v>
      </c>
      <c r="B975" s="11" t="s">
        <v>1218</v>
      </c>
      <c r="E975" s="1">
        <f t="shared" si="167"/>
        <v>15342</v>
      </c>
      <c r="G975" s="1">
        <v>10325</v>
      </c>
      <c r="H975" s="1">
        <v>10123</v>
      </c>
      <c r="I975" s="2"/>
      <c r="J975" s="2">
        <f t="shared" si="168"/>
        <v>0.65982270890366312</v>
      </c>
      <c r="K975" s="10">
        <f t="shared" si="166"/>
        <v>2</v>
      </c>
      <c r="L975" s="9">
        <f t="shared" si="166"/>
        <v>3</v>
      </c>
      <c r="M975" s="8">
        <f t="shared" si="166"/>
        <v>1</v>
      </c>
      <c r="N975" s="2">
        <f t="shared" si="169"/>
        <v>0.21913700951636031</v>
      </c>
      <c r="O975" s="2">
        <f t="shared" si="170"/>
        <v>0.19606309477251987</v>
      </c>
      <c r="P975" s="2">
        <f t="shared" si="171"/>
        <v>0.58075870160344156</v>
      </c>
      <c r="Q975" s="2">
        <f t="shared" si="172"/>
        <v>4.0411941076782254E-3</v>
      </c>
      <c r="R975" s="1">
        <v>3362</v>
      </c>
      <c r="S975" s="1">
        <v>3008</v>
      </c>
      <c r="T975" s="1">
        <v>8910</v>
      </c>
      <c r="U975" s="1">
        <v>42</v>
      </c>
      <c r="W975" s="1">
        <v>20</v>
      </c>
      <c r="AA975" t="s">
        <v>1348</v>
      </c>
      <c r="AE975" s="38">
        <v>25</v>
      </c>
      <c r="AF975" s="40">
        <v>1</v>
      </c>
      <c r="AG975" s="40">
        <v>60</v>
      </c>
      <c r="AH975" s="43">
        <v>59735</v>
      </c>
      <c r="AI975" s="43">
        <f t="shared" si="165"/>
        <v>25001</v>
      </c>
      <c r="AJ975" t="s">
        <v>1956</v>
      </c>
    </row>
    <row r="976" spans="1:36" hidden="1" outlineLevel="1">
      <c r="A976" s="25" t="s">
        <v>793</v>
      </c>
      <c r="B976" s="11" t="s">
        <v>1218</v>
      </c>
      <c r="E976" s="1">
        <f t="shared" si="167"/>
        <v>17645</v>
      </c>
      <c r="G976" s="1">
        <v>10594</v>
      </c>
      <c r="H976" s="1">
        <v>10042</v>
      </c>
      <c r="I976" s="2"/>
      <c r="J976" s="2">
        <f t="shared" si="168"/>
        <v>0.56911306319070554</v>
      </c>
      <c r="K976" s="10">
        <f t="shared" si="166"/>
        <v>2</v>
      </c>
      <c r="L976" s="9">
        <f t="shared" si="166"/>
        <v>3</v>
      </c>
      <c r="M976" s="8">
        <f t="shared" si="166"/>
        <v>1</v>
      </c>
      <c r="N976" s="2">
        <f t="shared" si="169"/>
        <v>0.35001416831963728</v>
      </c>
      <c r="O976" s="2">
        <f t="shared" si="170"/>
        <v>9.6797959761972224E-2</v>
      </c>
      <c r="P976" s="2">
        <f t="shared" si="171"/>
        <v>0.54808727684896574</v>
      </c>
      <c r="Q976" s="2">
        <f t="shared" si="172"/>
        <v>5.1005950694247293E-3</v>
      </c>
      <c r="R976" s="1">
        <v>6176</v>
      </c>
      <c r="S976" s="1">
        <v>1708</v>
      </c>
      <c r="T976" s="1">
        <v>9671</v>
      </c>
      <c r="U976" s="1">
        <v>67</v>
      </c>
      <c r="W976" s="1">
        <v>23</v>
      </c>
      <c r="AA976" t="s">
        <v>2501</v>
      </c>
      <c r="AE976" s="38">
        <v>25</v>
      </c>
      <c r="AF976" s="40">
        <v>9</v>
      </c>
      <c r="AG976" s="40">
        <v>150</v>
      </c>
      <c r="AH976" s="43">
        <v>60015</v>
      </c>
      <c r="AI976" s="43">
        <f t="shared" si="165"/>
        <v>25009</v>
      </c>
      <c r="AJ976" t="s">
        <v>1956</v>
      </c>
    </row>
    <row r="977" spans="1:36" hidden="1" outlineLevel="1">
      <c r="A977" s="25" t="s">
        <v>1349</v>
      </c>
      <c r="B977" s="11" t="s">
        <v>1218</v>
      </c>
      <c r="E977" s="1">
        <f t="shared" si="167"/>
        <v>510</v>
      </c>
      <c r="G977" s="1">
        <v>230</v>
      </c>
      <c r="H977" s="1">
        <v>222</v>
      </c>
      <c r="I977" s="2"/>
      <c r="J977" s="2">
        <f t="shared" si="168"/>
        <v>0.43529411764705883</v>
      </c>
      <c r="K977" s="10">
        <f t="shared" si="166"/>
        <v>2</v>
      </c>
      <c r="L977" s="9">
        <f t="shared" si="166"/>
        <v>3</v>
      </c>
      <c r="M977" s="8">
        <f t="shared" si="166"/>
        <v>1</v>
      </c>
      <c r="N977" s="2">
        <f t="shared" si="169"/>
        <v>0.19215686274509805</v>
      </c>
      <c r="O977" s="2">
        <f t="shared" si="170"/>
        <v>6.2745098039215685E-2</v>
      </c>
      <c r="P977" s="2">
        <f t="shared" si="171"/>
        <v>0.73725490196078436</v>
      </c>
      <c r="Q977" s="2">
        <f t="shared" si="172"/>
        <v>7.8431372549019329E-3</v>
      </c>
      <c r="R977" s="1">
        <v>98</v>
      </c>
      <c r="S977" s="1">
        <v>32</v>
      </c>
      <c r="T977" s="1">
        <v>376</v>
      </c>
      <c r="U977" s="1">
        <v>2</v>
      </c>
      <c r="W977" s="1">
        <v>2</v>
      </c>
      <c r="AA977" t="s">
        <v>1840</v>
      </c>
      <c r="AE977" s="38">
        <v>25</v>
      </c>
      <c r="AF977" s="40">
        <v>3</v>
      </c>
      <c r="AG977" s="40">
        <v>125</v>
      </c>
      <c r="AH977" s="43">
        <v>60225</v>
      </c>
      <c r="AI977" s="43">
        <f t="shared" si="165"/>
        <v>25003</v>
      </c>
      <c r="AJ977" t="s">
        <v>1956</v>
      </c>
    </row>
    <row r="978" spans="1:36" hidden="1" outlineLevel="1">
      <c r="A978" s="25" t="s">
        <v>2484</v>
      </c>
      <c r="B978" s="11" t="s">
        <v>1218</v>
      </c>
      <c r="E978" s="1">
        <f t="shared" si="167"/>
        <v>13171</v>
      </c>
      <c r="G978" s="1">
        <v>9172</v>
      </c>
      <c r="H978" s="1">
        <v>8969</v>
      </c>
      <c r="I978" s="2"/>
      <c r="J978" s="2">
        <f t="shared" si="168"/>
        <v>0.68096575810492754</v>
      </c>
      <c r="K978" s="10">
        <f t="shared" si="166"/>
        <v>2</v>
      </c>
      <c r="L978" s="9">
        <f t="shared" si="166"/>
        <v>3</v>
      </c>
      <c r="M978" s="8">
        <f t="shared" si="166"/>
        <v>1</v>
      </c>
      <c r="N978" s="2">
        <f t="shared" si="169"/>
        <v>0.27165742920051628</v>
      </c>
      <c r="O978" s="2">
        <f t="shared" si="170"/>
        <v>0.16756510515526535</v>
      </c>
      <c r="P978" s="2">
        <f t="shared" si="171"/>
        <v>0.55698124667830839</v>
      </c>
      <c r="Q978" s="2">
        <f t="shared" si="172"/>
        <v>3.796218965909981E-3</v>
      </c>
      <c r="R978" s="1">
        <v>3578</v>
      </c>
      <c r="S978" s="1">
        <v>2207</v>
      </c>
      <c r="T978" s="1">
        <v>7336</v>
      </c>
      <c r="U978" s="1">
        <v>34</v>
      </c>
      <c r="W978" s="1">
        <v>16</v>
      </c>
      <c r="AA978" t="s">
        <v>2537</v>
      </c>
      <c r="AE978" s="38">
        <v>25</v>
      </c>
      <c r="AF978" s="40">
        <v>23</v>
      </c>
      <c r="AG978" s="40">
        <v>120</v>
      </c>
      <c r="AH978" s="43">
        <v>60330</v>
      </c>
      <c r="AI978" s="43">
        <f t="shared" si="165"/>
        <v>25023</v>
      </c>
      <c r="AJ978" t="s">
        <v>1956</v>
      </c>
    </row>
    <row r="979" spans="1:36" hidden="1" outlineLevel="1">
      <c r="A979" s="25" t="s">
        <v>1650</v>
      </c>
      <c r="B979" s="11" t="s">
        <v>1218</v>
      </c>
      <c r="E979" s="1">
        <f t="shared" si="167"/>
        <v>9664</v>
      </c>
      <c r="G979" s="1">
        <v>5277</v>
      </c>
      <c r="H979" s="1">
        <v>5107</v>
      </c>
      <c r="I979" s="2"/>
      <c r="J979" s="2">
        <f t="shared" si="168"/>
        <v>0.52845612582781454</v>
      </c>
      <c r="K979" s="10">
        <f t="shared" si="166"/>
        <v>2</v>
      </c>
      <c r="L979" s="9">
        <f t="shared" si="166"/>
        <v>3</v>
      </c>
      <c r="M979" s="8">
        <f t="shared" si="166"/>
        <v>1</v>
      </c>
      <c r="N979" s="2">
        <f t="shared" si="169"/>
        <v>0.22640728476821192</v>
      </c>
      <c r="O979" s="2">
        <f t="shared" si="170"/>
        <v>0.10347682119205298</v>
      </c>
      <c r="P979" s="2">
        <f t="shared" si="171"/>
        <v>0.66525248344370858</v>
      </c>
      <c r="Q979" s="2">
        <f t="shared" si="172"/>
        <v>4.8634105960265739E-3</v>
      </c>
      <c r="R979" s="1">
        <v>2188</v>
      </c>
      <c r="S979" s="1">
        <v>1000</v>
      </c>
      <c r="T979" s="1">
        <v>6429</v>
      </c>
      <c r="U979" s="1">
        <v>28</v>
      </c>
      <c r="W979" s="1">
        <v>19</v>
      </c>
      <c r="AA979" t="s">
        <v>1988</v>
      </c>
      <c r="AE979" s="38">
        <v>25</v>
      </c>
      <c r="AF979" s="40">
        <v>5</v>
      </c>
      <c r="AG979" s="40">
        <v>80</v>
      </c>
      <c r="AH979" s="43">
        <v>60645</v>
      </c>
      <c r="AI979" s="43">
        <f t="shared" si="165"/>
        <v>25005</v>
      </c>
      <c r="AJ979" t="s">
        <v>1956</v>
      </c>
    </row>
    <row r="980" spans="1:36" hidden="1" outlineLevel="1">
      <c r="A980" s="25" t="s">
        <v>2662</v>
      </c>
      <c r="B980" s="11" t="s">
        <v>1218</v>
      </c>
      <c r="E980" s="1">
        <f t="shared" si="167"/>
        <v>12437</v>
      </c>
      <c r="G980" s="1">
        <v>7941</v>
      </c>
      <c r="H980" s="1">
        <v>7776</v>
      </c>
      <c r="I980" s="2"/>
      <c r="J980" s="2">
        <f t="shared" si="168"/>
        <v>0.62523116507196275</v>
      </c>
      <c r="K980" s="10">
        <f t="shared" si="166"/>
        <v>2</v>
      </c>
      <c r="L980" s="9">
        <f t="shared" si="166"/>
        <v>3</v>
      </c>
      <c r="M980" s="8">
        <f t="shared" si="166"/>
        <v>1</v>
      </c>
      <c r="N980" s="2">
        <f t="shared" si="169"/>
        <v>0.3405966068987698</v>
      </c>
      <c r="O980" s="2">
        <f t="shared" si="170"/>
        <v>8.0887673876336733E-2</v>
      </c>
      <c r="P980" s="2">
        <f t="shared" si="171"/>
        <v>0.57521910428559941</v>
      </c>
      <c r="Q980" s="2">
        <f t="shared" si="172"/>
        <v>3.296614939294007E-3</v>
      </c>
      <c r="R980" s="1">
        <v>4236</v>
      </c>
      <c r="S980" s="1">
        <v>1006</v>
      </c>
      <c r="T980" s="1">
        <v>7154</v>
      </c>
      <c r="U980" s="1">
        <v>27</v>
      </c>
      <c r="W980" s="1">
        <v>14</v>
      </c>
      <c r="AA980" t="s">
        <v>2130</v>
      </c>
      <c r="AE980" s="38">
        <v>25</v>
      </c>
      <c r="AF980" s="40">
        <v>21</v>
      </c>
      <c r="AG980" s="40">
        <v>110</v>
      </c>
      <c r="AH980" s="43">
        <v>60785</v>
      </c>
      <c r="AI980" s="43">
        <f t="shared" si="165"/>
        <v>25021</v>
      </c>
      <c r="AJ980" t="s">
        <v>1956</v>
      </c>
    </row>
    <row r="981" spans="1:36" hidden="1" outlineLevel="1">
      <c r="A981" s="25" t="s">
        <v>885</v>
      </c>
      <c r="B981" s="11" t="s">
        <v>1218</v>
      </c>
      <c r="E981" s="1">
        <f t="shared" si="167"/>
        <v>2217</v>
      </c>
      <c r="G981" s="1">
        <v>1231</v>
      </c>
      <c r="H981" s="1">
        <v>1204</v>
      </c>
      <c r="I981" s="2"/>
      <c r="J981" s="2">
        <f t="shared" si="168"/>
        <v>0.54307622913847542</v>
      </c>
      <c r="K981" s="10">
        <f t="shared" si="166"/>
        <v>2</v>
      </c>
      <c r="L981" s="9">
        <f t="shared" si="166"/>
        <v>3</v>
      </c>
      <c r="M981" s="8">
        <f t="shared" si="166"/>
        <v>1</v>
      </c>
      <c r="N981" s="2">
        <f t="shared" si="169"/>
        <v>0.2886783942264321</v>
      </c>
      <c r="O981" s="2">
        <f t="shared" si="170"/>
        <v>0.15516463689670726</v>
      </c>
      <c r="P981" s="2">
        <f t="shared" si="171"/>
        <v>0.55029318899413626</v>
      </c>
      <c r="Q981" s="2">
        <f t="shared" si="172"/>
        <v>5.8637798827243515E-3</v>
      </c>
      <c r="R981" s="1">
        <v>640</v>
      </c>
      <c r="S981" s="1">
        <v>344</v>
      </c>
      <c r="T981" s="1">
        <v>1220</v>
      </c>
      <c r="U981" s="1">
        <v>5</v>
      </c>
      <c r="W981" s="1">
        <v>8</v>
      </c>
      <c r="AA981" t="s">
        <v>1840</v>
      </c>
      <c r="AE981" s="38">
        <v>25</v>
      </c>
      <c r="AF981" s="40">
        <v>3</v>
      </c>
      <c r="AG981" s="40">
        <v>130</v>
      </c>
      <c r="AH981" s="43">
        <v>61065</v>
      </c>
      <c r="AI981" s="43">
        <f t="shared" si="165"/>
        <v>25003</v>
      </c>
      <c r="AJ981" t="s">
        <v>1956</v>
      </c>
    </row>
    <row r="982" spans="1:36" hidden="1" outlineLevel="1">
      <c r="A982" s="25" t="s">
        <v>886</v>
      </c>
      <c r="B982" s="11" t="s">
        <v>1218</v>
      </c>
      <c r="E982" s="1">
        <f t="shared" si="167"/>
        <v>1379</v>
      </c>
      <c r="G982" s="1">
        <v>856</v>
      </c>
      <c r="H982" s="1">
        <v>826</v>
      </c>
      <c r="I982" s="2"/>
      <c r="J982" s="2">
        <f t="shared" si="168"/>
        <v>0.59898477157360408</v>
      </c>
      <c r="K982" s="10">
        <f t="shared" si="166"/>
        <v>2</v>
      </c>
      <c r="L982" s="9">
        <f t="shared" si="166"/>
        <v>3</v>
      </c>
      <c r="M982" s="8">
        <f t="shared" si="166"/>
        <v>1</v>
      </c>
      <c r="N982" s="2">
        <f t="shared" si="169"/>
        <v>0.28426395939086296</v>
      </c>
      <c r="O982" s="2">
        <f t="shared" si="170"/>
        <v>9.8622189992748369E-2</v>
      </c>
      <c r="P982" s="2">
        <f t="shared" si="171"/>
        <v>0.60333575054387234</v>
      </c>
      <c r="Q982" s="2">
        <f t="shared" si="172"/>
        <v>1.3778100072516342E-2</v>
      </c>
      <c r="R982" s="1">
        <v>392</v>
      </c>
      <c r="S982" s="1">
        <v>136</v>
      </c>
      <c r="T982" s="1">
        <v>832</v>
      </c>
      <c r="U982" s="1">
        <v>7</v>
      </c>
      <c r="W982" s="1">
        <v>12</v>
      </c>
      <c r="AA982" t="s">
        <v>1480</v>
      </c>
      <c r="AE982" s="38">
        <v>25</v>
      </c>
      <c r="AF982" s="40">
        <v>11</v>
      </c>
      <c r="AG982" s="40">
        <v>105</v>
      </c>
      <c r="AH982" s="43">
        <v>61135</v>
      </c>
      <c r="AI982" s="43">
        <f t="shared" si="165"/>
        <v>25011</v>
      </c>
      <c r="AJ982" t="s">
        <v>1956</v>
      </c>
    </row>
    <row r="983" spans="1:36" hidden="1" outlineLevel="1">
      <c r="A983" s="25" t="s">
        <v>2407</v>
      </c>
      <c r="B983" s="11" t="s">
        <v>1218</v>
      </c>
      <c r="E983" s="1">
        <f t="shared" si="167"/>
        <v>3072</v>
      </c>
      <c r="G983" s="1">
        <v>2292</v>
      </c>
      <c r="H983" s="1">
        <v>2275</v>
      </c>
      <c r="I983" s="2"/>
      <c r="J983" s="2">
        <f t="shared" si="168"/>
        <v>0.74055989583333337</v>
      </c>
      <c r="K983" s="10">
        <f t="shared" si="166"/>
        <v>2</v>
      </c>
      <c r="L983" s="9">
        <f t="shared" si="166"/>
        <v>3</v>
      </c>
      <c r="M983" s="8">
        <f t="shared" si="166"/>
        <v>1</v>
      </c>
      <c r="N983" s="2">
        <f t="shared" si="169"/>
        <v>0.2509765625</v>
      </c>
      <c r="O983" s="2">
        <f t="shared" si="170"/>
        <v>0.1943359375</v>
      </c>
      <c r="P983" s="2">
        <f t="shared" si="171"/>
        <v>0.54915364583333337</v>
      </c>
      <c r="Q983" s="2">
        <f t="shared" si="172"/>
        <v>5.5338541666666297E-3</v>
      </c>
      <c r="R983" s="1">
        <v>771</v>
      </c>
      <c r="S983" s="1">
        <v>597</v>
      </c>
      <c r="T983" s="1">
        <v>1687</v>
      </c>
      <c r="U983" s="1">
        <v>13</v>
      </c>
      <c r="W983" s="1">
        <v>4</v>
      </c>
      <c r="AA983" t="s">
        <v>2795</v>
      </c>
      <c r="AE983" s="38">
        <v>25</v>
      </c>
      <c r="AF983" s="40">
        <v>17</v>
      </c>
      <c r="AG983" s="40">
        <v>185</v>
      </c>
      <c r="AH983" s="43">
        <v>61380</v>
      </c>
      <c r="AI983" s="43">
        <f t="shared" si="165"/>
        <v>25017</v>
      </c>
      <c r="AJ983" t="s">
        <v>1956</v>
      </c>
    </row>
    <row r="984" spans="1:36" hidden="1" outlineLevel="1">
      <c r="A984" s="25" t="s">
        <v>1551</v>
      </c>
      <c r="B984" s="11" t="s">
        <v>1218</v>
      </c>
      <c r="E984" s="1">
        <f t="shared" si="167"/>
        <v>3981</v>
      </c>
      <c r="G984" s="1">
        <v>2438</v>
      </c>
      <c r="H984" s="1">
        <v>2380</v>
      </c>
      <c r="I984" s="2"/>
      <c r="J984" s="2">
        <f t="shared" si="168"/>
        <v>0.59783973875910579</v>
      </c>
      <c r="K984" s="10">
        <f t="shared" si="166"/>
        <v>2</v>
      </c>
      <c r="L984" s="9">
        <f t="shared" si="166"/>
        <v>3</v>
      </c>
      <c r="M984" s="8">
        <f t="shared" si="166"/>
        <v>1</v>
      </c>
      <c r="N984" s="2">
        <f t="shared" si="169"/>
        <v>0.22632504395880432</v>
      </c>
      <c r="O984" s="2">
        <f t="shared" si="170"/>
        <v>0.12810851544837981</v>
      </c>
      <c r="P984" s="2">
        <f t="shared" si="171"/>
        <v>0.640542577241899</v>
      </c>
      <c r="Q984" s="2">
        <f t="shared" si="172"/>
        <v>5.0238633509168684E-3</v>
      </c>
      <c r="R984" s="1">
        <v>901</v>
      </c>
      <c r="S984" s="1">
        <v>510</v>
      </c>
      <c r="T984" s="1">
        <v>2550</v>
      </c>
      <c r="U984" s="1">
        <v>13</v>
      </c>
      <c r="W984" s="1">
        <v>7</v>
      </c>
      <c r="AA984" t="s">
        <v>2795</v>
      </c>
      <c r="AE984" s="38">
        <v>25</v>
      </c>
      <c r="AF984" s="40">
        <v>17</v>
      </c>
      <c r="AG984" s="40">
        <v>190</v>
      </c>
      <c r="AH984" s="43">
        <v>61590</v>
      </c>
      <c r="AI984" s="43">
        <f t="shared" si="165"/>
        <v>25017</v>
      </c>
      <c r="AJ984" t="s">
        <v>1956</v>
      </c>
    </row>
    <row r="985" spans="1:36" hidden="1" outlineLevel="1">
      <c r="A985" s="25" t="s">
        <v>2794</v>
      </c>
      <c r="B985" s="11" t="s">
        <v>1218</v>
      </c>
      <c r="E985" s="1">
        <f t="shared" si="167"/>
        <v>22393</v>
      </c>
      <c r="G985" s="1">
        <v>14059</v>
      </c>
      <c r="H985" s="1">
        <v>13693</v>
      </c>
      <c r="I985" s="2"/>
      <c r="J985" s="2">
        <f t="shared" si="168"/>
        <v>0.61148573214843926</v>
      </c>
      <c r="K985" s="10">
        <f t="shared" si="166"/>
        <v>2</v>
      </c>
      <c r="L985" s="9">
        <f t="shared" si="166"/>
        <v>3</v>
      </c>
      <c r="M985" s="8">
        <f t="shared" si="166"/>
        <v>1</v>
      </c>
      <c r="N985" s="2">
        <f t="shared" si="169"/>
        <v>0.28459786540436743</v>
      </c>
      <c r="O985" s="2">
        <f t="shared" si="170"/>
        <v>0.15817442950922164</v>
      </c>
      <c r="P985" s="2">
        <f t="shared" si="171"/>
        <v>0.55262805340954768</v>
      </c>
      <c r="Q985" s="2">
        <f t="shared" si="172"/>
        <v>4.599651676863159E-3</v>
      </c>
      <c r="R985" s="1">
        <v>6373</v>
      </c>
      <c r="S985" s="1">
        <v>3542</v>
      </c>
      <c r="T985" s="1">
        <v>12375</v>
      </c>
      <c r="U985" s="1">
        <v>66</v>
      </c>
      <c r="W985" s="1">
        <v>37</v>
      </c>
      <c r="AA985" s="11" t="s">
        <v>2117</v>
      </c>
      <c r="AB985" s="11"/>
      <c r="AE985" s="38">
        <v>25</v>
      </c>
      <c r="AF985" s="40">
        <v>27</v>
      </c>
      <c r="AG985" s="40">
        <v>215</v>
      </c>
      <c r="AH985" s="43">
        <v>61800</v>
      </c>
      <c r="AI985" s="43">
        <f t="shared" si="165"/>
        <v>25027</v>
      </c>
      <c r="AJ985" t="s">
        <v>1956</v>
      </c>
    </row>
    <row r="986" spans="1:36" hidden="1" outlineLevel="1">
      <c r="A986" s="25" t="s">
        <v>635</v>
      </c>
      <c r="B986" s="11" t="s">
        <v>1218</v>
      </c>
      <c r="E986" s="1">
        <f t="shared" si="167"/>
        <v>1426</v>
      </c>
      <c r="G986" s="1">
        <v>916</v>
      </c>
      <c r="H986" s="1">
        <v>905</v>
      </c>
      <c r="I986" s="2"/>
      <c r="J986" s="2">
        <f t="shared" si="168"/>
        <v>0.63464235624123422</v>
      </c>
      <c r="K986" s="10">
        <f t="shared" si="166"/>
        <v>2</v>
      </c>
      <c r="L986" s="9">
        <f t="shared" si="166"/>
        <v>3</v>
      </c>
      <c r="M986" s="8">
        <f t="shared" si="166"/>
        <v>1</v>
      </c>
      <c r="N986" s="2">
        <f t="shared" si="169"/>
        <v>0.45091164095371666</v>
      </c>
      <c r="O986" s="2">
        <f t="shared" si="170"/>
        <v>5.890603085553997E-2</v>
      </c>
      <c r="P986" s="2">
        <f t="shared" si="171"/>
        <v>0.47545582047685836</v>
      </c>
      <c r="Q986" s="2">
        <f t="shared" si="172"/>
        <v>1.4726507713885062E-2</v>
      </c>
      <c r="R986" s="1">
        <v>643</v>
      </c>
      <c r="S986" s="1">
        <v>84</v>
      </c>
      <c r="T986" s="1">
        <v>678</v>
      </c>
      <c r="U986" s="1">
        <v>6</v>
      </c>
      <c r="W986" s="1">
        <v>15</v>
      </c>
      <c r="AA986" t="s">
        <v>1480</v>
      </c>
      <c r="AE986" s="38">
        <v>25</v>
      </c>
      <c r="AF986" s="40">
        <v>11</v>
      </c>
      <c r="AG986" s="40">
        <v>110</v>
      </c>
      <c r="AH986" s="43">
        <v>61905</v>
      </c>
      <c r="AI986" s="43">
        <f t="shared" ref="AI986:AI1049" si="173">AE986*1000+AF986</f>
        <v>25011</v>
      </c>
      <c r="AJ986" t="s">
        <v>1956</v>
      </c>
    </row>
    <row r="987" spans="1:36" hidden="1" outlineLevel="1">
      <c r="A987" s="25" t="s">
        <v>1608</v>
      </c>
      <c r="B987" s="11" t="s">
        <v>1218</v>
      </c>
      <c r="E987" s="1">
        <f t="shared" si="167"/>
        <v>13567</v>
      </c>
      <c r="G987" s="1">
        <v>7480</v>
      </c>
      <c r="H987" s="1">
        <v>7214</v>
      </c>
      <c r="I987" s="2"/>
      <c r="J987" s="2">
        <f t="shared" si="168"/>
        <v>0.53173140709073485</v>
      </c>
      <c r="K987" s="10">
        <f t="shared" si="166"/>
        <v>2</v>
      </c>
      <c r="L987" s="9">
        <f t="shared" si="166"/>
        <v>3</v>
      </c>
      <c r="M987" s="8">
        <f t="shared" si="166"/>
        <v>1</v>
      </c>
      <c r="N987" s="2">
        <f t="shared" si="169"/>
        <v>0.40539544482936535</v>
      </c>
      <c r="O987" s="2">
        <f t="shared" si="170"/>
        <v>8.6607208668091698E-2</v>
      </c>
      <c r="P987" s="2">
        <f t="shared" si="171"/>
        <v>0.50357485074076802</v>
      </c>
      <c r="Q987" s="2">
        <f t="shared" si="172"/>
        <v>4.4224957617750027E-3</v>
      </c>
      <c r="R987" s="1">
        <v>5500</v>
      </c>
      <c r="S987" s="1">
        <v>1175</v>
      </c>
      <c r="T987" s="1">
        <v>6832</v>
      </c>
      <c r="U987" s="1">
        <v>41</v>
      </c>
      <c r="W987" s="1">
        <v>19</v>
      </c>
      <c r="AA987" t="s">
        <v>1988</v>
      </c>
      <c r="AE987" s="38">
        <v>25</v>
      </c>
      <c r="AF987" s="40">
        <v>5</v>
      </c>
      <c r="AG987" s="40">
        <v>85</v>
      </c>
      <c r="AH987" s="43">
        <v>62430</v>
      </c>
      <c r="AI987" s="43">
        <f t="shared" si="173"/>
        <v>25005</v>
      </c>
      <c r="AJ987" t="s">
        <v>1956</v>
      </c>
    </row>
    <row r="988" spans="1:36" hidden="1" outlineLevel="1">
      <c r="A988" s="25" t="s">
        <v>1818</v>
      </c>
      <c r="B988" s="11" t="s">
        <v>1218</v>
      </c>
      <c r="E988" s="1">
        <f t="shared" si="167"/>
        <v>43244</v>
      </c>
      <c r="G988" s="1">
        <v>23011</v>
      </c>
      <c r="H988" s="1">
        <v>20412</v>
      </c>
      <c r="I988" s="2"/>
      <c r="J988" s="2">
        <f t="shared" si="168"/>
        <v>0.47201923966330589</v>
      </c>
      <c r="K988" s="10">
        <f t="shared" si="166"/>
        <v>1</v>
      </c>
      <c r="L988" s="9">
        <f t="shared" si="166"/>
        <v>3</v>
      </c>
      <c r="M988" s="8">
        <f t="shared" si="166"/>
        <v>2</v>
      </c>
      <c r="N988" s="2">
        <f t="shared" si="169"/>
        <v>0.5480297844787716</v>
      </c>
      <c r="O988" s="2">
        <f t="shared" si="170"/>
        <v>4.3682360558690222E-2</v>
      </c>
      <c r="P988" s="2">
        <f t="shared" si="171"/>
        <v>0.40067986310239573</v>
      </c>
      <c r="Q988" s="2">
        <f t="shared" si="172"/>
        <v>7.6079918601424379E-3</v>
      </c>
      <c r="R988" s="1">
        <v>23699</v>
      </c>
      <c r="S988" s="1">
        <v>1889</v>
      </c>
      <c r="T988" s="1">
        <v>17327</v>
      </c>
      <c r="U988" s="1">
        <v>161</v>
      </c>
      <c r="W988" s="1">
        <v>168</v>
      </c>
      <c r="AA988" t="s">
        <v>2795</v>
      </c>
      <c r="AE988" s="38">
        <v>25</v>
      </c>
      <c r="AF988" s="40">
        <v>17</v>
      </c>
      <c r="AG988" s="40">
        <v>195</v>
      </c>
      <c r="AH988" s="43">
        <v>62535</v>
      </c>
      <c r="AI988" s="43">
        <f t="shared" si="173"/>
        <v>25017</v>
      </c>
      <c r="AJ988" t="s">
        <v>2363</v>
      </c>
    </row>
    <row r="989" spans="1:36" hidden="1" outlineLevel="1">
      <c r="A989" s="25" t="s">
        <v>678</v>
      </c>
      <c r="B989" s="11" t="s">
        <v>1218</v>
      </c>
      <c r="E989" s="1">
        <f t="shared" si="167"/>
        <v>11037</v>
      </c>
      <c r="G989" s="1">
        <v>6490</v>
      </c>
      <c r="H989" s="1">
        <v>6376</v>
      </c>
      <c r="I989" s="2"/>
      <c r="J989" s="2">
        <f t="shared" si="168"/>
        <v>0.57769321373561655</v>
      </c>
      <c r="K989" s="10">
        <f t="shared" si="166"/>
        <v>2</v>
      </c>
      <c r="L989" s="9">
        <f t="shared" si="166"/>
        <v>3</v>
      </c>
      <c r="M989" s="8">
        <f t="shared" si="166"/>
        <v>1</v>
      </c>
      <c r="N989" s="2">
        <f t="shared" si="169"/>
        <v>0.32690042584035517</v>
      </c>
      <c r="O989" s="2">
        <f t="shared" si="170"/>
        <v>0.11669837818247712</v>
      </c>
      <c r="P989" s="2">
        <f t="shared" si="171"/>
        <v>0.55051191446951164</v>
      </c>
      <c r="Q989" s="2">
        <f t="shared" si="172"/>
        <v>5.8892815076561078E-3</v>
      </c>
      <c r="R989" s="1">
        <v>3608</v>
      </c>
      <c r="S989" s="1">
        <v>1288</v>
      </c>
      <c r="T989" s="1">
        <v>6076</v>
      </c>
      <c r="U989" s="1">
        <v>46</v>
      </c>
      <c r="W989" s="1">
        <v>19</v>
      </c>
      <c r="AA989" t="s">
        <v>137</v>
      </c>
      <c r="AE989" s="38">
        <v>25</v>
      </c>
      <c r="AF989" s="40">
        <v>15</v>
      </c>
      <c r="AG989" s="40">
        <v>80</v>
      </c>
      <c r="AH989" s="43">
        <v>64145</v>
      </c>
      <c r="AI989" s="43">
        <f t="shared" si="173"/>
        <v>25015</v>
      </c>
      <c r="AJ989" t="s">
        <v>1956</v>
      </c>
    </row>
    <row r="990" spans="1:36" hidden="1" outlineLevel="1">
      <c r="A990" s="25" t="s">
        <v>1875</v>
      </c>
      <c r="B990" s="11" t="s">
        <v>1218</v>
      </c>
      <c r="E990" s="1">
        <f t="shared" si="167"/>
        <v>4067</v>
      </c>
      <c r="G990" s="1">
        <v>2618</v>
      </c>
      <c r="H990" s="1">
        <v>2575</v>
      </c>
      <c r="I990" s="2"/>
      <c r="J990" s="2">
        <f t="shared" si="168"/>
        <v>0.63314482419473816</v>
      </c>
      <c r="K990" s="10">
        <f t="shared" si="166"/>
        <v>2</v>
      </c>
      <c r="L990" s="9">
        <f t="shared" si="166"/>
        <v>3</v>
      </c>
      <c r="M990" s="8">
        <f t="shared" si="166"/>
        <v>1</v>
      </c>
      <c r="N990" s="2">
        <f t="shared" si="169"/>
        <v>0.24858618146053602</v>
      </c>
      <c r="O990" s="2">
        <f t="shared" si="170"/>
        <v>0.13498893533316941</v>
      </c>
      <c r="P990" s="2">
        <f t="shared" si="171"/>
        <v>0.61224489795918369</v>
      </c>
      <c r="Q990" s="2">
        <f t="shared" si="172"/>
        <v>4.17998524711094E-3</v>
      </c>
      <c r="R990" s="1">
        <v>1011</v>
      </c>
      <c r="S990" s="1">
        <v>549</v>
      </c>
      <c r="T990" s="1">
        <v>2490</v>
      </c>
      <c r="U990" s="1">
        <v>11</v>
      </c>
      <c r="W990" s="1">
        <v>6</v>
      </c>
      <c r="AA990" t="s">
        <v>137</v>
      </c>
      <c r="AE990" s="38">
        <v>25</v>
      </c>
      <c r="AF990" s="40">
        <v>15</v>
      </c>
      <c r="AG990" s="40">
        <v>75</v>
      </c>
      <c r="AH990" s="43">
        <v>62745</v>
      </c>
      <c r="AI990" s="43">
        <f t="shared" si="173"/>
        <v>25015</v>
      </c>
      <c r="AJ990" t="s">
        <v>1956</v>
      </c>
    </row>
    <row r="991" spans="1:36" hidden="1" outlineLevel="1">
      <c r="A991" s="25" t="s">
        <v>680</v>
      </c>
      <c r="B991" s="11" t="s">
        <v>1218</v>
      </c>
      <c r="E991" s="1">
        <f t="shared" si="167"/>
        <v>6759</v>
      </c>
      <c r="G991" s="1">
        <v>4534</v>
      </c>
      <c r="H991" s="1">
        <v>4411</v>
      </c>
      <c r="I991" s="2"/>
      <c r="J991" s="2">
        <f t="shared" si="168"/>
        <v>0.65261133303743157</v>
      </c>
      <c r="K991" s="10">
        <f t="shared" si="166"/>
        <v>2</v>
      </c>
      <c r="L991" s="9">
        <f t="shared" si="166"/>
        <v>3</v>
      </c>
      <c r="M991" s="8">
        <f t="shared" si="166"/>
        <v>1</v>
      </c>
      <c r="N991" s="2">
        <f t="shared" si="169"/>
        <v>0.23686935937268827</v>
      </c>
      <c r="O991" s="2">
        <f t="shared" si="170"/>
        <v>0.18138777925728658</v>
      </c>
      <c r="P991" s="2">
        <f t="shared" si="171"/>
        <v>0.57981949992602455</v>
      </c>
      <c r="Q991" s="2">
        <f t="shared" si="172"/>
        <v>1.9233614440006264E-3</v>
      </c>
      <c r="R991" s="1">
        <v>1601</v>
      </c>
      <c r="S991" s="1">
        <v>1226</v>
      </c>
      <c r="T991" s="1">
        <v>3919</v>
      </c>
      <c r="U991" s="1">
        <v>9</v>
      </c>
      <c r="W991" s="1">
        <v>4</v>
      </c>
      <c r="AA991" s="11" t="s">
        <v>2117</v>
      </c>
      <c r="AB991" s="11"/>
      <c r="AE991" s="38">
        <v>25</v>
      </c>
      <c r="AF991" s="40">
        <v>27</v>
      </c>
      <c r="AG991" s="40">
        <v>220</v>
      </c>
      <c r="AH991" s="43">
        <v>63165</v>
      </c>
      <c r="AI991" s="43">
        <f t="shared" si="173"/>
        <v>25027</v>
      </c>
      <c r="AJ991" t="s">
        <v>1956</v>
      </c>
    </row>
    <row r="992" spans="1:36" hidden="1" outlineLevel="1">
      <c r="A992" s="25" t="s">
        <v>824</v>
      </c>
      <c r="B992" s="11" t="s">
        <v>1218</v>
      </c>
      <c r="E992" s="1">
        <f t="shared" si="167"/>
        <v>12065</v>
      </c>
      <c r="G992" s="1">
        <v>4474</v>
      </c>
      <c r="H992" s="1">
        <v>4290</v>
      </c>
      <c r="I992" s="2"/>
      <c r="J992" s="2">
        <f t="shared" si="168"/>
        <v>0.35557397430584337</v>
      </c>
      <c r="K992" s="10">
        <f t="shared" si="166"/>
        <v>2</v>
      </c>
      <c r="L992" s="9">
        <f t="shared" si="166"/>
        <v>3</v>
      </c>
      <c r="M992" s="8">
        <f t="shared" si="166"/>
        <v>1</v>
      </c>
      <c r="N992" s="2">
        <f t="shared" si="169"/>
        <v>0.37248238707003728</v>
      </c>
      <c r="O992" s="2">
        <f t="shared" si="170"/>
        <v>9.5234148363033566E-2</v>
      </c>
      <c r="P992" s="2">
        <f t="shared" si="171"/>
        <v>0.52399502693742228</v>
      </c>
      <c r="Q992" s="2">
        <f t="shared" si="172"/>
        <v>8.2884376295068174E-3</v>
      </c>
      <c r="R992" s="1">
        <v>4494</v>
      </c>
      <c r="S992" s="1">
        <v>1149</v>
      </c>
      <c r="T992" s="1">
        <v>6322</v>
      </c>
      <c r="U992" s="1">
        <v>71</v>
      </c>
      <c r="W992" s="1">
        <v>29</v>
      </c>
      <c r="AA992" s="11" t="s">
        <v>2117</v>
      </c>
      <c r="AB992" s="11"/>
      <c r="AE992" s="38">
        <v>25</v>
      </c>
      <c r="AF992" s="40">
        <v>27</v>
      </c>
      <c r="AG992" s="40">
        <v>225</v>
      </c>
      <c r="AH992" s="43">
        <v>63270</v>
      </c>
      <c r="AI992" s="43">
        <f t="shared" si="173"/>
        <v>25027</v>
      </c>
      <c r="AJ992" t="s">
        <v>1956</v>
      </c>
    </row>
    <row r="993" spans="1:36" hidden="1" outlineLevel="1">
      <c r="A993" s="25" t="s">
        <v>1007</v>
      </c>
      <c r="B993" s="11" t="s">
        <v>1218</v>
      </c>
      <c r="E993" s="1">
        <f t="shared" si="167"/>
        <v>6226</v>
      </c>
      <c r="G993" s="1">
        <v>3506</v>
      </c>
      <c r="H993" s="1">
        <v>3438</v>
      </c>
      <c r="I993" s="2"/>
      <c r="J993" s="2">
        <f t="shared" si="168"/>
        <v>0.55220044972695148</v>
      </c>
      <c r="K993" s="10">
        <f t="shared" si="166"/>
        <v>2</v>
      </c>
      <c r="L993" s="9">
        <f t="shared" si="166"/>
        <v>3</v>
      </c>
      <c r="M993" s="8">
        <f t="shared" si="166"/>
        <v>1</v>
      </c>
      <c r="N993" s="2">
        <f t="shared" si="169"/>
        <v>0.23835528429168004</v>
      </c>
      <c r="O993" s="2">
        <f t="shared" si="170"/>
        <v>0.22566655958882106</v>
      </c>
      <c r="P993" s="2">
        <f t="shared" si="171"/>
        <v>0.52810793446835846</v>
      </c>
      <c r="Q993" s="2">
        <f t="shared" si="172"/>
        <v>7.8702216511403744E-3</v>
      </c>
      <c r="R993" s="1">
        <v>1484</v>
      </c>
      <c r="S993" s="1">
        <v>1405</v>
      </c>
      <c r="T993" s="1">
        <v>3288</v>
      </c>
      <c r="U993" s="1">
        <v>31</v>
      </c>
      <c r="W993" s="1">
        <v>18</v>
      </c>
      <c r="AA993" t="s">
        <v>1340</v>
      </c>
      <c r="AE993" s="38">
        <v>25</v>
      </c>
      <c r="AF993" s="40">
        <v>13</v>
      </c>
      <c r="AG993" s="40">
        <v>85</v>
      </c>
      <c r="AH993" s="43">
        <v>65825</v>
      </c>
      <c r="AI993" s="43">
        <f t="shared" si="173"/>
        <v>25013</v>
      </c>
      <c r="AJ993" t="s">
        <v>1956</v>
      </c>
    </row>
    <row r="994" spans="1:36" hidden="1" outlineLevel="1">
      <c r="A994" s="25" t="s">
        <v>2734</v>
      </c>
      <c r="B994" s="11" t="s">
        <v>1218</v>
      </c>
      <c r="E994" s="1">
        <f t="shared" si="167"/>
        <v>7783</v>
      </c>
      <c r="G994" s="1">
        <v>4167</v>
      </c>
      <c r="H994" s="1">
        <v>4030</v>
      </c>
      <c r="I994" s="2"/>
      <c r="J994" s="2">
        <f t="shared" si="168"/>
        <v>0.51779519465501733</v>
      </c>
      <c r="K994" s="10">
        <f t="shared" si="166"/>
        <v>2</v>
      </c>
      <c r="L994" s="9">
        <f t="shared" si="166"/>
        <v>3</v>
      </c>
      <c r="M994" s="8">
        <f t="shared" si="166"/>
        <v>1</v>
      </c>
      <c r="N994" s="2">
        <f t="shared" si="169"/>
        <v>0.27071823204419887</v>
      </c>
      <c r="O994" s="2">
        <f t="shared" si="170"/>
        <v>0.12321726840549917</v>
      </c>
      <c r="P994" s="2">
        <f t="shared" si="171"/>
        <v>0.5975844789926763</v>
      </c>
      <c r="Q994" s="2">
        <f t="shared" si="172"/>
        <v>8.4800205576256449E-3</v>
      </c>
      <c r="R994" s="1">
        <v>2107</v>
      </c>
      <c r="S994" s="1">
        <v>959</v>
      </c>
      <c r="T994" s="1">
        <v>4651</v>
      </c>
      <c r="U994" s="1">
        <v>54</v>
      </c>
      <c r="W994" s="1">
        <v>12</v>
      </c>
      <c r="AA994" s="11" t="s">
        <v>2117</v>
      </c>
      <c r="AB994" s="11"/>
      <c r="AE994" s="38">
        <v>25</v>
      </c>
      <c r="AF994" s="40">
        <v>27</v>
      </c>
      <c r="AG994" s="40">
        <v>230</v>
      </c>
      <c r="AH994" s="43">
        <v>66105</v>
      </c>
      <c r="AI994" s="43">
        <f t="shared" si="173"/>
        <v>25027</v>
      </c>
      <c r="AJ994" t="s">
        <v>1956</v>
      </c>
    </row>
    <row r="995" spans="1:36" hidden="1" outlineLevel="1">
      <c r="A995" s="25" t="s">
        <v>2228</v>
      </c>
      <c r="B995" s="11" t="s">
        <v>1218</v>
      </c>
      <c r="E995" s="1">
        <f t="shared" si="167"/>
        <v>91780</v>
      </c>
      <c r="G995" s="1">
        <v>32571</v>
      </c>
      <c r="H995" s="1">
        <v>31527</v>
      </c>
      <c r="I995" s="2"/>
      <c r="J995" s="2">
        <f t="shared" si="168"/>
        <v>0.34350621050337765</v>
      </c>
      <c r="K995" s="10">
        <f t="shared" si="166"/>
        <v>1</v>
      </c>
      <c r="L995" s="9">
        <f t="shared" si="166"/>
        <v>3</v>
      </c>
      <c r="M995" s="8">
        <f t="shared" si="166"/>
        <v>2</v>
      </c>
      <c r="N995" s="2">
        <f t="shared" si="169"/>
        <v>0.52059272172586624</v>
      </c>
      <c r="O995" s="2">
        <f t="shared" si="170"/>
        <v>8.8047504903028984E-2</v>
      </c>
      <c r="P995" s="2">
        <f t="shared" si="171"/>
        <v>0.38589017215079541</v>
      </c>
      <c r="Q995" s="2">
        <f t="shared" si="172"/>
        <v>5.4696012203093725E-3</v>
      </c>
      <c r="R995" s="1">
        <v>47780</v>
      </c>
      <c r="S995" s="1">
        <v>8081</v>
      </c>
      <c r="T995" s="1">
        <v>35417</v>
      </c>
      <c r="U995" s="1">
        <v>342</v>
      </c>
      <c r="W995" s="1">
        <v>160</v>
      </c>
      <c r="AA995" t="s">
        <v>1340</v>
      </c>
      <c r="AE995" s="38">
        <v>25</v>
      </c>
      <c r="AF995" s="40">
        <v>13</v>
      </c>
      <c r="AG995" s="40">
        <v>90</v>
      </c>
      <c r="AH995" s="43">
        <v>67000</v>
      </c>
      <c r="AI995" s="43">
        <f t="shared" si="173"/>
        <v>25013</v>
      </c>
      <c r="AJ995" t="s">
        <v>2363</v>
      </c>
    </row>
    <row r="996" spans="1:36" hidden="1" outlineLevel="1">
      <c r="A996" s="25" t="s">
        <v>441</v>
      </c>
      <c r="B996" s="11" t="s">
        <v>1218</v>
      </c>
      <c r="E996" s="1">
        <f t="shared" si="167"/>
        <v>5708</v>
      </c>
      <c r="G996" s="1">
        <v>3831</v>
      </c>
      <c r="H996" s="1">
        <v>3642</v>
      </c>
      <c r="I996" s="2"/>
      <c r="J996" s="2">
        <f t="shared" si="168"/>
        <v>0.63805185704274703</v>
      </c>
      <c r="K996" s="10">
        <f t="shared" si="166"/>
        <v>2</v>
      </c>
      <c r="L996" s="9">
        <f t="shared" si="166"/>
        <v>3</v>
      </c>
      <c r="M996" s="8">
        <f t="shared" si="166"/>
        <v>1</v>
      </c>
      <c r="N996" s="2">
        <f t="shared" si="169"/>
        <v>0.19078486334968464</v>
      </c>
      <c r="O996" s="2">
        <f t="shared" si="170"/>
        <v>0.17501751927119832</v>
      </c>
      <c r="P996" s="2">
        <f t="shared" si="171"/>
        <v>0.62683952347582339</v>
      </c>
      <c r="Q996" s="2">
        <f t="shared" si="172"/>
        <v>7.3580939032935611E-3</v>
      </c>
      <c r="R996" s="1">
        <v>1089</v>
      </c>
      <c r="S996" s="1">
        <v>999</v>
      </c>
      <c r="T996" s="1">
        <v>3578</v>
      </c>
      <c r="U996" s="1">
        <v>29</v>
      </c>
      <c r="W996" s="1">
        <v>13</v>
      </c>
      <c r="AA996" s="11" t="s">
        <v>2117</v>
      </c>
      <c r="AB996" s="11"/>
      <c r="AE996" s="38">
        <v>25</v>
      </c>
      <c r="AF996" s="40">
        <v>27</v>
      </c>
      <c r="AG996" s="40">
        <v>235</v>
      </c>
      <c r="AH996" s="43">
        <v>67385</v>
      </c>
      <c r="AI996" s="43">
        <f t="shared" si="173"/>
        <v>25027</v>
      </c>
      <c r="AJ996" t="s">
        <v>1956</v>
      </c>
    </row>
    <row r="997" spans="1:36" hidden="1" outlineLevel="1">
      <c r="A997" s="25" t="s">
        <v>1806</v>
      </c>
      <c r="B997" s="11" t="s">
        <v>1218</v>
      </c>
      <c r="E997" s="1">
        <f t="shared" si="167"/>
        <v>1487</v>
      </c>
      <c r="G997" s="1">
        <v>904</v>
      </c>
      <c r="H997" s="1">
        <v>877</v>
      </c>
      <c r="I997" s="2"/>
      <c r="J997" s="2">
        <f t="shared" si="168"/>
        <v>0.58977807666442505</v>
      </c>
      <c r="K997" s="10">
        <f t="shared" si="166"/>
        <v>2</v>
      </c>
      <c r="L997" s="9">
        <f t="shared" si="166"/>
        <v>3</v>
      </c>
      <c r="M997" s="8">
        <f t="shared" si="166"/>
        <v>1</v>
      </c>
      <c r="N997" s="2">
        <f t="shared" si="169"/>
        <v>0.43577673167451242</v>
      </c>
      <c r="O997" s="2">
        <f t="shared" si="170"/>
        <v>0.10961667787491594</v>
      </c>
      <c r="P997" s="2">
        <f t="shared" si="171"/>
        <v>0.44653665097511769</v>
      </c>
      <c r="Q997" s="2">
        <f t="shared" si="172"/>
        <v>8.0699394754539244E-3</v>
      </c>
      <c r="R997" s="1">
        <v>648</v>
      </c>
      <c r="S997" s="1">
        <v>163</v>
      </c>
      <c r="T997" s="1">
        <v>664</v>
      </c>
      <c r="U997" s="1">
        <v>7</v>
      </c>
      <c r="W997" s="1">
        <v>5</v>
      </c>
      <c r="AA997" t="s">
        <v>1840</v>
      </c>
      <c r="AE997" s="38">
        <v>25</v>
      </c>
      <c r="AF997" s="40">
        <v>3</v>
      </c>
      <c r="AG997" s="40">
        <v>135</v>
      </c>
      <c r="AH997" s="43">
        <v>67595</v>
      </c>
      <c r="AI997" s="43">
        <f t="shared" si="173"/>
        <v>25003</v>
      </c>
      <c r="AJ997" t="s">
        <v>1956</v>
      </c>
    </row>
    <row r="998" spans="1:36" hidden="1" outlineLevel="1">
      <c r="A998" s="25" t="s">
        <v>49</v>
      </c>
      <c r="B998" s="11" t="s">
        <v>1218</v>
      </c>
      <c r="E998" s="1">
        <f t="shared" si="167"/>
        <v>15128</v>
      </c>
      <c r="G998" s="1">
        <v>9385</v>
      </c>
      <c r="H998" s="1">
        <v>9016</v>
      </c>
      <c r="I998" s="2"/>
      <c r="J998" s="2">
        <f t="shared" si="168"/>
        <v>0.59598096245372822</v>
      </c>
      <c r="K998" s="10">
        <f t="shared" si="166"/>
        <v>2</v>
      </c>
      <c r="L998" s="9">
        <f t="shared" si="166"/>
        <v>3</v>
      </c>
      <c r="M998" s="8">
        <f t="shared" si="166"/>
        <v>1</v>
      </c>
      <c r="N998" s="2">
        <f t="shared" si="169"/>
        <v>0.34426229508196721</v>
      </c>
      <c r="O998" s="2">
        <f t="shared" si="170"/>
        <v>0.10807773664727657</v>
      </c>
      <c r="P998" s="2">
        <f t="shared" si="171"/>
        <v>0.54230565838180855</v>
      </c>
      <c r="Q998" s="2">
        <f t="shared" si="172"/>
        <v>5.3543098889476948E-3</v>
      </c>
      <c r="R998" s="1">
        <v>5208</v>
      </c>
      <c r="S998" s="1">
        <v>1635</v>
      </c>
      <c r="T998" s="1">
        <v>8204</v>
      </c>
      <c r="U998" s="1">
        <v>59</v>
      </c>
      <c r="W998" s="1">
        <v>22</v>
      </c>
      <c r="AA998" t="s">
        <v>2795</v>
      </c>
      <c r="AE998" s="38">
        <v>25</v>
      </c>
      <c r="AF998" s="40">
        <v>17</v>
      </c>
      <c r="AG998" s="40">
        <v>200</v>
      </c>
      <c r="AH998" s="43">
        <v>67665</v>
      </c>
      <c r="AI998" s="43">
        <f t="shared" si="173"/>
        <v>25017</v>
      </c>
      <c r="AJ998" t="s">
        <v>1956</v>
      </c>
    </row>
    <row r="999" spans="1:36" hidden="1" outlineLevel="1">
      <c r="A999" s="25" t="s">
        <v>1380</v>
      </c>
      <c r="B999" s="11" t="s">
        <v>1218</v>
      </c>
      <c r="E999" s="1">
        <f t="shared" si="167"/>
        <v>17603</v>
      </c>
      <c r="G999" s="1">
        <v>10382</v>
      </c>
      <c r="H999" s="1">
        <v>9886</v>
      </c>
      <c r="I999" s="2"/>
      <c r="J999" s="2">
        <f t="shared" si="168"/>
        <v>0.56160881667897522</v>
      </c>
      <c r="K999" s="10">
        <f t="shared" si="166"/>
        <v>2</v>
      </c>
      <c r="L999" s="9">
        <f t="shared" si="166"/>
        <v>3</v>
      </c>
      <c r="M999" s="8">
        <f t="shared" si="166"/>
        <v>1</v>
      </c>
      <c r="N999" s="2">
        <f t="shared" si="169"/>
        <v>0.35965460432880758</v>
      </c>
      <c r="O999" s="2">
        <f t="shared" si="170"/>
        <v>9.0893597682213265E-2</v>
      </c>
      <c r="P999" s="2">
        <f t="shared" si="171"/>
        <v>0.54331648014542977</v>
      </c>
      <c r="Q999" s="2">
        <f t="shared" si="172"/>
        <v>6.1353178435493705E-3</v>
      </c>
      <c r="R999" s="1">
        <v>6331</v>
      </c>
      <c r="S999" s="1">
        <v>1600</v>
      </c>
      <c r="T999" s="1">
        <v>9564</v>
      </c>
      <c r="U999" s="1">
        <v>76</v>
      </c>
      <c r="W999" s="1">
        <v>32</v>
      </c>
      <c r="AA999" t="s">
        <v>2130</v>
      </c>
      <c r="AE999" s="38">
        <v>25</v>
      </c>
      <c r="AF999" s="40">
        <v>21</v>
      </c>
      <c r="AG999" s="40">
        <v>115</v>
      </c>
      <c r="AH999" s="43">
        <v>67945</v>
      </c>
      <c r="AI999" s="43">
        <f t="shared" si="173"/>
        <v>25021</v>
      </c>
      <c r="AJ999" t="s">
        <v>1956</v>
      </c>
    </row>
    <row r="1000" spans="1:36" hidden="1" outlineLevel="1">
      <c r="A1000" s="25" t="s">
        <v>1381</v>
      </c>
      <c r="B1000" s="11" t="s">
        <v>1218</v>
      </c>
      <c r="E1000" s="1">
        <f t="shared" si="167"/>
        <v>4772</v>
      </c>
      <c r="G1000" s="1">
        <v>3385</v>
      </c>
      <c r="H1000" s="1">
        <v>3315</v>
      </c>
      <c r="I1000" s="2"/>
      <c r="J1000" s="2">
        <f t="shared" si="168"/>
        <v>0.69467728415758589</v>
      </c>
      <c r="K1000" s="10">
        <f t="shared" si="166"/>
        <v>2</v>
      </c>
      <c r="L1000" s="9">
        <f t="shared" si="166"/>
        <v>3</v>
      </c>
      <c r="M1000" s="8">
        <f t="shared" si="166"/>
        <v>1</v>
      </c>
      <c r="N1000" s="2">
        <f t="shared" si="169"/>
        <v>0.24077954735959764</v>
      </c>
      <c r="O1000" s="2">
        <f t="shared" si="170"/>
        <v>0.14752724224643754</v>
      </c>
      <c r="P1000" s="2">
        <f t="shared" si="171"/>
        <v>0.60854987426655494</v>
      </c>
      <c r="Q1000" s="2">
        <f t="shared" si="172"/>
        <v>3.1433361274099125E-3</v>
      </c>
      <c r="R1000" s="1">
        <v>1149</v>
      </c>
      <c r="S1000" s="1">
        <v>704</v>
      </c>
      <c r="T1000" s="1">
        <v>2904</v>
      </c>
      <c r="U1000" s="1">
        <v>12</v>
      </c>
      <c r="W1000" s="1">
        <v>3</v>
      </c>
      <c r="AA1000" t="s">
        <v>2795</v>
      </c>
      <c r="AE1000" s="38">
        <v>25</v>
      </c>
      <c r="AF1000" s="40">
        <v>17</v>
      </c>
      <c r="AG1000" s="40">
        <v>205</v>
      </c>
      <c r="AH1000" s="43">
        <v>68050</v>
      </c>
      <c r="AI1000" s="43">
        <f t="shared" si="173"/>
        <v>25017</v>
      </c>
      <c r="AJ1000" t="s">
        <v>1956</v>
      </c>
    </row>
    <row r="1001" spans="1:36" hidden="1" outlineLevel="1">
      <c r="A1001" s="25" t="s">
        <v>124</v>
      </c>
      <c r="B1001" s="11" t="s">
        <v>1218</v>
      </c>
      <c r="E1001" s="1">
        <f t="shared" si="167"/>
        <v>6441</v>
      </c>
      <c r="G1001" s="1">
        <v>3914</v>
      </c>
      <c r="H1001" s="1">
        <v>3808</v>
      </c>
      <c r="I1001" s="2"/>
      <c r="J1001" s="2">
        <f t="shared" si="168"/>
        <v>0.5912125446359261</v>
      </c>
      <c r="K1001" s="10">
        <f t="shared" si="166"/>
        <v>2</v>
      </c>
      <c r="L1001" s="9">
        <f t="shared" si="166"/>
        <v>3</v>
      </c>
      <c r="M1001" s="8">
        <f t="shared" si="166"/>
        <v>1</v>
      </c>
      <c r="N1001" s="2">
        <f t="shared" si="169"/>
        <v>0.25772395590746777</v>
      </c>
      <c r="O1001" s="2">
        <f t="shared" si="170"/>
        <v>0.17497283030585312</v>
      </c>
      <c r="P1001" s="2">
        <f t="shared" si="171"/>
        <v>0.56419810588417951</v>
      </c>
      <c r="Q1001" s="2">
        <f t="shared" si="172"/>
        <v>3.1051079024996264E-3</v>
      </c>
      <c r="R1001" s="1">
        <v>1660</v>
      </c>
      <c r="S1001" s="1">
        <v>1127</v>
      </c>
      <c r="T1001" s="1">
        <v>3634</v>
      </c>
      <c r="U1001" s="1">
        <v>12</v>
      </c>
      <c r="W1001" s="1">
        <v>8</v>
      </c>
      <c r="AA1001" s="11" t="s">
        <v>2117</v>
      </c>
      <c r="AB1001" s="11"/>
      <c r="AE1001" s="38">
        <v>25</v>
      </c>
      <c r="AF1001" s="40">
        <v>27</v>
      </c>
      <c r="AG1001" s="40">
        <v>240</v>
      </c>
      <c r="AH1001" s="43">
        <v>68155</v>
      </c>
      <c r="AI1001" s="43">
        <f t="shared" si="173"/>
        <v>25027</v>
      </c>
      <c r="AJ1001" t="s">
        <v>1956</v>
      </c>
    </row>
    <row r="1002" spans="1:36" hidden="1" outlineLevel="1">
      <c r="A1002" s="25" t="s">
        <v>1294</v>
      </c>
      <c r="B1002" s="11" t="s">
        <v>1218</v>
      </c>
      <c r="E1002" s="1">
        <f t="shared" si="167"/>
        <v>12033</v>
      </c>
      <c r="G1002" s="1">
        <v>8328</v>
      </c>
      <c r="H1002" s="1">
        <v>8137</v>
      </c>
      <c r="I1002" s="2"/>
      <c r="J1002" s="2">
        <f t="shared" si="168"/>
        <v>0.67622371810853488</v>
      </c>
      <c r="K1002" s="10">
        <f t="shared" si="166"/>
        <v>2</v>
      </c>
      <c r="L1002" s="9">
        <f t="shared" si="166"/>
        <v>3</v>
      </c>
      <c r="M1002" s="8">
        <f t="shared" si="166"/>
        <v>1</v>
      </c>
      <c r="N1002" s="2">
        <f t="shared" si="169"/>
        <v>0.28089420759577827</v>
      </c>
      <c r="O1002" s="2">
        <f t="shared" si="170"/>
        <v>0.16828721017202691</v>
      </c>
      <c r="P1002" s="2">
        <f t="shared" si="171"/>
        <v>0.54691265686030088</v>
      </c>
      <c r="Q1002" s="2">
        <f t="shared" si="172"/>
        <v>3.9059253718938258E-3</v>
      </c>
      <c r="R1002" s="1">
        <v>3380</v>
      </c>
      <c r="S1002" s="1">
        <v>2025</v>
      </c>
      <c r="T1002" s="1">
        <v>6581</v>
      </c>
      <c r="U1002" s="1">
        <v>29</v>
      </c>
      <c r="W1002" s="1">
        <v>18</v>
      </c>
      <c r="AA1002" t="s">
        <v>2795</v>
      </c>
      <c r="AE1002" s="38">
        <v>25</v>
      </c>
      <c r="AF1002" s="40">
        <v>17</v>
      </c>
      <c r="AG1002" s="40">
        <v>210</v>
      </c>
      <c r="AH1002" s="43">
        <v>68260</v>
      </c>
      <c r="AI1002" s="43">
        <f t="shared" si="173"/>
        <v>25017</v>
      </c>
      <c r="AJ1002" t="s">
        <v>1956</v>
      </c>
    </row>
    <row r="1003" spans="1:36" hidden="1" outlineLevel="1">
      <c r="A1003" s="25" t="s">
        <v>2574</v>
      </c>
      <c r="B1003" s="11" t="s">
        <v>1218</v>
      </c>
      <c r="E1003" s="1">
        <f t="shared" si="167"/>
        <v>2379</v>
      </c>
      <c r="G1003" s="1">
        <v>1320</v>
      </c>
      <c r="H1003" s="1">
        <v>1295</v>
      </c>
      <c r="I1003" s="2"/>
      <c r="J1003" s="2">
        <f t="shared" si="168"/>
        <v>0.54434636401849512</v>
      </c>
      <c r="K1003" s="10">
        <f t="shared" si="166"/>
        <v>2</v>
      </c>
      <c r="L1003" s="9">
        <f t="shared" si="166"/>
        <v>3</v>
      </c>
      <c r="M1003" s="8">
        <f t="shared" si="166"/>
        <v>1</v>
      </c>
      <c r="N1003" s="2">
        <f t="shared" si="169"/>
        <v>0.36527952921395546</v>
      </c>
      <c r="O1003" s="2">
        <f t="shared" si="170"/>
        <v>8.617065994115175E-2</v>
      </c>
      <c r="P1003" s="2">
        <f t="shared" si="171"/>
        <v>0.5380411937788987</v>
      </c>
      <c r="Q1003" s="2">
        <f t="shared" si="172"/>
        <v>1.0508617065994041E-2</v>
      </c>
      <c r="R1003" s="1">
        <v>869</v>
      </c>
      <c r="S1003" s="1">
        <v>205</v>
      </c>
      <c r="T1003" s="1">
        <v>1280</v>
      </c>
      <c r="U1003" s="1">
        <v>10</v>
      </c>
      <c r="W1003" s="1">
        <v>15</v>
      </c>
      <c r="AA1003" t="s">
        <v>1480</v>
      </c>
      <c r="AE1003" s="38">
        <v>25</v>
      </c>
      <c r="AF1003" s="40">
        <v>11</v>
      </c>
      <c r="AG1003" s="40">
        <v>115</v>
      </c>
      <c r="AH1003" s="43">
        <v>68400</v>
      </c>
      <c r="AI1003" s="43">
        <f t="shared" si="173"/>
        <v>25011</v>
      </c>
      <c r="AJ1003" t="s">
        <v>1956</v>
      </c>
    </row>
    <row r="1004" spans="1:36" hidden="1" outlineLevel="1">
      <c r="A1004" s="25" t="s">
        <v>2148</v>
      </c>
      <c r="B1004" s="11" t="s">
        <v>1218</v>
      </c>
      <c r="E1004" s="1">
        <f t="shared" si="167"/>
        <v>6743</v>
      </c>
      <c r="G1004" s="1">
        <v>4348</v>
      </c>
      <c r="H1004" s="1">
        <v>4170</v>
      </c>
      <c r="I1004" s="2"/>
      <c r="J1004" s="2">
        <f t="shared" si="168"/>
        <v>0.61841910129022692</v>
      </c>
      <c r="K1004" s="10">
        <f t="shared" si="166"/>
        <v>2</v>
      </c>
      <c r="L1004" s="9">
        <f t="shared" si="166"/>
        <v>3</v>
      </c>
      <c r="M1004" s="8">
        <f t="shared" si="166"/>
        <v>1</v>
      </c>
      <c r="N1004" s="2">
        <f t="shared" si="169"/>
        <v>0.18448761678777992</v>
      </c>
      <c r="O1004" s="2">
        <f t="shared" si="170"/>
        <v>0.14340797864452023</v>
      </c>
      <c r="P1004" s="2">
        <f t="shared" si="171"/>
        <v>0.6683968559988136</v>
      </c>
      <c r="Q1004" s="2">
        <f t="shared" si="172"/>
        <v>3.7075485688862209E-3</v>
      </c>
      <c r="R1004" s="1">
        <v>1244</v>
      </c>
      <c r="S1004" s="1">
        <v>967</v>
      </c>
      <c r="T1004" s="1">
        <v>4507</v>
      </c>
      <c r="U1004" s="1">
        <v>17</v>
      </c>
      <c r="W1004" s="1">
        <v>8</v>
      </c>
      <c r="AA1004" s="11" t="s">
        <v>2117</v>
      </c>
      <c r="AB1004" s="11"/>
      <c r="AE1004" s="38">
        <v>25</v>
      </c>
      <c r="AF1004" s="40">
        <v>27</v>
      </c>
      <c r="AG1004" s="40">
        <v>245</v>
      </c>
      <c r="AH1004" s="43">
        <v>68610</v>
      </c>
      <c r="AI1004" s="43">
        <f t="shared" si="173"/>
        <v>25027</v>
      </c>
      <c r="AJ1004" t="s">
        <v>1956</v>
      </c>
    </row>
    <row r="1005" spans="1:36" hidden="1" outlineLevel="1">
      <c r="A1005" s="25" t="s">
        <v>28</v>
      </c>
      <c r="B1005" s="11" t="s">
        <v>1218</v>
      </c>
      <c r="E1005" s="1">
        <f t="shared" si="167"/>
        <v>10282</v>
      </c>
      <c r="G1005" s="1">
        <v>6872</v>
      </c>
      <c r="H1005" s="1">
        <v>6561</v>
      </c>
      <c r="I1005" s="2"/>
      <c r="J1005" s="2">
        <f t="shared" si="168"/>
        <v>0.63810542695973549</v>
      </c>
      <c r="K1005" s="10">
        <f t="shared" si="166"/>
        <v>2</v>
      </c>
      <c r="L1005" s="9">
        <f t="shared" si="166"/>
        <v>3</v>
      </c>
      <c r="M1005" s="8">
        <f t="shared" si="166"/>
        <v>1</v>
      </c>
      <c r="N1005" s="2">
        <f t="shared" si="169"/>
        <v>0.33242559813265904</v>
      </c>
      <c r="O1005" s="2">
        <f t="shared" si="170"/>
        <v>0.11476366465668159</v>
      </c>
      <c r="P1005" s="2">
        <f t="shared" si="171"/>
        <v>0.54979575957984828</v>
      </c>
      <c r="Q1005" s="2">
        <f t="shared" si="172"/>
        <v>3.0149776308111553E-3</v>
      </c>
      <c r="R1005" s="1">
        <v>3418</v>
      </c>
      <c r="S1005" s="1">
        <v>1180</v>
      </c>
      <c r="T1005" s="1">
        <v>5653</v>
      </c>
      <c r="U1005" s="1">
        <v>21</v>
      </c>
      <c r="W1005" s="1">
        <v>10</v>
      </c>
      <c r="AA1005" t="s">
        <v>2501</v>
      </c>
      <c r="AE1005" s="38">
        <v>25</v>
      </c>
      <c r="AF1005" s="40">
        <v>9</v>
      </c>
      <c r="AG1005" s="40">
        <v>155</v>
      </c>
      <c r="AH1005" s="43">
        <v>68645</v>
      </c>
      <c r="AI1005" s="43">
        <f t="shared" si="173"/>
        <v>25009</v>
      </c>
      <c r="AJ1005" t="s">
        <v>1956</v>
      </c>
    </row>
    <row r="1006" spans="1:36" hidden="1" outlineLevel="1">
      <c r="A1006" s="25" t="s">
        <v>1180</v>
      </c>
      <c r="B1006" s="11" t="s">
        <v>1218</v>
      </c>
      <c r="E1006" s="1">
        <f t="shared" si="167"/>
        <v>11716</v>
      </c>
      <c r="G1006" s="1">
        <v>5928</v>
      </c>
      <c r="H1006" s="1">
        <v>5742</v>
      </c>
      <c r="I1006" s="2"/>
      <c r="J1006" s="2">
        <f t="shared" si="168"/>
        <v>0.49009900990099009</v>
      </c>
      <c r="K1006" s="10">
        <f t="shared" ref="K1006:M1069" si="174">IF(R1006&gt;0,RANK(R1006,$R1006:$W1006),"")</f>
        <v>2</v>
      </c>
      <c r="L1006" s="9">
        <f t="shared" si="174"/>
        <v>3</v>
      </c>
      <c r="M1006" s="8">
        <f t="shared" si="174"/>
        <v>1</v>
      </c>
      <c r="N1006" s="2">
        <f t="shared" si="169"/>
        <v>0.34047456469784909</v>
      </c>
      <c r="O1006" s="2">
        <f t="shared" si="170"/>
        <v>9.7814953909184016E-2</v>
      </c>
      <c r="P1006" s="2">
        <f t="shared" si="171"/>
        <v>0.55778422669853189</v>
      </c>
      <c r="Q1006" s="2">
        <f t="shared" si="172"/>
        <v>3.9262546944349719E-3</v>
      </c>
      <c r="R1006" s="1">
        <v>3989</v>
      </c>
      <c r="S1006" s="1">
        <v>1146</v>
      </c>
      <c r="T1006" s="1">
        <v>6535</v>
      </c>
      <c r="U1006" s="1">
        <v>32</v>
      </c>
      <c r="W1006" s="1">
        <v>14</v>
      </c>
      <c r="AA1006" t="s">
        <v>1988</v>
      </c>
      <c r="AE1006" s="38">
        <v>25</v>
      </c>
      <c r="AF1006" s="40">
        <v>5</v>
      </c>
      <c r="AG1006" s="40">
        <v>90</v>
      </c>
      <c r="AH1006" s="43">
        <v>68750</v>
      </c>
      <c r="AI1006" s="43">
        <f t="shared" si="173"/>
        <v>25005</v>
      </c>
      <c r="AJ1006" t="s">
        <v>1956</v>
      </c>
    </row>
    <row r="1007" spans="1:36" hidden="1" outlineLevel="1">
      <c r="A1007" s="25" t="s">
        <v>1961</v>
      </c>
      <c r="B1007" s="11" t="s">
        <v>1218</v>
      </c>
      <c r="E1007" s="1">
        <f t="shared" si="167"/>
        <v>32965</v>
      </c>
      <c r="G1007" s="1">
        <v>16944</v>
      </c>
      <c r="H1007" s="1">
        <v>16614</v>
      </c>
      <c r="I1007" s="2"/>
      <c r="J1007" s="2">
        <f t="shared" si="168"/>
        <v>0.50398907932655845</v>
      </c>
      <c r="K1007" s="10">
        <f t="shared" si="174"/>
        <v>2</v>
      </c>
      <c r="L1007" s="9">
        <f t="shared" si="174"/>
        <v>3</v>
      </c>
      <c r="M1007" s="8">
        <f t="shared" si="174"/>
        <v>1</v>
      </c>
      <c r="N1007" s="2">
        <f t="shared" si="169"/>
        <v>0.34921886849689066</v>
      </c>
      <c r="O1007" s="2">
        <f t="shared" si="170"/>
        <v>8.3421811011679059E-2</v>
      </c>
      <c r="P1007" s="2">
        <f t="shared" si="171"/>
        <v>0.56144395571060213</v>
      </c>
      <c r="Q1007" s="2">
        <f t="shared" si="172"/>
        <v>5.9153647808281029E-3</v>
      </c>
      <c r="R1007" s="1">
        <v>11512</v>
      </c>
      <c r="S1007" s="1">
        <v>2750</v>
      </c>
      <c r="T1007" s="1">
        <v>18508</v>
      </c>
      <c r="U1007" s="1">
        <v>157</v>
      </c>
      <c r="W1007" s="1">
        <v>38</v>
      </c>
      <c r="AA1007" t="s">
        <v>1988</v>
      </c>
      <c r="AE1007" s="38">
        <v>25</v>
      </c>
      <c r="AF1007" s="40">
        <v>5</v>
      </c>
      <c r="AG1007" s="40">
        <v>95</v>
      </c>
      <c r="AH1007" s="43">
        <v>69170</v>
      </c>
      <c r="AI1007" s="43">
        <f t="shared" si="173"/>
        <v>25005</v>
      </c>
      <c r="AJ1007" t="s">
        <v>2363</v>
      </c>
    </row>
    <row r="1008" spans="1:36" hidden="1" outlineLevel="1">
      <c r="A1008" s="25" t="s">
        <v>214</v>
      </c>
      <c r="B1008" s="11" t="s">
        <v>1218</v>
      </c>
      <c r="E1008" s="1">
        <f t="shared" si="167"/>
        <v>5037</v>
      </c>
      <c r="G1008" s="1">
        <v>2868</v>
      </c>
      <c r="H1008" s="1">
        <v>2797</v>
      </c>
      <c r="I1008" s="2"/>
      <c r="J1008" s="2">
        <f t="shared" si="168"/>
        <v>0.55529084772682147</v>
      </c>
      <c r="K1008" s="10">
        <f t="shared" si="174"/>
        <v>2</v>
      </c>
      <c r="L1008" s="9">
        <f t="shared" si="174"/>
        <v>3</v>
      </c>
      <c r="M1008" s="8">
        <f t="shared" si="174"/>
        <v>1</v>
      </c>
      <c r="N1008" s="2">
        <f t="shared" si="169"/>
        <v>0.22036926742108398</v>
      </c>
      <c r="O1008" s="2">
        <f t="shared" si="170"/>
        <v>0.12030970815961882</v>
      </c>
      <c r="P1008" s="2">
        <f t="shared" si="171"/>
        <v>0.6523724439150288</v>
      </c>
      <c r="Q1008" s="2">
        <f t="shared" si="172"/>
        <v>6.9485805042683868E-3</v>
      </c>
      <c r="R1008" s="1">
        <v>1110</v>
      </c>
      <c r="S1008" s="1">
        <v>606</v>
      </c>
      <c r="T1008" s="1">
        <v>3286</v>
      </c>
      <c r="U1008" s="1">
        <v>22</v>
      </c>
      <c r="W1008" s="1">
        <v>13</v>
      </c>
      <c r="AA1008" s="11" t="s">
        <v>2117</v>
      </c>
      <c r="AB1008" s="11"/>
      <c r="AE1008" s="38">
        <v>25</v>
      </c>
      <c r="AF1008" s="40">
        <v>27</v>
      </c>
      <c r="AG1008" s="40">
        <v>250</v>
      </c>
      <c r="AH1008" s="43">
        <v>69275</v>
      </c>
      <c r="AI1008" s="43">
        <f t="shared" si="173"/>
        <v>25027</v>
      </c>
      <c r="AJ1008" t="s">
        <v>1956</v>
      </c>
    </row>
    <row r="1009" spans="1:36" hidden="1" outlineLevel="1">
      <c r="A1009" s="25" t="s">
        <v>248</v>
      </c>
      <c r="B1009" s="11" t="s">
        <v>1218</v>
      </c>
      <c r="E1009" s="1">
        <f t="shared" si="167"/>
        <v>20474</v>
      </c>
      <c r="G1009" s="1">
        <v>11660</v>
      </c>
      <c r="H1009" s="1">
        <v>11378</v>
      </c>
      <c r="I1009" s="2"/>
      <c r="J1009" s="2">
        <f t="shared" si="168"/>
        <v>0.55572921754420246</v>
      </c>
      <c r="K1009" s="10">
        <f t="shared" si="174"/>
        <v>2</v>
      </c>
      <c r="L1009" s="9">
        <f t="shared" si="174"/>
        <v>3</v>
      </c>
      <c r="M1009" s="8">
        <f t="shared" si="174"/>
        <v>1</v>
      </c>
      <c r="N1009" s="2">
        <f t="shared" si="169"/>
        <v>0.29959949203868319</v>
      </c>
      <c r="O1009" s="2">
        <f t="shared" si="170"/>
        <v>0.11639152095340431</v>
      </c>
      <c r="P1009" s="2">
        <f t="shared" si="171"/>
        <v>0.57956432548598225</v>
      </c>
      <c r="Q1009" s="2">
        <f t="shared" si="172"/>
        <v>4.4446615219302377E-3</v>
      </c>
      <c r="R1009" s="1">
        <v>6134</v>
      </c>
      <c r="S1009" s="1">
        <v>2383</v>
      </c>
      <c r="T1009" s="1">
        <v>11866</v>
      </c>
      <c r="U1009" s="1">
        <v>67</v>
      </c>
      <c r="W1009" s="1">
        <v>24</v>
      </c>
      <c r="AA1009" t="s">
        <v>2795</v>
      </c>
      <c r="AE1009" s="38">
        <v>25</v>
      </c>
      <c r="AF1009" s="40">
        <v>17</v>
      </c>
      <c r="AG1009" s="40">
        <v>215</v>
      </c>
      <c r="AH1009" s="43">
        <v>69415</v>
      </c>
      <c r="AI1009" s="43">
        <f t="shared" si="173"/>
        <v>25017</v>
      </c>
      <c r="AJ1009" t="s">
        <v>1956</v>
      </c>
    </row>
    <row r="1010" spans="1:36" hidden="1" outlineLevel="1">
      <c r="A1010" s="25" t="s">
        <v>1973</v>
      </c>
      <c r="B1010" s="11" t="s">
        <v>1218</v>
      </c>
      <c r="E1010" s="1">
        <f t="shared" si="167"/>
        <v>3185</v>
      </c>
      <c r="G1010" s="1">
        <v>2003</v>
      </c>
      <c r="H1010" s="1">
        <v>1937</v>
      </c>
      <c r="I1010" s="2"/>
      <c r="J1010" s="2">
        <f t="shared" si="168"/>
        <v>0.60816326530612241</v>
      </c>
      <c r="K1010" s="10">
        <f t="shared" si="174"/>
        <v>2</v>
      </c>
      <c r="L1010" s="9">
        <f t="shared" si="174"/>
        <v>3</v>
      </c>
      <c r="M1010" s="8">
        <f t="shared" si="174"/>
        <v>1</v>
      </c>
      <c r="N1010" s="2">
        <f t="shared" si="169"/>
        <v>0.36671899529042384</v>
      </c>
      <c r="O1010" s="2">
        <f t="shared" si="170"/>
        <v>0.10298273155416013</v>
      </c>
      <c r="P1010" s="2">
        <f t="shared" si="171"/>
        <v>0.52213500784929356</v>
      </c>
      <c r="Q1010" s="2">
        <f t="shared" si="172"/>
        <v>8.1632653061224358E-3</v>
      </c>
      <c r="R1010" s="1">
        <v>1168</v>
      </c>
      <c r="S1010" s="1">
        <v>328</v>
      </c>
      <c r="T1010" s="1">
        <v>1663</v>
      </c>
      <c r="U1010" s="1">
        <v>16</v>
      </c>
      <c r="W1010" s="1">
        <v>10</v>
      </c>
      <c r="AA1010" t="s">
        <v>722</v>
      </c>
      <c r="AE1010" s="38">
        <v>25</v>
      </c>
      <c r="AF1010" s="40">
        <v>7</v>
      </c>
      <c r="AG1010" s="40">
        <v>30</v>
      </c>
      <c r="AH1010" s="43">
        <v>69940</v>
      </c>
      <c r="AI1010" s="43">
        <f t="shared" si="173"/>
        <v>25007</v>
      </c>
      <c r="AJ1010" t="s">
        <v>1956</v>
      </c>
    </row>
    <row r="1011" spans="1:36" hidden="1" outlineLevel="1">
      <c r="A1011" s="25" t="s">
        <v>2573</v>
      </c>
      <c r="B1011" s="11" t="s">
        <v>1218</v>
      </c>
      <c r="E1011" s="1">
        <f t="shared" si="167"/>
        <v>340</v>
      </c>
      <c r="G1011" s="1">
        <v>210</v>
      </c>
      <c r="H1011" s="1">
        <v>207</v>
      </c>
      <c r="I1011" s="2"/>
      <c r="J1011" s="2">
        <f t="shared" si="168"/>
        <v>0.60882352941176465</v>
      </c>
      <c r="K1011" s="10">
        <f t="shared" si="174"/>
        <v>3</v>
      </c>
      <c r="L1011" s="9">
        <f t="shared" si="174"/>
        <v>2</v>
      </c>
      <c r="M1011" s="8">
        <f t="shared" si="174"/>
        <v>1</v>
      </c>
      <c r="N1011" s="2">
        <f t="shared" si="169"/>
        <v>0.19705882352941176</v>
      </c>
      <c r="O1011" s="2">
        <f t="shared" si="170"/>
        <v>0.23529411764705882</v>
      </c>
      <c r="P1011" s="2">
        <f t="shared" si="171"/>
        <v>0.56764705882352939</v>
      </c>
      <c r="Q1011" s="2">
        <f t="shared" si="172"/>
        <v>0</v>
      </c>
      <c r="R1011" s="1">
        <v>67</v>
      </c>
      <c r="S1011" s="1">
        <v>80</v>
      </c>
      <c r="T1011" s="1">
        <v>193</v>
      </c>
      <c r="U1011" s="1">
        <v>0</v>
      </c>
      <c r="W1011" s="1">
        <v>0</v>
      </c>
      <c r="AA1011" t="s">
        <v>1340</v>
      </c>
      <c r="AE1011" s="38">
        <v>25</v>
      </c>
      <c r="AF1011" s="40">
        <v>13</v>
      </c>
      <c r="AG1011" s="40">
        <v>95</v>
      </c>
      <c r="AH1011" s="43">
        <v>70045</v>
      </c>
      <c r="AI1011" s="43">
        <f t="shared" si="173"/>
        <v>25013</v>
      </c>
      <c r="AJ1011" t="s">
        <v>1956</v>
      </c>
    </row>
    <row r="1012" spans="1:36" hidden="1" outlineLevel="1">
      <c r="A1012" s="25" t="s">
        <v>1425</v>
      </c>
      <c r="B1012" s="11" t="s">
        <v>1218</v>
      </c>
      <c r="E1012" s="1">
        <f t="shared" si="167"/>
        <v>4341</v>
      </c>
      <c r="G1012" s="1">
        <v>3226</v>
      </c>
      <c r="H1012" s="1">
        <v>3117</v>
      </c>
      <c r="I1012" s="2"/>
      <c r="J1012" s="2">
        <f t="shared" si="168"/>
        <v>0.7180373185901866</v>
      </c>
      <c r="K1012" s="10">
        <f t="shared" si="174"/>
        <v>3</v>
      </c>
      <c r="L1012" s="9">
        <f t="shared" si="174"/>
        <v>2</v>
      </c>
      <c r="M1012" s="8">
        <f t="shared" si="174"/>
        <v>1</v>
      </c>
      <c r="N1012" s="2">
        <f t="shared" si="169"/>
        <v>0.18567150426169085</v>
      </c>
      <c r="O1012" s="2">
        <f t="shared" si="170"/>
        <v>0.20018428933425478</v>
      </c>
      <c r="P1012" s="2">
        <f t="shared" si="171"/>
        <v>0.61230131306150659</v>
      </c>
      <c r="Q1012" s="2">
        <f t="shared" si="172"/>
        <v>1.8428933425477245E-3</v>
      </c>
      <c r="R1012" s="1">
        <v>806</v>
      </c>
      <c r="S1012" s="1">
        <v>869</v>
      </c>
      <c r="T1012" s="1">
        <v>2658</v>
      </c>
      <c r="U1012" s="1">
        <v>6</v>
      </c>
      <c r="W1012" s="1">
        <v>2</v>
      </c>
      <c r="AA1012" t="s">
        <v>2501</v>
      </c>
      <c r="AE1012" s="38">
        <v>25</v>
      </c>
      <c r="AF1012" s="40">
        <v>9</v>
      </c>
      <c r="AG1012" s="40">
        <v>160</v>
      </c>
      <c r="AH1012" s="43">
        <v>70150</v>
      </c>
      <c r="AI1012" s="43">
        <f t="shared" si="173"/>
        <v>25009</v>
      </c>
      <c r="AJ1012" t="s">
        <v>1956</v>
      </c>
    </row>
    <row r="1013" spans="1:36" hidden="1" outlineLevel="1">
      <c r="A1013" s="25" t="s">
        <v>2609</v>
      </c>
      <c r="B1013" s="11" t="s">
        <v>1218</v>
      </c>
      <c r="E1013" s="1">
        <f t="shared" si="167"/>
        <v>6213</v>
      </c>
      <c r="G1013" s="1">
        <v>3602</v>
      </c>
      <c r="H1013" s="1">
        <v>3489</v>
      </c>
      <c r="I1013" s="2"/>
      <c r="J1013" s="2">
        <f t="shared" si="168"/>
        <v>0.56156446161274742</v>
      </c>
      <c r="K1013" s="10">
        <f t="shared" si="174"/>
        <v>2</v>
      </c>
      <c r="L1013" s="9">
        <f t="shared" si="174"/>
        <v>3</v>
      </c>
      <c r="M1013" s="8">
        <f t="shared" si="174"/>
        <v>1</v>
      </c>
      <c r="N1013" s="2">
        <f t="shared" si="169"/>
        <v>0.17366811524223402</v>
      </c>
      <c r="O1013" s="2">
        <f t="shared" si="170"/>
        <v>0.1648157089972638</v>
      </c>
      <c r="P1013" s="2">
        <f t="shared" si="171"/>
        <v>0.65250281667471433</v>
      </c>
      <c r="Q1013" s="2">
        <f t="shared" si="172"/>
        <v>9.0133590857878199E-3</v>
      </c>
      <c r="R1013" s="1">
        <v>1079</v>
      </c>
      <c r="S1013" s="1">
        <v>1024</v>
      </c>
      <c r="T1013" s="1">
        <v>4054</v>
      </c>
      <c r="U1013" s="1">
        <v>35</v>
      </c>
      <c r="W1013" s="1">
        <v>21</v>
      </c>
      <c r="AA1013" t="s">
        <v>2795</v>
      </c>
      <c r="AE1013" s="38">
        <v>25</v>
      </c>
      <c r="AF1013" s="40">
        <v>17</v>
      </c>
      <c r="AG1013" s="40">
        <v>220</v>
      </c>
      <c r="AH1013" s="43">
        <v>70360</v>
      </c>
      <c r="AI1013" s="43">
        <f t="shared" si="173"/>
        <v>25017</v>
      </c>
      <c r="AJ1013" t="s">
        <v>1956</v>
      </c>
    </row>
    <row r="1014" spans="1:36" hidden="1" outlineLevel="1">
      <c r="A1014" s="25" t="s">
        <v>2197</v>
      </c>
      <c r="B1014" s="11" t="s">
        <v>1218</v>
      </c>
      <c r="E1014" s="1">
        <f t="shared" si="167"/>
        <v>1716</v>
      </c>
      <c r="G1014" s="1">
        <v>1229</v>
      </c>
      <c r="H1014" s="1">
        <v>1208</v>
      </c>
      <c r="I1014" s="2"/>
      <c r="J1014" s="2">
        <f t="shared" si="168"/>
        <v>0.703962703962704</v>
      </c>
      <c r="K1014" s="10">
        <f t="shared" si="174"/>
        <v>2</v>
      </c>
      <c r="L1014" s="9">
        <f t="shared" si="174"/>
        <v>3</v>
      </c>
      <c r="M1014" s="8">
        <f t="shared" si="174"/>
        <v>1</v>
      </c>
      <c r="N1014" s="2">
        <f t="shared" si="169"/>
        <v>0.3747086247086247</v>
      </c>
      <c r="O1014" s="2">
        <f t="shared" si="170"/>
        <v>8.0419580419580416E-2</v>
      </c>
      <c r="P1014" s="2">
        <f t="shared" si="171"/>
        <v>0.54195804195804198</v>
      </c>
      <c r="Q1014" s="2">
        <f t="shared" si="172"/>
        <v>2.9137529137529539E-3</v>
      </c>
      <c r="R1014" s="1">
        <v>643</v>
      </c>
      <c r="S1014" s="1">
        <v>138</v>
      </c>
      <c r="T1014" s="1">
        <v>930</v>
      </c>
      <c r="U1014" s="1">
        <v>2</v>
      </c>
      <c r="W1014" s="1">
        <v>3</v>
      </c>
      <c r="AA1014" t="s">
        <v>1348</v>
      </c>
      <c r="AE1014" s="38">
        <v>25</v>
      </c>
      <c r="AF1014" s="40">
        <v>1</v>
      </c>
      <c r="AG1014" s="40">
        <v>65</v>
      </c>
      <c r="AH1014" s="43">
        <v>70605</v>
      </c>
      <c r="AI1014" s="43">
        <f t="shared" si="173"/>
        <v>25001</v>
      </c>
      <c r="AJ1014" t="s">
        <v>1956</v>
      </c>
    </row>
    <row r="1015" spans="1:36" hidden="1" outlineLevel="1">
      <c r="A1015" s="25" t="s">
        <v>1370</v>
      </c>
      <c r="B1015" s="11" t="s">
        <v>1218</v>
      </c>
      <c r="E1015" s="1">
        <f t="shared" si="167"/>
        <v>8101</v>
      </c>
      <c r="G1015" s="1">
        <v>4691</v>
      </c>
      <c r="H1015" s="1">
        <v>4583</v>
      </c>
      <c r="I1015" s="2"/>
      <c r="J1015" s="2">
        <f t="shared" si="168"/>
        <v>0.56573262560177751</v>
      </c>
      <c r="K1015" s="10">
        <f t="shared" si="174"/>
        <v>2</v>
      </c>
      <c r="L1015" s="9">
        <f t="shared" si="174"/>
        <v>3</v>
      </c>
      <c r="M1015" s="8">
        <f t="shared" si="174"/>
        <v>1</v>
      </c>
      <c r="N1015" s="2">
        <f t="shared" si="169"/>
        <v>0.23737810146895444</v>
      </c>
      <c r="O1015" s="2">
        <f t="shared" si="170"/>
        <v>0.13393408221207259</v>
      </c>
      <c r="P1015" s="2">
        <f t="shared" si="171"/>
        <v>0.62362671275151216</v>
      </c>
      <c r="Q1015" s="2">
        <f t="shared" si="172"/>
        <v>5.0611035674608118E-3</v>
      </c>
      <c r="R1015" s="1">
        <v>1923</v>
      </c>
      <c r="S1015" s="1">
        <v>1085</v>
      </c>
      <c r="T1015" s="1">
        <v>5052</v>
      </c>
      <c r="U1015" s="1">
        <v>31</v>
      </c>
      <c r="W1015" s="1">
        <v>10</v>
      </c>
      <c r="AA1015" t="s">
        <v>2795</v>
      </c>
      <c r="AE1015" s="38">
        <v>25</v>
      </c>
      <c r="AF1015" s="40">
        <v>17</v>
      </c>
      <c r="AG1015" s="40">
        <v>225</v>
      </c>
      <c r="AH1015" s="43">
        <v>71025</v>
      </c>
      <c r="AI1015" s="43">
        <f t="shared" si="173"/>
        <v>25017</v>
      </c>
      <c r="AJ1015" t="s">
        <v>1956</v>
      </c>
    </row>
    <row r="1016" spans="1:36" hidden="1" outlineLevel="1">
      <c r="A1016" s="25" t="s">
        <v>1675</v>
      </c>
      <c r="B1016" s="11" t="s">
        <v>1218</v>
      </c>
      <c r="E1016" s="1">
        <f t="shared" si="167"/>
        <v>300</v>
      </c>
      <c r="G1016" s="1">
        <v>217</v>
      </c>
      <c r="H1016" s="1">
        <v>213</v>
      </c>
      <c r="I1016" s="2"/>
      <c r="J1016" s="2">
        <f t="shared" si="168"/>
        <v>0.71</v>
      </c>
      <c r="K1016" s="10">
        <f t="shared" si="174"/>
        <v>2</v>
      </c>
      <c r="L1016" s="9">
        <f t="shared" si="174"/>
        <v>3</v>
      </c>
      <c r="M1016" s="8">
        <f t="shared" si="174"/>
        <v>1</v>
      </c>
      <c r="N1016" s="2">
        <f t="shared" si="169"/>
        <v>0.28999999999999998</v>
      </c>
      <c r="O1016" s="2">
        <f t="shared" si="170"/>
        <v>0.11666666666666667</v>
      </c>
      <c r="P1016" s="2">
        <f t="shared" si="171"/>
        <v>0.58666666666666667</v>
      </c>
      <c r="Q1016" s="2">
        <f t="shared" si="172"/>
        <v>6.6666666666665986E-3</v>
      </c>
      <c r="R1016" s="1">
        <v>87</v>
      </c>
      <c r="S1016" s="1">
        <v>35</v>
      </c>
      <c r="T1016" s="1">
        <v>176</v>
      </c>
      <c r="U1016" s="1">
        <v>2</v>
      </c>
      <c r="W1016" s="1">
        <v>0</v>
      </c>
      <c r="AA1016" t="s">
        <v>1840</v>
      </c>
      <c r="AE1016" s="38">
        <v>25</v>
      </c>
      <c r="AF1016" s="40">
        <v>3</v>
      </c>
      <c r="AG1016" s="40">
        <v>140</v>
      </c>
      <c r="AH1016" s="43">
        <v>71095</v>
      </c>
      <c r="AI1016" s="43">
        <f t="shared" si="173"/>
        <v>25003</v>
      </c>
      <c r="AJ1016" t="s">
        <v>1956</v>
      </c>
    </row>
    <row r="1017" spans="1:36" hidden="1" outlineLevel="1">
      <c r="A1017" s="25" t="s">
        <v>1194</v>
      </c>
      <c r="B1017" s="11" t="s">
        <v>1218</v>
      </c>
      <c r="E1017" s="1">
        <f t="shared" si="167"/>
        <v>4958</v>
      </c>
      <c r="G1017" s="1">
        <v>3268</v>
      </c>
      <c r="H1017" s="1">
        <v>3131</v>
      </c>
      <c r="I1017" s="2"/>
      <c r="J1017" s="2">
        <f t="shared" si="168"/>
        <v>0.63150463896732556</v>
      </c>
      <c r="K1017" s="10">
        <f t="shared" si="174"/>
        <v>2</v>
      </c>
      <c r="L1017" s="9">
        <f t="shared" si="174"/>
        <v>3</v>
      </c>
      <c r="M1017" s="8">
        <f t="shared" si="174"/>
        <v>1</v>
      </c>
      <c r="N1017" s="2">
        <f t="shared" si="169"/>
        <v>0.20088745461879789</v>
      </c>
      <c r="O1017" s="2">
        <f t="shared" si="170"/>
        <v>0.16236385639370715</v>
      </c>
      <c r="P1017" s="2">
        <f t="shared" si="171"/>
        <v>0.63271480435659544</v>
      </c>
      <c r="Q1017" s="2">
        <f t="shared" si="172"/>
        <v>4.0338846308994869E-3</v>
      </c>
      <c r="R1017" s="1">
        <v>996</v>
      </c>
      <c r="S1017" s="1">
        <v>805</v>
      </c>
      <c r="T1017" s="1">
        <v>3137</v>
      </c>
      <c r="U1017" s="1">
        <v>14</v>
      </c>
      <c r="W1017" s="1">
        <v>6</v>
      </c>
      <c r="AA1017" s="11" t="s">
        <v>2117</v>
      </c>
      <c r="AB1017" s="11"/>
      <c r="AE1017" s="38">
        <v>25</v>
      </c>
      <c r="AF1017" s="40">
        <v>27</v>
      </c>
      <c r="AG1017" s="40">
        <v>255</v>
      </c>
      <c r="AH1017" s="43">
        <v>71480</v>
      </c>
      <c r="AI1017" s="43">
        <f t="shared" si="173"/>
        <v>25027</v>
      </c>
      <c r="AJ1017" t="s">
        <v>1956</v>
      </c>
    </row>
    <row r="1018" spans="1:36" hidden="1" outlineLevel="1">
      <c r="A1018" s="25" t="s">
        <v>582</v>
      </c>
      <c r="B1018" s="11" t="s">
        <v>1218</v>
      </c>
      <c r="E1018" s="1">
        <f t="shared" si="167"/>
        <v>9959</v>
      </c>
      <c r="G1018" s="1">
        <v>5459</v>
      </c>
      <c r="H1018" s="1">
        <v>5242</v>
      </c>
      <c r="I1018" s="2"/>
      <c r="J1018" s="2">
        <f t="shared" si="168"/>
        <v>0.52635806807912444</v>
      </c>
      <c r="K1018" s="10">
        <f t="shared" si="174"/>
        <v>2</v>
      </c>
      <c r="L1018" s="9">
        <f t="shared" si="174"/>
        <v>3</v>
      </c>
      <c r="M1018" s="8">
        <f t="shared" si="174"/>
        <v>1</v>
      </c>
      <c r="N1018" s="2">
        <f t="shared" si="169"/>
        <v>0.23124811728085148</v>
      </c>
      <c r="O1018" s="2">
        <f t="shared" si="170"/>
        <v>0.14840847474646049</v>
      </c>
      <c r="P1018" s="2">
        <f t="shared" si="171"/>
        <v>0.61170800281152726</v>
      </c>
      <c r="Q1018" s="2">
        <f t="shared" si="172"/>
        <v>8.6354051611607918E-3</v>
      </c>
      <c r="R1018" s="1">
        <v>2303</v>
      </c>
      <c r="S1018" s="1">
        <v>1478</v>
      </c>
      <c r="T1018" s="1">
        <v>6092</v>
      </c>
      <c r="U1018" s="1">
        <v>65</v>
      </c>
      <c r="W1018" s="1">
        <v>21</v>
      </c>
      <c r="AA1018" s="11" t="s">
        <v>2117</v>
      </c>
      <c r="AB1018" s="11"/>
      <c r="AE1018" s="38">
        <v>25</v>
      </c>
      <c r="AF1018" s="40">
        <v>27</v>
      </c>
      <c r="AG1018" s="40">
        <v>260</v>
      </c>
      <c r="AH1018" s="43">
        <v>71620</v>
      </c>
      <c r="AI1018" s="43">
        <f t="shared" si="173"/>
        <v>25027</v>
      </c>
      <c r="AJ1018" t="s">
        <v>1956</v>
      </c>
    </row>
    <row r="1019" spans="1:36" hidden="1" outlineLevel="1">
      <c r="A1019" s="25" t="s">
        <v>538</v>
      </c>
      <c r="B1019" s="11" t="s">
        <v>1218</v>
      </c>
      <c r="E1019" s="1">
        <f t="shared" si="167"/>
        <v>16774</v>
      </c>
      <c r="G1019" s="1">
        <v>11363</v>
      </c>
      <c r="H1019" s="1">
        <v>10825</v>
      </c>
      <c r="I1019" s="2"/>
      <c r="J1019" s="2">
        <f t="shared" si="168"/>
        <v>0.64534398473828547</v>
      </c>
      <c r="K1019" s="10">
        <f t="shared" si="174"/>
        <v>2</v>
      </c>
      <c r="L1019" s="9">
        <f t="shared" si="174"/>
        <v>3</v>
      </c>
      <c r="M1019" s="8">
        <f t="shared" si="174"/>
        <v>1</v>
      </c>
      <c r="N1019" s="2">
        <f t="shared" si="169"/>
        <v>0.32270180040538932</v>
      </c>
      <c r="O1019" s="2">
        <f t="shared" si="170"/>
        <v>0.12143793966853464</v>
      </c>
      <c r="P1019" s="2">
        <f t="shared" si="171"/>
        <v>0.55049481340169315</v>
      </c>
      <c r="Q1019" s="2">
        <f t="shared" si="172"/>
        <v>5.3654465243828664E-3</v>
      </c>
      <c r="R1019" s="1">
        <v>5413</v>
      </c>
      <c r="S1019" s="1">
        <v>2037</v>
      </c>
      <c r="T1019" s="1">
        <v>9234</v>
      </c>
      <c r="U1019" s="1">
        <v>68</v>
      </c>
      <c r="W1019" s="1">
        <v>22</v>
      </c>
      <c r="AA1019" t="s">
        <v>2795</v>
      </c>
      <c r="AE1019" s="38">
        <v>25</v>
      </c>
      <c r="AF1019" s="40">
        <v>17</v>
      </c>
      <c r="AG1019" s="40">
        <v>230</v>
      </c>
      <c r="AH1019" s="43">
        <v>72215</v>
      </c>
      <c r="AI1019" s="43">
        <f t="shared" si="173"/>
        <v>25017</v>
      </c>
      <c r="AJ1019" t="s">
        <v>1956</v>
      </c>
    </row>
    <row r="1020" spans="1:36" hidden="1" outlineLevel="1">
      <c r="A1020" s="25" t="s">
        <v>30</v>
      </c>
      <c r="B1020" s="11" t="s">
        <v>1218</v>
      </c>
      <c r="E1020" s="1">
        <f t="shared" si="167"/>
        <v>1285</v>
      </c>
      <c r="G1020" s="1">
        <v>715</v>
      </c>
      <c r="H1020" s="1">
        <v>701</v>
      </c>
      <c r="I1020" s="2"/>
      <c r="J1020" s="2">
        <f t="shared" si="168"/>
        <v>0.54552529182879372</v>
      </c>
      <c r="K1020" s="10">
        <f t="shared" si="174"/>
        <v>2</v>
      </c>
      <c r="L1020" s="9">
        <f t="shared" si="174"/>
        <v>3</v>
      </c>
      <c r="M1020" s="8">
        <f t="shared" si="174"/>
        <v>1</v>
      </c>
      <c r="N1020" s="2">
        <f t="shared" si="169"/>
        <v>0.19143968871595332</v>
      </c>
      <c r="O1020" s="2">
        <f t="shared" si="170"/>
        <v>0.14085603112840467</v>
      </c>
      <c r="P1020" s="2">
        <f t="shared" si="171"/>
        <v>0.65603112840466926</v>
      </c>
      <c r="Q1020" s="2">
        <f t="shared" si="172"/>
        <v>1.1673151750972832E-2</v>
      </c>
      <c r="R1020" s="1">
        <v>246</v>
      </c>
      <c r="S1020" s="1">
        <v>181</v>
      </c>
      <c r="T1020" s="1">
        <v>843</v>
      </c>
      <c r="U1020" s="1">
        <v>12</v>
      </c>
      <c r="W1020" s="1">
        <v>3</v>
      </c>
      <c r="AA1020" t="s">
        <v>1340</v>
      </c>
      <c r="AE1020" s="38">
        <v>25</v>
      </c>
      <c r="AF1020" s="40">
        <v>13</v>
      </c>
      <c r="AG1020" s="40">
        <v>100</v>
      </c>
      <c r="AH1020" s="43">
        <v>72390</v>
      </c>
      <c r="AI1020" s="43">
        <f t="shared" si="173"/>
        <v>25013</v>
      </c>
      <c r="AJ1020" t="s">
        <v>1956</v>
      </c>
    </row>
    <row r="1021" spans="1:36" hidden="1" outlineLevel="1">
      <c r="A1021" s="25" t="s">
        <v>224</v>
      </c>
      <c r="B1021" s="11" t="s">
        <v>1218</v>
      </c>
      <c r="E1021" s="1">
        <f t="shared" si="167"/>
        <v>16355</v>
      </c>
      <c r="G1021" s="1">
        <v>10923</v>
      </c>
      <c r="H1021" s="1">
        <v>10474</v>
      </c>
      <c r="I1021" s="2"/>
      <c r="J1021" s="2">
        <f t="shared" si="168"/>
        <v>0.64041577499235702</v>
      </c>
      <c r="K1021" s="10">
        <f t="shared" si="174"/>
        <v>2</v>
      </c>
      <c r="L1021" s="9">
        <f t="shared" si="174"/>
        <v>3</v>
      </c>
      <c r="M1021" s="8">
        <f t="shared" si="174"/>
        <v>1</v>
      </c>
      <c r="N1021" s="2">
        <f t="shared" si="169"/>
        <v>0.2559461938245185</v>
      </c>
      <c r="O1021" s="2">
        <f t="shared" si="170"/>
        <v>0.13763375114643839</v>
      </c>
      <c r="P1021" s="2">
        <f t="shared" si="171"/>
        <v>0.60293488229899117</v>
      </c>
      <c r="Q1021" s="2">
        <f t="shared" si="172"/>
        <v>3.4851727300519997E-3</v>
      </c>
      <c r="R1021" s="1">
        <v>4186</v>
      </c>
      <c r="S1021" s="1">
        <v>2251</v>
      </c>
      <c r="T1021" s="1">
        <v>9861</v>
      </c>
      <c r="U1021" s="1">
        <v>40</v>
      </c>
      <c r="W1021" s="1">
        <v>17</v>
      </c>
      <c r="AA1021" t="s">
        <v>2130</v>
      </c>
      <c r="AE1021" s="38">
        <v>25</v>
      </c>
      <c r="AF1021" s="40">
        <v>21</v>
      </c>
      <c r="AG1021" s="40">
        <v>120</v>
      </c>
      <c r="AH1021" s="43">
        <v>72495</v>
      </c>
      <c r="AI1021" s="43">
        <f t="shared" si="173"/>
        <v>25021</v>
      </c>
      <c r="AJ1021" t="s">
        <v>1956</v>
      </c>
    </row>
    <row r="1022" spans="1:36" hidden="1" outlineLevel="1">
      <c r="A1022" s="25" t="s">
        <v>1262</v>
      </c>
      <c r="B1022" s="11" t="s">
        <v>1218</v>
      </c>
      <c r="E1022" s="1">
        <f t="shared" si="167"/>
        <v>35100</v>
      </c>
      <c r="G1022" s="1">
        <v>17542</v>
      </c>
      <c r="H1022" s="1">
        <v>16677</v>
      </c>
      <c r="I1022" s="2"/>
      <c r="J1022" s="2">
        <f t="shared" si="168"/>
        <v>0.47512820512820514</v>
      </c>
      <c r="K1022" s="10">
        <f t="shared" si="174"/>
        <v>2</v>
      </c>
      <c r="L1022" s="9">
        <f t="shared" si="174"/>
        <v>3</v>
      </c>
      <c r="M1022" s="8">
        <f t="shared" si="174"/>
        <v>1</v>
      </c>
      <c r="N1022" s="2">
        <f t="shared" si="169"/>
        <v>0.35772079772079773</v>
      </c>
      <c r="O1022" s="2">
        <f t="shared" si="170"/>
        <v>9.6524216524216527E-2</v>
      </c>
      <c r="P1022" s="2">
        <f t="shared" si="171"/>
        <v>0.53831908831908837</v>
      </c>
      <c r="Q1022" s="2">
        <f t="shared" si="172"/>
        <v>7.4358974358974539E-3</v>
      </c>
      <c r="R1022" s="1">
        <v>12556</v>
      </c>
      <c r="S1022" s="1">
        <v>3388</v>
      </c>
      <c r="T1022" s="1">
        <v>18895</v>
      </c>
      <c r="U1022" s="1">
        <v>157</v>
      </c>
      <c r="W1022" s="1">
        <v>104</v>
      </c>
      <c r="AA1022" t="s">
        <v>2795</v>
      </c>
      <c r="AE1022" s="38">
        <v>25</v>
      </c>
      <c r="AF1022" s="40">
        <v>17</v>
      </c>
      <c r="AG1022" s="40">
        <v>235</v>
      </c>
      <c r="AH1022" s="43">
        <v>72600</v>
      </c>
      <c r="AI1022" s="43">
        <f t="shared" si="173"/>
        <v>25017</v>
      </c>
      <c r="AJ1022" t="s">
        <v>2363</v>
      </c>
    </row>
    <row r="1023" spans="1:36" hidden="1" outlineLevel="1">
      <c r="A1023" s="25" t="s">
        <v>2958</v>
      </c>
      <c r="B1023" s="11" t="s">
        <v>1218</v>
      </c>
      <c r="E1023" s="1">
        <f t="shared" si="167"/>
        <v>6381</v>
      </c>
      <c r="G1023" s="1">
        <v>3167</v>
      </c>
      <c r="H1023" s="1">
        <v>3125</v>
      </c>
      <c r="I1023" s="2"/>
      <c r="J1023" s="2">
        <f t="shared" si="168"/>
        <v>0.48973515123021472</v>
      </c>
      <c r="K1023" s="10">
        <f t="shared" si="174"/>
        <v>2</v>
      </c>
      <c r="L1023" s="9">
        <f t="shared" si="174"/>
        <v>3</v>
      </c>
      <c r="M1023" s="8">
        <f t="shared" si="174"/>
        <v>1</v>
      </c>
      <c r="N1023" s="2">
        <f t="shared" si="169"/>
        <v>0.32910202162670427</v>
      </c>
      <c r="O1023" s="2">
        <f t="shared" si="170"/>
        <v>0.1181632972888262</v>
      </c>
      <c r="P1023" s="2">
        <f t="shared" si="171"/>
        <v>0.54646607114872281</v>
      </c>
      <c r="Q1023" s="2">
        <f t="shared" si="172"/>
        <v>6.2686099357467384E-3</v>
      </c>
      <c r="R1023" s="1">
        <v>2100</v>
      </c>
      <c r="S1023" s="1">
        <v>754</v>
      </c>
      <c r="T1023" s="1">
        <v>3487</v>
      </c>
      <c r="U1023" s="1">
        <v>29</v>
      </c>
      <c r="W1023" s="1">
        <v>11</v>
      </c>
      <c r="AA1023" t="s">
        <v>137</v>
      </c>
      <c r="AE1023" s="38">
        <v>25</v>
      </c>
      <c r="AF1023" s="40">
        <v>15</v>
      </c>
      <c r="AG1023" s="40">
        <v>85</v>
      </c>
      <c r="AH1023" s="43">
        <v>72880</v>
      </c>
      <c r="AI1023" s="43">
        <f t="shared" si="173"/>
        <v>25015</v>
      </c>
      <c r="AJ1023" t="s">
        <v>1956</v>
      </c>
    </row>
    <row r="1024" spans="1:36" hidden="1" outlineLevel="1">
      <c r="A1024" s="25" t="s">
        <v>180</v>
      </c>
      <c r="B1024" s="11" t="s">
        <v>1218</v>
      </c>
      <c r="E1024" s="1">
        <f t="shared" si="167"/>
        <v>15285</v>
      </c>
      <c r="G1024" s="1">
        <v>8074</v>
      </c>
      <c r="H1024" s="1">
        <v>7978</v>
      </c>
      <c r="I1024" s="2"/>
      <c r="J1024" s="2">
        <f t="shared" si="168"/>
        <v>0.52194962381419696</v>
      </c>
      <c r="K1024" s="10">
        <f t="shared" si="174"/>
        <v>2</v>
      </c>
      <c r="L1024" s="9">
        <f t="shared" si="174"/>
        <v>3</v>
      </c>
      <c r="M1024" s="8">
        <f t="shared" si="174"/>
        <v>1</v>
      </c>
      <c r="N1024" s="2">
        <f t="shared" si="169"/>
        <v>0.27778868171409882</v>
      </c>
      <c r="O1024" s="2">
        <f t="shared" si="170"/>
        <v>0.11658488714425908</v>
      </c>
      <c r="P1024" s="2">
        <f t="shared" si="171"/>
        <v>0.5989532221131828</v>
      </c>
      <c r="Q1024" s="2">
        <f t="shared" si="172"/>
        <v>6.6732090284592482E-3</v>
      </c>
      <c r="R1024" s="1">
        <v>4246</v>
      </c>
      <c r="S1024" s="1">
        <v>1782</v>
      </c>
      <c r="T1024" s="1">
        <v>9155</v>
      </c>
      <c r="U1024" s="1">
        <v>81</v>
      </c>
      <c r="W1024" s="1">
        <v>21</v>
      </c>
      <c r="AA1024" t="s">
        <v>2537</v>
      </c>
      <c r="AE1024" s="38">
        <v>25</v>
      </c>
      <c r="AF1024" s="40">
        <v>23</v>
      </c>
      <c r="AG1024" s="40">
        <v>125</v>
      </c>
      <c r="AH1024" s="43">
        <v>72985</v>
      </c>
      <c r="AI1024" s="43">
        <f t="shared" si="173"/>
        <v>25023</v>
      </c>
      <c r="AJ1024" t="s">
        <v>1956</v>
      </c>
    </row>
    <row r="1025" spans="1:36" hidden="1" outlineLevel="1">
      <c r="A1025" s="25" t="s">
        <v>2050</v>
      </c>
      <c r="B1025" s="11" t="s">
        <v>1218</v>
      </c>
      <c r="E1025" s="1">
        <f t="shared" si="167"/>
        <v>3095</v>
      </c>
      <c r="G1025" s="1">
        <v>1673</v>
      </c>
      <c r="H1025" s="1">
        <v>1638</v>
      </c>
      <c r="I1025" s="2"/>
      <c r="J1025" s="2">
        <f t="shared" si="168"/>
        <v>0.52924071082390955</v>
      </c>
      <c r="K1025" s="10">
        <f t="shared" si="174"/>
        <v>2</v>
      </c>
      <c r="L1025" s="9">
        <f t="shared" si="174"/>
        <v>3</v>
      </c>
      <c r="M1025" s="8">
        <f t="shared" si="174"/>
        <v>1</v>
      </c>
      <c r="N1025" s="2">
        <f t="shared" si="169"/>
        <v>0.2665589660743134</v>
      </c>
      <c r="O1025" s="2">
        <f t="shared" si="170"/>
        <v>0.12924071082390953</v>
      </c>
      <c r="P1025" s="2">
        <f t="shared" si="171"/>
        <v>0.59612277867528274</v>
      </c>
      <c r="Q1025" s="2">
        <f t="shared" si="172"/>
        <v>8.0775444264943319E-3</v>
      </c>
      <c r="R1025" s="1">
        <v>825</v>
      </c>
      <c r="S1025" s="1">
        <v>400</v>
      </c>
      <c r="T1025" s="1">
        <v>1845</v>
      </c>
      <c r="U1025" s="1">
        <v>9</v>
      </c>
      <c r="W1025" s="1">
        <v>16</v>
      </c>
      <c r="AA1025" s="11" t="s">
        <v>2117</v>
      </c>
      <c r="AB1025" s="11"/>
      <c r="AE1025" s="38">
        <v>25</v>
      </c>
      <c r="AF1025" s="40">
        <v>27</v>
      </c>
      <c r="AG1025" s="40">
        <v>265</v>
      </c>
      <c r="AH1025" s="43">
        <v>73090</v>
      </c>
      <c r="AI1025" s="43">
        <f t="shared" si="173"/>
        <v>25027</v>
      </c>
      <c r="AJ1025" t="s">
        <v>1956</v>
      </c>
    </row>
    <row r="1026" spans="1:36" hidden="1" outlineLevel="1">
      <c r="A1026" s="25" t="s">
        <v>1892</v>
      </c>
      <c r="B1026" s="11" t="s">
        <v>1218</v>
      </c>
      <c r="E1026" s="1">
        <f t="shared" si="167"/>
        <v>537</v>
      </c>
      <c r="G1026" s="1">
        <v>349</v>
      </c>
      <c r="H1026" s="1">
        <v>342</v>
      </c>
      <c r="I1026" s="2"/>
      <c r="J1026" s="2">
        <f t="shared" si="168"/>
        <v>0.63687150837988826</v>
      </c>
      <c r="K1026" s="10">
        <f t="shared" si="174"/>
        <v>2</v>
      </c>
      <c r="L1026" s="9">
        <f t="shared" si="174"/>
        <v>3</v>
      </c>
      <c r="M1026" s="8">
        <f t="shared" si="174"/>
        <v>1</v>
      </c>
      <c r="N1026" s="2">
        <f t="shared" si="169"/>
        <v>0.24581005586592178</v>
      </c>
      <c r="O1026" s="2">
        <f t="shared" si="170"/>
        <v>0.11731843575418995</v>
      </c>
      <c r="P1026" s="2">
        <f t="shared" si="171"/>
        <v>0.63314711359404097</v>
      </c>
      <c r="Q1026" s="2">
        <f t="shared" si="172"/>
        <v>3.7243947858472959E-3</v>
      </c>
      <c r="R1026" s="1">
        <v>132</v>
      </c>
      <c r="S1026" s="1">
        <v>63</v>
      </c>
      <c r="T1026" s="1">
        <v>340</v>
      </c>
      <c r="U1026" s="1">
        <v>1</v>
      </c>
      <c r="W1026" s="1">
        <v>1</v>
      </c>
      <c r="AA1026" t="s">
        <v>1480</v>
      </c>
      <c r="AE1026" s="38">
        <v>25</v>
      </c>
      <c r="AF1026" s="40">
        <v>11</v>
      </c>
      <c r="AG1026" s="40">
        <v>120</v>
      </c>
      <c r="AH1026" s="43">
        <v>73265</v>
      </c>
      <c r="AI1026" s="43">
        <f t="shared" si="173"/>
        <v>25011</v>
      </c>
      <c r="AJ1026" t="s">
        <v>1956</v>
      </c>
    </row>
    <row r="1027" spans="1:36" hidden="1" outlineLevel="1">
      <c r="A1027" s="25" t="s">
        <v>2104</v>
      </c>
      <c r="B1027" s="11" t="s">
        <v>1218</v>
      </c>
      <c r="E1027" s="1">
        <f t="shared" si="167"/>
        <v>434</v>
      </c>
      <c r="G1027" s="1">
        <v>269</v>
      </c>
      <c r="H1027" s="1">
        <v>258</v>
      </c>
      <c r="I1027" s="2"/>
      <c r="J1027" s="2">
        <f t="shared" si="168"/>
        <v>0.59447004608294929</v>
      </c>
      <c r="K1027" s="10">
        <f t="shared" si="174"/>
        <v>2</v>
      </c>
      <c r="L1027" s="9">
        <f t="shared" si="174"/>
        <v>3</v>
      </c>
      <c r="M1027" s="8">
        <f t="shared" si="174"/>
        <v>1</v>
      </c>
      <c r="N1027" s="2">
        <f t="shared" si="169"/>
        <v>0.32488479262672809</v>
      </c>
      <c r="O1027" s="2">
        <f t="shared" si="170"/>
        <v>7.8341013824884786E-2</v>
      </c>
      <c r="P1027" s="2">
        <f t="shared" si="171"/>
        <v>0.59447004608294929</v>
      </c>
      <c r="Q1027" s="2">
        <f t="shared" si="172"/>
        <v>2.3041474654378336E-3</v>
      </c>
      <c r="R1027" s="1">
        <v>141</v>
      </c>
      <c r="S1027" s="1">
        <v>34</v>
      </c>
      <c r="T1027" s="1">
        <v>258</v>
      </c>
      <c r="U1027" s="1">
        <v>1</v>
      </c>
      <c r="W1027" s="1">
        <v>0</v>
      </c>
      <c r="AA1027" t="s">
        <v>1840</v>
      </c>
      <c r="AE1027" s="38">
        <v>25</v>
      </c>
      <c r="AF1027" s="40">
        <v>3</v>
      </c>
      <c r="AG1027" s="40">
        <v>145</v>
      </c>
      <c r="AH1027" s="43">
        <v>73335</v>
      </c>
      <c r="AI1027" s="43">
        <f t="shared" si="173"/>
        <v>25003</v>
      </c>
      <c r="AJ1027" t="s">
        <v>1956</v>
      </c>
    </row>
    <row r="1028" spans="1:36" hidden="1" outlineLevel="1">
      <c r="A1028" s="25" t="s">
        <v>585</v>
      </c>
      <c r="B1028" s="11" t="s">
        <v>1218</v>
      </c>
      <c r="E1028" s="1">
        <f t="shared" si="167"/>
        <v>21437</v>
      </c>
      <c r="G1028" s="1">
        <v>12019</v>
      </c>
      <c r="H1028" s="1">
        <v>11571</v>
      </c>
      <c r="I1028" s="2"/>
      <c r="J1028" s="2">
        <f t="shared" si="168"/>
        <v>0.53976769137472591</v>
      </c>
      <c r="K1028" s="10">
        <f t="shared" si="174"/>
        <v>1</v>
      </c>
      <c r="L1028" s="9">
        <f t="shared" si="174"/>
        <v>3</v>
      </c>
      <c r="M1028" s="8">
        <f t="shared" si="174"/>
        <v>2</v>
      </c>
      <c r="N1028" s="2">
        <f t="shared" si="169"/>
        <v>0.45864626580211781</v>
      </c>
      <c r="O1028" s="2">
        <f t="shared" si="170"/>
        <v>7.8509119746233147E-2</v>
      </c>
      <c r="P1028" s="2">
        <f t="shared" si="171"/>
        <v>0.45636049820403973</v>
      </c>
      <c r="Q1028" s="2">
        <f t="shared" si="172"/>
        <v>6.4841162476093617E-3</v>
      </c>
      <c r="R1028" s="1">
        <v>9832</v>
      </c>
      <c r="S1028" s="1">
        <v>1683</v>
      </c>
      <c r="T1028" s="1">
        <v>9783</v>
      </c>
      <c r="U1028" s="1">
        <v>70</v>
      </c>
      <c r="W1028" s="1">
        <v>69</v>
      </c>
      <c r="AA1028" t="s">
        <v>2795</v>
      </c>
      <c r="AE1028" s="38">
        <v>25</v>
      </c>
      <c r="AF1028" s="40">
        <v>17</v>
      </c>
      <c r="AG1028" s="40">
        <v>240</v>
      </c>
      <c r="AH1028" s="43">
        <v>73440</v>
      </c>
      <c r="AI1028" s="43">
        <f t="shared" si="173"/>
        <v>25017</v>
      </c>
      <c r="AJ1028" t="s">
        <v>2363</v>
      </c>
    </row>
    <row r="1029" spans="1:36" hidden="1" outlineLevel="1">
      <c r="A1029" s="25" t="s">
        <v>798</v>
      </c>
      <c r="B1029" s="11" t="s">
        <v>1218</v>
      </c>
      <c r="E1029" s="1">
        <f t="shared" si="167"/>
        <v>10095</v>
      </c>
      <c r="G1029" s="1">
        <v>6384</v>
      </c>
      <c r="H1029" s="1">
        <v>6199</v>
      </c>
      <c r="I1029" s="2"/>
      <c r="J1029" s="2">
        <f t="shared" si="168"/>
        <v>0.6140663694898465</v>
      </c>
      <c r="K1029" s="10">
        <f t="shared" si="174"/>
        <v>2</v>
      </c>
      <c r="L1029" s="9">
        <f t="shared" si="174"/>
        <v>3</v>
      </c>
      <c r="M1029" s="8">
        <f t="shared" si="174"/>
        <v>1</v>
      </c>
      <c r="N1029" s="2">
        <f t="shared" si="169"/>
        <v>0.29232293214462607</v>
      </c>
      <c r="O1029" s="2">
        <f t="shared" si="170"/>
        <v>0.13313521545319465</v>
      </c>
      <c r="P1029" s="2">
        <f t="shared" si="171"/>
        <v>0.57226349678058441</v>
      </c>
      <c r="Q1029" s="2">
        <f t="shared" si="172"/>
        <v>2.2783556215948408E-3</v>
      </c>
      <c r="R1029" s="1">
        <v>2951</v>
      </c>
      <c r="S1029" s="1">
        <v>1344</v>
      </c>
      <c r="T1029" s="1">
        <v>5777</v>
      </c>
      <c r="U1029" s="1">
        <v>14</v>
      </c>
      <c r="W1029" s="1">
        <v>9</v>
      </c>
      <c r="AA1029" t="s">
        <v>2795</v>
      </c>
      <c r="AE1029" s="38">
        <v>25</v>
      </c>
      <c r="AF1029" s="40">
        <v>17</v>
      </c>
      <c r="AG1029" s="40">
        <v>245</v>
      </c>
      <c r="AH1029" s="43">
        <v>73790</v>
      </c>
      <c r="AI1029" s="43">
        <f t="shared" si="173"/>
        <v>25017</v>
      </c>
      <c r="AJ1029" t="s">
        <v>1956</v>
      </c>
    </row>
    <row r="1030" spans="1:36" hidden="1" outlineLevel="1">
      <c r="A1030" s="25" t="s">
        <v>2677</v>
      </c>
      <c r="B1030" s="11" t="s">
        <v>1218</v>
      </c>
      <c r="E1030" s="1">
        <f t="shared" si="167"/>
        <v>11573</v>
      </c>
      <c r="G1030" s="1">
        <v>4930</v>
      </c>
      <c r="H1030" s="1">
        <v>4775</v>
      </c>
      <c r="I1030" s="2"/>
      <c r="J1030" s="2">
        <f t="shared" si="168"/>
        <v>0.41259828912123048</v>
      </c>
      <c r="K1030" s="10">
        <f t="shared" si="174"/>
        <v>2</v>
      </c>
      <c r="L1030" s="9">
        <f t="shared" si="174"/>
        <v>3</v>
      </c>
      <c r="M1030" s="8">
        <f t="shared" si="174"/>
        <v>1</v>
      </c>
      <c r="N1030" s="2">
        <f t="shared" si="169"/>
        <v>0.31011837898556988</v>
      </c>
      <c r="O1030" s="2">
        <f t="shared" si="170"/>
        <v>0.10870128747947809</v>
      </c>
      <c r="P1030" s="2">
        <f t="shared" si="171"/>
        <v>0.57245312364987466</v>
      </c>
      <c r="Q1030" s="2">
        <f t="shared" si="172"/>
        <v>8.7272098850773583E-3</v>
      </c>
      <c r="R1030" s="1">
        <v>3589</v>
      </c>
      <c r="S1030" s="1">
        <v>1258</v>
      </c>
      <c r="T1030" s="1">
        <v>6625</v>
      </c>
      <c r="U1030" s="1">
        <v>64</v>
      </c>
      <c r="W1030" s="1">
        <v>37</v>
      </c>
      <c r="AA1030" s="11" t="s">
        <v>2117</v>
      </c>
      <c r="AB1030" s="11"/>
      <c r="AE1030" s="38">
        <v>25</v>
      </c>
      <c r="AF1030" s="40">
        <v>27</v>
      </c>
      <c r="AG1030" s="40">
        <v>270</v>
      </c>
      <c r="AH1030" s="43">
        <v>73895</v>
      </c>
      <c r="AI1030" s="43">
        <f t="shared" si="173"/>
        <v>25027</v>
      </c>
      <c r="AJ1030" t="s">
        <v>1956</v>
      </c>
    </row>
    <row r="1031" spans="1:36" hidden="1" outlineLevel="1">
      <c r="A1031" s="25" t="s">
        <v>342</v>
      </c>
      <c r="B1031" s="11" t="s">
        <v>1218</v>
      </c>
      <c r="E1031" s="1">
        <f t="shared" si="167"/>
        <v>17937</v>
      </c>
      <c r="G1031" s="1">
        <v>11968</v>
      </c>
      <c r="H1031" s="1">
        <v>11697</v>
      </c>
      <c r="I1031" s="2"/>
      <c r="J1031" s="2">
        <f t="shared" si="168"/>
        <v>0.65211573841779558</v>
      </c>
      <c r="K1031" s="10">
        <f t="shared" si="174"/>
        <v>2</v>
      </c>
      <c r="L1031" s="9">
        <f t="shared" si="174"/>
        <v>3</v>
      </c>
      <c r="M1031" s="8">
        <f t="shared" si="174"/>
        <v>1</v>
      </c>
      <c r="N1031" s="2">
        <f t="shared" si="169"/>
        <v>0.30161119473713555</v>
      </c>
      <c r="O1031" s="2">
        <f t="shared" si="170"/>
        <v>0.18983107543067401</v>
      </c>
      <c r="P1031" s="2">
        <f t="shared" si="171"/>
        <v>0.50565869431900545</v>
      </c>
      <c r="Q1031" s="2">
        <f t="shared" si="172"/>
        <v>2.8990355131849332E-3</v>
      </c>
      <c r="R1031" s="1">
        <v>5410</v>
      </c>
      <c r="S1031" s="1">
        <v>3405</v>
      </c>
      <c r="T1031" s="1">
        <v>9070</v>
      </c>
      <c r="U1031" s="1">
        <v>34</v>
      </c>
      <c r="W1031" s="1">
        <v>18</v>
      </c>
      <c r="AA1031" t="s">
        <v>2130</v>
      </c>
      <c r="AE1031" s="38">
        <v>25</v>
      </c>
      <c r="AF1031" s="40">
        <v>21</v>
      </c>
      <c r="AG1031" s="40">
        <v>125</v>
      </c>
      <c r="AH1031" s="43">
        <v>74175</v>
      </c>
      <c r="AI1031" s="43">
        <f t="shared" si="173"/>
        <v>25021</v>
      </c>
      <c r="AJ1031" t="s">
        <v>1956</v>
      </c>
    </row>
    <row r="1032" spans="1:36" hidden="1" outlineLevel="1">
      <c r="A1032" s="25" t="s">
        <v>606</v>
      </c>
      <c r="B1032" s="11" t="s">
        <v>1218</v>
      </c>
      <c r="E1032" s="1">
        <f t="shared" si="167"/>
        <v>2577</v>
      </c>
      <c r="G1032" s="1">
        <v>1820</v>
      </c>
      <c r="H1032" s="1">
        <v>1787</v>
      </c>
      <c r="I1032" s="2"/>
      <c r="J1032" s="2">
        <f t="shared" si="168"/>
        <v>0.69344198680636404</v>
      </c>
      <c r="K1032" s="10">
        <f t="shared" si="174"/>
        <v>2</v>
      </c>
      <c r="L1032" s="9">
        <f t="shared" si="174"/>
        <v>3</v>
      </c>
      <c r="M1032" s="8">
        <f t="shared" si="174"/>
        <v>1</v>
      </c>
      <c r="N1032" s="2">
        <f t="shared" si="169"/>
        <v>0.38960031043849436</v>
      </c>
      <c r="O1032" s="2">
        <f t="shared" si="170"/>
        <v>0.10787737679472255</v>
      </c>
      <c r="P1032" s="2">
        <f t="shared" si="171"/>
        <v>0.49631354287931706</v>
      </c>
      <c r="Q1032" s="2">
        <f t="shared" si="172"/>
        <v>6.2087698874659925E-3</v>
      </c>
      <c r="R1032" s="1">
        <v>1004</v>
      </c>
      <c r="S1032" s="1">
        <v>278</v>
      </c>
      <c r="T1032" s="1">
        <v>1279</v>
      </c>
      <c r="U1032" s="1">
        <v>7</v>
      </c>
      <c r="W1032" s="1">
        <v>9</v>
      </c>
      <c r="AA1032" t="s">
        <v>1348</v>
      </c>
      <c r="AE1032" s="38">
        <v>25</v>
      </c>
      <c r="AF1032" s="40">
        <v>1</v>
      </c>
      <c r="AG1032" s="40">
        <v>70</v>
      </c>
      <c r="AH1032" s="43">
        <v>74385</v>
      </c>
      <c r="AI1032" s="43">
        <f t="shared" si="173"/>
        <v>25001</v>
      </c>
      <c r="AJ1032" t="s">
        <v>1956</v>
      </c>
    </row>
    <row r="1033" spans="1:36" hidden="1" outlineLevel="1">
      <c r="A1033" s="25" t="s">
        <v>607</v>
      </c>
      <c r="B1033" s="11" t="s">
        <v>1218</v>
      </c>
      <c r="E1033" s="1">
        <f t="shared" si="167"/>
        <v>681</v>
      </c>
      <c r="G1033" s="1">
        <v>428</v>
      </c>
      <c r="H1033" s="1">
        <v>423</v>
      </c>
      <c r="I1033" s="2"/>
      <c r="J1033" s="2">
        <f t="shared" si="168"/>
        <v>0.62114537444933926</v>
      </c>
      <c r="K1033" s="10">
        <f t="shared" si="174"/>
        <v>2</v>
      </c>
      <c r="L1033" s="9">
        <f t="shared" si="174"/>
        <v>3</v>
      </c>
      <c r="M1033" s="8">
        <f t="shared" si="174"/>
        <v>1</v>
      </c>
      <c r="N1033" s="2">
        <f t="shared" si="169"/>
        <v>0.32599118942731276</v>
      </c>
      <c r="O1033" s="2">
        <f t="shared" si="170"/>
        <v>3.6710719530102791E-2</v>
      </c>
      <c r="P1033" s="2">
        <f t="shared" si="171"/>
        <v>0.62555066079295152</v>
      </c>
      <c r="Q1033" s="2">
        <f t="shared" si="172"/>
        <v>1.1747430249632984E-2</v>
      </c>
      <c r="R1033" s="1">
        <v>222</v>
      </c>
      <c r="S1033" s="1">
        <v>25</v>
      </c>
      <c r="T1033" s="1">
        <v>426</v>
      </c>
      <c r="U1033" s="1">
        <v>1</v>
      </c>
      <c r="W1033" s="1">
        <v>7</v>
      </c>
      <c r="AA1033" t="s">
        <v>1480</v>
      </c>
      <c r="AE1033" s="38">
        <v>25</v>
      </c>
      <c r="AF1033" s="40">
        <v>11</v>
      </c>
      <c r="AG1033" s="40">
        <v>125</v>
      </c>
      <c r="AH1033" s="43">
        <v>74525</v>
      </c>
      <c r="AI1033" s="43">
        <f t="shared" si="173"/>
        <v>25011</v>
      </c>
      <c r="AJ1033" t="s">
        <v>1956</v>
      </c>
    </row>
    <row r="1034" spans="1:36" hidden="1" outlineLevel="1">
      <c r="A1034" s="25" t="s">
        <v>687</v>
      </c>
      <c r="B1034" s="11" t="s">
        <v>1218</v>
      </c>
      <c r="E1034" s="1">
        <f t="shared" si="167"/>
        <v>2782</v>
      </c>
      <c r="G1034" s="1">
        <v>1867</v>
      </c>
      <c r="H1034" s="1">
        <v>1804</v>
      </c>
      <c r="I1034" s="2"/>
      <c r="J1034" s="2">
        <f t="shared" si="168"/>
        <v>0.64845434938892887</v>
      </c>
      <c r="K1034" s="10">
        <f t="shared" si="174"/>
        <v>3</v>
      </c>
      <c r="L1034" s="9">
        <f t="shared" si="174"/>
        <v>2</v>
      </c>
      <c r="M1034" s="8">
        <f t="shared" si="174"/>
        <v>1</v>
      </c>
      <c r="N1034" s="2">
        <f t="shared" si="169"/>
        <v>0.18871315600287564</v>
      </c>
      <c r="O1034" s="2">
        <f t="shared" si="170"/>
        <v>0.26204169662113586</v>
      </c>
      <c r="P1034" s="2">
        <f t="shared" si="171"/>
        <v>0.54565061107117185</v>
      </c>
      <c r="Q1034" s="2">
        <f t="shared" si="172"/>
        <v>3.5945363048166534E-3</v>
      </c>
      <c r="R1034" s="1">
        <v>525</v>
      </c>
      <c r="S1034" s="1">
        <v>729</v>
      </c>
      <c r="T1034" s="1">
        <v>1518</v>
      </c>
      <c r="U1034" s="1">
        <v>5</v>
      </c>
      <c r="W1034" s="1">
        <v>5</v>
      </c>
      <c r="AA1034" t="s">
        <v>2501</v>
      </c>
      <c r="AE1034" s="38">
        <v>25</v>
      </c>
      <c r="AF1034" s="40">
        <v>9</v>
      </c>
      <c r="AG1034" s="40">
        <v>165</v>
      </c>
      <c r="AH1034" s="43">
        <v>74595</v>
      </c>
      <c r="AI1034" s="43">
        <f t="shared" si="173"/>
        <v>25009</v>
      </c>
      <c r="AJ1034" t="s">
        <v>1956</v>
      </c>
    </row>
    <row r="1035" spans="1:36" hidden="1" outlineLevel="1">
      <c r="A1035" s="25" t="s">
        <v>926</v>
      </c>
      <c r="B1035" s="11" t="s">
        <v>1218</v>
      </c>
      <c r="E1035" s="1">
        <f t="shared" ref="E1035:E1065" si="175">SUM(R1035:W1035)</f>
        <v>4945</v>
      </c>
      <c r="G1035" s="1">
        <v>3254</v>
      </c>
      <c r="H1035" s="1">
        <v>3182</v>
      </c>
      <c r="I1035" s="2"/>
      <c r="J1035" s="2">
        <f t="shared" ref="J1035:J1066" si="176">H1035/E1035</f>
        <v>0.64347826086956517</v>
      </c>
      <c r="K1035" s="10">
        <f t="shared" si="174"/>
        <v>2</v>
      </c>
      <c r="L1035" s="9">
        <f t="shared" si="174"/>
        <v>3</v>
      </c>
      <c r="M1035" s="8">
        <f t="shared" si="174"/>
        <v>1</v>
      </c>
      <c r="N1035" s="2">
        <f t="shared" ref="N1035:N1066" si="177">IF(SUM($R1035:$W1035)=0,"-",R1035/SUM($R1035:$W1035))</f>
        <v>0.21334681496461072</v>
      </c>
      <c r="O1035" s="2">
        <f t="shared" ref="O1035:O1066" si="178">IF(SUM($R1035:$W1035)=0,"-",S1035/SUM($R1035:$W1035))</f>
        <v>0.1377148634984833</v>
      </c>
      <c r="P1035" s="2">
        <f t="shared" ref="P1035:P1066" si="179">IF(SUM($R1035:$W1035)=0,"-",T1035/SUM($R1035:$W1035))</f>
        <v>0.6426693629929221</v>
      </c>
      <c r="Q1035" s="2">
        <f t="shared" ref="Q1035:Q1066" si="180">IF(SUM($R1035:$W1035)=0,"-",(1-N1035-O1035-P1035))</f>
        <v>6.2689585439839046E-3</v>
      </c>
      <c r="R1035" s="1">
        <v>1055</v>
      </c>
      <c r="S1035" s="1">
        <v>681</v>
      </c>
      <c r="T1035" s="1">
        <v>3178</v>
      </c>
      <c r="U1035" s="1">
        <v>21</v>
      </c>
      <c r="W1035" s="1">
        <v>10</v>
      </c>
      <c r="AA1035" s="11" t="s">
        <v>2117</v>
      </c>
      <c r="AB1035" s="11"/>
      <c r="AE1035" s="38">
        <v>25</v>
      </c>
      <c r="AF1035" s="40">
        <v>27</v>
      </c>
      <c r="AG1035" s="40">
        <v>280</v>
      </c>
      <c r="AH1035" s="43">
        <v>75155</v>
      </c>
      <c r="AI1035" s="43">
        <f t="shared" si="173"/>
        <v>25027</v>
      </c>
      <c r="AJ1035" t="s">
        <v>1956</v>
      </c>
    </row>
    <row r="1036" spans="1:36" hidden="1" outlineLevel="1">
      <c r="A1036" s="25" t="s">
        <v>834</v>
      </c>
      <c r="B1036" s="11" t="s">
        <v>1218</v>
      </c>
      <c r="E1036" s="1">
        <f t="shared" si="175"/>
        <v>5079</v>
      </c>
      <c r="G1036" s="1">
        <v>3057</v>
      </c>
      <c r="H1036" s="1">
        <v>2912</v>
      </c>
      <c r="I1036" s="2"/>
      <c r="J1036" s="2">
        <f t="shared" si="176"/>
        <v>0.57334120889938966</v>
      </c>
      <c r="K1036" s="10">
        <f t="shared" si="174"/>
        <v>2</v>
      </c>
      <c r="L1036" s="9">
        <f t="shared" si="174"/>
        <v>3</v>
      </c>
      <c r="M1036" s="8">
        <f t="shared" si="174"/>
        <v>1</v>
      </c>
      <c r="N1036" s="2">
        <f t="shared" si="177"/>
        <v>0.22366607599921245</v>
      </c>
      <c r="O1036" s="2">
        <f t="shared" si="178"/>
        <v>0.16715888954518607</v>
      </c>
      <c r="P1036" s="2">
        <f t="shared" si="179"/>
        <v>0.6028745816105533</v>
      </c>
      <c r="Q1036" s="2">
        <f t="shared" si="180"/>
        <v>6.30045284504821E-3</v>
      </c>
      <c r="R1036" s="1">
        <v>1136</v>
      </c>
      <c r="S1036" s="1">
        <v>849</v>
      </c>
      <c r="T1036" s="1">
        <v>3062</v>
      </c>
      <c r="U1036" s="1">
        <v>25</v>
      </c>
      <c r="W1036" s="1">
        <v>7</v>
      </c>
      <c r="AA1036" t="s">
        <v>2537</v>
      </c>
      <c r="AE1036" s="38">
        <v>25</v>
      </c>
      <c r="AF1036" s="40">
        <v>23</v>
      </c>
      <c r="AG1036" s="40">
        <v>130</v>
      </c>
      <c r="AH1036" s="43">
        <v>75260</v>
      </c>
      <c r="AI1036" s="43">
        <f t="shared" si="173"/>
        <v>25023</v>
      </c>
      <c r="AJ1036" t="s">
        <v>1956</v>
      </c>
    </row>
    <row r="1037" spans="1:36" hidden="1" outlineLevel="1">
      <c r="A1037" s="25" t="s">
        <v>835</v>
      </c>
      <c r="B1037" s="11" t="s">
        <v>1218</v>
      </c>
      <c r="E1037" s="1">
        <f t="shared" si="175"/>
        <v>2602</v>
      </c>
      <c r="G1037" s="1">
        <v>1527</v>
      </c>
      <c r="H1037" s="1">
        <v>1483</v>
      </c>
      <c r="I1037" s="2"/>
      <c r="J1037" s="2">
        <f t="shared" si="176"/>
        <v>0.56994619523443502</v>
      </c>
      <c r="K1037" s="10">
        <f t="shared" si="174"/>
        <v>2</v>
      </c>
      <c r="L1037" s="9">
        <f t="shared" si="174"/>
        <v>3</v>
      </c>
      <c r="M1037" s="8">
        <f t="shared" si="174"/>
        <v>1</v>
      </c>
      <c r="N1037" s="2">
        <f t="shared" si="177"/>
        <v>0.23558800922367409</v>
      </c>
      <c r="O1037" s="2">
        <f t="shared" si="178"/>
        <v>0.15065334358186011</v>
      </c>
      <c r="P1037" s="2">
        <f t="shared" si="179"/>
        <v>0.60914681014604155</v>
      </c>
      <c r="Q1037" s="2">
        <f t="shared" si="180"/>
        <v>4.6118370484242721E-3</v>
      </c>
      <c r="R1037" s="1">
        <v>613</v>
      </c>
      <c r="S1037" s="1">
        <v>392</v>
      </c>
      <c r="T1037" s="1">
        <v>1585</v>
      </c>
      <c r="U1037" s="1">
        <v>6</v>
      </c>
      <c r="W1037" s="1">
        <v>6</v>
      </c>
      <c r="AA1037" s="11" t="s">
        <v>2117</v>
      </c>
      <c r="AB1037" s="11"/>
      <c r="AE1037" s="38">
        <v>25</v>
      </c>
      <c r="AF1037" s="40">
        <v>27</v>
      </c>
      <c r="AG1037" s="40">
        <v>285</v>
      </c>
      <c r="AH1037" s="43">
        <v>75400</v>
      </c>
      <c r="AI1037" s="43">
        <f t="shared" si="173"/>
        <v>25027</v>
      </c>
      <c r="AJ1037" t="s">
        <v>1956</v>
      </c>
    </row>
    <row r="1038" spans="1:36" hidden="1" outlineLevel="1">
      <c r="A1038" s="25" t="s">
        <v>617</v>
      </c>
      <c r="B1038" s="11" t="s">
        <v>1218</v>
      </c>
      <c r="E1038" s="1">
        <f t="shared" si="175"/>
        <v>3268</v>
      </c>
      <c r="G1038" s="1">
        <v>2250</v>
      </c>
      <c r="H1038" s="1">
        <v>2160</v>
      </c>
      <c r="I1038" s="2"/>
      <c r="J1038" s="2">
        <f t="shared" si="176"/>
        <v>0.66095471236230108</v>
      </c>
      <c r="K1038" s="10">
        <f t="shared" si="174"/>
        <v>2</v>
      </c>
      <c r="L1038" s="9">
        <f t="shared" si="174"/>
        <v>3</v>
      </c>
      <c r="M1038" s="8">
        <f t="shared" si="174"/>
        <v>1</v>
      </c>
      <c r="N1038" s="2">
        <f t="shared" si="177"/>
        <v>0.24235006119951041</v>
      </c>
      <c r="O1038" s="2">
        <f t="shared" si="178"/>
        <v>0.20930232558139536</v>
      </c>
      <c r="P1038" s="2">
        <f t="shared" si="179"/>
        <v>0.54253365973072221</v>
      </c>
      <c r="Q1038" s="2">
        <f t="shared" si="180"/>
        <v>5.8139534883719923E-3</v>
      </c>
      <c r="R1038" s="1">
        <v>792</v>
      </c>
      <c r="S1038" s="1">
        <v>684</v>
      </c>
      <c r="T1038" s="1">
        <v>1773</v>
      </c>
      <c r="U1038" s="1">
        <v>17</v>
      </c>
      <c r="W1038" s="1">
        <v>2</v>
      </c>
      <c r="AA1038" t="s">
        <v>2501</v>
      </c>
      <c r="AE1038" s="38">
        <v>25</v>
      </c>
      <c r="AF1038" s="40">
        <v>9</v>
      </c>
      <c r="AG1038" s="40">
        <v>170</v>
      </c>
      <c r="AH1038" s="43">
        <v>77150</v>
      </c>
      <c r="AI1038" s="43">
        <f t="shared" si="173"/>
        <v>25009</v>
      </c>
      <c r="AJ1038" t="s">
        <v>1956</v>
      </c>
    </row>
    <row r="1039" spans="1:36" hidden="1" outlineLevel="1">
      <c r="A1039" s="25" t="s">
        <v>541</v>
      </c>
      <c r="B1039" s="11" t="s">
        <v>1218</v>
      </c>
      <c r="E1039" s="1">
        <f t="shared" si="175"/>
        <v>16960</v>
      </c>
      <c r="G1039" s="1">
        <v>8802</v>
      </c>
      <c r="H1039" s="1">
        <v>8579</v>
      </c>
      <c r="I1039" s="2"/>
      <c r="J1039" s="2">
        <f t="shared" si="176"/>
        <v>0.50583726415094343</v>
      </c>
      <c r="K1039" s="10">
        <f t="shared" si="174"/>
        <v>2</v>
      </c>
      <c r="L1039" s="9">
        <f t="shared" si="174"/>
        <v>3</v>
      </c>
      <c r="M1039" s="8">
        <f t="shared" si="174"/>
        <v>1</v>
      </c>
      <c r="N1039" s="2">
        <f t="shared" si="177"/>
        <v>0.32087264150943395</v>
      </c>
      <c r="O1039" s="2">
        <f t="shared" si="178"/>
        <v>0.14658018867924527</v>
      </c>
      <c r="P1039" s="2">
        <f t="shared" si="179"/>
        <v>0.52600235849056609</v>
      </c>
      <c r="Q1039" s="2">
        <f t="shared" si="180"/>
        <v>6.5448113207546843E-3</v>
      </c>
      <c r="R1039" s="1">
        <v>5442</v>
      </c>
      <c r="S1039" s="1">
        <v>2486</v>
      </c>
      <c r="T1039" s="1">
        <v>8921</v>
      </c>
      <c r="U1039" s="1">
        <v>76</v>
      </c>
      <c r="W1039" s="1">
        <v>35</v>
      </c>
      <c r="AA1039" t="s">
        <v>1340</v>
      </c>
      <c r="AE1039" s="38">
        <v>25</v>
      </c>
      <c r="AF1039" s="40">
        <v>13</v>
      </c>
      <c r="AG1039" s="40">
        <v>110</v>
      </c>
      <c r="AH1039" s="43">
        <v>77850</v>
      </c>
      <c r="AI1039" s="43">
        <f t="shared" si="173"/>
        <v>25013</v>
      </c>
      <c r="AJ1039" t="s">
        <v>1956</v>
      </c>
    </row>
    <row r="1040" spans="1:36" hidden="1" outlineLevel="1">
      <c r="A1040" s="25" t="s">
        <v>166</v>
      </c>
      <c r="B1040" s="11" t="s">
        <v>1218</v>
      </c>
      <c r="E1040" s="1">
        <f t="shared" si="175"/>
        <v>1053</v>
      </c>
      <c r="G1040" s="1">
        <v>641</v>
      </c>
      <c r="H1040" s="1">
        <v>623</v>
      </c>
      <c r="I1040" s="2"/>
      <c r="J1040" s="2">
        <f t="shared" si="176"/>
        <v>0.59164292497625826</v>
      </c>
      <c r="K1040" s="10">
        <f t="shared" si="174"/>
        <v>2</v>
      </c>
      <c r="L1040" s="9">
        <f t="shared" si="174"/>
        <v>3</v>
      </c>
      <c r="M1040" s="8">
        <f t="shared" si="174"/>
        <v>1</v>
      </c>
      <c r="N1040" s="2">
        <f t="shared" si="177"/>
        <v>0.35232668566001901</v>
      </c>
      <c r="O1040" s="2">
        <f t="shared" si="178"/>
        <v>6.9325735992402659E-2</v>
      </c>
      <c r="P1040" s="2">
        <f t="shared" si="179"/>
        <v>0.57359924026590692</v>
      </c>
      <c r="Q1040" s="2">
        <f t="shared" si="180"/>
        <v>4.7483380816714105E-3</v>
      </c>
      <c r="R1040" s="1">
        <v>371</v>
      </c>
      <c r="S1040" s="1">
        <v>73</v>
      </c>
      <c r="T1040" s="1">
        <v>604</v>
      </c>
      <c r="U1040" s="1">
        <v>3</v>
      </c>
      <c r="W1040" s="1">
        <v>2</v>
      </c>
      <c r="AA1040" t="s">
        <v>1840</v>
      </c>
      <c r="AE1040" s="38">
        <v>25</v>
      </c>
      <c r="AF1040" s="40">
        <v>3</v>
      </c>
      <c r="AG1040" s="40">
        <v>150</v>
      </c>
      <c r="AH1040" s="43">
        <v>77990</v>
      </c>
      <c r="AI1040" s="43">
        <f t="shared" si="173"/>
        <v>25003</v>
      </c>
      <c r="AJ1040" t="s">
        <v>1956</v>
      </c>
    </row>
    <row r="1041" spans="1:36" hidden="1" outlineLevel="1">
      <c r="A1041" s="25" t="s">
        <v>127</v>
      </c>
      <c r="B1041" s="11" t="s">
        <v>1218</v>
      </c>
      <c r="E1041" s="1">
        <f t="shared" si="175"/>
        <v>2311</v>
      </c>
      <c r="G1041" s="1">
        <v>1545</v>
      </c>
      <c r="H1041" s="1">
        <v>1513</v>
      </c>
      <c r="I1041" s="2"/>
      <c r="J1041" s="2">
        <f t="shared" si="176"/>
        <v>0.65469493725659889</v>
      </c>
      <c r="K1041" s="10">
        <f t="shared" si="174"/>
        <v>2</v>
      </c>
      <c r="L1041" s="9">
        <f t="shared" si="174"/>
        <v>3</v>
      </c>
      <c r="M1041" s="8">
        <f t="shared" si="174"/>
        <v>1</v>
      </c>
      <c r="N1041" s="2">
        <f t="shared" si="177"/>
        <v>0.4006923409779316</v>
      </c>
      <c r="O1041" s="2">
        <f t="shared" si="178"/>
        <v>7.3561228905235823E-2</v>
      </c>
      <c r="P1041" s="2">
        <f t="shared" si="179"/>
        <v>0.51925573344872344</v>
      </c>
      <c r="Q1041" s="2">
        <f t="shared" si="180"/>
        <v>6.4906966681090861E-3</v>
      </c>
      <c r="R1041" s="1">
        <v>926</v>
      </c>
      <c r="S1041" s="1">
        <v>170</v>
      </c>
      <c r="T1041" s="1">
        <v>1200</v>
      </c>
      <c r="U1041" s="1">
        <v>6</v>
      </c>
      <c r="W1041" s="1">
        <v>9</v>
      </c>
      <c r="AA1041" t="s">
        <v>722</v>
      </c>
      <c r="AE1041" s="38">
        <v>25</v>
      </c>
      <c r="AF1041" s="40">
        <v>7</v>
      </c>
      <c r="AG1041" s="40">
        <v>35</v>
      </c>
      <c r="AH1041" s="43">
        <v>78235</v>
      </c>
      <c r="AI1041" s="43">
        <f t="shared" si="173"/>
        <v>25007</v>
      </c>
      <c r="AJ1041" t="s">
        <v>1956</v>
      </c>
    </row>
    <row r="1042" spans="1:36" hidden="1" outlineLevel="1">
      <c r="A1042" s="25" t="s">
        <v>293</v>
      </c>
      <c r="B1042" s="11" t="s">
        <v>1218</v>
      </c>
      <c r="E1042" s="1">
        <f t="shared" si="175"/>
        <v>11406</v>
      </c>
      <c r="G1042" s="1">
        <v>6829</v>
      </c>
      <c r="H1042" s="1">
        <v>6657</v>
      </c>
      <c r="I1042" s="2"/>
      <c r="J1042" s="2">
        <f t="shared" si="176"/>
        <v>0.58364018937401363</v>
      </c>
      <c r="K1042" s="10">
        <f t="shared" si="174"/>
        <v>2</v>
      </c>
      <c r="L1042" s="9">
        <f t="shared" si="174"/>
        <v>3</v>
      </c>
      <c r="M1042" s="8">
        <f t="shared" si="174"/>
        <v>1</v>
      </c>
      <c r="N1042" s="2">
        <f t="shared" si="177"/>
        <v>0.26003857618797127</v>
      </c>
      <c r="O1042" s="2">
        <f t="shared" si="178"/>
        <v>0.17122567069963177</v>
      </c>
      <c r="P1042" s="2">
        <f t="shared" si="179"/>
        <v>0.5652288269331931</v>
      </c>
      <c r="Q1042" s="2">
        <f t="shared" si="180"/>
        <v>3.5069261792037842E-3</v>
      </c>
      <c r="R1042" s="1">
        <v>2966</v>
      </c>
      <c r="S1042" s="1">
        <v>1953</v>
      </c>
      <c r="T1042" s="1">
        <v>6447</v>
      </c>
      <c r="U1042" s="1">
        <v>28</v>
      </c>
      <c r="W1042" s="1">
        <v>12</v>
      </c>
      <c r="AA1042" s="11" t="s">
        <v>2117</v>
      </c>
      <c r="AB1042" s="11"/>
      <c r="AE1042" s="38">
        <v>25</v>
      </c>
      <c r="AF1042" s="40">
        <v>27</v>
      </c>
      <c r="AG1042" s="40">
        <v>275</v>
      </c>
      <c r="AH1042" s="43">
        <v>75015</v>
      </c>
      <c r="AI1042" s="43">
        <f t="shared" si="173"/>
        <v>25027</v>
      </c>
      <c r="AJ1042" t="s">
        <v>1956</v>
      </c>
    </row>
    <row r="1043" spans="1:36" hidden="1" outlineLevel="1">
      <c r="A1043" s="25" t="s">
        <v>452</v>
      </c>
      <c r="B1043" s="11" t="s">
        <v>1218</v>
      </c>
      <c r="E1043" s="1">
        <f t="shared" si="175"/>
        <v>23577</v>
      </c>
      <c r="G1043" s="1">
        <v>12673</v>
      </c>
      <c r="H1043" s="1">
        <v>12387</v>
      </c>
      <c r="I1043" s="2"/>
      <c r="J1043" s="2">
        <f t="shared" si="176"/>
        <v>0.52538490902150403</v>
      </c>
      <c r="K1043" s="10">
        <f t="shared" si="174"/>
        <v>2</v>
      </c>
      <c r="L1043" s="9">
        <f t="shared" si="174"/>
        <v>3</v>
      </c>
      <c r="M1043" s="8">
        <f t="shared" si="174"/>
        <v>1</v>
      </c>
      <c r="N1043" s="2">
        <f t="shared" si="177"/>
        <v>0.29902023158162616</v>
      </c>
      <c r="O1043" s="2">
        <f t="shared" si="178"/>
        <v>0.18933706578445095</v>
      </c>
      <c r="P1043" s="2">
        <f t="shared" si="179"/>
        <v>0.50413538618144804</v>
      </c>
      <c r="Q1043" s="2">
        <f t="shared" si="180"/>
        <v>7.5073164524748215E-3</v>
      </c>
      <c r="R1043" s="1">
        <v>7050</v>
      </c>
      <c r="S1043" s="1">
        <v>4464</v>
      </c>
      <c r="T1043" s="1">
        <v>11886</v>
      </c>
      <c r="U1043" s="1">
        <v>114</v>
      </c>
      <c r="W1043" s="1">
        <v>63</v>
      </c>
      <c r="AA1043" t="s">
        <v>1340</v>
      </c>
      <c r="AE1043" s="38">
        <v>25</v>
      </c>
      <c r="AF1043" s="40">
        <v>13</v>
      </c>
      <c r="AG1043" s="40">
        <v>105</v>
      </c>
      <c r="AH1043" s="43">
        <v>76030</v>
      </c>
      <c r="AI1043" s="43">
        <f t="shared" si="173"/>
        <v>25013</v>
      </c>
      <c r="AJ1043" t="s">
        <v>2363</v>
      </c>
    </row>
    <row r="1044" spans="1:36" hidden="1" outlineLevel="1">
      <c r="A1044" s="25" t="s">
        <v>302</v>
      </c>
      <c r="B1044" s="11" t="s">
        <v>1218</v>
      </c>
      <c r="E1044" s="1">
        <f t="shared" si="175"/>
        <v>15276</v>
      </c>
      <c r="G1044" s="1">
        <v>9772</v>
      </c>
      <c r="H1044" s="1">
        <v>9607</v>
      </c>
      <c r="I1044" s="2"/>
      <c r="J1044" s="2">
        <f t="shared" si="176"/>
        <v>0.62889499869075671</v>
      </c>
      <c r="K1044" s="10">
        <f t="shared" si="174"/>
        <v>2</v>
      </c>
      <c r="L1044" s="9">
        <f t="shared" si="174"/>
        <v>3</v>
      </c>
      <c r="M1044" s="8">
        <f t="shared" si="174"/>
        <v>1</v>
      </c>
      <c r="N1044" s="2">
        <f t="shared" si="177"/>
        <v>0.23075412411626081</v>
      </c>
      <c r="O1044" s="2">
        <f t="shared" si="178"/>
        <v>0.14899188269180413</v>
      </c>
      <c r="P1044" s="2">
        <f t="shared" si="179"/>
        <v>0.61632626341974339</v>
      </c>
      <c r="Q1044" s="2">
        <f t="shared" si="180"/>
        <v>3.9277297721916904E-3</v>
      </c>
      <c r="R1044" s="1">
        <v>3525</v>
      </c>
      <c r="S1044" s="1">
        <v>2276</v>
      </c>
      <c r="T1044" s="1">
        <v>9415</v>
      </c>
      <c r="U1044" s="1">
        <v>44</v>
      </c>
      <c r="W1044" s="1">
        <v>16</v>
      </c>
      <c r="AA1044" t="s">
        <v>2795</v>
      </c>
      <c r="AE1044" s="38">
        <v>25</v>
      </c>
      <c r="AF1044" s="40">
        <v>17</v>
      </c>
      <c r="AG1044" s="40">
        <v>250</v>
      </c>
      <c r="AH1044" s="43">
        <v>76135</v>
      </c>
      <c r="AI1044" s="43">
        <f t="shared" si="173"/>
        <v>25017</v>
      </c>
      <c r="AJ1044" t="s">
        <v>1956</v>
      </c>
    </row>
    <row r="1045" spans="1:36" hidden="1" outlineLevel="1">
      <c r="A1045" s="25" t="s">
        <v>928</v>
      </c>
      <c r="B1045" s="11" t="s">
        <v>1218</v>
      </c>
      <c r="E1045" s="1">
        <f t="shared" si="175"/>
        <v>1223</v>
      </c>
      <c r="G1045" s="1">
        <v>851</v>
      </c>
      <c r="H1045" s="1">
        <v>840</v>
      </c>
      <c r="I1045" s="2"/>
      <c r="J1045" s="2">
        <f t="shared" si="176"/>
        <v>0.68683565004088309</v>
      </c>
      <c r="K1045" s="10">
        <f t="shared" si="174"/>
        <v>2</v>
      </c>
      <c r="L1045" s="9">
        <f t="shared" si="174"/>
        <v>3</v>
      </c>
      <c r="M1045" s="8">
        <f t="shared" si="174"/>
        <v>1</v>
      </c>
      <c r="N1045" s="2">
        <f t="shared" si="177"/>
        <v>0.18724448078495504</v>
      </c>
      <c r="O1045" s="2">
        <f t="shared" si="178"/>
        <v>0.10302534750613246</v>
      </c>
      <c r="P1045" s="2">
        <f t="shared" si="179"/>
        <v>0.70318887980376121</v>
      </c>
      <c r="Q1045" s="2">
        <f t="shared" si="180"/>
        <v>6.5412919051512919E-3</v>
      </c>
      <c r="R1045" s="1">
        <v>229</v>
      </c>
      <c r="S1045" s="1">
        <v>126</v>
      </c>
      <c r="T1045" s="1">
        <v>860</v>
      </c>
      <c r="U1045" s="1">
        <v>2</v>
      </c>
      <c r="W1045" s="1">
        <v>6</v>
      </c>
      <c r="AA1045" t="s">
        <v>137</v>
      </c>
      <c r="AE1045" s="38">
        <v>25</v>
      </c>
      <c r="AF1045" s="40">
        <v>15</v>
      </c>
      <c r="AG1045" s="40">
        <v>90</v>
      </c>
      <c r="AH1045" s="43">
        <v>76380</v>
      </c>
      <c r="AI1045" s="43">
        <f t="shared" si="173"/>
        <v>25015</v>
      </c>
      <c r="AJ1045" t="s">
        <v>1956</v>
      </c>
    </row>
    <row r="1046" spans="1:36" hidden="1" outlineLevel="1">
      <c r="A1046" s="25" t="s">
        <v>19</v>
      </c>
      <c r="B1046" s="11" t="s">
        <v>1218</v>
      </c>
      <c r="E1046" s="1">
        <f t="shared" si="175"/>
        <v>5480</v>
      </c>
      <c r="G1046" s="1">
        <v>3347</v>
      </c>
      <c r="H1046" s="1">
        <v>3238</v>
      </c>
      <c r="I1046" s="2"/>
      <c r="J1046" s="2">
        <f t="shared" si="176"/>
        <v>0.59087591240875914</v>
      </c>
      <c r="K1046" s="10">
        <f t="shared" si="174"/>
        <v>2</v>
      </c>
      <c r="L1046" s="9">
        <f t="shared" si="174"/>
        <v>3</v>
      </c>
      <c r="M1046" s="8">
        <f t="shared" si="174"/>
        <v>1</v>
      </c>
      <c r="N1046" s="2">
        <f t="shared" si="177"/>
        <v>0.19580291970802921</v>
      </c>
      <c r="O1046" s="2">
        <f t="shared" si="178"/>
        <v>0.16532846715328467</v>
      </c>
      <c r="P1046" s="2">
        <f t="shared" si="179"/>
        <v>0.62956204379562042</v>
      </c>
      <c r="Q1046" s="2">
        <f t="shared" si="180"/>
        <v>9.3065693430657292E-3</v>
      </c>
      <c r="R1046" s="1">
        <v>1073</v>
      </c>
      <c r="S1046" s="1">
        <v>906</v>
      </c>
      <c r="T1046" s="1">
        <v>3450</v>
      </c>
      <c r="U1046" s="1">
        <v>32</v>
      </c>
      <c r="W1046" s="1">
        <v>19</v>
      </c>
      <c r="AA1046" s="11" t="s">
        <v>2117</v>
      </c>
      <c r="AB1046" s="11"/>
      <c r="AE1046" s="38">
        <v>25</v>
      </c>
      <c r="AF1046" s="40">
        <v>27</v>
      </c>
      <c r="AG1046" s="40">
        <v>290</v>
      </c>
      <c r="AH1046" s="43">
        <v>77010</v>
      </c>
      <c r="AI1046" s="43">
        <f t="shared" si="173"/>
        <v>25027</v>
      </c>
      <c r="AJ1046" t="s">
        <v>1956</v>
      </c>
    </row>
    <row r="1047" spans="1:36" hidden="1" outlineLevel="1">
      <c r="A1047" s="25" t="s">
        <v>1589</v>
      </c>
      <c r="B1047" s="11" t="s">
        <v>1218</v>
      </c>
      <c r="E1047" s="1">
        <f t="shared" si="175"/>
        <v>7885</v>
      </c>
      <c r="G1047" s="1">
        <v>5248</v>
      </c>
      <c r="H1047" s="1">
        <v>5114</v>
      </c>
      <c r="I1047" s="2"/>
      <c r="J1047" s="2">
        <f t="shared" si="176"/>
        <v>0.64857324032974006</v>
      </c>
      <c r="K1047" s="10">
        <f t="shared" si="174"/>
        <v>2</v>
      </c>
      <c r="L1047" s="9">
        <f t="shared" si="174"/>
        <v>3</v>
      </c>
      <c r="M1047" s="8">
        <f t="shared" si="174"/>
        <v>1</v>
      </c>
      <c r="N1047" s="2">
        <f t="shared" si="177"/>
        <v>0.24831959416613825</v>
      </c>
      <c r="O1047" s="2">
        <f t="shared" si="178"/>
        <v>0.19416613823715917</v>
      </c>
      <c r="P1047" s="2">
        <f t="shared" si="179"/>
        <v>0.55434369055168042</v>
      </c>
      <c r="Q1047" s="2">
        <f t="shared" si="180"/>
        <v>3.1705770450222159E-3</v>
      </c>
      <c r="R1047" s="1">
        <v>1958</v>
      </c>
      <c r="S1047" s="1">
        <v>1531</v>
      </c>
      <c r="T1047" s="1">
        <v>4371</v>
      </c>
      <c r="U1047" s="1">
        <v>11</v>
      </c>
      <c r="W1047" s="1">
        <v>14</v>
      </c>
      <c r="AA1047" t="s">
        <v>2795</v>
      </c>
      <c r="AE1047" s="38">
        <v>25</v>
      </c>
      <c r="AF1047" s="40">
        <v>17</v>
      </c>
      <c r="AG1047" s="40">
        <v>255</v>
      </c>
      <c r="AH1047" s="43">
        <v>77255</v>
      </c>
      <c r="AI1047" s="43">
        <f t="shared" si="173"/>
        <v>25017</v>
      </c>
      <c r="AJ1047" t="s">
        <v>1956</v>
      </c>
    </row>
    <row r="1048" spans="1:36" hidden="1" outlineLevel="1">
      <c r="A1048" s="25" t="s">
        <v>55</v>
      </c>
      <c r="B1048" s="11" t="s">
        <v>1218</v>
      </c>
      <c r="E1048" s="1">
        <f t="shared" si="175"/>
        <v>11711</v>
      </c>
      <c r="G1048" s="1">
        <v>6635</v>
      </c>
      <c r="H1048" s="1">
        <v>6504</v>
      </c>
      <c r="I1048" s="2"/>
      <c r="J1048" s="2">
        <f t="shared" si="176"/>
        <v>0.55537528819059001</v>
      </c>
      <c r="K1048" s="10">
        <f t="shared" si="174"/>
        <v>2</v>
      </c>
      <c r="L1048" s="9">
        <f t="shared" si="174"/>
        <v>3</v>
      </c>
      <c r="M1048" s="8">
        <f t="shared" si="174"/>
        <v>1</v>
      </c>
      <c r="N1048" s="2">
        <f t="shared" si="177"/>
        <v>0.39637947229100845</v>
      </c>
      <c r="O1048" s="2">
        <f t="shared" si="178"/>
        <v>0.11860643839125608</v>
      </c>
      <c r="P1048" s="2">
        <f t="shared" si="179"/>
        <v>0.4790368030057211</v>
      </c>
      <c r="Q1048" s="2">
        <f t="shared" si="180"/>
        <v>5.9772863120143849E-3</v>
      </c>
      <c r="R1048" s="1">
        <v>4642</v>
      </c>
      <c r="S1048" s="1">
        <v>1389</v>
      </c>
      <c r="T1048" s="1">
        <v>5610</v>
      </c>
      <c r="U1048" s="1">
        <v>59</v>
      </c>
      <c r="W1048" s="1">
        <v>11</v>
      </c>
      <c r="AA1048" t="s">
        <v>1988</v>
      </c>
      <c r="AE1048" s="38">
        <v>25</v>
      </c>
      <c r="AF1048" s="40">
        <v>5</v>
      </c>
      <c r="AG1048" s="40">
        <v>100</v>
      </c>
      <c r="AH1048" s="43">
        <v>77570</v>
      </c>
      <c r="AI1048" s="43">
        <f t="shared" si="173"/>
        <v>25005</v>
      </c>
      <c r="AJ1048" t="s">
        <v>1956</v>
      </c>
    </row>
    <row r="1049" spans="1:36" hidden="1" outlineLevel="1">
      <c r="A1049" s="25" t="s">
        <v>1245</v>
      </c>
      <c r="B1049" s="11" t="s">
        <v>1218</v>
      </c>
      <c r="E1049" s="1">
        <f t="shared" si="175"/>
        <v>10242</v>
      </c>
      <c r="G1049" s="1">
        <v>7328</v>
      </c>
      <c r="H1049" s="1">
        <v>7026</v>
      </c>
      <c r="I1049" s="2"/>
      <c r="J1049" s="2">
        <f t="shared" si="176"/>
        <v>0.68599882835383719</v>
      </c>
      <c r="K1049" s="10">
        <f t="shared" si="174"/>
        <v>2</v>
      </c>
      <c r="L1049" s="9">
        <f t="shared" si="174"/>
        <v>3</v>
      </c>
      <c r="M1049" s="8">
        <f t="shared" si="174"/>
        <v>1</v>
      </c>
      <c r="N1049" s="2">
        <f t="shared" si="177"/>
        <v>0.27289591876586605</v>
      </c>
      <c r="O1049" s="2">
        <f t="shared" si="178"/>
        <v>0.16041788713141963</v>
      </c>
      <c r="P1049" s="2">
        <f t="shared" si="179"/>
        <v>0.5642452645967585</v>
      </c>
      <c r="Q1049" s="2">
        <f t="shared" si="180"/>
        <v>2.4409295059558689E-3</v>
      </c>
      <c r="R1049" s="1">
        <v>2795</v>
      </c>
      <c r="S1049" s="1">
        <v>1643</v>
      </c>
      <c r="T1049" s="1">
        <v>5779</v>
      </c>
      <c r="U1049" s="1">
        <v>19</v>
      </c>
      <c r="W1049" s="1">
        <v>6</v>
      </c>
      <c r="AA1049" t="s">
        <v>2130</v>
      </c>
      <c r="AE1049" s="38">
        <v>25</v>
      </c>
      <c r="AF1049" s="40">
        <v>21</v>
      </c>
      <c r="AG1049" s="40">
        <v>130</v>
      </c>
      <c r="AH1049" s="43">
        <v>78690</v>
      </c>
      <c r="AI1049" s="43">
        <f t="shared" si="173"/>
        <v>25021</v>
      </c>
      <c r="AJ1049" t="s">
        <v>1956</v>
      </c>
    </row>
    <row r="1050" spans="1:36" hidden="1" outlineLevel="1">
      <c r="A1050" s="25" t="s">
        <v>355</v>
      </c>
      <c r="B1050" s="11" t="s">
        <v>1218</v>
      </c>
      <c r="E1050" s="1">
        <f t="shared" si="175"/>
        <v>34258</v>
      </c>
      <c r="G1050" s="1">
        <v>21818</v>
      </c>
      <c r="H1050" s="1">
        <v>21305</v>
      </c>
      <c r="I1050" s="2"/>
      <c r="J1050" s="2">
        <f t="shared" si="176"/>
        <v>0.62189853464884115</v>
      </c>
      <c r="K1050" s="10">
        <f t="shared" si="174"/>
        <v>2</v>
      </c>
      <c r="L1050" s="9">
        <f t="shared" si="174"/>
        <v>3</v>
      </c>
      <c r="M1050" s="8">
        <f t="shared" si="174"/>
        <v>1</v>
      </c>
      <c r="N1050" s="2">
        <f t="shared" si="177"/>
        <v>0.3442991418062934</v>
      </c>
      <c r="O1050" s="2">
        <f t="shared" si="178"/>
        <v>0.10283729347889545</v>
      </c>
      <c r="P1050" s="2">
        <f t="shared" si="179"/>
        <v>0.55055753400665541</v>
      </c>
      <c r="Q1050" s="2">
        <f t="shared" si="180"/>
        <v>2.3060307081557152E-3</v>
      </c>
      <c r="R1050" s="1">
        <v>11795</v>
      </c>
      <c r="S1050" s="1">
        <v>3523</v>
      </c>
      <c r="T1050" s="1">
        <v>18861</v>
      </c>
      <c r="U1050" s="1">
        <v>61</v>
      </c>
      <c r="W1050" s="1">
        <v>18</v>
      </c>
      <c r="AA1050" t="s">
        <v>2130</v>
      </c>
      <c r="AE1050" s="38">
        <v>25</v>
      </c>
      <c r="AF1050" s="40">
        <v>21</v>
      </c>
      <c r="AG1050" s="40">
        <v>135</v>
      </c>
      <c r="AH1050" s="43">
        <v>78865</v>
      </c>
      <c r="AI1050" s="43">
        <f t="shared" ref="AI1050:AI1113" si="181">AE1050*1000+AF1050</f>
        <v>25021</v>
      </c>
      <c r="AJ1050" t="s">
        <v>1956</v>
      </c>
    </row>
    <row r="1051" spans="1:36" hidden="1" outlineLevel="1">
      <c r="A1051" s="25" t="s">
        <v>838</v>
      </c>
      <c r="B1051" s="11" t="s">
        <v>1218</v>
      </c>
      <c r="E1051" s="1">
        <f t="shared" si="175"/>
        <v>1127</v>
      </c>
      <c r="G1051" s="1">
        <v>780</v>
      </c>
      <c r="H1051" s="1">
        <v>766</v>
      </c>
      <c r="I1051" s="2"/>
      <c r="J1051" s="2">
        <f t="shared" si="176"/>
        <v>0.67968056787932563</v>
      </c>
      <c r="K1051" s="10">
        <f t="shared" si="174"/>
        <v>2</v>
      </c>
      <c r="L1051" s="9">
        <f t="shared" si="174"/>
        <v>3</v>
      </c>
      <c r="M1051" s="8">
        <f t="shared" si="174"/>
        <v>1</v>
      </c>
      <c r="N1051" s="2">
        <f t="shared" si="177"/>
        <v>0.30079858030168588</v>
      </c>
      <c r="O1051" s="2">
        <f t="shared" si="178"/>
        <v>0.13842058562555457</v>
      </c>
      <c r="P1051" s="2">
        <f t="shared" si="179"/>
        <v>0.55456965394853597</v>
      </c>
      <c r="Q1051" s="2">
        <f t="shared" si="180"/>
        <v>6.2111801242235032E-3</v>
      </c>
      <c r="R1051" s="1">
        <v>339</v>
      </c>
      <c r="S1051" s="1">
        <v>156</v>
      </c>
      <c r="T1051" s="1">
        <v>625</v>
      </c>
      <c r="U1051" s="1">
        <v>2</v>
      </c>
      <c r="W1051" s="1">
        <v>5</v>
      </c>
      <c r="AA1051" t="s">
        <v>1480</v>
      </c>
      <c r="AE1051" s="38">
        <v>25</v>
      </c>
      <c r="AF1051" s="40">
        <v>11</v>
      </c>
      <c r="AG1051" s="40">
        <v>130</v>
      </c>
      <c r="AH1051" s="43">
        <v>79110</v>
      </c>
      <c r="AI1051" s="43">
        <f t="shared" si="181"/>
        <v>25011</v>
      </c>
      <c r="AJ1051" t="s">
        <v>1956</v>
      </c>
    </row>
    <row r="1052" spans="1:36" hidden="1" outlineLevel="1">
      <c r="A1052" s="25" t="s">
        <v>2026</v>
      </c>
      <c r="B1052" s="11" t="s">
        <v>1218</v>
      </c>
      <c r="E1052" s="1">
        <f t="shared" si="175"/>
        <v>9648</v>
      </c>
      <c r="G1052" s="1">
        <v>5557</v>
      </c>
      <c r="H1052" s="1">
        <v>5340</v>
      </c>
      <c r="I1052" s="2"/>
      <c r="J1052" s="2">
        <f t="shared" si="176"/>
        <v>0.55348258706467657</v>
      </c>
      <c r="K1052" s="10">
        <f t="shared" si="174"/>
        <v>2</v>
      </c>
      <c r="L1052" s="9">
        <f t="shared" si="174"/>
        <v>3</v>
      </c>
      <c r="M1052" s="8">
        <f t="shared" si="174"/>
        <v>1</v>
      </c>
      <c r="N1052" s="2">
        <f t="shared" si="177"/>
        <v>0.26223051409618575</v>
      </c>
      <c r="O1052" s="2">
        <f t="shared" si="178"/>
        <v>0.11453150912106136</v>
      </c>
      <c r="P1052" s="2">
        <f t="shared" si="179"/>
        <v>0.61743366500829189</v>
      </c>
      <c r="Q1052" s="2">
        <f t="shared" si="180"/>
        <v>5.8043117744609463E-3</v>
      </c>
      <c r="R1052" s="1">
        <v>2530</v>
      </c>
      <c r="S1052" s="1">
        <v>1105</v>
      </c>
      <c r="T1052" s="1">
        <v>5957</v>
      </c>
      <c r="U1052" s="1">
        <v>43</v>
      </c>
      <c r="W1052" s="1">
        <v>13</v>
      </c>
      <c r="AA1052" t="s">
        <v>2537</v>
      </c>
      <c r="AE1052" s="38">
        <v>25</v>
      </c>
      <c r="AF1052" s="40">
        <v>23</v>
      </c>
      <c r="AG1052" s="40">
        <v>135</v>
      </c>
      <c r="AH1052" s="43">
        <v>79530</v>
      </c>
      <c r="AI1052" s="43">
        <f t="shared" si="181"/>
        <v>25023</v>
      </c>
      <c r="AJ1052" t="s">
        <v>1956</v>
      </c>
    </row>
    <row r="1053" spans="1:36" hidden="1" outlineLevel="1">
      <c r="A1053" s="25" t="s">
        <v>575</v>
      </c>
      <c r="B1053" s="11" t="s">
        <v>1218</v>
      </c>
      <c r="E1053" s="1">
        <f t="shared" si="175"/>
        <v>10328</v>
      </c>
      <c r="G1053" s="1">
        <v>6502</v>
      </c>
      <c r="H1053" s="1">
        <v>6381</v>
      </c>
      <c r="I1053" s="2"/>
      <c r="J1053" s="2">
        <f t="shared" si="176"/>
        <v>0.61783501161890009</v>
      </c>
      <c r="K1053" s="10">
        <f t="shared" si="174"/>
        <v>2</v>
      </c>
      <c r="L1053" s="9">
        <f t="shared" si="174"/>
        <v>3</v>
      </c>
      <c r="M1053" s="8">
        <f t="shared" si="174"/>
        <v>1</v>
      </c>
      <c r="N1053" s="2">
        <f t="shared" si="177"/>
        <v>0.2942486444616576</v>
      </c>
      <c r="O1053" s="2">
        <f t="shared" si="178"/>
        <v>0.21417505809450038</v>
      </c>
      <c r="P1053" s="2">
        <f t="shared" si="179"/>
        <v>0.48760650658404336</v>
      </c>
      <c r="Q1053" s="2">
        <f t="shared" si="180"/>
        <v>3.9697908597985943E-3</v>
      </c>
      <c r="R1053" s="1">
        <v>3039</v>
      </c>
      <c r="S1053" s="1">
        <v>2212</v>
      </c>
      <c r="T1053" s="1">
        <v>5036</v>
      </c>
      <c r="U1053" s="1">
        <v>27</v>
      </c>
      <c r="W1053" s="1">
        <v>14</v>
      </c>
      <c r="AA1053" t="s">
        <v>1340</v>
      </c>
      <c r="AE1053" s="38">
        <v>25</v>
      </c>
      <c r="AF1053" s="40">
        <v>13</v>
      </c>
      <c r="AG1053" s="40">
        <v>115</v>
      </c>
      <c r="AH1053" s="43">
        <v>79740</v>
      </c>
      <c r="AI1053" s="43">
        <f t="shared" si="181"/>
        <v>25013</v>
      </c>
      <c r="AJ1053" t="s">
        <v>1956</v>
      </c>
    </row>
    <row r="1054" spans="1:36" hidden="1" outlineLevel="1">
      <c r="A1054" s="25" t="s">
        <v>2547</v>
      </c>
      <c r="B1054" s="11" t="s">
        <v>1218</v>
      </c>
      <c r="E1054" s="1">
        <f t="shared" si="175"/>
        <v>1912</v>
      </c>
      <c r="G1054" s="1">
        <v>1251</v>
      </c>
      <c r="H1054" s="1">
        <v>1228</v>
      </c>
      <c r="I1054" s="2"/>
      <c r="J1054" s="2">
        <f t="shared" si="176"/>
        <v>0.64225941422594146</v>
      </c>
      <c r="K1054" s="10">
        <f t="shared" si="174"/>
        <v>2</v>
      </c>
      <c r="L1054" s="9">
        <f t="shared" si="174"/>
        <v>3</v>
      </c>
      <c r="M1054" s="8">
        <f t="shared" si="174"/>
        <v>1</v>
      </c>
      <c r="N1054" s="2">
        <f t="shared" si="177"/>
        <v>0.3713389121338912</v>
      </c>
      <c r="O1054" s="2">
        <f t="shared" si="178"/>
        <v>7.4790794979079492E-2</v>
      </c>
      <c r="P1054" s="2">
        <f t="shared" si="179"/>
        <v>0.54550209205020916</v>
      </c>
      <c r="Q1054" s="2">
        <f t="shared" si="180"/>
        <v>8.3682008368201055E-3</v>
      </c>
      <c r="R1054" s="1">
        <v>710</v>
      </c>
      <c r="S1054" s="1">
        <v>143</v>
      </c>
      <c r="T1054" s="1">
        <v>1043</v>
      </c>
      <c r="U1054" s="1">
        <v>7</v>
      </c>
      <c r="W1054" s="1">
        <v>9</v>
      </c>
      <c r="AA1054" t="s">
        <v>137</v>
      </c>
      <c r="AE1054" s="38">
        <v>25</v>
      </c>
      <c r="AF1054" s="40">
        <v>15</v>
      </c>
      <c r="AG1054" s="40">
        <v>95</v>
      </c>
      <c r="AH1054" s="43">
        <v>79915</v>
      </c>
      <c r="AI1054" s="43">
        <f t="shared" si="181"/>
        <v>25015</v>
      </c>
      <c r="AJ1054" t="s">
        <v>1956</v>
      </c>
    </row>
    <row r="1055" spans="1:36" hidden="1" outlineLevel="1">
      <c r="A1055" s="25" t="s">
        <v>1878</v>
      </c>
      <c r="B1055" s="11" t="s">
        <v>1218</v>
      </c>
      <c r="E1055" s="1">
        <f t="shared" si="175"/>
        <v>4584</v>
      </c>
      <c r="G1055" s="1">
        <v>2728</v>
      </c>
      <c r="H1055" s="1">
        <v>2691</v>
      </c>
      <c r="I1055" s="2"/>
      <c r="J1055" s="2">
        <f t="shared" si="176"/>
        <v>0.5870418848167539</v>
      </c>
      <c r="K1055" s="10">
        <f t="shared" si="174"/>
        <v>2</v>
      </c>
      <c r="L1055" s="9">
        <f t="shared" si="174"/>
        <v>3</v>
      </c>
      <c r="M1055" s="8">
        <f t="shared" si="174"/>
        <v>1</v>
      </c>
      <c r="N1055" s="2">
        <f t="shared" si="177"/>
        <v>0.4456806282722513</v>
      </c>
      <c r="O1055" s="2">
        <f t="shared" si="178"/>
        <v>7.940663176265271E-2</v>
      </c>
      <c r="P1055" s="2">
        <f t="shared" si="179"/>
        <v>0.46945898778359513</v>
      </c>
      <c r="Q1055" s="2">
        <f t="shared" si="180"/>
        <v>5.4537521815008483E-3</v>
      </c>
      <c r="R1055" s="1">
        <v>2043</v>
      </c>
      <c r="S1055" s="1">
        <v>364</v>
      </c>
      <c r="T1055" s="1">
        <v>2152</v>
      </c>
      <c r="U1055" s="1">
        <v>12</v>
      </c>
      <c r="W1055" s="1">
        <v>13</v>
      </c>
      <c r="AA1055" t="s">
        <v>1840</v>
      </c>
      <c r="AE1055" s="38">
        <v>25</v>
      </c>
      <c r="AF1055" s="40">
        <v>3</v>
      </c>
      <c r="AG1055" s="40">
        <v>155</v>
      </c>
      <c r="AH1055" s="43">
        <v>79985</v>
      </c>
      <c r="AI1055" s="43">
        <f t="shared" si="181"/>
        <v>25003</v>
      </c>
      <c r="AJ1055" t="s">
        <v>1956</v>
      </c>
    </row>
    <row r="1056" spans="1:36" hidden="1" outlineLevel="1">
      <c r="A1056" s="25" t="s">
        <v>568</v>
      </c>
      <c r="B1056" s="11" t="s">
        <v>1218</v>
      </c>
      <c r="E1056" s="1">
        <f t="shared" si="175"/>
        <v>15550</v>
      </c>
      <c r="G1056" s="1">
        <v>9311</v>
      </c>
      <c r="H1056" s="1">
        <v>8916</v>
      </c>
      <c r="I1056" s="2"/>
      <c r="J1056" s="2">
        <f t="shared" si="176"/>
        <v>0.57337620578778137</v>
      </c>
      <c r="K1056" s="10">
        <f t="shared" si="174"/>
        <v>2</v>
      </c>
      <c r="L1056" s="9">
        <f t="shared" si="174"/>
        <v>3</v>
      </c>
      <c r="M1056" s="8">
        <f t="shared" si="174"/>
        <v>1</v>
      </c>
      <c r="N1056" s="2">
        <f t="shared" si="177"/>
        <v>0.28006430868167204</v>
      </c>
      <c r="O1056" s="2">
        <f t="shared" si="178"/>
        <v>0.1202572347266881</v>
      </c>
      <c r="P1056" s="2">
        <f t="shared" si="179"/>
        <v>0.59414790996784561</v>
      </c>
      <c r="Q1056" s="2">
        <f t="shared" si="180"/>
        <v>5.5305466237941525E-3</v>
      </c>
      <c r="R1056" s="1">
        <v>4355</v>
      </c>
      <c r="S1056" s="1">
        <v>1870</v>
      </c>
      <c r="T1056" s="1">
        <v>9239</v>
      </c>
      <c r="U1056" s="1">
        <v>61</v>
      </c>
      <c r="W1056" s="1">
        <v>25</v>
      </c>
      <c r="AA1056" t="s">
        <v>2795</v>
      </c>
      <c r="AE1056" s="38">
        <v>25</v>
      </c>
      <c r="AF1056" s="40">
        <v>17</v>
      </c>
      <c r="AG1056" s="40">
        <v>260</v>
      </c>
      <c r="AH1056" s="43">
        <v>80230</v>
      </c>
      <c r="AI1056" s="43">
        <f t="shared" si="181"/>
        <v>25017</v>
      </c>
      <c r="AJ1056" t="s">
        <v>1956</v>
      </c>
    </row>
    <row r="1057" spans="1:46" hidden="1" outlineLevel="1">
      <c r="A1057" s="25" t="s">
        <v>739</v>
      </c>
      <c r="B1057" s="11" t="s">
        <v>1218</v>
      </c>
      <c r="E1057" s="1">
        <f t="shared" si="175"/>
        <v>6777</v>
      </c>
      <c r="G1057" s="1">
        <v>3020</v>
      </c>
      <c r="H1057" s="1">
        <v>2940</v>
      </c>
      <c r="I1057" s="2"/>
      <c r="J1057" s="2">
        <f t="shared" si="176"/>
        <v>0.43382027445772464</v>
      </c>
      <c r="K1057" s="10">
        <f t="shared" si="174"/>
        <v>2</v>
      </c>
      <c r="L1057" s="9">
        <f t="shared" si="174"/>
        <v>3</v>
      </c>
      <c r="M1057" s="8">
        <f t="shared" si="174"/>
        <v>1</v>
      </c>
      <c r="N1057" s="2">
        <f t="shared" si="177"/>
        <v>0.22856721263095764</v>
      </c>
      <c r="O1057" s="2">
        <f t="shared" si="178"/>
        <v>0.1407702523240372</v>
      </c>
      <c r="P1057" s="2">
        <f t="shared" si="179"/>
        <v>0.62210417588903644</v>
      </c>
      <c r="Q1057" s="2">
        <f t="shared" si="180"/>
        <v>8.5583591559686978E-3</v>
      </c>
      <c r="R1057" s="1">
        <v>1549</v>
      </c>
      <c r="S1057" s="1">
        <v>954</v>
      </c>
      <c r="T1057" s="1">
        <v>4216</v>
      </c>
      <c r="U1057" s="1">
        <v>39</v>
      </c>
      <c r="W1057" s="1">
        <v>19</v>
      </c>
      <c r="AA1057" s="11" t="s">
        <v>2117</v>
      </c>
      <c r="AB1057" s="11"/>
      <c r="AE1057" s="38">
        <v>25</v>
      </c>
      <c r="AF1057" s="40">
        <v>27</v>
      </c>
      <c r="AG1057" s="40">
        <v>295</v>
      </c>
      <c r="AH1057" s="43">
        <v>80405</v>
      </c>
      <c r="AI1057" s="43">
        <f t="shared" si="181"/>
        <v>25027</v>
      </c>
      <c r="AJ1057" t="s">
        <v>1956</v>
      </c>
    </row>
    <row r="1058" spans="1:46" hidden="1" outlineLevel="1">
      <c r="A1058" s="25" t="s">
        <v>2820</v>
      </c>
      <c r="B1058" s="11" t="s">
        <v>1218</v>
      </c>
      <c r="E1058" s="1">
        <f t="shared" si="175"/>
        <v>14753</v>
      </c>
      <c r="G1058" s="1">
        <v>10127</v>
      </c>
      <c r="H1058" s="1">
        <v>9779</v>
      </c>
      <c r="I1058" s="2"/>
      <c r="J1058" s="2">
        <f t="shared" si="176"/>
        <v>0.66284823425743922</v>
      </c>
      <c r="K1058" s="10">
        <f t="shared" si="174"/>
        <v>2</v>
      </c>
      <c r="L1058" s="9">
        <f t="shared" si="174"/>
        <v>3</v>
      </c>
      <c r="M1058" s="8">
        <f t="shared" si="174"/>
        <v>1</v>
      </c>
      <c r="N1058" s="2">
        <f t="shared" si="177"/>
        <v>0.30576831830814072</v>
      </c>
      <c r="O1058" s="2">
        <f t="shared" si="178"/>
        <v>0.14783433877855351</v>
      </c>
      <c r="P1058" s="2">
        <f t="shared" si="179"/>
        <v>0.54327933301701348</v>
      </c>
      <c r="Q1058" s="2">
        <f t="shared" si="180"/>
        <v>3.1180098962922953E-3</v>
      </c>
      <c r="R1058" s="1">
        <v>4511</v>
      </c>
      <c r="S1058" s="1">
        <v>2181</v>
      </c>
      <c r="T1058" s="1">
        <v>8015</v>
      </c>
      <c r="U1058" s="1">
        <v>30</v>
      </c>
      <c r="W1058" s="1">
        <v>16</v>
      </c>
      <c r="AA1058" t="s">
        <v>2795</v>
      </c>
      <c r="AE1058" s="38">
        <v>25</v>
      </c>
      <c r="AF1058" s="40">
        <v>17</v>
      </c>
      <c r="AG1058" s="40">
        <v>265</v>
      </c>
      <c r="AH1058" s="43">
        <v>80510</v>
      </c>
      <c r="AI1058" s="43">
        <f t="shared" si="181"/>
        <v>25017</v>
      </c>
      <c r="AJ1058" t="s">
        <v>1956</v>
      </c>
    </row>
    <row r="1059" spans="1:46" hidden="1" outlineLevel="1">
      <c r="A1059" s="25" t="s">
        <v>150</v>
      </c>
      <c r="B1059" s="11" t="s">
        <v>1218</v>
      </c>
      <c r="E1059" s="1">
        <f t="shared" si="175"/>
        <v>659</v>
      </c>
      <c r="G1059" s="1">
        <v>378</v>
      </c>
      <c r="H1059" s="1">
        <v>368</v>
      </c>
      <c r="I1059" s="2"/>
      <c r="J1059" s="2">
        <f t="shared" si="176"/>
        <v>0.55842185128983313</v>
      </c>
      <c r="K1059" s="10">
        <f t="shared" si="174"/>
        <v>2</v>
      </c>
      <c r="L1059" s="9">
        <f t="shared" si="174"/>
        <v>3</v>
      </c>
      <c r="M1059" s="8">
        <f t="shared" si="174"/>
        <v>1</v>
      </c>
      <c r="N1059" s="2">
        <f t="shared" si="177"/>
        <v>0.25189681335356601</v>
      </c>
      <c r="O1059" s="2">
        <f t="shared" si="178"/>
        <v>9.5599393019726864E-2</v>
      </c>
      <c r="P1059" s="2">
        <f t="shared" si="179"/>
        <v>0.64795144157814866</v>
      </c>
      <c r="Q1059" s="2">
        <f t="shared" si="180"/>
        <v>4.5523520485585278E-3</v>
      </c>
      <c r="R1059" s="1">
        <v>166</v>
      </c>
      <c r="S1059" s="1">
        <v>63</v>
      </c>
      <c r="T1059" s="1">
        <v>427</v>
      </c>
      <c r="U1059" s="1">
        <v>1</v>
      </c>
      <c r="W1059" s="1">
        <v>2</v>
      </c>
      <c r="AA1059" t="s">
        <v>1840</v>
      </c>
      <c r="AE1059" s="38">
        <v>25</v>
      </c>
      <c r="AF1059" s="40">
        <v>3</v>
      </c>
      <c r="AG1059" s="40">
        <v>160</v>
      </c>
      <c r="AH1059" s="43">
        <v>80685</v>
      </c>
      <c r="AI1059" s="43">
        <f t="shared" si="181"/>
        <v>25003</v>
      </c>
      <c r="AJ1059" t="s">
        <v>1956</v>
      </c>
    </row>
    <row r="1060" spans="1:46" hidden="1" outlineLevel="1">
      <c r="A1060" s="25" t="s">
        <v>1219</v>
      </c>
      <c r="B1060" s="11" t="s">
        <v>1218</v>
      </c>
      <c r="E1060" s="1">
        <f t="shared" si="175"/>
        <v>11078</v>
      </c>
      <c r="G1060" s="1">
        <v>6728</v>
      </c>
      <c r="H1060" s="1">
        <v>6455</v>
      </c>
      <c r="I1060" s="2"/>
      <c r="J1060" s="2">
        <f t="shared" si="176"/>
        <v>0.58268640548835526</v>
      </c>
      <c r="K1060" s="10">
        <f t="shared" si="174"/>
        <v>2</v>
      </c>
      <c r="L1060" s="9">
        <f t="shared" si="174"/>
        <v>3</v>
      </c>
      <c r="M1060" s="8">
        <f t="shared" si="174"/>
        <v>1</v>
      </c>
      <c r="N1060" s="2">
        <f t="shared" si="177"/>
        <v>0.41677198050189562</v>
      </c>
      <c r="O1060" s="2">
        <f t="shared" si="178"/>
        <v>8.4943130528976354E-2</v>
      </c>
      <c r="P1060" s="2">
        <f t="shared" si="179"/>
        <v>0.49395197689113557</v>
      </c>
      <c r="Q1060" s="2">
        <f t="shared" si="180"/>
        <v>4.3329120779924124E-3</v>
      </c>
      <c r="R1060" s="1">
        <v>4617</v>
      </c>
      <c r="S1060" s="1">
        <v>941</v>
      </c>
      <c r="T1060" s="1">
        <v>5472</v>
      </c>
      <c r="U1060" s="1">
        <v>31</v>
      </c>
      <c r="W1060" s="1">
        <v>17</v>
      </c>
      <c r="AA1060" t="s">
        <v>472</v>
      </c>
      <c r="AE1060" s="38">
        <v>25</v>
      </c>
      <c r="AF1060" s="40">
        <v>25</v>
      </c>
      <c r="AG1060" s="40">
        <v>20</v>
      </c>
      <c r="AH1060" s="43">
        <v>80930</v>
      </c>
      <c r="AI1060" s="43">
        <f t="shared" si="181"/>
        <v>25025</v>
      </c>
      <c r="AJ1060" t="s">
        <v>1956</v>
      </c>
    </row>
    <row r="1061" spans="1:46" hidden="1" outlineLevel="1">
      <c r="A1061" s="25" t="s">
        <v>2368</v>
      </c>
      <c r="B1061" s="11" t="s">
        <v>1218</v>
      </c>
      <c r="E1061" s="1">
        <f t="shared" si="175"/>
        <v>25146</v>
      </c>
      <c r="G1061" s="1">
        <v>14361</v>
      </c>
      <c r="H1061" s="1">
        <v>13815</v>
      </c>
      <c r="I1061" s="2"/>
      <c r="J1061" s="2">
        <f t="shared" si="176"/>
        <v>0.54939155332856116</v>
      </c>
      <c r="K1061" s="10">
        <f t="shared" si="174"/>
        <v>2</v>
      </c>
      <c r="L1061" s="9">
        <f t="shared" si="174"/>
        <v>3</v>
      </c>
      <c r="M1061" s="8">
        <f t="shared" si="174"/>
        <v>1</v>
      </c>
      <c r="N1061" s="2">
        <f t="shared" si="177"/>
        <v>0.37612343911556512</v>
      </c>
      <c r="O1061" s="2">
        <f t="shared" si="178"/>
        <v>0.10315755985047323</v>
      </c>
      <c r="P1061" s="2">
        <f t="shared" si="179"/>
        <v>0.51459476656327052</v>
      </c>
      <c r="Q1061" s="2">
        <f t="shared" si="180"/>
        <v>6.1242344706911034E-3</v>
      </c>
      <c r="R1061" s="1">
        <v>9458</v>
      </c>
      <c r="S1061" s="1">
        <v>2594</v>
      </c>
      <c r="T1061" s="1">
        <v>12940</v>
      </c>
      <c r="U1061" s="1">
        <v>115</v>
      </c>
      <c r="W1061" s="1">
        <v>39</v>
      </c>
      <c r="AA1061" t="s">
        <v>2795</v>
      </c>
      <c r="AE1061" s="38">
        <v>25</v>
      </c>
      <c r="AF1061" s="40">
        <v>17</v>
      </c>
      <c r="AG1061" s="40">
        <v>270</v>
      </c>
      <c r="AH1061" s="43">
        <v>81035</v>
      </c>
      <c r="AI1061" s="43">
        <f t="shared" si="181"/>
        <v>25017</v>
      </c>
      <c r="AJ1061" t="s">
        <v>2363</v>
      </c>
    </row>
    <row r="1062" spans="1:46" hidden="1" outlineLevel="1">
      <c r="A1062" s="25" t="s">
        <v>2117</v>
      </c>
      <c r="B1062" s="11" t="s">
        <v>1218</v>
      </c>
      <c r="E1062" s="1">
        <f t="shared" si="175"/>
        <v>94090</v>
      </c>
      <c r="G1062" s="1">
        <v>43324</v>
      </c>
      <c r="H1062" s="1">
        <v>42219</v>
      </c>
      <c r="I1062" s="2"/>
      <c r="J1062" s="2">
        <f t="shared" si="176"/>
        <v>0.44870868317568285</v>
      </c>
      <c r="K1062" s="10">
        <f t="shared" si="174"/>
        <v>1</v>
      </c>
      <c r="L1062" s="9">
        <f t="shared" si="174"/>
        <v>3</v>
      </c>
      <c r="M1062" s="8">
        <f t="shared" si="174"/>
        <v>2</v>
      </c>
      <c r="N1062" s="2">
        <f t="shared" si="177"/>
        <v>0.45473482835582951</v>
      </c>
      <c r="O1062" s="2">
        <f t="shared" si="178"/>
        <v>9.0944840046763731E-2</v>
      </c>
      <c r="P1062" s="2">
        <f t="shared" si="179"/>
        <v>0.44698692740992668</v>
      </c>
      <c r="Q1062" s="2">
        <f t="shared" si="180"/>
        <v>7.3334041874801303E-3</v>
      </c>
      <c r="R1062" s="1">
        <v>42786</v>
      </c>
      <c r="S1062" s="1">
        <v>8557</v>
      </c>
      <c r="T1062" s="1">
        <v>42057</v>
      </c>
      <c r="U1062" s="1">
        <v>450</v>
      </c>
      <c r="W1062" s="1">
        <v>240</v>
      </c>
      <c r="AA1062" s="11" t="s">
        <v>2117</v>
      </c>
      <c r="AB1062" s="11"/>
      <c r="AE1062" s="38">
        <v>25</v>
      </c>
      <c r="AF1062" s="40">
        <v>27</v>
      </c>
      <c r="AG1062" s="40">
        <v>300</v>
      </c>
      <c r="AH1062" s="43">
        <v>82000</v>
      </c>
      <c r="AI1062" s="43">
        <f t="shared" si="181"/>
        <v>25027</v>
      </c>
      <c r="AJ1062" t="s">
        <v>2363</v>
      </c>
    </row>
    <row r="1063" spans="1:46" hidden="1" outlineLevel="1">
      <c r="A1063" s="25" t="s">
        <v>1088</v>
      </c>
      <c r="B1063" s="11" t="s">
        <v>1218</v>
      </c>
      <c r="E1063" s="1">
        <f t="shared" si="175"/>
        <v>917</v>
      </c>
      <c r="G1063" s="1">
        <v>583</v>
      </c>
      <c r="H1063" s="1">
        <v>572</v>
      </c>
      <c r="I1063" s="2"/>
      <c r="J1063" s="2">
        <f t="shared" si="176"/>
        <v>0.62377317339149396</v>
      </c>
      <c r="K1063" s="10">
        <f t="shared" si="174"/>
        <v>2</v>
      </c>
      <c r="L1063" s="9">
        <f t="shared" si="174"/>
        <v>3</v>
      </c>
      <c r="M1063" s="8">
        <f t="shared" si="174"/>
        <v>1</v>
      </c>
      <c r="N1063" s="2">
        <f t="shared" si="177"/>
        <v>0.27262813522355506</v>
      </c>
      <c r="O1063" s="2">
        <f t="shared" si="178"/>
        <v>0.11123227917121047</v>
      </c>
      <c r="P1063" s="2">
        <f t="shared" si="179"/>
        <v>0.60959651035986917</v>
      </c>
      <c r="Q1063" s="2">
        <f t="shared" si="180"/>
        <v>6.5430752453652374E-3</v>
      </c>
      <c r="R1063" s="1">
        <v>250</v>
      </c>
      <c r="S1063" s="1">
        <v>102</v>
      </c>
      <c r="T1063" s="1">
        <v>559</v>
      </c>
      <c r="U1063" s="1">
        <v>3</v>
      </c>
      <c r="W1063" s="1">
        <v>3</v>
      </c>
      <c r="AA1063" t="s">
        <v>137</v>
      </c>
      <c r="AE1063" s="38">
        <v>25</v>
      </c>
      <c r="AF1063" s="40">
        <v>15</v>
      </c>
      <c r="AG1063" s="40">
        <v>100</v>
      </c>
      <c r="AH1063" s="43">
        <v>82175</v>
      </c>
      <c r="AI1063" s="43">
        <f t="shared" si="181"/>
        <v>25015</v>
      </c>
      <c r="AJ1063" t="s">
        <v>1956</v>
      </c>
    </row>
    <row r="1064" spans="1:46" hidden="1" outlineLevel="1">
      <c r="A1064" s="25" t="s">
        <v>1420</v>
      </c>
      <c r="B1064" s="11" t="s">
        <v>1218</v>
      </c>
      <c r="E1064" s="1">
        <f t="shared" si="175"/>
        <v>7611</v>
      </c>
      <c r="G1064" s="1">
        <v>4745</v>
      </c>
      <c r="H1064" s="1">
        <v>4557</v>
      </c>
      <c r="I1064" s="2"/>
      <c r="J1064" s="2">
        <f t="shared" si="176"/>
        <v>0.59873866771777695</v>
      </c>
      <c r="K1064" s="10">
        <f t="shared" si="174"/>
        <v>2</v>
      </c>
      <c r="L1064" s="9">
        <f t="shared" si="174"/>
        <v>3</v>
      </c>
      <c r="M1064" s="8">
        <f t="shared" si="174"/>
        <v>1</v>
      </c>
      <c r="N1064" s="2">
        <f t="shared" si="177"/>
        <v>0.20404677440546579</v>
      </c>
      <c r="O1064" s="2">
        <f t="shared" si="178"/>
        <v>0.1901195637892524</v>
      </c>
      <c r="P1064" s="2">
        <f t="shared" si="179"/>
        <v>0.60070949940875051</v>
      </c>
      <c r="Q1064" s="2">
        <f t="shared" si="180"/>
        <v>5.1241623965312399E-3</v>
      </c>
      <c r="R1064" s="1">
        <v>1553</v>
      </c>
      <c r="S1064" s="1">
        <v>1447</v>
      </c>
      <c r="T1064" s="1">
        <v>4572</v>
      </c>
      <c r="U1064" s="1">
        <v>31</v>
      </c>
      <c r="W1064" s="1">
        <v>8</v>
      </c>
      <c r="AA1064" t="s">
        <v>2130</v>
      </c>
      <c r="AE1064" s="38">
        <v>25</v>
      </c>
      <c r="AF1064" s="40">
        <v>21</v>
      </c>
      <c r="AG1064" s="40">
        <v>140</v>
      </c>
      <c r="AH1064" s="43">
        <v>82315</v>
      </c>
      <c r="AI1064" s="43">
        <f t="shared" si="181"/>
        <v>25021</v>
      </c>
      <c r="AJ1064" t="s">
        <v>1956</v>
      </c>
    </row>
    <row r="1065" spans="1:46" hidden="1" outlineLevel="1">
      <c r="A1065" s="25" t="s">
        <v>1321</v>
      </c>
      <c r="B1065" s="11" t="s">
        <v>1218</v>
      </c>
      <c r="E1065" s="1">
        <f t="shared" si="175"/>
        <v>18031</v>
      </c>
      <c r="G1065" s="1">
        <v>11140</v>
      </c>
      <c r="H1065" s="1">
        <v>10893</v>
      </c>
      <c r="I1065" s="2"/>
      <c r="J1065" s="2">
        <f t="shared" si="176"/>
        <v>0.60412622705340802</v>
      </c>
      <c r="K1065" s="10">
        <f t="shared" si="174"/>
        <v>2</v>
      </c>
      <c r="L1065" s="9">
        <f t="shared" si="174"/>
        <v>3</v>
      </c>
      <c r="M1065" s="8">
        <f t="shared" si="174"/>
        <v>1</v>
      </c>
      <c r="N1065" s="2">
        <f t="shared" si="177"/>
        <v>0.26715101769175309</v>
      </c>
      <c r="O1065" s="2">
        <f t="shared" si="178"/>
        <v>0.17652931063168986</v>
      </c>
      <c r="P1065" s="2">
        <f t="shared" si="179"/>
        <v>0.55005268703898846</v>
      </c>
      <c r="Q1065" s="2">
        <f t="shared" si="180"/>
        <v>6.2669846375685845E-3</v>
      </c>
      <c r="R1065" s="1">
        <v>4817</v>
      </c>
      <c r="S1065" s="1">
        <v>3183</v>
      </c>
      <c r="T1065" s="1">
        <v>9918</v>
      </c>
      <c r="U1065" s="1">
        <v>77</v>
      </c>
      <c r="W1065" s="1">
        <v>36</v>
      </c>
      <c r="AA1065" t="s">
        <v>1348</v>
      </c>
      <c r="AE1065" s="38">
        <v>25</v>
      </c>
      <c r="AF1065" s="40">
        <v>1</v>
      </c>
      <c r="AG1065" s="40">
        <v>75</v>
      </c>
      <c r="AH1065" s="43">
        <v>82525</v>
      </c>
      <c r="AI1065" s="43">
        <f t="shared" si="181"/>
        <v>25001</v>
      </c>
      <c r="AJ1065" t="s">
        <v>1956</v>
      </c>
    </row>
    <row r="1066" spans="1:46" collapsed="1">
      <c r="A1066" s="11" t="s">
        <v>1217</v>
      </c>
      <c r="B1066" s="11" t="s">
        <v>2470</v>
      </c>
      <c r="E1066" s="1">
        <f>SUM(E715:E1065)</f>
        <v>4190907</v>
      </c>
      <c r="G1066" s="1">
        <f>SUM(G715:G1065)</f>
        <v>2319963</v>
      </c>
      <c r="H1066" s="1">
        <v>2224255</v>
      </c>
      <c r="I1066" s="2"/>
      <c r="J1066" s="2">
        <f t="shared" si="176"/>
        <v>0.53073356197119148</v>
      </c>
      <c r="K1066" s="10">
        <f t="shared" si="174"/>
        <v>2</v>
      </c>
      <c r="L1066" s="9">
        <f t="shared" si="174"/>
        <v>3</v>
      </c>
      <c r="M1066" s="8">
        <f t="shared" si="174"/>
        <v>1</v>
      </c>
      <c r="N1066" s="2">
        <f t="shared" si="177"/>
        <v>0.36483128831062106</v>
      </c>
      <c r="O1066" s="2">
        <f t="shared" si="178"/>
        <v>0.11329242094849636</v>
      </c>
      <c r="P1066" s="2">
        <f t="shared" si="179"/>
        <v>0.51607921626511877</v>
      </c>
      <c r="Q1066" s="2">
        <f t="shared" si="180"/>
        <v>5.7970744757638304E-3</v>
      </c>
      <c r="R1066" s="1">
        <f>SUM(R715:R1065)</f>
        <v>1528974</v>
      </c>
      <c r="S1066" s="1">
        <f>SUM(S715:S1065)</f>
        <v>474798</v>
      </c>
      <c r="T1066" s="1">
        <f>SUM(T715:T1065)</f>
        <v>2162840</v>
      </c>
      <c r="U1066" s="1">
        <f>SUM(U715:U1065)</f>
        <v>15857</v>
      </c>
      <c r="W1066" s="1">
        <f>SUM(W715:W1065)</f>
        <v>8438</v>
      </c>
      <c r="AE1066" s="38">
        <v>25</v>
      </c>
      <c r="AI1066" s="38">
        <v>25</v>
      </c>
      <c r="AJ1066" t="s">
        <v>2225</v>
      </c>
    </row>
    <row r="1067" spans="1:46">
      <c r="A1067" s="11"/>
      <c r="B1067" s="11"/>
      <c r="H1067" s="1"/>
      <c r="I1067" s="2"/>
      <c r="J1067" s="2"/>
      <c r="S1067"/>
      <c r="T1067"/>
    </row>
    <row r="1068" spans="1:46" hidden="1" outlineLevel="1">
      <c r="A1068" t="s">
        <v>1163</v>
      </c>
      <c r="B1068" s="11" t="s">
        <v>949</v>
      </c>
      <c r="E1068" s="1">
        <f>SUM(R1068:W1068)</f>
        <v>766</v>
      </c>
      <c r="G1068" s="1">
        <v>390</v>
      </c>
      <c r="H1068" s="1">
        <v>382</v>
      </c>
      <c r="I1068" s="2"/>
      <c r="J1068" s="2">
        <f t="shared" ref="J1068:J1111" si="182">H1068/E1068</f>
        <v>0.49869451697127937</v>
      </c>
      <c r="K1068" s="10">
        <f t="shared" si="174"/>
        <v>2</v>
      </c>
      <c r="L1068" s="9">
        <f t="shared" si="174"/>
        <v>3</v>
      </c>
      <c r="M1068" s="8">
        <f t="shared" si="174"/>
        <v>1</v>
      </c>
      <c r="N1068" s="2">
        <f t="shared" ref="N1068:N1131" si="183">IF(SUM($R1068:$W1068)=0,"-",R1068/SUM($R1068:$W1068))</f>
        <v>0.21932114882506529</v>
      </c>
      <c r="O1068" s="2">
        <f t="shared" ref="O1068:O1131" si="184">IF(SUM($R1068:$W1068)=0,"-",S1068/SUM($R1068:$W1068))</f>
        <v>0.19321148825065274</v>
      </c>
      <c r="P1068" s="2">
        <f t="shared" ref="P1068:P1131" si="185">IF(SUM($R1068:$W1068)=0,"-",T1068/SUM($R1068:$W1068))</f>
        <v>0.58746736292428203</v>
      </c>
      <c r="Q1068" s="2">
        <f t="shared" ref="Q1068:Q1131" si="186">IF(SUM($R1068:$W1068)=0,"-",(1-N1068-O1068-P1068))</f>
        <v>0</v>
      </c>
      <c r="R1068" s="1">
        <v>168</v>
      </c>
      <c r="S1068">
        <v>148</v>
      </c>
      <c r="T1068">
        <v>450</v>
      </c>
      <c r="AA1068" t="s">
        <v>2705</v>
      </c>
      <c r="AE1068" s="38">
        <v>33</v>
      </c>
      <c r="AF1068" s="40">
        <v>19</v>
      </c>
      <c r="AG1068" s="40">
        <v>5</v>
      </c>
      <c r="AH1068" s="43">
        <v>260</v>
      </c>
      <c r="AI1068" s="43">
        <f t="shared" si="181"/>
        <v>33019</v>
      </c>
      <c r="AJ1068" t="s">
        <v>1956</v>
      </c>
      <c r="AR1068" s="1">
        <f>AS1068+AT1068</f>
        <v>390</v>
      </c>
      <c r="AS1068" s="1">
        <v>365</v>
      </c>
      <c r="AT1068" s="1">
        <v>25</v>
      </c>
    </row>
    <row r="1069" spans="1:46" hidden="1" outlineLevel="1">
      <c r="A1069" t="s">
        <v>2449</v>
      </c>
      <c r="B1069" s="11" t="s">
        <v>949</v>
      </c>
      <c r="E1069" s="1">
        <f t="shared" ref="E1069:E1132" si="187">SUM(R1069:W1069)</f>
        <v>600</v>
      </c>
      <c r="G1069" s="1">
        <v>291</v>
      </c>
      <c r="H1069" s="1">
        <v>280</v>
      </c>
      <c r="I1069" s="2"/>
      <c r="J1069" s="2">
        <f t="shared" si="182"/>
        <v>0.46666666666666667</v>
      </c>
      <c r="K1069" s="10">
        <f t="shared" si="174"/>
        <v>2</v>
      </c>
      <c r="L1069" s="9">
        <f t="shared" si="174"/>
        <v>3</v>
      </c>
      <c r="M1069" s="8">
        <f t="shared" si="174"/>
        <v>1</v>
      </c>
      <c r="N1069" s="2">
        <f t="shared" si="183"/>
        <v>0.26833333333333331</v>
      </c>
      <c r="O1069" s="2">
        <f t="shared" si="184"/>
        <v>0.26166666666666666</v>
      </c>
      <c r="P1069" s="2">
        <f t="shared" si="185"/>
        <v>0.47</v>
      </c>
      <c r="Q1069" s="2">
        <f t="shared" si="186"/>
        <v>5.5511151231257827E-17</v>
      </c>
      <c r="R1069" s="1">
        <v>161</v>
      </c>
      <c r="S1069">
        <v>157</v>
      </c>
      <c r="T1069">
        <v>282</v>
      </c>
      <c r="AA1069" t="s">
        <v>2778</v>
      </c>
      <c r="AE1069" s="38">
        <v>33</v>
      </c>
      <c r="AF1069" s="40">
        <v>3</v>
      </c>
      <c r="AG1069" s="40">
        <v>5</v>
      </c>
      <c r="AH1069" s="43">
        <v>420</v>
      </c>
      <c r="AI1069" s="43">
        <f t="shared" si="181"/>
        <v>33003</v>
      </c>
      <c r="AJ1069" t="s">
        <v>1956</v>
      </c>
      <c r="AR1069" s="1">
        <f t="shared" ref="AR1069:AR1132" si="188">AS1069+AT1069</f>
        <v>291</v>
      </c>
      <c r="AS1069" s="1">
        <v>261</v>
      </c>
      <c r="AT1069" s="1">
        <v>30</v>
      </c>
    </row>
    <row r="1070" spans="1:46" hidden="1" outlineLevel="1">
      <c r="A1070" t="s">
        <v>1080</v>
      </c>
      <c r="B1070" s="11" t="s">
        <v>949</v>
      </c>
      <c r="E1070" s="1">
        <f t="shared" si="187"/>
        <v>1112</v>
      </c>
      <c r="G1070" s="1">
        <v>639</v>
      </c>
      <c r="H1070" s="1">
        <v>619</v>
      </c>
      <c r="I1070" s="2"/>
      <c r="J1070" s="2">
        <f t="shared" si="182"/>
        <v>0.55665467625899279</v>
      </c>
      <c r="K1070" s="10">
        <f t="shared" ref="K1070:M1133" si="189">IF(R1070&gt;0,RANK(R1070,$R1070:$W1070),"")</f>
        <v>3</v>
      </c>
      <c r="L1070" s="9">
        <f t="shared" si="189"/>
        <v>2</v>
      </c>
      <c r="M1070" s="8">
        <f t="shared" si="189"/>
        <v>1</v>
      </c>
      <c r="N1070" s="2">
        <f t="shared" si="183"/>
        <v>0.19244604316546762</v>
      </c>
      <c r="O1070" s="2">
        <f t="shared" si="184"/>
        <v>0.29406474820143885</v>
      </c>
      <c r="P1070" s="2">
        <f t="shared" si="185"/>
        <v>0.51348920863309355</v>
      </c>
      <c r="Q1070" s="2">
        <f t="shared" si="186"/>
        <v>0</v>
      </c>
      <c r="R1070" s="1">
        <v>214</v>
      </c>
      <c r="S1070">
        <v>327</v>
      </c>
      <c r="T1070">
        <v>571</v>
      </c>
      <c r="AA1070" t="s">
        <v>2814</v>
      </c>
      <c r="AE1070" s="38">
        <v>33</v>
      </c>
      <c r="AF1070" s="40">
        <v>9</v>
      </c>
      <c r="AG1070" s="40">
        <v>5</v>
      </c>
      <c r="AH1070" s="43">
        <v>580</v>
      </c>
      <c r="AI1070" s="43">
        <f t="shared" si="181"/>
        <v>33009</v>
      </c>
      <c r="AJ1070" t="s">
        <v>1956</v>
      </c>
      <c r="AR1070" s="1">
        <f t="shared" si="188"/>
        <v>639</v>
      </c>
      <c r="AS1070" s="1">
        <v>602</v>
      </c>
      <c r="AT1070" s="1">
        <v>37</v>
      </c>
    </row>
    <row r="1071" spans="1:46" hidden="1" outlineLevel="1">
      <c r="A1071" t="s">
        <v>8</v>
      </c>
      <c r="B1071" s="11" t="s">
        <v>949</v>
      </c>
      <c r="E1071" s="1">
        <f t="shared" si="187"/>
        <v>2869</v>
      </c>
      <c r="G1071" s="1">
        <v>1349</v>
      </c>
      <c r="H1071" s="1">
        <v>1298</v>
      </c>
      <c r="I1071" s="2"/>
      <c r="J1071" s="2">
        <f t="shared" si="182"/>
        <v>0.4524224468455908</v>
      </c>
      <c r="K1071" s="10">
        <f t="shared" si="189"/>
        <v>2</v>
      </c>
      <c r="L1071" s="9">
        <f t="shared" si="189"/>
        <v>3</v>
      </c>
      <c r="M1071" s="8">
        <f t="shared" si="189"/>
        <v>1</v>
      </c>
      <c r="N1071" s="2">
        <f t="shared" si="183"/>
        <v>0.3433252004182642</v>
      </c>
      <c r="O1071" s="2">
        <f t="shared" si="184"/>
        <v>0.27605437434646218</v>
      </c>
      <c r="P1071" s="2">
        <f t="shared" si="185"/>
        <v>0.38062042523527362</v>
      </c>
      <c r="Q1071" s="2">
        <f t="shared" si="186"/>
        <v>0</v>
      </c>
      <c r="R1071" s="1">
        <v>985</v>
      </c>
      <c r="S1071">
        <v>792</v>
      </c>
      <c r="T1071">
        <v>1092</v>
      </c>
      <c r="AA1071" t="s">
        <v>2241</v>
      </c>
      <c r="AE1071" s="38">
        <v>33</v>
      </c>
      <c r="AF1071" s="40">
        <v>13</v>
      </c>
      <c r="AG1071" s="40">
        <v>5</v>
      </c>
      <c r="AH1071" s="43">
        <v>660</v>
      </c>
      <c r="AI1071" s="43">
        <f t="shared" si="181"/>
        <v>33013</v>
      </c>
      <c r="AJ1071" t="s">
        <v>1956</v>
      </c>
      <c r="AR1071" s="1">
        <f t="shared" si="188"/>
        <v>1349</v>
      </c>
      <c r="AS1071" s="1">
        <v>1308</v>
      </c>
      <c r="AT1071" s="1">
        <v>41</v>
      </c>
    </row>
    <row r="1072" spans="1:46" hidden="1" outlineLevel="1">
      <c r="A1072" t="s">
        <v>943</v>
      </c>
      <c r="B1072" s="11" t="s">
        <v>949</v>
      </c>
      <c r="E1072" s="1">
        <f t="shared" si="187"/>
        <v>1401</v>
      </c>
      <c r="G1072" s="1">
        <v>693</v>
      </c>
      <c r="H1072" s="1">
        <v>676</v>
      </c>
      <c r="I1072" s="2"/>
      <c r="J1072" s="2">
        <f t="shared" si="182"/>
        <v>0.48251249107780159</v>
      </c>
      <c r="K1072" s="10">
        <f t="shared" si="189"/>
        <v>2</v>
      </c>
      <c r="L1072" s="9">
        <f t="shared" si="189"/>
        <v>3</v>
      </c>
      <c r="M1072" s="8">
        <f t="shared" si="189"/>
        <v>1</v>
      </c>
      <c r="N1072" s="2">
        <f t="shared" si="183"/>
        <v>0.32405424696645252</v>
      </c>
      <c r="O1072" s="2">
        <f t="shared" si="184"/>
        <v>0.22912205567451821</v>
      </c>
      <c r="P1072" s="2">
        <f t="shared" si="185"/>
        <v>0.44682369735902927</v>
      </c>
      <c r="Q1072" s="2">
        <f t="shared" si="186"/>
        <v>5.5511151231257827E-17</v>
      </c>
      <c r="R1072" s="1">
        <v>454</v>
      </c>
      <c r="S1072">
        <v>321</v>
      </c>
      <c r="T1072">
        <v>626</v>
      </c>
      <c r="AA1072" t="s">
        <v>453</v>
      </c>
      <c r="AE1072" s="38">
        <v>33</v>
      </c>
      <c r="AF1072" s="40">
        <v>5</v>
      </c>
      <c r="AG1072" s="40">
        <v>5</v>
      </c>
      <c r="AH1072" s="43">
        <v>820</v>
      </c>
      <c r="AI1072" s="43">
        <f t="shared" si="181"/>
        <v>33005</v>
      </c>
      <c r="AJ1072" t="s">
        <v>1956</v>
      </c>
      <c r="AR1072" s="1">
        <f t="shared" si="188"/>
        <v>693</v>
      </c>
      <c r="AS1072" s="1">
        <v>660</v>
      </c>
      <c r="AT1072" s="1">
        <v>33</v>
      </c>
    </row>
    <row r="1073" spans="1:46" hidden="1" outlineLevel="1">
      <c r="A1073" t="s">
        <v>1418</v>
      </c>
      <c r="B1073" s="11" t="s">
        <v>949</v>
      </c>
      <c r="E1073" s="1">
        <f t="shared" si="187"/>
        <v>4202</v>
      </c>
      <c r="G1073" s="1">
        <v>2359</v>
      </c>
      <c r="H1073" s="1">
        <v>2274</v>
      </c>
      <c r="I1073" s="2"/>
      <c r="J1073" s="2">
        <f t="shared" si="182"/>
        <v>0.5411708710138029</v>
      </c>
      <c r="K1073" s="10">
        <f t="shared" si="189"/>
        <v>3</v>
      </c>
      <c r="L1073" s="9">
        <f t="shared" si="189"/>
        <v>2</v>
      </c>
      <c r="M1073" s="8">
        <f t="shared" si="189"/>
        <v>1</v>
      </c>
      <c r="N1073" s="2">
        <f t="shared" si="183"/>
        <v>0.17420276059019515</v>
      </c>
      <c r="O1073" s="2">
        <f t="shared" si="184"/>
        <v>0.41194669205140411</v>
      </c>
      <c r="P1073" s="2">
        <f t="shared" si="185"/>
        <v>0.41385054735840077</v>
      </c>
      <c r="Q1073" s="2">
        <f t="shared" si="186"/>
        <v>0</v>
      </c>
      <c r="R1073" s="1">
        <v>732</v>
      </c>
      <c r="S1073">
        <v>1731</v>
      </c>
      <c r="T1073">
        <v>1739</v>
      </c>
      <c r="AA1073" t="s">
        <v>1860</v>
      </c>
      <c r="AE1073" s="38">
        <v>33</v>
      </c>
      <c r="AF1073" s="40">
        <v>1</v>
      </c>
      <c r="AG1073" s="40">
        <v>5</v>
      </c>
      <c r="AH1073" s="43">
        <v>1060</v>
      </c>
      <c r="AI1073" s="43">
        <f t="shared" si="181"/>
        <v>33001</v>
      </c>
      <c r="AJ1073" t="s">
        <v>1956</v>
      </c>
      <c r="AR1073" s="1">
        <f t="shared" si="188"/>
        <v>2359</v>
      </c>
      <c r="AS1073" s="1">
        <v>2132</v>
      </c>
      <c r="AT1073" s="1">
        <v>227</v>
      </c>
    </row>
    <row r="1074" spans="1:46" hidden="1" outlineLevel="1">
      <c r="A1074" t="s">
        <v>994</v>
      </c>
      <c r="B1074" s="11" t="s">
        <v>949</v>
      </c>
      <c r="E1074" s="1">
        <f t="shared" si="187"/>
        <v>8850</v>
      </c>
      <c r="G1074" s="1">
        <v>5347</v>
      </c>
      <c r="H1074" s="1">
        <v>5263</v>
      </c>
      <c r="I1074" s="2"/>
      <c r="J1074" s="2">
        <f t="shared" si="182"/>
        <v>0.59468926553672319</v>
      </c>
      <c r="K1074" s="10">
        <f t="shared" si="189"/>
        <v>3</v>
      </c>
      <c r="L1074" s="9">
        <f t="shared" si="189"/>
        <v>1</v>
      </c>
      <c r="M1074" s="8">
        <f t="shared" si="189"/>
        <v>2</v>
      </c>
      <c r="N1074" s="2">
        <f t="shared" si="183"/>
        <v>0.26644067796610171</v>
      </c>
      <c r="O1074" s="2">
        <f t="shared" si="184"/>
        <v>0.37175141242937854</v>
      </c>
      <c r="P1074" s="2">
        <f t="shared" si="185"/>
        <v>0.36180790960451975</v>
      </c>
      <c r="Q1074" s="2">
        <f t="shared" si="186"/>
        <v>0</v>
      </c>
      <c r="R1074" s="1">
        <v>2358</v>
      </c>
      <c r="S1074">
        <v>3290</v>
      </c>
      <c r="T1074">
        <v>3202</v>
      </c>
      <c r="AA1074" t="s">
        <v>1564</v>
      </c>
      <c r="AE1074" s="38">
        <v>33</v>
      </c>
      <c r="AF1074" s="40">
        <v>11</v>
      </c>
      <c r="AG1074" s="40">
        <v>5</v>
      </c>
      <c r="AH1074" s="43">
        <v>1300</v>
      </c>
      <c r="AI1074" s="43">
        <f t="shared" si="181"/>
        <v>33011</v>
      </c>
      <c r="AJ1074" t="s">
        <v>1956</v>
      </c>
      <c r="AR1074" s="1">
        <f t="shared" si="188"/>
        <v>5347</v>
      </c>
      <c r="AS1074" s="1">
        <v>4890</v>
      </c>
      <c r="AT1074" s="1">
        <v>457</v>
      </c>
    </row>
    <row r="1075" spans="1:46" hidden="1" outlineLevel="1">
      <c r="A1075" t="s">
        <v>1721</v>
      </c>
      <c r="B1075" s="11" t="s">
        <v>949</v>
      </c>
      <c r="E1075" s="1">
        <f t="shared" si="187"/>
        <v>1868</v>
      </c>
      <c r="G1075" s="1">
        <v>970</v>
      </c>
      <c r="H1075" s="1">
        <v>944</v>
      </c>
      <c r="I1075" s="2"/>
      <c r="J1075" s="2">
        <f t="shared" si="182"/>
        <v>0.50535331905781589</v>
      </c>
      <c r="K1075" s="10">
        <f t="shared" si="189"/>
        <v>2</v>
      </c>
      <c r="L1075" s="9">
        <f t="shared" si="189"/>
        <v>3</v>
      </c>
      <c r="M1075" s="8">
        <f t="shared" si="189"/>
        <v>1</v>
      </c>
      <c r="N1075" s="2">
        <f t="shared" si="183"/>
        <v>0.29871520342612418</v>
      </c>
      <c r="O1075" s="2">
        <f t="shared" si="184"/>
        <v>0.27783725910064239</v>
      </c>
      <c r="P1075" s="2">
        <f t="shared" si="185"/>
        <v>0.42344753747323338</v>
      </c>
      <c r="Q1075" s="2">
        <f t="shared" si="186"/>
        <v>0</v>
      </c>
      <c r="R1075" s="1">
        <v>558</v>
      </c>
      <c r="S1075">
        <v>519</v>
      </c>
      <c r="T1075">
        <v>791</v>
      </c>
      <c r="AA1075" t="s">
        <v>2241</v>
      </c>
      <c r="AE1075" s="38">
        <v>33</v>
      </c>
      <c r="AF1075" s="40">
        <v>13</v>
      </c>
      <c r="AG1075" s="40">
        <v>10</v>
      </c>
      <c r="AH1075" s="43">
        <v>1460</v>
      </c>
      <c r="AI1075" s="43">
        <f t="shared" si="181"/>
        <v>33013</v>
      </c>
      <c r="AJ1075" t="s">
        <v>1956</v>
      </c>
      <c r="AR1075" s="1">
        <f t="shared" si="188"/>
        <v>970</v>
      </c>
      <c r="AS1075" s="1">
        <v>940</v>
      </c>
      <c r="AT1075" s="1">
        <v>30</v>
      </c>
    </row>
    <row r="1076" spans="1:46" hidden="1" outlineLevel="1">
      <c r="A1076" t="s">
        <v>2697</v>
      </c>
      <c r="B1076" s="11" t="s">
        <v>949</v>
      </c>
      <c r="E1076" s="1">
        <f t="shared" si="187"/>
        <v>1764</v>
      </c>
      <c r="G1076" s="1">
        <v>1051</v>
      </c>
      <c r="H1076" s="1">
        <v>1026</v>
      </c>
      <c r="I1076" s="2"/>
      <c r="J1076" s="2">
        <f t="shared" si="182"/>
        <v>0.58163265306122447</v>
      </c>
      <c r="K1076" s="10">
        <f t="shared" si="189"/>
        <v>3</v>
      </c>
      <c r="L1076" s="9">
        <f t="shared" si="189"/>
        <v>2</v>
      </c>
      <c r="M1076" s="8">
        <f t="shared" si="189"/>
        <v>1</v>
      </c>
      <c r="N1076" s="2">
        <f t="shared" si="183"/>
        <v>0.2743764172335601</v>
      </c>
      <c r="O1076" s="2">
        <f t="shared" si="184"/>
        <v>0.29535147392290251</v>
      </c>
      <c r="P1076" s="2">
        <f t="shared" si="185"/>
        <v>0.43027210884353739</v>
      </c>
      <c r="Q1076" s="2">
        <f t="shared" si="186"/>
        <v>0</v>
      </c>
      <c r="R1076" s="1">
        <v>484</v>
      </c>
      <c r="S1076">
        <v>521</v>
      </c>
      <c r="T1076">
        <v>759</v>
      </c>
      <c r="AA1076" t="s">
        <v>1564</v>
      </c>
      <c r="AE1076" s="38">
        <v>33</v>
      </c>
      <c r="AF1076" s="40">
        <v>11</v>
      </c>
      <c r="AG1076" s="40">
        <v>10</v>
      </c>
      <c r="AH1076" s="43">
        <v>1700</v>
      </c>
      <c r="AI1076" s="43">
        <f t="shared" si="181"/>
        <v>33011</v>
      </c>
      <c r="AJ1076" t="s">
        <v>1956</v>
      </c>
      <c r="AR1076" s="1">
        <f t="shared" si="188"/>
        <v>1051</v>
      </c>
      <c r="AS1076" s="1">
        <v>990</v>
      </c>
      <c r="AT1076" s="1">
        <v>61</v>
      </c>
    </row>
    <row r="1077" spans="1:46" hidden="1" outlineLevel="1">
      <c r="A1077" t="s">
        <v>2657</v>
      </c>
      <c r="B1077" s="11" t="s">
        <v>949</v>
      </c>
      <c r="E1077" s="1">
        <f t="shared" si="187"/>
        <v>1448</v>
      </c>
      <c r="G1077" s="1">
        <v>757</v>
      </c>
      <c r="H1077" s="1">
        <v>734</v>
      </c>
      <c r="I1077" s="2"/>
      <c r="J1077" s="2">
        <f t="shared" si="182"/>
        <v>0.50690607734806625</v>
      </c>
      <c r="K1077" s="10">
        <f t="shared" si="189"/>
        <v>3</v>
      </c>
      <c r="L1077" s="9">
        <f t="shared" si="189"/>
        <v>2</v>
      </c>
      <c r="M1077" s="8">
        <f t="shared" si="189"/>
        <v>1</v>
      </c>
      <c r="N1077" s="2">
        <f t="shared" si="183"/>
        <v>0.23342541436464087</v>
      </c>
      <c r="O1077" s="2">
        <f t="shared" si="184"/>
        <v>0.29627071823204421</v>
      </c>
      <c r="P1077" s="2">
        <f t="shared" si="185"/>
        <v>0.47030386740331492</v>
      </c>
      <c r="Q1077" s="2">
        <f t="shared" si="186"/>
        <v>5.5511151231257827E-17</v>
      </c>
      <c r="R1077" s="1">
        <v>338</v>
      </c>
      <c r="S1077">
        <v>429</v>
      </c>
      <c r="T1077">
        <v>681</v>
      </c>
      <c r="AA1077" t="s">
        <v>2814</v>
      </c>
      <c r="AE1077" s="38">
        <v>33</v>
      </c>
      <c r="AF1077" s="40">
        <v>9</v>
      </c>
      <c r="AG1077" s="40">
        <v>10</v>
      </c>
      <c r="AH1077" s="43">
        <v>2020</v>
      </c>
      <c r="AI1077" s="43">
        <f t="shared" si="181"/>
        <v>33009</v>
      </c>
      <c r="AJ1077" t="s">
        <v>1956</v>
      </c>
      <c r="AR1077" s="1">
        <f t="shared" si="188"/>
        <v>757</v>
      </c>
      <c r="AS1077" s="1">
        <v>725</v>
      </c>
      <c r="AT1077" s="1">
        <v>32</v>
      </c>
    </row>
    <row r="1078" spans="1:46" hidden="1" outlineLevel="1">
      <c r="A1078" t="s">
        <v>2941</v>
      </c>
      <c r="B1078" s="11" t="s">
        <v>949</v>
      </c>
      <c r="E1078" s="1">
        <f t="shared" si="187"/>
        <v>5777</v>
      </c>
      <c r="G1078" s="1">
        <v>2979</v>
      </c>
      <c r="H1078" s="1">
        <v>2885</v>
      </c>
      <c r="I1078" s="2"/>
      <c r="J1078" s="2">
        <f t="shared" si="182"/>
        <v>0.499394149212394</v>
      </c>
      <c r="K1078" s="10">
        <f t="shared" si="189"/>
        <v>3</v>
      </c>
      <c r="L1078" s="9">
        <f t="shared" si="189"/>
        <v>2</v>
      </c>
      <c r="M1078" s="8">
        <f t="shared" si="189"/>
        <v>1</v>
      </c>
      <c r="N1078" s="2">
        <f t="shared" si="183"/>
        <v>0.22433789163925913</v>
      </c>
      <c r="O1078" s="2">
        <f t="shared" si="184"/>
        <v>0.35260515838670592</v>
      </c>
      <c r="P1078" s="2">
        <f t="shared" si="185"/>
        <v>0.42305694997403498</v>
      </c>
      <c r="Q1078" s="2">
        <f t="shared" si="186"/>
        <v>0</v>
      </c>
      <c r="R1078" s="1">
        <v>1296</v>
      </c>
      <c r="S1078">
        <v>2037</v>
      </c>
      <c r="T1078">
        <v>2444</v>
      </c>
      <c r="AA1078" t="s">
        <v>77</v>
      </c>
      <c r="AE1078" s="38">
        <v>33</v>
      </c>
      <c r="AF1078" s="40">
        <v>15</v>
      </c>
      <c r="AG1078" s="40">
        <v>5</v>
      </c>
      <c r="AH1078" s="43">
        <v>2340</v>
      </c>
      <c r="AI1078" s="43">
        <f t="shared" si="181"/>
        <v>33015</v>
      </c>
      <c r="AJ1078" t="s">
        <v>1956</v>
      </c>
      <c r="AR1078" s="1">
        <f t="shared" si="188"/>
        <v>2979</v>
      </c>
      <c r="AS1078" s="1">
        <v>2790</v>
      </c>
      <c r="AT1078" s="1">
        <v>189</v>
      </c>
    </row>
    <row r="1079" spans="1:46" hidden="1" outlineLevel="1">
      <c r="A1079" t="s">
        <v>2957</v>
      </c>
      <c r="B1079" s="11" t="s">
        <v>949</v>
      </c>
      <c r="E1079" s="1">
        <f t="shared" si="187"/>
        <v>3958</v>
      </c>
      <c r="G1079" s="1">
        <v>2261</v>
      </c>
      <c r="H1079" s="1">
        <v>2217</v>
      </c>
      <c r="I1079" s="2"/>
      <c r="J1079" s="2">
        <f t="shared" si="182"/>
        <v>0.56013137948458813</v>
      </c>
      <c r="K1079" s="10">
        <f t="shared" si="189"/>
        <v>3</v>
      </c>
      <c r="L1079" s="9">
        <f t="shared" si="189"/>
        <v>2</v>
      </c>
      <c r="M1079" s="8">
        <f t="shared" si="189"/>
        <v>1</v>
      </c>
      <c r="N1079" s="2">
        <f t="shared" si="183"/>
        <v>0.23724103082364831</v>
      </c>
      <c r="O1079" s="2">
        <f t="shared" si="184"/>
        <v>0.37518948964123294</v>
      </c>
      <c r="P1079" s="2">
        <f t="shared" si="185"/>
        <v>0.38756947953511872</v>
      </c>
      <c r="Q1079" s="2">
        <f t="shared" si="186"/>
        <v>0</v>
      </c>
      <c r="R1079" s="1">
        <v>939</v>
      </c>
      <c r="S1079">
        <v>1485</v>
      </c>
      <c r="T1079">
        <v>1534</v>
      </c>
      <c r="AA1079" t="s">
        <v>77</v>
      </c>
      <c r="AE1079" s="38">
        <v>33</v>
      </c>
      <c r="AF1079" s="40">
        <v>15</v>
      </c>
      <c r="AG1079" s="40">
        <v>10</v>
      </c>
      <c r="AH1079" s="43">
        <v>2820</v>
      </c>
      <c r="AI1079" s="43">
        <f t="shared" si="181"/>
        <v>33015</v>
      </c>
      <c r="AJ1079" t="s">
        <v>1956</v>
      </c>
      <c r="AR1079" s="1">
        <f t="shared" si="188"/>
        <v>2261</v>
      </c>
      <c r="AS1079" s="1">
        <v>2176</v>
      </c>
      <c r="AT1079" s="1">
        <v>85</v>
      </c>
    </row>
    <row r="1080" spans="1:46" hidden="1" outlineLevel="1">
      <c r="A1080" t="s">
        <v>1549</v>
      </c>
      <c r="B1080" s="11" t="s">
        <v>949</v>
      </c>
      <c r="E1080" s="1">
        <f t="shared" si="187"/>
        <v>3366</v>
      </c>
      <c r="G1080" s="1">
        <v>1608</v>
      </c>
      <c r="H1080" s="1">
        <v>1565</v>
      </c>
      <c r="I1080" s="2"/>
      <c r="J1080" s="2">
        <f t="shared" si="182"/>
        <v>0.46494355317884728</v>
      </c>
      <c r="K1080" s="10">
        <f t="shared" si="189"/>
        <v>3</v>
      </c>
      <c r="L1080" s="9">
        <f t="shared" si="189"/>
        <v>2</v>
      </c>
      <c r="M1080" s="8">
        <f t="shared" si="189"/>
        <v>1</v>
      </c>
      <c r="N1080" s="2">
        <f t="shared" si="183"/>
        <v>0.22697563874034463</v>
      </c>
      <c r="O1080" s="2">
        <f t="shared" si="184"/>
        <v>0.28728461081402257</v>
      </c>
      <c r="P1080" s="2">
        <f t="shared" si="185"/>
        <v>0.48573975044563278</v>
      </c>
      <c r="Q1080" s="2">
        <f t="shared" si="186"/>
        <v>0</v>
      </c>
      <c r="R1080" s="1">
        <v>764</v>
      </c>
      <c r="S1080">
        <v>967</v>
      </c>
      <c r="T1080">
        <v>1635</v>
      </c>
      <c r="AA1080" t="s">
        <v>1860</v>
      </c>
      <c r="AE1080" s="38">
        <v>33</v>
      </c>
      <c r="AF1080" s="40">
        <v>1</v>
      </c>
      <c r="AG1080" s="40">
        <v>10</v>
      </c>
      <c r="AH1080" s="43">
        <v>3220</v>
      </c>
      <c r="AI1080" s="43">
        <f t="shared" si="181"/>
        <v>33001</v>
      </c>
      <c r="AJ1080" t="s">
        <v>1956</v>
      </c>
      <c r="AR1080" s="1">
        <f t="shared" si="188"/>
        <v>1608</v>
      </c>
      <c r="AS1080" s="1">
        <v>1545</v>
      </c>
      <c r="AT1080" s="1">
        <v>63</v>
      </c>
    </row>
    <row r="1081" spans="1:46" hidden="1" outlineLevel="1">
      <c r="A1081" t="s">
        <v>2858</v>
      </c>
      <c r="B1081" s="11" t="s">
        <v>949</v>
      </c>
      <c r="E1081" s="1">
        <f t="shared" si="187"/>
        <v>6293</v>
      </c>
      <c r="G1081" s="1">
        <v>3221</v>
      </c>
      <c r="H1081" s="1">
        <v>3156</v>
      </c>
      <c r="I1081" s="2"/>
      <c r="J1081" s="2">
        <f t="shared" si="182"/>
        <v>0.50150961385666615</v>
      </c>
      <c r="K1081" s="10">
        <f t="shared" si="189"/>
        <v>2</v>
      </c>
      <c r="L1081" s="9">
        <f t="shared" si="189"/>
        <v>3</v>
      </c>
      <c r="M1081" s="8">
        <f t="shared" si="189"/>
        <v>1</v>
      </c>
      <c r="N1081" s="2">
        <f t="shared" si="183"/>
        <v>0.29143492769744161</v>
      </c>
      <c r="O1081" s="2">
        <f t="shared" si="184"/>
        <v>0.28031145717463851</v>
      </c>
      <c r="P1081" s="2">
        <f t="shared" si="185"/>
        <v>0.42825361512791993</v>
      </c>
      <c r="Q1081" s="2">
        <f t="shared" si="186"/>
        <v>-5.5511151231257827E-17</v>
      </c>
      <c r="R1081" s="1">
        <v>1834</v>
      </c>
      <c r="S1081">
        <v>1764</v>
      </c>
      <c r="T1081">
        <v>2695</v>
      </c>
      <c r="AA1081" t="s">
        <v>543</v>
      </c>
      <c r="AE1081" s="38">
        <v>33</v>
      </c>
      <c r="AF1081" s="40">
        <v>17</v>
      </c>
      <c r="AG1081" s="40">
        <v>5</v>
      </c>
      <c r="AH1081" s="43">
        <v>3460</v>
      </c>
      <c r="AI1081" s="43">
        <f t="shared" si="181"/>
        <v>33017</v>
      </c>
      <c r="AJ1081" t="s">
        <v>1956</v>
      </c>
      <c r="AR1081" s="1">
        <f t="shared" si="188"/>
        <v>3221</v>
      </c>
      <c r="AS1081" s="1">
        <v>3072</v>
      </c>
      <c r="AT1081" s="1">
        <v>149</v>
      </c>
    </row>
    <row r="1082" spans="1:46" hidden="1" outlineLevel="1">
      <c r="A1082" t="s">
        <v>1550</v>
      </c>
      <c r="B1082" s="11" t="s">
        <v>949</v>
      </c>
      <c r="E1082" s="1">
        <f t="shared" si="187"/>
        <v>2402</v>
      </c>
      <c r="G1082" s="1">
        <v>1292</v>
      </c>
      <c r="H1082" s="1">
        <v>1254</v>
      </c>
      <c r="I1082" s="2"/>
      <c r="J1082" s="2">
        <f t="shared" si="182"/>
        <v>0.52206494587843466</v>
      </c>
      <c r="K1082" s="10">
        <f t="shared" si="189"/>
        <v>3</v>
      </c>
      <c r="L1082" s="9">
        <f t="shared" si="189"/>
        <v>2</v>
      </c>
      <c r="M1082" s="8">
        <f t="shared" si="189"/>
        <v>1</v>
      </c>
      <c r="N1082" s="2">
        <f t="shared" si="183"/>
        <v>0.23522064945878435</v>
      </c>
      <c r="O1082" s="2">
        <f t="shared" si="184"/>
        <v>0.26394671107410489</v>
      </c>
      <c r="P1082" s="2">
        <f t="shared" si="185"/>
        <v>0.50083263946711076</v>
      </c>
      <c r="Q1082" s="2">
        <f t="shared" si="186"/>
        <v>0</v>
      </c>
      <c r="R1082" s="1">
        <v>565</v>
      </c>
      <c r="S1082">
        <v>634</v>
      </c>
      <c r="T1082">
        <v>1203</v>
      </c>
      <c r="AA1082" t="s">
        <v>2778</v>
      </c>
      <c r="AE1082" s="38">
        <v>33</v>
      </c>
      <c r="AF1082" s="40">
        <v>3</v>
      </c>
      <c r="AG1082" s="40">
        <v>10</v>
      </c>
      <c r="AH1082" s="43">
        <v>3700</v>
      </c>
      <c r="AI1082" s="43">
        <f t="shared" si="181"/>
        <v>33003</v>
      </c>
      <c r="AJ1082" t="s">
        <v>1956</v>
      </c>
      <c r="AR1082" s="1">
        <f t="shared" si="188"/>
        <v>1292</v>
      </c>
      <c r="AS1082" s="1">
        <v>1173</v>
      </c>
      <c r="AT1082" s="1">
        <v>119</v>
      </c>
    </row>
    <row r="1083" spans="1:46" hidden="1" outlineLevel="1">
      <c r="A1083" t="s">
        <v>1863</v>
      </c>
      <c r="B1083" s="11" t="s">
        <v>949</v>
      </c>
      <c r="E1083" s="1">
        <f t="shared" si="187"/>
        <v>620</v>
      </c>
      <c r="G1083" s="1">
        <v>382</v>
      </c>
      <c r="H1083" s="1">
        <v>362</v>
      </c>
      <c r="I1083" s="2"/>
      <c r="J1083" s="2">
        <f t="shared" si="182"/>
        <v>0.58387096774193548</v>
      </c>
      <c r="K1083" s="10">
        <f t="shared" si="189"/>
        <v>3</v>
      </c>
      <c r="L1083" s="9">
        <f t="shared" si="189"/>
        <v>2</v>
      </c>
      <c r="M1083" s="8">
        <f t="shared" si="189"/>
        <v>1</v>
      </c>
      <c r="N1083" s="2">
        <f t="shared" si="183"/>
        <v>0.1435483870967742</v>
      </c>
      <c r="O1083" s="2">
        <f t="shared" si="184"/>
        <v>0.34516129032258064</v>
      </c>
      <c r="P1083" s="2">
        <f t="shared" si="185"/>
        <v>0.51129032258064511</v>
      </c>
      <c r="Q1083" s="2">
        <f t="shared" si="186"/>
        <v>0</v>
      </c>
      <c r="R1083" s="1">
        <v>89</v>
      </c>
      <c r="S1083">
        <v>214</v>
      </c>
      <c r="T1083">
        <v>317</v>
      </c>
      <c r="AA1083" t="s">
        <v>2814</v>
      </c>
      <c r="AE1083" s="38">
        <v>33</v>
      </c>
      <c r="AF1083" s="40">
        <v>9</v>
      </c>
      <c r="AG1083" s="40">
        <v>15</v>
      </c>
      <c r="AH1083" s="43">
        <v>3940</v>
      </c>
      <c r="AI1083" s="43">
        <f t="shared" si="181"/>
        <v>33009</v>
      </c>
      <c r="AJ1083" t="s">
        <v>1956</v>
      </c>
      <c r="AR1083" s="1">
        <f t="shared" si="188"/>
        <v>382</v>
      </c>
      <c r="AS1083" s="1">
        <v>367</v>
      </c>
      <c r="AT1083" s="1">
        <v>15</v>
      </c>
    </row>
    <row r="1084" spans="1:46" hidden="1" outlineLevel="1">
      <c r="A1084" t="s">
        <v>1761</v>
      </c>
      <c r="B1084" s="11" t="s">
        <v>949</v>
      </c>
      <c r="E1084" s="1">
        <f t="shared" si="187"/>
        <v>16419</v>
      </c>
      <c r="G1084" s="1">
        <v>9118</v>
      </c>
      <c r="H1084" s="1">
        <v>8943</v>
      </c>
      <c r="I1084" s="2"/>
      <c r="J1084" s="2">
        <f t="shared" si="182"/>
        <v>0.54467385346245201</v>
      </c>
      <c r="K1084" s="10">
        <f t="shared" si="189"/>
        <v>3</v>
      </c>
      <c r="L1084" s="9">
        <f t="shared" si="189"/>
        <v>1</v>
      </c>
      <c r="M1084" s="8">
        <f t="shared" si="189"/>
        <v>2</v>
      </c>
      <c r="N1084" s="2">
        <f t="shared" si="183"/>
        <v>0.22875936415128814</v>
      </c>
      <c r="O1084" s="2">
        <f t="shared" si="184"/>
        <v>0.46263475242097568</v>
      </c>
      <c r="P1084" s="2">
        <f t="shared" si="185"/>
        <v>0.30860588342773615</v>
      </c>
      <c r="Q1084" s="2">
        <f t="shared" si="186"/>
        <v>0</v>
      </c>
      <c r="R1084" s="1">
        <v>3756</v>
      </c>
      <c r="S1084">
        <v>7596</v>
      </c>
      <c r="T1084">
        <v>5067</v>
      </c>
      <c r="AA1084" t="s">
        <v>1564</v>
      </c>
      <c r="AE1084" s="38">
        <v>33</v>
      </c>
      <c r="AF1084" s="40">
        <v>11</v>
      </c>
      <c r="AG1084" s="40">
        <v>15</v>
      </c>
      <c r="AH1084" s="43">
        <v>4500</v>
      </c>
      <c r="AI1084" s="43">
        <f t="shared" si="181"/>
        <v>33011</v>
      </c>
      <c r="AJ1084" t="s">
        <v>1956</v>
      </c>
      <c r="AR1084" s="1">
        <f t="shared" si="188"/>
        <v>9118</v>
      </c>
      <c r="AS1084" s="1">
        <v>8048</v>
      </c>
      <c r="AT1084" s="1">
        <v>1070</v>
      </c>
    </row>
    <row r="1085" spans="1:46" hidden="1" outlineLevel="1">
      <c r="A1085" t="s">
        <v>1975</v>
      </c>
      <c r="B1085" s="11" t="s">
        <v>949</v>
      </c>
      <c r="E1085" s="1">
        <f t="shared" si="187"/>
        <v>4889</v>
      </c>
      <c r="G1085" s="1">
        <v>2162</v>
      </c>
      <c r="H1085" s="1">
        <v>2109</v>
      </c>
      <c r="I1085" s="2"/>
      <c r="J1085" s="2">
        <f t="shared" si="182"/>
        <v>0.43137655962364491</v>
      </c>
      <c r="K1085" s="10">
        <f t="shared" si="189"/>
        <v>3</v>
      </c>
      <c r="L1085" s="9">
        <f t="shared" si="189"/>
        <v>1</v>
      </c>
      <c r="M1085" s="8">
        <f t="shared" si="189"/>
        <v>2</v>
      </c>
      <c r="N1085" s="2">
        <f t="shared" si="183"/>
        <v>0.28144814890570669</v>
      </c>
      <c r="O1085" s="2">
        <f t="shared" si="184"/>
        <v>0.37512783800368171</v>
      </c>
      <c r="P1085" s="2">
        <f t="shared" si="185"/>
        <v>0.3434240130906116</v>
      </c>
      <c r="Q1085" s="2">
        <f t="shared" si="186"/>
        <v>0</v>
      </c>
      <c r="R1085" s="1">
        <v>1376</v>
      </c>
      <c r="S1085">
        <v>1834</v>
      </c>
      <c r="T1085">
        <v>1679</v>
      </c>
      <c r="AA1085" t="s">
        <v>1860</v>
      </c>
      <c r="AE1085" s="38">
        <v>33</v>
      </c>
      <c r="AF1085" s="40">
        <v>1</v>
      </c>
      <c r="AG1085" s="40">
        <v>15</v>
      </c>
      <c r="AH1085" s="43">
        <v>4740</v>
      </c>
      <c r="AI1085" s="43">
        <f t="shared" si="181"/>
        <v>33001</v>
      </c>
      <c r="AJ1085" t="s">
        <v>1956</v>
      </c>
      <c r="AR1085" s="1">
        <f t="shared" si="188"/>
        <v>2162</v>
      </c>
      <c r="AS1085" s="1">
        <v>2061</v>
      </c>
      <c r="AT1085" s="1">
        <v>101</v>
      </c>
    </row>
    <row r="1086" spans="1:46" hidden="1" outlineLevel="1">
      <c r="A1086" t="s">
        <v>2143</v>
      </c>
      <c r="B1086" s="11" t="s">
        <v>949</v>
      </c>
      <c r="E1086" s="1">
        <f t="shared" si="187"/>
        <v>1127</v>
      </c>
      <c r="G1086" s="1">
        <v>521</v>
      </c>
      <c r="H1086" s="1">
        <v>517</v>
      </c>
      <c r="I1086" s="2"/>
      <c r="J1086" s="2">
        <f t="shared" si="182"/>
        <v>0.45874001774622891</v>
      </c>
      <c r="K1086" s="10">
        <f t="shared" si="189"/>
        <v>3</v>
      </c>
      <c r="L1086" s="9">
        <f t="shared" si="189"/>
        <v>2</v>
      </c>
      <c r="M1086" s="8">
        <f t="shared" si="189"/>
        <v>1</v>
      </c>
      <c r="N1086" s="2">
        <f t="shared" si="183"/>
        <v>0.2360248447204969</v>
      </c>
      <c r="O1086" s="2">
        <f t="shared" si="184"/>
        <v>0.30612244897959184</v>
      </c>
      <c r="P1086" s="2">
        <f t="shared" si="185"/>
        <v>0.45785270629991126</v>
      </c>
      <c r="Q1086" s="2">
        <f t="shared" si="186"/>
        <v>0</v>
      </c>
      <c r="R1086" s="1">
        <v>266</v>
      </c>
      <c r="S1086">
        <v>345</v>
      </c>
      <c r="T1086">
        <v>516</v>
      </c>
      <c r="AA1086" t="s">
        <v>1564</v>
      </c>
      <c r="AE1086" s="38">
        <v>33</v>
      </c>
      <c r="AF1086" s="40">
        <v>11</v>
      </c>
      <c r="AG1086" s="40">
        <v>20</v>
      </c>
      <c r="AH1086" s="43">
        <v>4900</v>
      </c>
      <c r="AI1086" s="43">
        <f t="shared" si="181"/>
        <v>33011</v>
      </c>
      <c r="AJ1086" t="s">
        <v>1956</v>
      </c>
      <c r="AR1086" s="1">
        <f t="shared" si="188"/>
        <v>521</v>
      </c>
      <c r="AS1086" s="1">
        <v>499</v>
      </c>
      <c r="AT1086" s="1">
        <v>22</v>
      </c>
    </row>
    <row r="1087" spans="1:46" hidden="1" outlineLevel="1">
      <c r="A1087" t="s">
        <v>1934</v>
      </c>
      <c r="B1087" s="11" t="s">
        <v>949</v>
      </c>
      <c r="E1087" s="1">
        <f t="shared" si="187"/>
        <v>226</v>
      </c>
      <c r="G1087" s="1">
        <v>125</v>
      </c>
      <c r="H1087" s="1">
        <v>118</v>
      </c>
      <c r="I1087" s="2"/>
      <c r="J1087" s="2">
        <f t="shared" si="182"/>
        <v>0.52212389380530977</v>
      </c>
      <c r="K1087" s="10">
        <f t="shared" si="189"/>
        <v>3</v>
      </c>
      <c r="L1087" s="9">
        <f t="shared" si="189"/>
        <v>2</v>
      </c>
      <c r="M1087" s="8">
        <f t="shared" si="189"/>
        <v>1</v>
      </c>
      <c r="N1087" s="2">
        <f t="shared" si="183"/>
        <v>0.18141592920353983</v>
      </c>
      <c r="O1087" s="2">
        <f t="shared" si="184"/>
        <v>0.36283185840707965</v>
      </c>
      <c r="P1087" s="2">
        <f t="shared" si="185"/>
        <v>0.45575221238938052</v>
      </c>
      <c r="Q1087" s="2">
        <f t="shared" si="186"/>
        <v>5.5511151231257827E-17</v>
      </c>
      <c r="R1087" s="1">
        <v>41</v>
      </c>
      <c r="S1087">
        <v>82</v>
      </c>
      <c r="T1087">
        <v>103</v>
      </c>
      <c r="AA1087" t="s">
        <v>2814</v>
      </c>
      <c r="AE1087" s="38">
        <v>33</v>
      </c>
      <c r="AF1087" s="40">
        <v>9</v>
      </c>
      <c r="AG1087" s="40">
        <v>20</v>
      </c>
      <c r="AH1087" s="43">
        <v>5060</v>
      </c>
      <c r="AI1087" s="43">
        <f t="shared" si="181"/>
        <v>33009</v>
      </c>
      <c r="AJ1087" t="s">
        <v>1956</v>
      </c>
      <c r="AR1087" s="1">
        <f t="shared" si="188"/>
        <v>125</v>
      </c>
      <c r="AS1087" s="1">
        <v>96</v>
      </c>
      <c r="AT1087" s="1">
        <v>29</v>
      </c>
    </row>
    <row r="1088" spans="1:46" hidden="1" outlineLevel="1">
      <c r="A1088" t="s">
        <v>2715</v>
      </c>
      <c r="B1088" s="11" t="s">
        <v>949</v>
      </c>
      <c r="E1088" s="1">
        <f t="shared" si="187"/>
        <v>5852</v>
      </c>
      <c r="G1088" s="1">
        <v>2902</v>
      </c>
      <c r="H1088" s="1">
        <v>2783</v>
      </c>
      <c r="I1088" s="2"/>
      <c r="J1088" s="2">
        <f t="shared" si="182"/>
        <v>0.47556390977443608</v>
      </c>
      <c r="K1088" s="10">
        <f t="shared" si="189"/>
        <v>1</v>
      </c>
      <c r="L1088" s="9">
        <f t="shared" si="189"/>
        <v>3</v>
      </c>
      <c r="M1088" s="8">
        <f t="shared" si="189"/>
        <v>2</v>
      </c>
      <c r="N1088" s="2">
        <f t="shared" si="183"/>
        <v>0.44771018455228984</v>
      </c>
      <c r="O1088" s="2">
        <f t="shared" si="184"/>
        <v>0.16524265208475736</v>
      </c>
      <c r="P1088" s="2">
        <f t="shared" si="185"/>
        <v>0.38704716336295286</v>
      </c>
      <c r="Q1088" s="2">
        <f t="shared" si="186"/>
        <v>-5.5511151231257827E-17</v>
      </c>
      <c r="R1088" s="1">
        <v>2620</v>
      </c>
      <c r="S1088">
        <v>967</v>
      </c>
      <c r="T1088">
        <v>2265</v>
      </c>
      <c r="AA1088" t="s">
        <v>2642</v>
      </c>
      <c r="AE1088" s="38">
        <v>33</v>
      </c>
      <c r="AF1088" s="40">
        <v>7</v>
      </c>
      <c r="AG1088" s="40">
        <v>20</v>
      </c>
      <c r="AH1088" s="43">
        <v>5140</v>
      </c>
      <c r="AI1088" s="43">
        <f t="shared" si="181"/>
        <v>33007</v>
      </c>
      <c r="AJ1088" t="s">
        <v>2363</v>
      </c>
      <c r="AR1088" s="1">
        <f t="shared" si="188"/>
        <v>2902</v>
      </c>
      <c r="AS1088" s="1">
        <v>2762</v>
      </c>
      <c r="AT1088" s="1">
        <v>140</v>
      </c>
    </row>
    <row r="1089" spans="1:46" hidden="1" outlineLevel="1">
      <c r="A1089" s="11" t="s">
        <v>1284</v>
      </c>
      <c r="B1089" s="11" t="s">
        <v>949</v>
      </c>
      <c r="E1089" s="1">
        <f t="shared" si="187"/>
        <v>1715</v>
      </c>
      <c r="G1089" s="1">
        <v>899</v>
      </c>
      <c r="H1089" s="1">
        <v>881</v>
      </c>
      <c r="I1089" s="2"/>
      <c r="J1089" s="2">
        <f t="shared" si="182"/>
        <v>0.51370262390670551</v>
      </c>
      <c r="K1089" s="10">
        <f t="shared" si="189"/>
        <v>2</v>
      </c>
      <c r="L1089" s="9">
        <f t="shared" si="189"/>
        <v>3</v>
      </c>
      <c r="M1089" s="8">
        <f t="shared" si="189"/>
        <v>1</v>
      </c>
      <c r="N1089" s="2">
        <f t="shared" si="183"/>
        <v>0.29737609329446063</v>
      </c>
      <c r="O1089" s="2">
        <f t="shared" si="184"/>
        <v>0.26938775510204083</v>
      </c>
      <c r="P1089" s="2">
        <f t="shared" si="185"/>
        <v>0.43323615160349854</v>
      </c>
      <c r="Q1089" s="2">
        <f t="shared" si="186"/>
        <v>-5.5511151231257827E-17</v>
      </c>
      <c r="R1089" s="1">
        <v>510</v>
      </c>
      <c r="S1089">
        <v>462</v>
      </c>
      <c r="T1089">
        <v>743</v>
      </c>
      <c r="AA1089" t="s">
        <v>2814</v>
      </c>
      <c r="AE1089" s="38">
        <v>33</v>
      </c>
      <c r="AF1089" s="40">
        <v>9</v>
      </c>
      <c r="AG1089" s="40">
        <v>25</v>
      </c>
      <c r="AH1089" s="43">
        <v>5460</v>
      </c>
      <c r="AI1089" s="43">
        <f t="shared" si="181"/>
        <v>33009</v>
      </c>
      <c r="AJ1089" t="s">
        <v>1956</v>
      </c>
      <c r="AR1089" s="1">
        <f t="shared" si="188"/>
        <v>899</v>
      </c>
      <c r="AS1089" s="1">
        <v>817</v>
      </c>
      <c r="AT1089" s="1">
        <v>82</v>
      </c>
    </row>
    <row r="1090" spans="1:46" hidden="1" outlineLevel="1">
      <c r="A1090" t="s">
        <v>790</v>
      </c>
      <c r="B1090" s="11" t="s">
        <v>949</v>
      </c>
      <c r="E1090" s="1">
        <f t="shared" si="187"/>
        <v>2655</v>
      </c>
      <c r="G1090" s="1">
        <v>1198</v>
      </c>
      <c r="H1090" s="1">
        <v>1156</v>
      </c>
      <c r="I1090" s="2"/>
      <c r="J1090" s="2">
        <f t="shared" si="182"/>
        <v>0.4354048964218456</v>
      </c>
      <c r="K1090" s="10">
        <f t="shared" si="189"/>
        <v>3</v>
      </c>
      <c r="L1090" s="9">
        <f t="shared" si="189"/>
        <v>2</v>
      </c>
      <c r="M1090" s="8">
        <f t="shared" si="189"/>
        <v>1</v>
      </c>
      <c r="N1090" s="2">
        <f t="shared" si="183"/>
        <v>0.2455743879472693</v>
      </c>
      <c r="O1090" s="2">
        <f t="shared" si="184"/>
        <v>0.33220338983050846</v>
      </c>
      <c r="P1090" s="2">
        <f t="shared" si="185"/>
        <v>0.42222222222222222</v>
      </c>
      <c r="Q1090" s="2">
        <f t="shared" si="186"/>
        <v>5.5511151231257827E-17</v>
      </c>
      <c r="R1090" s="1">
        <v>652</v>
      </c>
      <c r="S1090">
        <v>882</v>
      </c>
      <c r="T1090">
        <v>1121</v>
      </c>
      <c r="AA1090" t="s">
        <v>2241</v>
      </c>
      <c r="AE1090" s="38">
        <v>33</v>
      </c>
      <c r="AF1090" s="40">
        <v>13</v>
      </c>
      <c r="AG1090" s="40">
        <v>15</v>
      </c>
      <c r="AH1090" s="43">
        <v>6260</v>
      </c>
      <c r="AI1090" s="43">
        <f t="shared" si="181"/>
        <v>33013</v>
      </c>
      <c r="AJ1090" t="s">
        <v>1956</v>
      </c>
      <c r="AR1090" s="1">
        <f t="shared" si="188"/>
        <v>1198</v>
      </c>
      <c r="AS1090" s="1">
        <v>1086</v>
      </c>
      <c r="AT1090" s="1">
        <v>112</v>
      </c>
    </row>
    <row r="1091" spans="1:46" hidden="1" outlineLevel="1">
      <c r="A1091" t="s">
        <v>1285</v>
      </c>
      <c r="B1091" s="11" t="s">
        <v>949</v>
      </c>
      <c r="E1091" s="1">
        <f t="shared" si="187"/>
        <v>6318</v>
      </c>
      <c r="G1091" s="1">
        <v>3671</v>
      </c>
      <c r="H1091" s="1">
        <v>3599</v>
      </c>
      <c r="I1091" s="2"/>
      <c r="J1091" s="2">
        <f t="shared" si="182"/>
        <v>0.56964229186451409</v>
      </c>
      <c r="K1091" s="10">
        <f t="shared" si="189"/>
        <v>3</v>
      </c>
      <c r="L1091" s="9">
        <f t="shared" si="189"/>
        <v>1</v>
      </c>
      <c r="M1091" s="8">
        <f t="shared" si="189"/>
        <v>2</v>
      </c>
      <c r="N1091" s="2">
        <f t="shared" si="183"/>
        <v>0.28838239949351058</v>
      </c>
      <c r="O1091" s="2">
        <f t="shared" si="184"/>
        <v>0.39363722697056031</v>
      </c>
      <c r="P1091" s="2">
        <f t="shared" si="185"/>
        <v>0.31798037353592912</v>
      </c>
      <c r="Q1091" s="2">
        <f t="shared" si="186"/>
        <v>-5.5511151231257827E-17</v>
      </c>
      <c r="R1091" s="1">
        <v>1822</v>
      </c>
      <c r="S1091">
        <v>2487</v>
      </c>
      <c r="T1091">
        <v>2009</v>
      </c>
      <c r="AA1091" t="s">
        <v>2241</v>
      </c>
      <c r="AE1091" s="38">
        <v>33</v>
      </c>
      <c r="AF1091" s="40">
        <v>13</v>
      </c>
      <c r="AG1091" s="40">
        <v>20</v>
      </c>
      <c r="AH1091" s="43">
        <v>6500</v>
      </c>
      <c r="AI1091" s="43">
        <f t="shared" si="181"/>
        <v>33013</v>
      </c>
      <c r="AJ1091" t="s">
        <v>1956</v>
      </c>
      <c r="AR1091" s="1">
        <f t="shared" si="188"/>
        <v>3671</v>
      </c>
      <c r="AS1091" s="1">
        <v>3463</v>
      </c>
      <c r="AT1091" s="1">
        <v>208</v>
      </c>
    </row>
    <row r="1092" spans="1:46" hidden="1" outlineLevel="1">
      <c r="A1092" t="s">
        <v>312</v>
      </c>
      <c r="B1092" s="11" t="s">
        <v>949</v>
      </c>
      <c r="E1092" s="1">
        <f t="shared" si="187"/>
        <v>1194</v>
      </c>
      <c r="G1092" s="1">
        <v>727</v>
      </c>
      <c r="H1092" s="1">
        <v>713</v>
      </c>
      <c r="I1092" s="2"/>
      <c r="J1092" s="2">
        <f t="shared" si="182"/>
        <v>0.59715242881072028</v>
      </c>
      <c r="K1092" s="10">
        <f t="shared" si="189"/>
        <v>3</v>
      </c>
      <c r="L1092" s="9">
        <f t="shared" si="189"/>
        <v>2</v>
      </c>
      <c r="M1092" s="8">
        <f t="shared" si="189"/>
        <v>1</v>
      </c>
      <c r="N1092" s="2">
        <f t="shared" si="183"/>
        <v>0.22780569514237856</v>
      </c>
      <c r="O1092" s="2">
        <f t="shared" si="184"/>
        <v>0.30067001675041877</v>
      </c>
      <c r="P1092" s="2">
        <f t="shared" si="185"/>
        <v>0.4715242881072027</v>
      </c>
      <c r="Q1092" s="2">
        <f t="shared" si="186"/>
        <v>-5.5511151231257827E-17</v>
      </c>
      <c r="R1092" s="1">
        <v>272</v>
      </c>
      <c r="S1092">
        <v>359</v>
      </c>
      <c r="T1092">
        <v>563</v>
      </c>
      <c r="AA1092" t="s">
        <v>2241</v>
      </c>
      <c r="AE1092" s="38">
        <v>33</v>
      </c>
      <c r="AF1092" s="40">
        <v>13</v>
      </c>
      <c r="AG1092" s="40">
        <v>25</v>
      </c>
      <c r="AH1092" s="43">
        <v>6980</v>
      </c>
      <c r="AI1092" s="43">
        <f t="shared" si="181"/>
        <v>33013</v>
      </c>
      <c r="AJ1092" t="s">
        <v>1956</v>
      </c>
      <c r="AR1092" s="1">
        <f t="shared" si="188"/>
        <v>727</v>
      </c>
      <c r="AS1092" s="1">
        <v>672</v>
      </c>
      <c r="AT1092" s="1">
        <v>55</v>
      </c>
    </row>
    <row r="1093" spans="1:46" hidden="1" outlineLevel="1">
      <c r="A1093" t="s">
        <v>791</v>
      </c>
      <c r="B1093" s="11" t="s">
        <v>949</v>
      </c>
      <c r="E1093" s="1">
        <f t="shared" si="187"/>
        <v>2718</v>
      </c>
      <c r="G1093" s="1">
        <v>1611</v>
      </c>
      <c r="H1093" s="1">
        <v>1583</v>
      </c>
      <c r="I1093" s="2"/>
      <c r="J1093" s="2">
        <f t="shared" si="182"/>
        <v>0.58241353936718177</v>
      </c>
      <c r="K1093" s="10">
        <f t="shared" si="189"/>
        <v>3</v>
      </c>
      <c r="L1093" s="9">
        <f t="shared" si="189"/>
        <v>2</v>
      </c>
      <c r="M1093" s="8">
        <f t="shared" si="189"/>
        <v>1</v>
      </c>
      <c r="N1093" s="2">
        <f t="shared" si="183"/>
        <v>0.24834437086092714</v>
      </c>
      <c r="O1093" s="2">
        <f t="shared" si="184"/>
        <v>0.35283296541574688</v>
      </c>
      <c r="P1093" s="2">
        <f t="shared" si="185"/>
        <v>0.39882266372332598</v>
      </c>
      <c r="Q1093" s="2">
        <f t="shared" si="186"/>
        <v>-5.5511151231257827E-17</v>
      </c>
      <c r="R1093" s="1">
        <v>675</v>
      </c>
      <c r="S1093">
        <v>959</v>
      </c>
      <c r="T1093">
        <v>1084</v>
      </c>
      <c r="AA1093" t="s">
        <v>77</v>
      </c>
      <c r="AE1093" s="38">
        <v>33</v>
      </c>
      <c r="AF1093" s="40">
        <v>15</v>
      </c>
      <c r="AG1093" s="40">
        <v>15</v>
      </c>
      <c r="AH1093" s="43">
        <v>7220</v>
      </c>
      <c r="AI1093" s="43">
        <f t="shared" si="181"/>
        <v>33015</v>
      </c>
      <c r="AJ1093" t="s">
        <v>1956</v>
      </c>
      <c r="AR1093" s="1">
        <f t="shared" si="188"/>
        <v>1611</v>
      </c>
      <c r="AS1093" s="1">
        <v>1466</v>
      </c>
      <c r="AT1093" s="1">
        <v>145</v>
      </c>
    </row>
    <row r="1094" spans="1:46" hidden="1" outlineLevel="1">
      <c r="A1094" t="s">
        <v>2259</v>
      </c>
      <c r="B1094" s="11" t="s">
        <v>949</v>
      </c>
      <c r="E1094" s="1">
        <f t="shared" si="187"/>
        <v>924</v>
      </c>
      <c r="G1094" s="1">
        <v>529</v>
      </c>
      <c r="H1094" s="1">
        <v>519</v>
      </c>
      <c r="I1094" s="2"/>
      <c r="J1094" s="2">
        <f t="shared" si="182"/>
        <v>0.56168831168831168</v>
      </c>
      <c r="K1094" s="10">
        <f t="shared" si="189"/>
        <v>3</v>
      </c>
      <c r="L1094" s="9">
        <f t="shared" si="189"/>
        <v>2</v>
      </c>
      <c r="M1094" s="8">
        <f t="shared" si="189"/>
        <v>1</v>
      </c>
      <c r="N1094" s="2">
        <f t="shared" si="183"/>
        <v>0.18181818181818182</v>
      </c>
      <c r="O1094" s="2">
        <f t="shared" si="184"/>
        <v>0.34632034632034631</v>
      </c>
      <c r="P1094" s="2">
        <f t="shared" si="185"/>
        <v>0.47186147186147187</v>
      </c>
      <c r="Q1094" s="2">
        <f t="shared" si="186"/>
        <v>-5.5511151231257827E-17</v>
      </c>
      <c r="R1094" s="1">
        <v>168</v>
      </c>
      <c r="S1094">
        <v>320</v>
      </c>
      <c r="T1094">
        <v>436</v>
      </c>
      <c r="AA1094" t="s">
        <v>2814</v>
      </c>
      <c r="AE1094" s="38">
        <v>33</v>
      </c>
      <c r="AF1094" s="40">
        <v>9</v>
      </c>
      <c r="AG1094" s="40">
        <v>30</v>
      </c>
      <c r="AH1094" s="43">
        <v>7540</v>
      </c>
      <c r="AI1094" s="43">
        <f t="shared" si="181"/>
        <v>33009</v>
      </c>
      <c r="AJ1094" t="s">
        <v>1956</v>
      </c>
      <c r="AR1094" s="1">
        <f t="shared" si="188"/>
        <v>529</v>
      </c>
      <c r="AS1094" s="1">
        <v>465</v>
      </c>
      <c r="AT1094" s="1">
        <v>64</v>
      </c>
    </row>
    <row r="1095" spans="1:46" hidden="1" outlineLevel="1">
      <c r="A1095" t="s">
        <v>1988</v>
      </c>
      <c r="B1095" s="11" t="s">
        <v>949</v>
      </c>
      <c r="E1095" s="1">
        <f t="shared" si="187"/>
        <v>2256</v>
      </c>
      <c r="G1095" s="1">
        <v>1138</v>
      </c>
      <c r="H1095" s="1">
        <v>1097</v>
      </c>
      <c r="I1095" s="2"/>
      <c r="J1095" s="2">
        <f t="shared" si="182"/>
        <v>0.48625886524822692</v>
      </c>
      <c r="K1095" s="10">
        <f t="shared" si="189"/>
        <v>3</v>
      </c>
      <c r="L1095" s="9">
        <f t="shared" si="189"/>
        <v>2</v>
      </c>
      <c r="M1095" s="8">
        <f t="shared" si="189"/>
        <v>1</v>
      </c>
      <c r="N1095" s="2">
        <f t="shared" si="183"/>
        <v>0.18395390070921985</v>
      </c>
      <c r="O1095" s="2">
        <f t="shared" si="184"/>
        <v>0.30718085106382981</v>
      </c>
      <c r="P1095" s="2">
        <f t="shared" si="185"/>
        <v>0.50886524822695034</v>
      </c>
      <c r="Q1095" s="2">
        <f t="shared" si="186"/>
        <v>-1.1102230246251565E-16</v>
      </c>
      <c r="R1095" s="1">
        <v>415</v>
      </c>
      <c r="S1095">
        <v>693</v>
      </c>
      <c r="T1095">
        <v>1148</v>
      </c>
      <c r="AA1095" t="s">
        <v>2814</v>
      </c>
      <c r="AE1095" s="38">
        <v>33</v>
      </c>
      <c r="AF1095" s="40">
        <v>9</v>
      </c>
      <c r="AG1095" s="40">
        <v>35</v>
      </c>
      <c r="AH1095" s="43">
        <v>7700</v>
      </c>
      <c r="AI1095" s="43">
        <f t="shared" si="181"/>
        <v>33009</v>
      </c>
      <c r="AJ1095" t="s">
        <v>1956</v>
      </c>
      <c r="AR1095" s="1">
        <f t="shared" si="188"/>
        <v>1138</v>
      </c>
      <c r="AS1095" s="1">
        <v>1016</v>
      </c>
      <c r="AT1095" s="1">
        <v>122</v>
      </c>
    </row>
    <row r="1096" spans="1:46" hidden="1" outlineLevel="1">
      <c r="A1096" t="s">
        <v>2169</v>
      </c>
      <c r="B1096" s="11" t="s">
        <v>949</v>
      </c>
      <c r="E1096" s="1">
        <f t="shared" si="187"/>
        <v>525</v>
      </c>
      <c r="G1096" s="1">
        <v>374</v>
      </c>
      <c r="H1096" s="1">
        <v>363</v>
      </c>
      <c r="I1096" s="2"/>
      <c r="J1096" s="2">
        <f t="shared" si="182"/>
        <v>0.69142857142857139</v>
      </c>
      <c r="K1096" s="10">
        <f t="shared" si="189"/>
        <v>3</v>
      </c>
      <c r="L1096" s="9">
        <f t="shared" si="189"/>
        <v>2</v>
      </c>
      <c r="M1096" s="8">
        <f t="shared" si="189"/>
        <v>1</v>
      </c>
      <c r="N1096" s="2">
        <f t="shared" si="183"/>
        <v>0.17523809523809525</v>
      </c>
      <c r="O1096" s="2">
        <f t="shared" si="184"/>
        <v>0.34285714285714286</v>
      </c>
      <c r="P1096" s="2">
        <f t="shared" si="185"/>
        <v>0.48190476190476189</v>
      </c>
      <c r="Q1096" s="2">
        <f t="shared" si="186"/>
        <v>5.5511151231257827E-17</v>
      </c>
      <c r="R1096" s="1">
        <v>92</v>
      </c>
      <c r="S1096">
        <v>180</v>
      </c>
      <c r="T1096">
        <v>253</v>
      </c>
      <c r="AA1096" t="s">
        <v>2778</v>
      </c>
      <c r="AE1096" s="38">
        <v>33</v>
      </c>
      <c r="AF1096" s="40">
        <v>3</v>
      </c>
      <c r="AG1096" s="40">
        <v>15</v>
      </c>
      <c r="AH1096" s="43">
        <v>7940</v>
      </c>
      <c r="AI1096" s="43">
        <f t="shared" si="181"/>
        <v>33003</v>
      </c>
      <c r="AJ1096" t="s">
        <v>1956</v>
      </c>
      <c r="AR1096" s="1">
        <f t="shared" si="188"/>
        <v>374</v>
      </c>
      <c r="AS1096" s="1">
        <v>347</v>
      </c>
      <c r="AT1096" s="1">
        <v>27</v>
      </c>
    </row>
    <row r="1097" spans="1:46" hidden="1" outlineLevel="1">
      <c r="A1097" t="s">
        <v>625</v>
      </c>
      <c r="B1097" s="11" t="s">
        <v>949</v>
      </c>
      <c r="E1097" s="1">
        <f t="shared" si="187"/>
        <v>3535</v>
      </c>
      <c r="G1097" s="1">
        <v>2041</v>
      </c>
      <c r="H1097" s="1">
        <v>1994</v>
      </c>
      <c r="I1097" s="2"/>
      <c r="J1097" s="2">
        <f t="shared" si="182"/>
        <v>0.5640735502121641</v>
      </c>
      <c r="K1097" s="10">
        <f t="shared" si="189"/>
        <v>3</v>
      </c>
      <c r="L1097" s="9">
        <f t="shared" si="189"/>
        <v>2</v>
      </c>
      <c r="M1097" s="8">
        <f t="shared" si="189"/>
        <v>1</v>
      </c>
      <c r="N1097" s="2">
        <f t="shared" si="183"/>
        <v>0.18359264497878358</v>
      </c>
      <c r="O1097" s="2">
        <f t="shared" si="184"/>
        <v>0.32418670438472419</v>
      </c>
      <c r="P1097" s="2">
        <f t="shared" si="185"/>
        <v>0.49222065063649223</v>
      </c>
      <c r="Q1097" s="2">
        <f t="shared" si="186"/>
        <v>0</v>
      </c>
      <c r="R1097" s="1">
        <v>649</v>
      </c>
      <c r="S1097">
        <v>1146</v>
      </c>
      <c r="T1097">
        <v>1740</v>
      </c>
      <c r="AA1097" t="s">
        <v>1564</v>
      </c>
      <c r="AE1097" s="38">
        <v>33</v>
      </c>
      <c r="AF1097" s="40">
        <v>11</v>
      </c>
      <c r="AG1097" s="40">
        <v>25</v>
      </c>
      <c r="AH1097" s="43">
        <v>8100</v>
      </c>
      <c r="AI1097" s="43">
        <f t="shared" si="181"/>
        <v>33011</v>
      </c>
      <c r="AJ1097" t="s">
        <v>1956</v>
      </c>
      <c r="AR1097" s="1">
        <f t="shared" si="188"/>
        <v>2041</v>
      </c>
      <c r="AS1097" s="1">
        <v>1962</v>
      </c>
      <c r="AT1097" s="1">
        <v>79</v>
      </c>
    </row>
    <row r="1098" spans="1:46" hidden="1" outlineLevel="1">
      <c r="A1098" t="s">
        <v>1243</v>
      </c>
      <c r="B1098" s="11" t="s">
        <v>949</v>
      </c>
      <c r="E1098" s="1">
        <f t="shared" si="187"/>
        <v>4</v>
      </c>
      <c r="G1098" s="1">
        <v>2</v>
      </c>
      <c r="H1098" s="1">
        <v>2</v>
      </c>
      <c r="I1098" s="2"/>
      <c r="J1098" s="2">
        <f t="shared" si="182"/>
        <v>0.5</v>
      </c>
      <c r="K1098" s="10" t="str">
        <f t="shared" si="189"/>
        <v/>
      </c>
      <c r="L1098" s="9">
        <f t="shared" si="189"/>
        <v>2</v>
      </c>
      <c r="M1098" s="8">
        <f t="shared" si="189"/>
        <v>1</v>
      </c>
      <c r="N1098" s="2">
        <f t="shared" si="183"/>
        <v>0</v>
      </c>
      <c r="O1098" s="2">
        <f t="shared" si="184"/>
        <v>0.25</v>
      </c>
      <c r="P1098" s="2">
        <f t="shared" si="185"/>
        <v>0.75</v>
      </c>
      <c r="Q1098" s="2">
        <f t="shared" si="186"/>
        <v>0</v>
      </c>
      <c r="R1098" s="1">
        <v>0</v>
      </c>
      <c r="S1098">
        <v>1</v>
      </c>
      <c r="T1098">
        <v>3</v>
      </c>
      <c r="AA1098" t="s">
        <v>2642</v>
      </c>
      <c r="AE1098" s="38">
        <v>33</v>
      </c>
      <c r="AF1098" s="40">
        <v>7</v>
      </c>
      <c r="AG1098" s="40">
        <v>25</v>
      </c>
      <c r="AH1098" s="43">
        <v>8420</v>
      </c>
      <c r="AI1098" s="43">
        <f t="shared" si="181"/>
        <v>33007</v>
      </c>
      <c r="AJ1098" t="s">
        <v>2417</v>
      </c>
      <c r="AR1098" s="1">
        <f t="shared" si="188"/>
        <v>2</v>
      </c>
      <c r="AS1098" s="1">
        <v>2</v>
      </c>
      <c r="AT1098" s="1">
        <v>0</v>
      </c>
    </row>
    <row r="1099" spans="1:46" hidden="1" outlineLevel="1">
      <c r="A1099" t="s">
        <v>1102</v>
      </c>
      <c r="B1099" s="11" t="s">
        <v>949</v>
      </c>
      <c r="E1099" s="1">
        <f t="shared" si="187"/>
        <v>2417</v>
      </c>
      <c r="G1099" s="1">
        <v>1203</v>
      </c>
      <c r="H1099" s="1">
        <v>1176</v>
      </c>
      <c r="I1099" s="2"/>
      <c r="J1099" s="2">
        <f t="shared" si="182"/>
        <v>0.48655357881671496</v>
      </c>
      <c r="K1099" s="10">
        <f t="shared" si="189"/>
        <v>3</v>
      </c>
      <c r="L1099" s="9">
        <f t="shared" si="189"/>
        <v>2</v>
      </c>
      <c r="M1099" s="8">
        <f t="shared" si="189"/>
        <v>1</v>
      </c>
      <c r="N1099" s="2">
        <f t="shared" si="183"/>
        <v>0.25734381464625566</v>
      </c>
      <c r="O1099" s="2">
        <f t="shared" si="184"/>
        <v>0.27678940835746796</v>
      </c>
      <c r="P1099" s="2">
        <f t="shared" si="185"/>
        <v>0.46586677699627638</v>
      </c>
      <c r="Q1099" s="2">
        <f t="shared" si="186"/>
        <v>0</v>
      </c>
      <c r="R1099" s="1">
        <v>622</v>
      </c>
      <c r="S1099">
        <v>669</v>
      </c>
      <c r="T1099">
        <v>1126</v>
      </c>
      <c r="AA1099" t="s">
        <v>2814</v>
      </c>
      <c r="AE1099" s="38">
        <v>33</v>
      </c>
      <c r="AF1099" s="40">
        <v>9</v>
      </c>
      <c r="AG1099" s="40">
        <v>40</v>
      </c>
      <c r="AH1099" s="43">
        <v>8660</v>
      </c>
      <c r="AI1099" s="43">
        <f t="shared" si="181"/>
        <v>33009</v>
      </c>
      <c r="AJ1099" t="s">
        <v>1956</v>
      </c>
      <c r="AR1099" s="1">
        <f t="shared" si="188"/>
        <v>1203</v>
      </c>
      <c r="AS1099" s="1">
        <v>1113</v>
      </c>
      <c r="AT1099" s="1">
        <v>90</v>
      </c>
    </row>
    <row r="1100" spans="1:46" hidden="1" outlineLevel="1">
      <c r="A1100" t="s">
        <v>1244</v>
      </c>
      <c r="B1100" s="11" t="s">
        <v>949</v>
      </c>
      <c r="E1100" s="1">
        <f t="shared" si="187"/>
        <v>2600</v>
      </c>
      <c r="G1100" s="1">
        <v>1204</v>
      </c>
      <c r="H1100" s="1">
        <v>1183</v>
      </c>
      <c r="I1100" s="2"/>
      <c r="J1100" s="2">
        <f t="shared" si="182"/>
        <v>0.45500000000000002</v>
      </c>
      <c r="K1100" s="10">
        <f t="shared" si="189"/>
        <v>2</v>
      </c>
      <c r="L1100" s="9">
        <f t="shared" si="189"/>
        <v>3</v>
      </c>
      <c r="M1100" s="8">
        <f t="shared" si="189"/>
        <v>1</v>
      </c>
      <c r="N1100" s="2">
        <f t="shared" si="183"/>
        <v>0.26076923076923075</v>
      </c>
      <c r="O1100" s="2">
        <f t="shared" si="184"/>
        <v>0.24115384615384616</v>
      </c>
      <c r="P1100" s="2">
        <f t="shared" si="185"/>
        <v>0.49807692307692308</v>
      </c>
      <c r="Q1100" s="2">
        <f t="shared" si="186"/>
        <v>0</v>
      </c>
      <c r="R1100" s="1">
        <v>678</v>
      </c>
      <c r="S1100">
        <v>627</v>
      </c>
      <c r="T1100">
        <v>1295</v>
      </c>
      <c r="AA1100" t="s">
        <v>2814</v>
      </c>
      <c r="AE1100" s="38">
        <v>33</v>
      </c>
      <c r="AF1100" s="40">
        <v>9</v>
      </c>
      <c r="AG1100" s="40">
        <v>45</v>
      </c>
      <c r="AH1100" s="43">
        <v>8980</v>
      </c>
      <c r="AI1100" s="43">
        <f t="shared" si="181"/>
        <v>33009</v>
      </c>
      <c r="AJ1100" t="s">
        <v>1956</v>
      </c>
      <c r="AR1100" s="1">
        <f t="shared" si="188"/>
        <v>1204</v>
      </c>
      <c r="AS1100" s="1">
        <v>1127</v>
      </c>
      <c r="AT1100" s="1">
        <v>77</v>
      </c>
    </row>
    <row r="1101" spans="1:46" hidden="1" outlineLevel="1">
      <c r="A1101" t="s">
        <v>2242</v>
      </c>
      <c r="B1101" s="11" t="s">
        <v>949</v>
      </c>
      <c r="E1101" s="1">
        <f t="shared" si="187"/>
        <v>3306</v>
      </c>
      <c r="G1101" s="1">
        <v>1787</v>
      </c>
      <c r="H1101" s="1">
        <v>1748</v>
      </c>
      <c r="I1101" s="2"/>
      <c r="J1101" s="2">
        <f t="shared" si="182"/>
        <v>0.52873563218390807</v>
      </c>
      <c r="K1101" s="10">
        <f t="shared" si="189"/>
        <v>3</v>
      </c>
      <c r="L1101" s="9">
        <f t="shared" si="189"/>
        <v>1</v>
      </c>
      <c r="M1101" s="8">
        <f t="shared" si="189"/>
        <v>2</v>
      </c>
      <c r="N1101" s="2">
        <f t="shared" si="183"/>
        <v>0.250151240169389</v>
      </c>
      <c r="O1101" s="2">
        <f t="shared" si="184"/>
        <v>0.42286751361161523</v>
      </c>
      <c r="P1101" s="2">
        <f t="shared" si="185"/>
        <v>0.32698124621899577</v>
      </c>
      <c r="Q1101" s="2">
        <f t="shared" si="186"/>
        <v>-5.5511151231257827E-17</v>
      </c>
      <c r="R1101" s="1">
        <v>827</v>
      </c>
      <c r="S1101">
        <v>1398</v>
      </c>
      <c r="T1101">
        <v>1081</v>
      </c>
      <c r="AA1101" t="s">
        <v>77</v>
      </c>
      <c r="AE1101" s="38">
        <v>33</v>
      </c>
      <c r="AF1101" s="40">
        <v>15</v>
      </c>
      <c r="AG1101" s="40">
        <v>20</v>
      </c>
      <c r="AH1101" s="43">
        <v>9300</v>
      </c>
      <c r="AI1101" s="43">
        <f t="shared" si="181"/>
        <v>33015</v>
      </c>
      <c r="AJ1101" t="s">
        <v>1956</v>
      </c>
      <c r="AR1101" s="1">
        <f t="shared" si="188"/>
        <v>1787</v>
      </c>
      <c r="AS1101" s="1">
        <v>1713</v>
      </c>
      <c r="AT1101" s="1">
        <v>74</v>
      </c>
    </row>
    <row r="1102" spans="1:46" hidden="1" outlineLevel="1">
      <c r="A1102" t="s">
        <v>2045</v>
      </c>
      <c r="B1102" s="11" t="s">
        <v>949</v>
      </c>
      <c r="E1102" s="1">
        <f t="shared" si="187"/>
        <v>1915</v>
      </c>
      <c r="G1102" s="1">
        <v>1177</v>
      </c>
      <c r="H1102" s="1">
        <v>1154</v>
      </c>
      <c r="I1102" s="2"/>
      <c r="J1102" s="2">
        <f t="shared" si="182"/>
        <v>0.60261096605744124</v>
      </c>
      <c r="K1102" s="10">
        <f t="shared" si="189"/>
        <v>2</v>
      </c>
      <c r="L1102" s="9">
        <f t="shared" si="189"/>
        <v>3</v>
      </c>
      <c r="M1102" s="8">
        <f t="shared" si="189"/>
        <v>1</v>
      </c>
      <c r="N1102" s="2">
        <f t="shared" si="183"/>
        <v>0.2412532637075718</v>
      </c>
      <c r="O1102" s="2">
        <f t="shared" si="184"/>
        <v>0.22036553524804178</v>
      </c>
      <c r="P1102" s="2">
        <f t="shared" si="185"/>
        <v>0.53838120104438647</v>
      </c>
      <c r="Q1102" s="2">
        <f t="shared" si="186"/>
        <v>-1.1102230246251565E-16</v>
      </c>
      <c r="R1102" s="1">
        <v>462</v>
      </c>
      <c r="S1102">
        <v>422</v>
      </c>
      <c r="T1102">
        <v>1031</v>
      </c>
      <c r="AA1102" t="s">
        <v>2241</v>
      </c>
      <c r="AE1102" s="38">
        <v>33</v>
      </c>
      <c r="AF1102" s="40">
        <v>13</v>
      </c>
      <c r="AG1102" s="40">
        <v>30</v>
      </c>
      <c r="AH1102" s="43">
        <v>9860</v>
      </c>
      <c r="AI1102" s="43">
        <f t="shared" si="181"/>
        <v>33013</v>
      </c>
      <c r="AJ1102" t="s">
        <v>1956</v>
      </c>
      <c r="AR1102" s="1">
        <f t="shared" si="188"/>
        <v>1177</v>
      </c>
      <c r="AS1102" s="1">
        <v>1116</v>
      </c>
      <c r="AT1102" s="1">
        <v>61</v>
      </c>
    </row>
    <row r="1103" spans="1:46" hidden="1" outlineLevel="1">
      <c r="A1103" t="s">
        <v>2778</v>
      </c>
      <c r="B1103" s="11" t="s">
        <v>949</v>
      </c>
      <c r="E1103" s="1">
        <f t="shared" si="187"/>
        <v>622</v>
      </c>
      <c r="G1103" s="1">
        <v>338</v>
      </c>
      <c r="H1103" s="1">
        <v>335</v>
      </c>
      <c r="I1103" s="2"/>
      <c r="J1103" s="2">
        <f t="shared" si="182"/>
        <v>0.53858520900321538</v>
      </c>
      <c r="K1103" s="10">
        <f t="shared" si="189"/>
        <v>3</v>
      </c>
      <c r="L1103" s="9">
        <f t="shared" si="189"/>
        <v>2</v>
      </c>
      <c r="M1103" s="8">
        <f t="shared" si="189"/>
        <v>1</v>
      </c>
      <c r="N1103" s="2">
        <f t="shared" si="183"/>
        <v>0.29099678456591638</v>
      </c>
      <c r="O1103" s="2">
        <f t="shared" si="184"/>
        <v>0.32315112540192925</v>
      </c>
      <c r="P1103" s="2">
        <f t="shared" si="185"/>
        <v>0.38585209003215432</v>
      </c>
      <c r="Q1103" s="2">
        <f t="shared" si="186"/>
        <v>5.5511151231257827E-17</v>
      </c>
      <c r="R1103" s="1">
        <v>181</v>
      </c>
      <c r="S1103">
        <v>201</v>
      </c>
      <c r="T1103">
        <v>240</v>
      </c>
      <c r="AA1103" t="s">
        <v>2642</v>
      </c>
      <c r="AE1103" s="38">
        <v>33</v>
      </c>
      <c r="AF1103" s="40">
        <v>7</v>
      </c>
      <c r="AG1103" s="40">
        <v>30</v>
      </c>
      <c r="AH1103" s="43">
        <v>10100</v>
      </c>
      <c r="AI1103" s="43">
        <f t="shared" si="181"/>
        <v>33007</v>
      </c>
      <c r="AJ1103" t="s">
        <v>1956</v>
      </c>
      <c r="AR1103" s="1">
        <f t="shared" si="188"/>
        <v>338</v>
      </c>
      <c r="AS1103" s="1">
        <v>303</v>
      </c>
      <c r="AT1103" s="1">
        <v>35</v>
      </c>
    </row>
    <row r="1104" spans="1:46" hidden="1" outlineLevel="1">
      <c r="A1104" t="s">
        <v>375</v>
      </c>
      <c r="B1104" s="11" t="s">
        <v>949</v>
      </c>
      <c r="E1104" s="1">
        <f t="shared" si="187"/>
        <v>860</v>
      </c>
      <c r="G1104" s="1">
        <v>528</v>
      </c>
      <c r="H1104" s="1">
        <v>519</v>
      </c>
      <c r="I1104" s="2"/>
      <c r="J1104" s="2">
        <f t="shared" si="182"/>
        <v>0.60348837209302331</v>
      </c>
      <c r="K1104" s="10">
        <f t="shared" si="189"/>
        <v>3</v>
      </c>
      <c r="L1104" s="9">
        <f t="shared" si="189"/>
        <v>1</v>
      </c>
      <c r="M1104" s="8">
        <f t="shared" si="189"/>
        <v>2</v>
      </c>
      <c r="N1104" s="2">
        <f t="shared" si="183"/>
        <v>0.21744186046511627</v>
      </c>
      <c r="O1104" s="2">
        <f t="shared" si="184"/>
        <v>0.41511627906976745</v>
      </c>
      <c r="P1104" s="2">
        <f t="shared" si="185"/>
        <v>0.36744186046511629</v>
      </c>
      <c r="Q1104" s="2">
        <f t="shared" si="186"/>
        <v>0</v>
      </c>
      <c r="R1104" s="1">
        <v>187</v>
      </c>
      <c r="S1104">
        <v>357</v>
      </c>
      <c r="T1104">
        <v>316</v>
      </c>
      <c r="AA1104" t="s">
        <v>1860</v>
      </c>
      <c r="AE1104" s="38">
        <v>33</v>
      </c>
      <c r="AF1104" s="40">
        <v>1</v>
      </c>
      <c r="AG1104" s="40">
        <v>20</v>
      </c>
      <c r="AH1104" s="43">
        <v>10660</v>
      </c>
      <c r="AI1104" s="43">
        <f t="shared" si="181"/>
        <v>33001</v>
      </c>
      <c r="AJ1104" t="s">
        <v>1956</v>
      </c>
      <c r="AR1104" s="1">
        <f t="shared" si="188"/>
        <v>528</v>
      </c>
      <c r="AS1104" s="1">
        <v>471</v>
      </c>
      <c r="AT1104" s="1">
        <v>57</v>
      </c>
    </row>
    <row r="1105" spans="1:46" hidden="1" outlineLevel="1">
      <c r="A1105" t="s">
        <v>440</v>
      </c>
      <c r="B1105" s="11" t="s">
        <v>949</v>
      </c>
      <c r="E1105" s="1">
        <f t="shared" si="187"/>
        <v>3373</v>
      </c>
      <c r="G1105" s="1">
        <v>1377</v>
      </c>
      <c r="H1105" s="1">
        <v>1349</v>
      </c>
      <c r="I1105" s="2"/>
      <c r="J1105" s="2">
        <f t="shared" si="182"/>
        <v>0.39994070560332051</v>
      </c>
      <c r="K1105" s="10">
        <f t="shared" si="189"/>
        <v>2</v>
      </c>
      <c r="L1105" s="9">
        <f t="shared" si="189"/>
        <v>3</v>
      </c>
      <c r="M1105" s="8">
        <f t="shared" si="189"/>
        <v>1</v>
      </c>
      <c r="N1105" s="2">
        <f t="shared" si="183"/>
        <v>0.31159205455084493</v>
      </c>
      <c r="O1105" s="2">
        <f t="shared" si="184"/>
        <v>0.21523865994663505</v>
      </c>
      <c r="P1105" s="2">
        <f t="shared" si="185"/>
        <v>0.47316928550252002</v>
      </c>
      <c r="Q1105" s="2">
        <f t="shared" si="186"/>
        <v>0</v>
      </c>
      <c r="R1105" s="1">
        <v>1051</v>
      </c>
      <c r="S1105">
        <v>726</v>
      </c>
      <c r="T1105">
        <v>1596</v>
      </c>
      <c r="AA1105" t="s">
        <v>2705</v>
      </c>
      <c r="AE1105" s="38">
        <v>33</v>
      </c>
      <c r="AF1105" s="40">
        <v>19</v>
      </c>
      <c r="AG1105" s="40">
        <v>10</v>
      </c>
      <c r="AH1105" s="43">
        <v>11380</v>
      </c>
      <c r="AI1105" s="43">
        <f t="shared" si="181"/>
        <v>33019</v>
      </c>
      <c r="AJ1105" t="s">
        <v>1956</v>
      </c>
      <c r="AR1105" s="1">
        <f t="shared" si="188"/>
        <v>1377</v>
      </c>
      <c r="AS1105" s="1">
        <v>1332</v>
      </c>
      <c r="AT1105" s="1">
        <v>45</v>
      </c>
    </row>
    <row r="1106" spans="1:46" hidden="1" outlineLevel="1">
      <c r="A1106" t="s">
        <v>2987</v>
      </c>
      <c r="B1106" s="11" t="s">
        <v>949</v>
      </c>
      <c r="E1106" s="1">
        <f t="shared" si="187"/>
        <v>239</v>
      </c>
      <c r="G1106" s="1">
        <v>149</v>
      </c>
      <c r="H1106" s="1">
        <v>147</v>
      </c>
      <c r="I1106" s="2"/>
      <c r="J1106" s="2">
        <f t="shared" si="182"/>
        <v>0.61506276150627615</v>
      </c>
      <c r="K1106" s="10">
        <f t="shared" si="189"/>
        <v>3</v>
      </c>
      <c r="L1106" s="9">
        <f t="shared" si="189"/>
        <v>2</v>
      </c>
      <c r="M1106" s="8">
        <f t="shared" si="189"/>
        <v>1</v>
      </c>
      <c r="N1106" s="2">
        <f t="shared" si="183"/>
        <v>0.15481171548117154</v>
      </c>
      <c r="O1106" s="2">
        <f t="shared" si="184"/>
        <v>0.32217573221757323</v>
      </c>
      <c r="P1106" s="2">
        <f t="shared" si="185"/>
        <v>0.52301255230125521</v>
      </c>
      <c r="Q1106" s="2">
        <f t="shared" si="186"/>
        <v>0</v>
      </c>
      <c r="R1106" s="1">
        <v>37</v>
      </c>
      <c r="S1106">
        <v>77</v>
      </c>
      <c r="T1106">
        <v>125</v>
      </c>
      <c r="AA1106" t="s">
        <v>2778</v>
      </c>
      <c r="AE1106" s="38">
        <v>33</v>
      </c>
      <c r="AF1106" s="40">
        <v>3</v>
      </c>
      <c r="AG1106" s="40">
        <v>20</v>
      </c>
      <c r="AH1106" s="43">
        <v>11780</v>
      </c>
      <c r="AI1106" s="43">
        <f t="shared" si="181"/>
        <v>33003</v>
      </c>
      <c r="AJ1106" t="s">
        <v>1956</v>
      </c>
      <c r="AR1106" s="1">
        <f t="shared" si="188"/>
        <v>149</v>
      </c>
      <c r="AS1106" s="1">
        <v>137</v>
      </c>
      <c r="AT1106" s="1">
        <v>12</v>
      </c>
    </row>
    <row r="1107" spans="1:46" hidden="1" outlineLevel="1">
      <c r="A1107" t="s">
        <v>2621</v>
      </c>
      <c r="B1107" s="11" t="s">
        <v>949</v>
      </c>
      <c r="E1107" s="1">
        <f t="shared" si="187"/>
        <v>3407</v>
      </c>
      <c r="G1107" s="1">
        <v>1777</v>
      </c>
      <c r="H1107" s="1">
        <v>1749</v>
      </c>
      <c r="I1107" s="2"/>
      <c r="J1107" s="2">
        <f t="shared" si="182"/>
        <v>0.51335485764602284</v>
      </c>
      <c r="K1107" s="10">
        <f t="shared" si="189"/>
        <v>3</v>
      </c>
      <c r="L1107" s="9">
        <f t="shared" si="189"/>
        <v>2</v>
      </c>
      <c r="M1107" s="8">
        <f t="shared" si="189"/>
        <v>1</v>
      </c>
      <c r="N1107" s="2">
        <f t="shared" si="183"/>
        <v>0.18960962723803934</v>
      </c>
      <c r="O1107" s="2">
        <f t="shared" si="184"/>
        <v>0.38244790137951279</v>
      </c>
      <c r="P1107" s="2">
        <f t="shared" si="185"/>
        <v>0.4279424713824479</v>
      </c>
      <c r="Q1107" s="2">
        <f t="shared" si="186"/>
        <v>0</v>
      </c>
      <c r="R1107" s="1">
        <v>646</v>
      </c>
      <c r="S1107">
        <v>1303</v>
      </c>
      <c r="T1107">
        <v>1458</v>
      </c>
      <c r="AA1107" t="s">
        <v>77</v>
      </c>
      <c r="AE1107" s="38">
        <v>33</v>
      </c>
      <c r="AF1107" s="40">
        <v>15</v>
      </c>
      <c r="AG1107" s="40">
        <v>25</v>
      </c>
      <c r="AH1107" s="43">
        <v>12100</v>
      </c>
      <c r="AI1107" s="43">
        <f t="shared" si="181"/>
        <v>33015</v>
      </c>
      <c r="AJ1107" t="s">
        <v>1956</v>
      </c>
      <c r="AR1107" s="1">
        <f t="shared" si="188"/>
        <v>1777</v>
      </c>
      <c r="AS1107" s="1">
        <v>1696</v>
      </c>
      <c r="AT1107" s="1">
        <v>81</v>
      </c>
    </row>
    <row r="1108" spans="1:46" hidden="1" outlineLevel="1">
      <c r="A1108" t="s">
        <v>619</v>
      </c>
      <c r="B1108" s="11" t="s">
        <v>949</v>
      </c>
      <c r="E1108" s="1">
        <f t="shared" si="187"/>
        <v>2991</v>
      </c>
      <c r="G1108" s="1">
        <v>1533</v>
      </c>
      <c r="H1108" s="1">
        <v>1503</v>
      </c>
      <c r="I1108" s="2"/>
      <c r="J1108" s="2">
        <f t="shared" si="182"/>
        <v>0.50250752256770315</v>
      </c>
      <c r="K1108" s="10">
        <f t="shared" si="189"/>
        <v>2</v>
      </c>
      <c r="L1108" s="9">
        <f t="shared" si="189"/>
        <v>3</v>
      </c>
      <c r="M1108" s="8">
        <f t="shared" si="189"/>
        <v>1</v>
      </c>
      <c r="N1108" s="2">
        <f t="shared" si="183"/>
        <v>0.28184553660982947</v>
      </c>
      <c r="O1108" s="2">
        <f t="shared" si="184"/>
        <v>0.26512871949180877</v>
      </c>
      <c r="P1108" s="2">
        <f t="shared" si="185"/>
        <v>0.45302574389836175</v>
      </c>
      <c r="Q1108" s="2">
        <f t="shared" si="186"/>
        <v>0</v>
      </c>
      <c r="R1108" s="1">
        <v>843</v>
      </c>
      <c r="S1108">
        <v>793</v>
      </c>
      <c r="T1108">
        <v>1355</v>
      </c>
      <c r="AA1108" t="s">
        <v>453</v>
      </c>
      <c r="AE1108" s="38">
        <v>33</v>
      </c>
      <c r="AF1108" s="40">
        <v>5</v>
      </c>
      <c r="AG1108" s="40">
        <v>10</v>
      </c>
      <c r="AH1108" s="43">
        <v>12260</v>
      </c>
      <c r="AI1108" s="43">
        <f t="shared" si="181"/>
        <v>33005</v>
      </c>
      <c r="AJ1108" t="s">
        <v>1956</v>
      </c>
      <c r="AR1108" s="1">
        <f t="shared" si="188"/>
        <v>1533</v>
      </c>
      <c r="AS1108" s="1">
        <v>1457</v>
      </c>
      <c r="AT1108" s="1">
        <v>76</v>
      </c>
    </row>
    <row r="1109" spans="1:46" hidden="1" outlineLevel="1">
      <c r="A1109" t="s">
        <v>1438</v>
      </c>
      <c r="B1109" s="11" t="s">
        <v>949</v>
      </c>
      <c r="E1109" s="1">
        <f t="shared" si="187"/>
        <v>1888</v>
      </c>
      <c r="G1109" s="1">
        <v>1105</v>
      </c>
      <c r="H1109" s="1">
        <v>1075</v>
      </c>
      <c r="I1109" s="2"/>
      <c r="J1109" s="2">
        <f t="shared" si="182"/>
        <v>0.56938559322033899</v>
      </c>
      <c r="K1109" s="10">
        <f t="shared" si="189"/>
        <v>3</v>
      </c>
      <c r="L1109" s="9">
        <f t="shared" si="189"/>
        <v>2</v>
      </c>
      <c r="M1109" s="8">
        <f t="shared" si="189"/>
        <v>1</v>
      </c>
      <c r="N1109" s="2">
        <f t="shared" si="183"/>
        <v>0.21186440677966101</v>
      </c>
      <c r="O1109" s="2">
        <f t="shared" si="184"/>
        <v>0.34216101694915252</v>
      </c>
      <c r="P1109" s="2">
        <f t="shared" si="185"/>
        <v>0.44597457627118642</v>
      </c>
      <c r="Q1109" s="2">
        <f t="shared" si="186"/>
        <v>5.5511151231257827E-17</v>
      </c>
      <c r="R1109" s="1">
        <v>400</v>
      </c>
      <c r="S1109">
        <v>646</v>
      </c>
      <c r="T1109">
        <v>842</v>
      </c>
      <c r="AA1109" t="s">
        <v>2241</v>
      </c>
      <c r="AE1109" s="38">
        <v>33</v>
      </c>
      <c r="AF1109" s="40">
        <v>13</v>
      </c>
      <c r="AG1109" s="40">
        <v>35</v>
      </c>
      <c r="AH1109" s="43">
        <v>12420</v>
      </c>
      <c r="AI1109" s="43">
        <f t="shared" si="181"/>
        <v>33013</v>
      </c>
      <c r="AJ1109" t="s">
        <v>1956</v>
      </c>
      <c r="AR1109" s="1">
        <f t="shared" si="188"/>
        <v>1105</v>
      </c>
      <c r="AS1109" s="1">
        <v>1058</v>
      </c>
      <c r="AT1109" s="1">
        <v>47</v>
      </c>
    </row>
    <row r="1110" spans="1:46" hidden="1" outlineLevel="1">
      <c r="A1110" t="s">
        <v>1136</v>
      </c>
      <c r="B1110" s="11" t="s">
        <v>949</v>
      </c>
      <c r="E1110" s="1">
        <f t="shared" si="187"/>
        <v>7752</v>
      </c>
      <c r="G1110" s="1">
        <v>3509</v>
      </c>
      <c r="H1110" s="1">
        <v>3388</v>
      </c>
      <c r="I1110" s="2"/>
      <c r="J1110" s="2">
        <f t="shared" si="182"/>
        <v>0.43704850361197112</v>
      </c>
      <c r="K1110" s="10">
        <f t="shared" si="189"/>
        <v>2</v>
      </c>
      <c r="L1110" s="9">
        <f t="shared" si="189"/>
        <v>3</v>
      </c>
      <c r="M1110" s="8">
        <f t="shared" si="189"/>
        <v>1</v>
      </c>
      <c r="N1110" s="2">
        <f t="shared" si="183"/>
        <v>0.36093911248710009</v>
      </c>
      <c r="O1110" s="2">
        <f t="shared" si="184"/>
        <v>0.25993292053663569</v>
      </c>
      <c r="P1110" s="2">
        <f t="shared" si="185"/>
        <v>0.37912796697626416</v>
      </c>
      <c r="Q1110" s="2">
        <f t="shared" si="186"/>
        <v>5.5511151231257827E-17</v>
      </c>
      <c r="R1110" s="1">
        <v>2798</v>
      </c>
      <c r="S1110">
        <v>2015</v>
      </c>
      <c r="T1110">
        <v>2939</v>
      </c>
      <c r="AA1110" t="s">
        <v>2705</v>
      </c>
      <c r="AE1110" s="38">
        <v>33</v>
      </c>
      <c r="AF1110" s="40">
        <v>19</v>
      </c>
      <c r="AG1110" s="40">
        <v>15</v>
      </c>
      <c r="AH1110" s="43">
        <v>12900</v>
      </c>
      <c r="AI1110" s="43">
        <f t="shared" si="181"/>
        <v>33019</v>
      </c>
      <c r="AJ1110" t="s">
        <v>2363</v>
      </c>
      <c r="AR1110" s="1">
        <f t="shared" si="188"/>
        <v>3509</v>
      </c>
      <c r="AS1110" s="1">
        <v>3315</v>
      </c>
      <c r="AT1110" s="1">
        <v>194</v>
      </c>
    </row>
    <row r="1111" spans="1:46" hidden="1" outlineLevel="1">
      <c r="A1111" t="s">
        <v>1987</v>
      </c>
      <c r="B1111" s="11" t="s">
        <v>949</v>
      </c>
      <c r="E1111" s="1">
        <f t="shared" si="187"/>
        <v>213</v>
      </c>
      <c r="G1111" s="1">
        <v>111</v>
      </c>
      <c r="H1111" s="1">
        <v>105</v>
      </c>
      <c r="I1111" s="2"/>
      <c r="J1111" s="2">
        <f t="shared" si="182"/>
        <v>0.49295774647887325</v>
      </c>
      <c r="K1111" s="10">
        <f t="shared" si="189"/>
        <v>3</v>
      </c>
      <c r="L1111" s="9">
        <f t="shared" si="189"/>
        <v>2</v>
      </c>
      <c r="M1111" s="8">
        <f t="shared" si="189"/>
        <v>1</v>
      </c>
      <c r="N1111" s="2">
        <f t="shared" si="183"/>
        <v>9.3896713615023469E-2</v>
      </c>
      <c r="O1111" s="2">
        <f t="shared" si="184"/>
        <v>0.27230046948356806</v>
      </c>
      <c r="P1111" s="2">
        <f t="shared" si="185"/>
        <v>0.63380281690140849</v>
      </c>
      <c r="Q1111" s="2">
        <f t="shared" si="186"/>
        <v>0</v>
      </c>
      <c r="R1111" s="1">
        <v>20</v>
      </c>
      <c r="S1111">
        <v>58</v>
      </c>
      <c r="T1111">
        <v>135</v>
      </c>
      <c r="AA1111" t="s">
        <v>2642</v>
      </c>
      <c r="AE1111" s="38">
        <v>33</v>
      </c>
      <c r="AF1111" s="40">
        <v>7</v>
      </c>
      <c r="AG1111" s="40">
        <v>40</v>
      </c>
      <c r="AH1111" s="43">
        <v>13220</v>
      </c>
      <c r="AI1111" s="43">
        <f t="shared" si="181"/>
        <v>33007</v>
      </c>
      <c r="AJ1111" t="s">
        <v>1956</v>
      </c>
      <c r="AR1111" s="1">
        <f t="shared" si="188"/>
        <v>111</v>
      </c>
      <c r="AS1111" s="1">
        <v>103</v>
      </c>
      <c r="AT1111" s="1">
        <v>8</v>
      </c>
    </row>
    <row r="1112" spans="1:46" hidden="1" outlineLevel="1">
      <c r="A1112" t="s">
        <v>2467</v>
      </c>
      <c r="B1112" s="11" t="s">
        <v>949</v>
      </c>
      <c r="E1112" s="1">
        <f t="shared" si="187"/>
        <v>1559</v>
      </c>
      <c r="G1112" s="1">
        <v>672</v>
      </c>
      <c r="H1112" s="1">
        <v>652</v>
      </c>
      <c r="I1112" s="2"/>
      <c r="J1112" s="2">
        <f t="shared" ref="J1112:J1175" si="190">H1112/E1112</f>
        <v>0.41821680564464403</v>
      </c>
      <c r="K1112" s="10">
        <f t="shared" si="189"/>
        <v>3</v>
      </c>
      <c r="L1112" s="9">
        <f t="shared" si="189"/>
        <v>2</v>
      </c>
      <c r="M1112" s="8">
        <f t="shared" si="189"/>
        <v>1</v>
      </c>
      <c r="N1112" s="2">
        <f t="shared" si="183"/>
        <v>0.16420782552918536</v>
      </c>
      <c r="O1112" s="2">
        <f t="shared" si="184"/>
        <v>0.31751122514432328</v>
      </c>
      <c r="P1112" s="2">
        <f t="shared" si="185"/>
        <v>0.51828094932649138</v>
      </c>
      <c r="Q1112" s="2">
        <f t="shared" si="186"/>
        <v>0</v>
      </c>
      <c r="R1112" s="1">
        <v>256</v>
      </c>
      <c r="S1112">
        <v>495</v>
      </c>
      <c r="T1112">
        <v>808</v>
      </c>
      <c r="AA1112" t="s">
        <v>2642</v>
      </c>
      <c r="AE1112" s="38">
        <v>33</v>
      </c>
      <c r="AF1112" s="40">
        <v>7</v>
      </c>
      <c r="AG1112" s="40">
        <v>45</v>
      </c>
      <c r="AH1112" s="43">
        <v>13780</v>
      </c>
      <c r="AI1112" s="43">
        <f t="shared" si="181"/>
        <v>33007</v>
      </c>
      <c r="AJ1112" t="s">
        <v>1956</v>
      </c>
      <c r="AR1112" s="1">
        <f t="shared" si="188"/>
        <v>672</v>
      </c>
      <c r="AS1112" s="1">
        <v>620</v>
      </c>
      <c r="AT1112" s="1">
        <v>52</v>
      </c>
    </row>
    <row r="1113" spans="1:46" hidden="1" outlineLevel="1">
      <c r="A1113" t="s">
        <v>240</v>
      </c>
      <c r="B1113" s="11" t="s">
        <v>949</v>
      </c>
      <c r="E1113" s="1">
        <f t="shared" si="187"/>
        <v>412</v>
      </c>
      <c r="G1113" s="1">
        <v>229</v>
      </c>
      <c r="H1113" s="1">
        <v>222</v>
      </c>
      <c r="I1113" s="2"/>
      <c r="J1113" s="2">
        <f t="shared" si="190"/>
        <v>0.53883495145631066</v>
      </c>
      <c r="K1113" s="10">
        <f t="shared" si="189"/>
        <v>3</v>
      </c>
      <c r="L1113" s="9">
        <f t="shared" si="189"/>
        <v>2</v>
      </c>
      <c r="M1113" s="8">
        <f t="shared" si="189"/>
        <v>1</v>
      </c>
      <c r="N1113" s="2">
        <f t="shared" si="183"/>
        <v>0.1796116504854369</v>
      </c>
      <c r="O1113" s="2">
        <f t="shared" si="184"/>
        <v>0.34951456310679613</v>
      </c>
      <c r="P1113" s="2">
        <f t="shared" si="185"/>
        <v>0.470873786407767</v>
      </c>
      <c r="Q1113" s="2">
        <f t="shared" si="186"/>
        <v>-5.5511151231257827E-17</v>
      </c>
      <c r="R1113" s="1">
        <v>74</v>
      </c>
      <c r="S1113">
        <v>144</v>
      </c>
      <c r="T1113">
        <v>194</v>
      </c>
      <c r="AA1113" t="s">
        <v>2642</v>
      </c>
      <c r="AE1113" s="38">
        <v>33</v>
      </c>
      <c r="AF1113" s="40">
        <v>7</v>
      </c>
      <c r="AG1113" s="40">
        <v>50</v>
      </c>
      <c r="AH1113" s="43">
        <v>13940</v>
      </c>
      <c r="AI1113" s="43">
        <f t="shared" si="181"/>
        <v>33007</v>
      </c>
      <c r="AJ1113" t="s">
        <v>1956</v>
      </c>
      <c r="AR1113" s="1">
        <f t="shared" si="188"/>
        <v>229</v>
      </c>
      <c r="AS1113" s="1">
        <v>215</v>
      </c>
      <c r="AT1113" s="1">
        <v>14</v>
      </c>
    </row>
    <row r="1114" spans="1:46" hidden="1" outlineLevel="1">
      <c r="A1114" t="s">
        <v>48</v>
      </c>
      <c r="B1114" s="11" t="s">
        <v>949</v>
      </c>
      <c r="E1114" s="1">
        <f t="shared" si="187"/>
        <v>31688</v>
      </c>
      <c r="G1114" s="1">
        <v>14945</v>
      </c>
      <c r="H1114" s="1">
        <v>14575</v>
      </c>
      <c r="I1114" s="2"/>
      <c r="J1114" s="2">
        <f t="shared" si="190"/>
        <v>0.45995329462257006</v>
      </c>
      <c r="K1114" s="10">
        <f t="shared" si="189"/>
        <v>2</v>
      </c>
      <c r="L1114" s="9">
        <f t="shared" si="189"/>
        <v>3</v>
      </c>
      <c r="M1114" s="8">
        <f t="shared" si="189"/>
        <v>1</v>
      </c>
      <c r="N1114" s="2">
        <f t="shared" si="183"/>
        <v>0.35278338803332493</v>
      </c>
      <c r="O1114" s="2">
        <f t="shared" si="184"/>
        <v>0.25962509467306238</v>
      </c>
      <c r="P1114" s="2">
        <f t="shared" si="185"/>
        <v>0.38759151729361274</v>
      </c>
      <c r="Q1114" s="2">
        <f t="shared" si="186"/>
        <v>0</v>
      </c>
      <c r="R1114" s="1">
        <v>11179</v>
      </c>
      <c r="S1114">
        <v>8227</v>
      </c>
      <c r="T1114">
        <v>12282</v>
      </c>
      <c r="AA1114" t="s">
        <v>2241</v>
      </c>
      <c r="AE1114" s="38">
        <v>33</v>
      </c>
      <c r="AF1114" s="40">
        <v>13</v>
      </c>
      <c r="AG1114" s="40">
        <v>40</v>
      </c>
      <c r="AH1114" s="43">
        <v>14200</v>
      </c>
      <c r="AI1114" s="43">
        <f t="shared" ref="AI1114:AI1177" si="191">AE1114*1000+AF1114</f>
        <v>33013</v>
      </c>
      <c r="AJ1114" t="s">
        <v>2363</v>
      </c>
      <c r="AR1114" s="1">
        <f t="shared" si="188"/>
        <v>14945</v>
      </c>
      <c r="AS1114" s="1">
        <v>14072</v>
      </c>
      <c r="AT1114" s="1">
        <v>873</v>
      </c>
    </row>
    <row r="1115" spans="1:46" hidden="1" outlineLevel="1">
      <c r="A1115" t="s">
        <v>434</v>
      </c>
      <c r="B1115" s="11" t="s">
        <v>949</v>
      </c>
      <c r="E1115" s="1">
        <f t="shared" si="187"/>
        <v>7942</v>
      </c>
      <c r="G1115" s="1">
        <v>3280</v>
      </c>
      <c r="H1115" s="1">
        <v>3197</v>
      </c>
      <c r="I1115" s="2"/>
      <c r="J1115" s="2">
        <f t="shared" si="190"/>
        <v>0.40254343993956182</v>
      </c>
      <c r="K1115" s="10">
        <f t="shared" si="189"/>
        <v>3</v>
      </c>
      <c r="L1115" s="9">
        <f t="shared" si="189"/>
        <v>2</v>
      </c>
      <c r="M1115" s="8">
        <f t="shared" si="189"/>
        <v>1</v>
      </c>
      <c r="N1115" s="2">
        <f t="shared" si="183"/>
        <v>0.22349534122387307</v>
      </c>
      <c r="O1115" s="2">
        <f t="shared" si="184"/>
        <v>0.23407202216066483</v>
      </c>
      <c r="P1115" s="2">
        <f t="shared" si="185"/>
        <v>0.54243263661546215</v>
      </c>
      <c r="Q1115" s="2">
        <f t="shared" si="186"/>
        <v>0</v>
      </c>
      <c r="R1115" s="1">
        <v>1775</v>
      </c>
      <c r="S1115">
        <v>1859</v>
      </c>
      <c r="T1115">
        <v>4308</v>
      </c>
      <c r="AA1115" t="s">
        <v>2778</v>
      </c>
      <c r="AE1115" s="38">
        <v>33</v>
      </c>
      <c r="AF1115" s="40">
        <v>3</v>
      </c>
      <c r="AG1115" s="40">
        <v>25</v>
      </c>
      <c r="AH1115" s="43">
        <v>14660</v>
      </c>
      <c r="AI1115" s="43">
        <f t="shared" si="191"/>
        <v>33003</v>
      </c>
      <c r="AJ1115" t="s">
        <v>1956</v>
      </c>
      <c r="AR1115" s="1">
        <f t="shared" si="188"/>
        <v>3280</v>
      </c>
      <c r="AS1115" s="1">
        <v>2968</v>
      </c>
      <c r="AT1115" s="1">
        <v>312</v>
      </c>
    </row>
    <row r="1116" spans="1:46" hidden="1" outlineLevel="1">
      <c r="A1116" t="s">
        <v>1563</v>
      </c>
      <c r="B1116" s="11" t="s">
        <v>949</v>
      </c>
      <c r="E1116" s="1">
        <f t="shared" si="187"/>
        <v>1262</v>
      </c>
      <c r="G1116" s="1">
        <v>736</v>
      </c>
      <c r="H1116" s="1">
        <v>726</v>
      </c>
      <c r="I1116" s="2"/>
      <c r="J1116" s="2">
        <f t="shared" si="190"/>
        <v>0.57527733755942945</v>
      </c>
      <c r="K1116" s="10">
        <f t="shared" si="189"/>
        <v>2</v>
      </c>
      <c r="L1116" s="9">
        <f t="shared" si="189"/>
        <v>3</v>
      </c>
      <c r="M1116" s="8">
        <f t="shared" si="189"/>
        <v>1</v>
      </c>
      <c r="N1116" s="2">
        <f t="shared" si="183"/>
        <v>0.37559429477020601</v>
      </c>
      <c r="O1116" s="2">
        <f t="shared" si="184"/>
        <v>0.2393026941362916</v>
      </c>
      <c r="P1116" s="2">
        <f t="shared" si="185"/>
        <v>0.38510301109350237</v>
      </c>
      <c r="Q1116" s="2">
        <f t="shared" si="186"/>
        <v>5.5511151231257827E-17</v>
      </c>
      <c r="R1116" s="1">
        <v>474</v>
      </c>
      <c r="S1116">
        <v>302</v>
      </c>
      <c r="T1116">
        <v>486</v>
      </c>
      <c r="AA1116" t="s">
        <v>2705</v>
      </c>
      <c r="AE1116" s="38">
        <v>33</v>
      </c>
      <c r="AF1116" s="40">
        <v>19</v>
      </c>
      <c r="AG1116" s="40">
        <v>20</v>
      </c>
      <c r="AH1116" s="43">
        <v>15060</v>
      </c>
      <c r="AI1116" s="43">
        <f t="shared" si="191"/>
        <v>33019</v>
      </c>
      <c r="AJ1116" t="s">
        <v>1956</v>
      </c>
      <c r="AR1116" s="1">
        <f t="shared" si="188"/>
        <v>736</v>
      </c>
      <c r="AS1116" s="1">
        <v>686</v>
      </c>
      <c r="AT1116" s="1">
        <v>50</v>
      </c>
    </row>
    <row r="1117" spans="1:46" hidden="1" outlineLevel="1">
      <c r="A1117" t="s">
        <v>581</v>
      </c>
      <c r="B1117" s="11" t="s">
        <v>949</v>
      </c>
      <c r="E1117" s="1">
        <f t="shared" si="187"/>
        <v>511</v>
      </c>
      <c r="G1117" s="1">
        <v>278</v>
      </c>
      <c r="H1117" s="1">
        <v>270</v>
      </c>
      <c r="I1117" s="2"/>
      <c r="J1117" s="2">
        <f t="shared" si="190"/>
        <v>0.52837573385518588</v>
      </c>
      <c r="K1117" s="10">
        <f t="shared" si="189"/>
        <v>3</v>
      </c>
      <c r="L1117" s="9">
        <f t="shared" si="189"/>
        <v>2</v>
      </c>
      <c r="M1117" s="8">
        <f t="shared" si="189"/>
        <v>1</v>
      </c>
      <c r="N1117" s="2">
        <f t="shared" si="183"/>
        <v>0.18982387475538159</v>
      </c>
      <c r="O1117" s="2">
        <f t="shared" si="184"/>
        <v>0.35225048923679059</v>
      </c>
      <c r="P1117" s="2">
        <f t="shared" si="185"/>
        <v>0.45792563600782776</v>
      </c>
      <c r="Q1117" s="2">
        <f t="shared" si="186"/>
        <v>1.1102230246251565E-16</v>
      </c>
      <c r="R1117" s="1">
        <v>97</v>
      </c>
      <c r="S1117">
        <v>180</v>
      </c>
      <c r="T1117">
        <v>234</v>
      </c>
      <c r="AA1117" t="s">
        <v>2705</v>
      </c>
      <c r="AE1117" s="38">
        <v>33</v>
      </c>
      <c r="AF1117" s="40">
        <v>19</v>
      </c>
      <c r="AG1117" s="40">
        <v>25</v>
      </c>
      <c r="AH1117" s="43">
        <v>16340</v>
      </c>
      <c r="AI1117" s="43">
        <f t="shared" si="191"/>
        <v>33019</v>
      </c>
      <c r="AJ1117" t="s">
        <v>1956</v>
      </c>
      <c r="AR1117" s="1">
        <f t="shared" si="188"/>
        <v>278</v>
      </c>
      <c r="AS1117" s="1">
        <v>264</v>
      </c>
      <c r="AT1117" s="1">
        <v>14</v>
      </c>
    </row>
    <row r="1118" spans="1:46" hidden="1" outlineLevel="1">
      <c r="A1118" t="s">
        <v>1681</v>
      </c>
      <c r="B1118" s="11" t="s">
        <v>949</v>
      </c>
      <c r="E1118" s="1">
        <f t="shared" si="187"/>
        <v>682</v>
      </c>
      <c r="G1118" s="1">
        <v>351</v>
      </c>
      <c r="H1118" s="1">
        <v>340</v>
      </c>
      <c r="I1118" s="2"/>
      <c r="J1118" s="2">
        <f t="shared" si="190"/>
        <v>0.49853372434017595</v>
      </c>
      <c r="K1118" s="10">
        <f t="shared" si="189"/>
        <v>3</v>
      </c>
      <c r="L1118" s="9">
        <f t="shared" si="189"/>
        <v>2</v>
      </c>
      <c r="M1118" s="8">
        <f t="shared" si="189"/>
        <v>1</v>
      </c>
      <c r="N1118" s="2">
        <f t="shared" si="183"/>
        <v>0.1744868035190616</v>
      </c>
      <c r="O1118" s="2">
        <f t="shared" si="184"/>
        <v>0.32404692082111436</v>
      </c>
      <c r="P1118" s="2">
        <f t="shared" si="185"/>
        <v>0.50146627565982405</v>
      </c>
      <c r="Q1118" s="2">
        <f t="shared" si="186"/>
        <v>0</v>
      </c>
      <c r="R1118" s="1">
        <v>119</v>
      </c>
      <c r="S1118">
        <v>221</v>
      </c>
      <c r="T1118">
        <v>342</v>
      </c>
      <c r="AA1118" t="s">
        <v>2642</v>
      </c>
      <c r="AE1118" s="38">
        <v>33</v>
      </c>
      <c r="AF1118" s="40">
        <v>7</v>
      </c>
      <c r="AG1118" s="40">
        <v>65</v>
      </c>
      <c r="AH1118" s="43">
        <v>16820</v>
      </c>
      <c r="AI1118" s="43">
        <f t="shared" si="191"/>
        <v>33007</v>
      </c>
      <c r="AJ1118" t="s">
        <v>1956</v>
      </c>
      <c r="AR1118" s="1">
        <f t="shared" si="188"/>
        <v>351</v>
      </c>
      <c r="AS1118" s="1">
        <v>327</v>
      </c>
      <c r="AT1118" s="1">
        <v>24</v>
      </c>
    </row>
    <row r="1119" spans="1:46" hidden="1" outlineLevel="1">
      <c r="A1119" t="s">
        <v>2116</v>
      </c>
      <c r="B1119" s="11" t="s">
        <v>949</v>
      </c>
      <c r="E1119" s="1">
        <f t="shared" si="187"/>
        <v>759</v>
      </c>
      <c r="G1119" s="1">
        <v>443</v>
      </c>
      <c r="H1119" s="1">
        <v>431</v>
      </c>
      <c r="I1119" s="2"/>
      <c r="J1119" s="2">
        <f t="shared" si="190"/>
        <v>0.56785243741765479</v>
      </c>
      <c r="K1119" s="10">
        <f t="shared" si="189"/>
        <v>3</v>
      </c>
      <c r="L1119" s="9">
        <f t="shared" si="189"/>
        <v>2</v>
      </c>
      <c r="M1119" s="8">
        <f t="shared" si="189"/>
        <v>1</v>
      </c>
      <c r="N1119" s="2">
        <f t="shared" si="183"/>
        <v>0.14756258234519104</v>
      </c>
      <c r="O1119" s="2">
        <f t="shared" si="184"/>
        <v>0.29117259552042163</v>
      </c>
      <c r="P1119" s="2">
        <f t="shared" si="185"/>
        <v>0.56126482213438733</v>
      </c>
      <c r="Q1119" s="2">
        <f t="shared" si="186"/>
        <v>0</v>
      </c>
      <c r="R1119" s="1">
        <v>112</v>
      </c>
      <c r="S1119">
        <v>221</v>
      </c>
      <c r="T1119">
        <v>426</v>
      </c>
      <c r="AA1119" t="s">
        <v>2241</v>
      </c>
      <c r="AE1119" s="38">
        <v>33</v>
      </c>
      <c r="AF1119" s="40">
        <v>13</v>
      </c>
      <c r="AG1119" s="40">
        <v>45</v>
      </c>
      <c r="AH1119" s="43">
        <v>16980</v>
      </c>
      <c r="AI1119" s="43">
        <f t="shared" si="191"/>
        <v>33013</v>
      </c>
      <c r="AJ1119" t="s">
        <v>1956</v>
      </c>
      <c r="AR1119" s="1">
        <f t="shared" si="188"/>
        <v>443</v>
      </c>
      <c r="AS1119" s="1">
        <v>417</v>
      </c>
      <c r="AT1119" s="1">
        <v>26</v>
      </c>
    </row>
    <row r="1120" spans="1:46" hidden="1" outlineLevel="1">
      <c r="A1120" t="s">
        <v>1468</v>
      </c>
      <c r="B1120" s="11" t="s">
        <v>949</v>
      </c>
      <c r="E1120" s="1">
        <f t="shared" si="187"/>
        <v>3059</v>
      </c>
      <c r="G1120" s="1">
        <v>1379</v>
      </c>
      <c r="H1120" s="1">
        <v>1352</v>
      </c>
      <c r="I1120" s="2"/>
      <c r="J1120" s="2">
        <f t="shared" si="190"/>
        <v>0.44197450147106898</v>
      </c>
      <c r="K1120" s="10">
        <f t="shared" si="189"/>
        <v>3</v>
      </c>
      <c r="L1120" s="9">
        <f t="shared" si="189"/>
        <v>2</v>
      </c>
      <c r="M1120" s="8">
        <f t="shared" si="189"/>
        <v>1</v>
      </c>
      <c r="N1120" s="2">
        <f t="shared" si="183"/>
        <v>0.24223602484472051</v>
      </c>
      <c r="O1120" s="2">
        <f t="shared" si="184"/>
        <v>0.30794377247466492</v>
      </c>
      <c r="P1120" s="2">
        <f t="shared" si="185"/>
        <v>0.44982020268061457</v>
      </c>
      <c r="Q1120" s="2">
        <f t="shared" si="186"/>
        <v>0</v>
      </c>
      <c r="R1120" s="1">
        <v>741</v>
      </c>
      <c r="S1120">
        <v>942</v>
      </c>
      <c r="T1120">
        <v>1376</v>
      </c>
      <c r="AA1120" t="s">
        <v>77</v>
      </c>
      <c r="AE1120" s="38">
        <v>33</v>
      </c>
      <c r="AF1120" s="40">
        <v>15</v>
      </c>
      <c r="AG1120" s="40">
        <v>30</v>
      </c>
      <c r="AH1120" s="43">
        <v>17140</v>
      </c>
      <c r="AI1120" s="43">
        <f t="shared" si="191"/>
        <v>33015</v>
      </c>
      <c r="AJ1120" t="s">
        <v>1956</v>
      </c>
      <c r="AR1120" s="1">
        <f t="shared" si="188"/>
        <v>1379</v>
      </c>
      <c r="AS1120" s="1">
        <v>1333</v>
      </c>
      <c r="AT1120" s="1">
        <v>46</v>
      </c>
    </row>
    <row r="1121" spans="1:46" hidden="1" outlineLevel="1">
      <c r="A1121" t="s">
        <v>1216</v>
      </c>
      <c r="B1121" s="11" t="s">
        <v>949</v>
      </c>
      <c r="E1121" s="1">
        <f t="shared" si="187"/>
        <v>3578</v>
      </c>
      <c r="G1121" s="1">
        <v>1845</v>
      </c>
      <c r="H1121" s="1">
        <v>1803</v>
      </c>
      <c r="I1121" s="2"/>
      <c r="J1121" s="2">
        <f t="shared" si="190"/>
        <v>0.50391280044717723</v>
      </c>
      <c r="K1121" s="10">
        <f t="shared" si="189"/>
        <v>3</v>
      </c>
      <c r="L1121" s="9">
        <f t="shared" si="189"/>
        <v>2</v>
      </c>
      <c r="M1121" s="8">
        <f t="shared" si="189"/>
        <v>1</v>
      </c>
      <c r="N1121" s="2">
        <f t="shared" si="183"/>
        <v>0.22694242593627725</v>
      </c>
      <c r="O1121" s="2">
        <f t="shared" si="184"/>
        <v>0.37534935718278367</v>
      </c>
      <c r="P1121" s="2">
        <f t="shared" si="185"/>
        <v>0.39770821688093905</v>
      </c>
      <c r="Q1121" s="2">
        <f t="shared" si="186"/>
        <v>5.5511151231257827E-17</v>
      </c>
      <c r="R1121" s="1">
        <v>812</v>
      </c>
      <c r="S1121">
        <v>1343</v>
      </c>
      <c r="T1121">
        <v>1423</v>
      </c>
      <c r="AA1121" t="s">
        <v>77</v>
      </c>
      <c r="AE1121" s="38">
        <v>33</v>
      </c>
      <c r="AF1121" s="40">
        <v>15</v>
      </c>
      <c r="AG1121" s="40">
        <v>35</v>
      </c>
      <c r="AH1121" s="43">
        <v>17460</v>
      </c>
      <c r="AI1121" s="43">
        <f t="shared" si="191"/>
        <v>33015</v>
      </c>
      <c r="AJ1121" t="s">
        <v>1956</v>
      </c>
      <c r="AR1121" s="1">
        <f t="shared" si="188"/>
        <v>1845</v>
      </c>
      <c r="AS1121" s="1">
        <v>1747</v>
      </c>
      <c r="AT1121" s="1">
        <v>98</v>
      </c>
    </row>
    <row r="1122" spans="1:46" hidden="1" outlineLevel="1">
      <c r="A1122" t="s">
        <v>867</v>
      </c>
      <c r="B1122" s="11" t="s">
        <v>949</v>
      </c>
      <c r="E1122" s="1">
        <f t="shared" si="187"/>
        <v>1421</v>
      </c>
      <c r="G1122" s="1">
        <v>744</v>
      </c>
      <c r="H1122" s="1">
        <v>729</v>
      </c>
      <c r="I1122" s="2"/>
      <c r="J1122" s="2">
        <f t="shared" si="190"/>
        <v>0.51301900070372974</v>
      </c>
      <c r="K1122" s="10">
        <f t="shared" si="189"/>
        <v>3</v>
      </c>
      <c r="L1122" s="9">
        <f t="shared" si="189"/>
        <v>2</v>
      </c>
      <c r="M1122" s="8">
        <f t="shared" si="189"/>
        <v>1</v>
      </c>
      <c r="N1122" s="2">
        <f t="shared" si="183"/>
        <v>0.22589725545390571</v>
      </c>
      <c r="O1122" s="2">
        <f t="shared" si="184"/>
        <v>0.29697396199859255</v>
      </c>
      <c r="P1122" s="2">
        <f t="shared" si="185"/>
        <v>0.47712878254750174</v>
      </c>
      <c r="Q1122" s="2">
        <f t="shared" si="186"/>
        <v>0</v>
      </c>
      <c r="R1122" s="1">
        <v>321</v>
      </c>
      <c r="S1122">
        <v>422</v>
      </c>
      <c r="T1122">
        <v>678</v>
      </c>
      <c r="AA1122" t="s">
        <v>1564</v>
      </c>
      <c r="AE1122" s="38">
        <v>33</v>
      </c>
      <c r="AF1122" s="40">
        <v>11</v>
      </c>
      <c r="AG1122" s="40">
        <v>30</v>
      </c>
      <c r="AH1122" s="43">
        <v>17780</v>
      </c>
      <c r="AI1122" s="43">
        <f t="shared" si="191"/>
        <v>33011</v>
      </c>
      <c r="AJ1122" t="s">
        <v>1956</v>
      </c>
      <c r="AR1122" s="1">
        <f t="shared" si="188"/>
        <v>744</v>
      </c>
      <c r="AS1122" s="1">
        <v>699</v>
      </c>
      <c r="AT1122" s="1">
        <v>45</v>
      </c>
    </row>
    <row r="1123" spans="1:46" hidden="1" outlineLevel="1">
      <c r="A1123" t="s">
        <v>1110</v>
      </c>
      <c r="B1123" s="11" t="s">
        <v>949</v>
      </c>
      <c r="E1123" s="1">
        <f t="shared" si="187"/>
        <v>21733</v>
      </c>
      <c r="G1123" s="1">
        <v>9205</v>
      </c>
      <c r="H1123" s="1">
        <v>9055</v>
      </c>
      <c r="I1123" s="2"/>
      <c r="J1123" s="2">
        <f t="shared" si="190"/>
        <v>0.41664749459347539</v>
      </c>
      <c r="K1123" s="10">
        <f t="shared" si="189"/>
        <v>3</v>
      </c>
      <c r="L1123" s="9">
        <f t="shared" si="189"/>
        <v>2</v>
      </c>
      <c r="M1123" s="8">
        <f t="shared" si="189"/>
        <v>1</v>
      </c>
      <c r="N1123" s="2">
        <f t="shared" si="183"/>
        <v>0.25146091197717757</v>
      </c>
      <c r="O1123" s="2">
        <f t="shared" si="184"/>
        <v>0.31601711682694522</v>
      </c>
      <c r="P1123" s="2">
        <f t="shared" si="185"/>
        <v>0.43252197119587726</v>
      </c>
      <c r="Q1123" s="2">
        <f t="shared" si="186"/>
        <v>-5.5511151231257827E-17</v>
      </c>
      <c r="R1123" s="1">
        <v>5465</v>
      </c>
      <c r="S1123">
        <v>6868</v>
      </c>
      <c r="T1123">
        <v>9400</v>
      </c>
      <c r="AA1123" t="s">
        <v>77</v>
      </c>
      <c r="AE1123" s="38">
        <v>33</v>
      </c>
      <c r="AF1123" s="40">
        <v>15</v>
      </c>
      <c r="AG1123" s="40">
        <v>40</v>
      </c>
      <c r="AH1123" s="43">
        <v>17940</v>
      </c>
      <c r="AI1123" s="43">
        <f t="shared" si="191"/>
        <v>33015</v>
      </c>
      <c r="AJ1123" t="s">
        <v>1956</v>
      </c>
      <c r="AR1123" s="1">
        <f t="shared" si="188"/>
        <v>9205</v>
      </c>
      <c r="AS1123" s="1">
        <v>8779</v>
      </c>
      <c r="AT1123" s="1">
        <v>426</v>
      </c>
    </row>
    <row r="1124" spans="1:46" hidden="1" outlineLevel="1">
      <c r="A1124" t="s">
        <v>1843</v>
      </c>
      <c r="B1124" s="11" t="s">
        <v>949</v>
      </c>
      <c r="E1124" s="1">
        <f t="shared" si="187"/>
        <v>15</v>
      </c>
      <c r="G1124" s="1">
        <v>12</v>
      </c>
      <c r="H1124" s="1">
        <v>12</v>
      </c>
      <c r="I1124" s="2"/>
      <c r="J1124" s="2">
        <f t="shared" si="190"/>
        <v>0.8</v>
      </c>
      <c r="K1124" s="10">
        <f t="shared" si="189"/>
        <v>3</v>
      </c>
      <c r="L1124" s="9">
        <f t="shared" si="189"/>
        <v>2</v>
      </c>
      <c r="M1124" s="8">
        <f t="shared" si="189"/>
        <v>1</v>
      </c>
      <c r="N1124" s="2">
        <f t="shared" si="183"/>
        <v>0.2</v>
      </c>
      <c r="O1124" s="2">
        <f t="shared" si="184"/>
        <v>0.26666666666666666</v>
      </c>
      <c r="P1124" s="2">
        <f t="shared" si="185"/>
        <v>0.53333333333333333</v>
      </c>
      <c r="Q1124" s="2">
        <f t="shared" si="186"/>
        <v>1.1102230246251565E-16</v>
      </c>
      <c r="R1124" s="1">
        <v>3</v>
      </c>
      <c r="S1124">
        <v>4</v>
      </c>
      <c r="T1124">
        <v>8</v>
      </c>
      <c r="AA1124" t="s">
        <v>2642</v>
      </c>
      <c r="AE1124" s="38">
        <v>33</v>
      </c>
      <c r="AF1124" s="40">
        <v>7</v>
      </c>
      <c r="AG1124" s="40">
        <v>75</v>
      </c>
      <c r="AH1124" s="43">
        <v>18420</v>
      </c>
      <c r="AI1124" s="43">
        <f t="shared" si="191"/>
        <v>33007</v>
      </c>
      <c r="AJ1124" t="s">
        <v>2417</v>
      </c>
      <c r="AR1124" s="1">
        <f t="shared" si="188"/>
        <v>12</v>
      </c>
      <c r="AS1124" s="1">
        <v>7</v>
      </c>
      <c r="AT1124" s="1">
        <v>5</v>
      </c>
    </row>
    <row r="1125" spans="1:46" hidden="1" outlineLevel="1">
      <c r="A1125" t="s">
        <v>2348</v>
      </c>
      <c r="B1125" s="11" t="s">
        <v>949</v>
      </c>
      <c r="E1125" s="1">
        <f t="shared" si="187"/>
        <v>260</v>
      </c>
      <c r="G1125" s="1">
        <v>139</v>
      </c>
      <c r="H1125" s="1">
        <v>135</v>
      </c>
      <c r="I1125" s="2"/>
      <c r="J1125" s="2">
        <f t="shared" si="190"/>
        <v>0.51923076923076927</v>
      </c>
      <c r="K1125" s="10">
        <f t="shared" si="189"/>
        <v>3</v>
      </c>
      <c r="L1125" s="9">
        <f t="shared" si="189"/>
        <v>2</v>
      </c>
      <c r="M1125" s="8">
        <f t="shared" si="189"/>
        <v>1</v>
      </c>
      <c r="N1125" s="2">
        <f t="shared" si="183"/>
        <v>0.11923076923076924</v>
      </c>
      <c r="O1125" s="2">
        <f t="shared" si="184"/>
        <v>0.27692307692307694</v>
      </c>
      <c r="P1125" s="2">
        <f t="shared" si="185"/>
        <v>0.60384615384615381</v>
      </c>
      <c r="Q1125" s="2">
        <f t="shared" si="186"/>
        <v>0</v>
      </c>
      <c r="R1125" s="1">
        <v>31</v>
      </c>
      <c r="S1125">
        <v>72</v>
      </c>
      <c r="T1125">
        <v>157</v>
      </c>
      <c r="AA1125" t="s">
        <v>2814</v>
      </c>
      <c r="AE1125" s="38">
        <v>33</v>
      </c>
      <c r="AF1125" s="40">
        <v>9</v>
      </c>
      <c r="AG1125" s="40">
        <v>50</v>
      </c>
      <c r="AH1125" s="43">
        <v>18740</v>
      </c>
      <c r="AI1125" s="43">
        <f t="shared" si="191"/>
        <v>33009</v>
      </c>
      <c r="AJ1125" t="s">
        <v>1956</v>
      </c>
      <c r="AR1125" s="1">
        <f t="shared" si="188"/>
        <v>139</v>
      </c>
      <c r="AS1125" s="1">
        <v>132</v>
      </c>
      <c r="AT1125" s="1">
        <v>7</v>
      </c>
    </row>
    <row r="1126" spans="1:46" hidden="1" outlineLevel="1">
      <c r="A1126" t="s">
        <v>278</v>
      </c>
      <c r="B1126" s="11" t="s">
        <v>949</v>
      </c>
      <c r="E1126" s="1">
        <f t="shared" si="187"/>
        <v>18595</v>
      </c>
      <c r="G1126" s="1">
        <v>9820</v>
      </c>
      <c r="H1126" s="1">
        <v>9648</v>
      </c>
      <c r="I1126" s="2"/>
      <c r="J1126" s="2">
        <f t="shared" si="190"/>
        <v>0.51884915299811774</v>
      </c>
      <c r="K1126" s="10">
        <f t="shared" si="189"/>
        <v>2</v>
      </c>
      <c r="L1126" s="9">
        <f t="shared" si="189"/>
        <v>3</v>
      </c>
      <c r="M1126" s="8">
        <f t="shared" si="189"/>
        <v>1</v>
      </c>
      <c r="N1126" s="2">
        <f t="shared" si="183"/>
        <v>0.37160527023393386</v>
      </c>
      <c r="O1126" s="2">
        <f t="shared" si="184"/>
        <v>0.24318365151922561</v>
      </c>
      <c r="P1126" s="2">
        <f t="shared" si="185"/>
        <v>0.38521107824684053</v>
      </c>
      <c r="Q1126" s="2">
        <f t="shared" si="186"/>
        <v>0</v>
      </c>
      <c r="R1126" s="1">
        <v>6910</v>
      </c>
      <c r="S1126">
        <v>4522</v>
      </c>
      <c r="T1126">
        <v>7163</v>
      </c>
      <c r="AA1126" t="s">
        <v>543</v>
      </c>
      <c r="AE1126" s="38">
        <v>33</v>
      </c>
      <c r="AF1126" s="40">
        <v>17</v>
      </c>
      <c r="AG1126" s="40">
        <v>10</v>
      </c>
      <c r="AH1126" s="43">
        <v>18820</v>
      </c>
      <c r="AI1126" s="43">
        <f t="shared" si="191"/>
        <v>33017</v>
      </c>
      <c r="AJ1126" t="s">
        <v>2363</v>
      </c>
      <c r="AR1126" s="1">
        <f t="shared" si="188"/>
        <v>9820</v>
      </c>
      <c r="AS1126" s="1">
        <v>9270</v>
      </c>
      <c r="AT1126" s="1">
        <v>550</v>
      </c>
    </row>
    <row r="1127" spans="1:46" hidden="1" outlineLevel="1">
      <c r="A1127" t="s">
        <v>1578</v>
      </c>
      <c r="B1127" s="11" t="s">
        <v>949</v>
      </c>
      <c r="E1127" s="1">
        <f t="shared" si="187"/>
        <v>1235</v>
      </c>
      <c r="G1127" s="1">
        <v>810</v>
      </c>
      <c r="H1127" s="1">
        <v>797</v>
      </c>
      <c r="I1127" s="2"/>
      <c r="J1127" s="2">
        <f t="shared" si="190"/>
        <v>0.64534412955465592</v>
      </c>
      <c r="K1127" s="10">
        <f t="shared" si="189"/>
        <v>3</v>
      </c>
      <c r="L1127" s="9">
        <f t="shared" si="189"/>
        <v>2</v>
      </c>
      <c r="M1127" s="8">
        <f t="shared" si="189"/>
        <v>1</v>
      </c>
      <c r="N1127" s="2">
        <f t="shared" si="183"/>
        <v>0.31093117408906884</v>
      </c>
      <c r="O1127" s="2">
        <f t="shared" si="184"/>
        <v>0.31255060728744938</v>
      </c>
      <c r="P1127" s="2">
        <f t="shared" si="185"/>
        <v>0.37651821862348178</v>
      </c>
      <c r="Q1127" s="2">
        <f t="shared" si="186"/>
        <v>5.5511151231257827E-17</v>
      </c>
      <c r="R1127" s="1">
        <v>384</v>
      </c>
      <c r="S1127">
        <v>386</v>
      </c>
      <c r="T1127">
        <v>465</v>
      </c>
      <c r="AA1127" t="s">
        <v>453</v>
      </c>
      <c r="AE1127" s="38">
        <v>33</v>
      </c>
      <c r="AF1127" s="40">
        <v>5</v>
      </c>
      <c r="AG1127" s="40">
        <v>15</v>
      </c>
      <c r="AH1127" s="43">
        <v>19140</v>
      </c>
      <c r="AI1127" s="43">
        <f t="shared" si="191"/>
        <v>33005</v>
      </c>
      <c r="AJ1127" t="s">
        <v>1956</v>
      </c>
      <c r="AR1127" s="1">
        <f t="shared" si="188"/>
        <v>810</v>
      </c>
      <c r="AS1127" s="1">
        <v>741</v>
      </c>
      <c r="AT1127" s="1">
        <v>69</v>
      </c>
    </row>
    <row r="1128" spans="1:46" hidden="1" outlineLevel="1">
      <c r="A1128" t="s">
        <v>1993</v>
      </c>
      <c r="B1128" s="11" t="s">
        <v>949</v>
      </c>
      <c r="E1128" s="1">
        <f t="shared" si="187"/>
        <v>221</v>
      </c>
      <c r="G1128" s="1">
        <v>111</v>
      </c>
      <c r="H1128" s="1">
        <v>103</v>
      </c>
      <c r="I1128" s="2"/>
      <c r="J1128" s="2">
        <f t="shared" si="190"/>
        <v>0.4660633484162896</v>
      </c>
      <c r="K1128" s="10">
        <f t="shared" si="189"/>
        <v>3</v>
      </c>
      <c r="L1128" s="9">
        <f t="shared" si="189"/>
        <v>2</v>
      </c>
      <c r="M1128" s="8">
        <f t="shared" si="189"/>
        <v>1</v>
      </c>
      <c r="N1128" s="2">
        <f t="shared" si="183"/>
        <v>0.17647058823529413</v>
      </c>
      <c r="O1128" s="2">
        <f t="shared" si="184"/>
        <v>0.23076923076923078</v>
      </c>
      <c r="P1128" s="2">
        <f t="shared" si="185"/>
        <v>0.59276018099547512</v>
      </c>
      <c r="Q1128" s="2">
        <f t="shared" si="186"/>
        <v>-1.1102230246251565E-16</v>
      </c>
      <c r="R1128" s="1">
        <v>39</v>
      </c>
      <c r="S1128">
        <v>51</v>
      </c>
      <c r="T1128">
        <v>131</v>
      </c>
      <c r="AA1128" t="s">
        <v>2642</v>
      </c>
      <c r="AE1128" s="38">
        <v>33</v>
      </c>
      <c r="AF1128" s="40">
        <v>7</v>
      </c>
      <c r="AG1128" s="40">
        <v>80</v>
      </c>
      <c r="AH1128" s="43">
        <v>19300</v>
      </c>
      <c r="AI1128" s="43">
        <f t="shared" si="191"/>
        <v>33007</v>
      </c>
      <c r="AJ1128" t="s">
        <v>1956</v>
      </c>
      <c r="AR1128" s="1">
        <f t="shared" si="188"/>
        <v>111</v>
      </c>
      <c r="AS1128" s="1">
        <v>102</v>
      </c>
      <c r="AT1128" s="1">
        <v>9</v>
      </c>
    </row>
    <row r="1129" spans="1:46" hidden="1" outlineLevel="1">
      <c r="A1129" t="s">
        <v>1769</v>
      </c>
      <c r="B1129" s="11" t="s">
        <v>949</v>
      </c>
      <c r="E1129" s="1">
        <f t="shared" si="187"/>
        <v>2048</v>
      </c>
      <c r="G1129" s="1">
        <v>1266</v>
      </c>
      <c r="H1129" s="1">
        <v>1240</v>
      </c>
      <c r="I1129" s="2"/>
      <c r="J1129" s="2">
        <f t="shared" si="190"/>
        <v>0.60546875</v>
      </c>
      <c r="K1129" s="10">
        <f t="shared" si="189"/>
        <v>3</v>
      </c>
      <c r="L1129" s="9">
        <f t="shared" si="189"/>
        <v>1</v>
      </c>
      <c r="M1129" s="8">
        <f t="shared" si="189"/>
        <v>2</v>
      </c>
      <c r="N1129" s="2">
        <f t="shared" si="183"/>
        <v>0.24169921875</v>
      </c>
      <c r="O1129" s="2">
        <f t="shared" si="184"/>
        <v>0.40234375</v>
      </c>
      <c r="P1129" s="2">
        <f t="shared" si="185"/>
        <v>0.35595703125</v>
      </c>
      <c r="Q1129" s="2">
        <f t="shared" si="186"/>
        <v>0</v>
      </c>
      <c r="R1129" s="1">
        <v>495</v>
      </c>
      <c r="S1129">
        <v>824</v>
      </c>
      <c r="T1129">
        <v>729</v>
      </c>
      <c r="AA1129" t="s">
        <v>2241</v>
      </c>
      <c r="AE1129" s="38">
        <v>33</v>
      </c>
      <c r="AF1129" s="40">
        <v>13</v>
      </c>
      <c r="AG1129" s="40">
        <v>50</v>
      </c>
      <c r="AH1129" s="43">
        <v>19460</v>
      </c>
      <c r="AI1129" s="43">
        <f t="shared" si="191"/>
        <v>33013</v>
      </c>
      <c r="AJ1129" t="s">
        <v>1956</v>
      </c>
      <c r="AR1129" s="1">
        <f t="shared" si="188"/>
        <v>1266</v>
      </c>
      <c r="AS1129" s="1">
        <v>1191</v>
      </c>
      <c r="AT1129" s="1">
        <v>75</v>
      </c>
    </row>
    <row r="1130" spans="1:46" hidden="1" outlineLevel="1">
      <c r="A1130" t="s">
        <v>1534</v>
      </c>
      <c r="B1130" s="11" t="s">
        <v>949</v>
      </c>
      <c r="E1130" s="1">
        <f t="shared" si="187"/>
        <v>10465</v>
      </c>
      <c r="G1130" s="1">
        <v>3742</v>
      </c>
      <c r="H1130" s="1">
        <v>3695</v>
      </c>
      <c r="I1130" s="2"/>
      <c r="J1130" s="2">
        <f t="shared" si="190"/>
        <v>0.35308170090778784</v>
      </c>
      <c r="K1130" s="10">
        <f t="shared" si="189"/>
        <v>2</v>
      </c>
      <c r="L1130" s="9">
        <f t="shared" si="189"/>
        <v>3</v>
      </c>
      <c r="M1130" s="8">
        <f t="shared" si="189"/>
        <v>1</v>
      </c>
      <c r="N1130" s="2">
        <f t="shared" si="183"/>
        <v>0.38260869565217392</v>
      </c>
      <c r="O1130" s="2">
        <f t="shared" si="184"/>
        <v>0.15852842809364548</v>
      </c>
      <c r="P1130" s="2">
        <f t="shared" si="185"/>
        <v>0.4588628762541806</v>
      </c>
      <c r="Q1130" s="2">
        <f t="shared" si="186"/>
        <v>0</v>
      </c>
      <c r="R1130" s="1">
        <v>4004</v>
      </c>
      <c r="S1130">
        <v>1659</v>
      </c>
      <c r="T1130">
        <v>4802</v>
      </c>
      <c r="AA1130" t="s">
        <v>543</v>
      </c>
      <c r="AE1130" s="38">
        <v>33</v>
      </c>
      <c r="AF1130" s="40">
        <v>17</v>
      </c>
      <c r="AG1130" s="40">
        <v>15</v>
      </c>
      <c r="AH1130" s="43">
        <v>19700</v>
      </c>
      <c r="AI1130" s="43">
        <f t="shared" si="191"/>
        <v>33017</v>
      </c>
      <c r="AJ1130" t="s">
        <v>1956</v>
      </c>
      <c r="AR1130" s="1">
        <f t="shared" si="188"/>
        <v>3742</v>
      </c>
      <c r="AS1130" s="1">
        <v>3456</v>
      </c>
      <c r="AT1130" s="1">
        <v>286</v>
      </c>
    </row>
    <row r="1131" spans="1:46" hidden="1" outlineLevel="1">
      <c r="A1131" t="s">
        <v>2481</v>
      </c>
      <c r="B1131" s="11" t="s">
        <v>949</v>
      </c>
      <c r="E1131" s="1">
        <f t="shared" si="187"/>
        <v>1670</v>
      </c>
      <c r="G1131" s="1">
        <v>1066</v>
      </c>
      <c r="H1131" s="1">
        <v>1031</v>
      </c>
      <c r="I1131" s="2"/>
      <c r="J1131" s="2">
        <f t="shared" si="190"/>
        <v>0.61736526946107784</v>
      </c>
      <c r="K1131" s="10">
        <f t="shared" si="189"/>
        <v>3</v>
      </c>
      <c r="L1131" s="9">
        <f t="shared" si="189"/>
        <v>2</v>
      </c>
      <c r="M1131" s="8">
        <f t="shared" si="189"/>
        <v>1</v>
      </c>
      <c r="N1131" s="2">
        <f t="shared" si="183"/>
        <v>0.24191616766467067</v>
      </c>
      <c r="O1131" s="2">
        <f t="shared" si="184"/>
        <v>0.36826347305389223</v>
      </c>
      <c r="P1131" s="2">
        <f t="shared" si="185"/>
        <v>0.3898203592814371</v>
      </c>
      <c r="Q1131" s="2">
        <f t="shared" si="186"/>
        <v>5.5511151231257827E-17</v>
      </c>
      <c r="R1131" s="1">
        <v>404</v>
      </c>
      <c r="S1131">
        <v>615</v>
      </c>
      <c r="T1131">
        <v>651</v>
      </c>
      <c r="AA1131" t="s">
        <v>77</v>
      </c>
      <c r="AE1131" s="38">
        <v>33</v>
      </c>
      <c r="AF1131" s="40">
        <v>15</v>
      </c>
      <c r="AG1131" s="40">
        <v>45</v>
      </c>
      <c r="AH1131" s="43">
        <v>21380</v>
      </c>
      <c r="AI1131" s="43">
        <f t="shared" si="191"/>
        <v>33015</v>
      </c>
      <c r="AJ1131" t="s">
        <v>1956</v>
      </c>
      <c r="AR1131" s="1">
        <f t="shared" si="188"/>
        <v>1066</v>
      </c>
      <c r="AS1131" s="1">
        <v>1005</v>
      </c>
      <c r="AT1131" s="1">
        <v>61</v>
      </c>
    </row>
    <row r="1132" spans="1:46" hidden="1" outlineLevel="1">
      <c r="A1132" t="s">
        <v>970</v>
      </c>
      <c r="B1132" s="11" t="s">
        <v>949</v>
      </c>
      <c r="E1132" s="1">
        <f t="shared" si="187"/>
        <v>225</v>
      </c>
      <c r="G1132" s="1">
        <v>154</v>
      </c>
      <c r="H1132" s="1">
        <v>150</v>
      </c>
      <c r="I1132" s="2"/>
      <c r="J1132" s="2">
        <f t="shared" si="190"/>
        <v>0.66666666666666663</v>
      </c>
      <c r="K1132" s="10">
        <f t="shared" si="189"/>
        <v>2</v>
      </c>
      <c r="L1132" s="9">
        <f t="shared" si="189"/>
        <v>3</v>
      </c>
      <c r="M1132" s="8">
        <f t="shared" si="189"/>
        <v>1</v>
      </c>
      <c r="N1132" s="2">
        <f t="shared" ref="N1132:N1195" si="192">IF(SUM($R1132:$W1132)=0,"-",R1132/SUM($R1132:$W1132))</f>
        <v>0.32444444444444442</v>
      </c>
      <c r="O1132" s="2">
        <f t="shared" ref="O1132:O1195" si="193">IF(SUM($R1132:$W1132)=0,"-",S1132/SUM($R1132:$W1132))</f>
        <v>0.19111111111111112</v>
      </c>
      <c r="P1132" s="2">
        <f t="shared" ref="P1132:P1195" si="194">IF(SUM($R1132:$W1132)=0,"-",T1132/SUM($R1132:$W1132))</f>
        <v>0.48444444444444446</v>
      </c>
      <c r="Q1132" s="2">
        <f t="shared" ref="Q1132:Q1195" si="195">IF(SUM($R1132:$W1132)=0,"-",(1-N1132-O1132-P1132))</f>
        <v>0</v>
      </c>
      <c r="R1132" s="1">
        <v>73</v>
      </c>
      <c r="S1132">
        <v>43</v>
      </c>
      <c r="T1132">
        <v>109</v>
      </c>
      <c r="AA1132" t="s">
        <v>2814</v>
      </c>
      <c r="AE1132" s="38">
        <v>33</v>
      </c>
      <c r="AF1132" s="40">
        <v>9</v>
      </c>
      <c r="AG1132" s="40">
        <v>55</v>
      </c>
      <c r="AH1132" s="43">
        <v>22020</v>
      </c>
      <c r="AI1132" s="43">
        <f t="shared" si="191"/>
        <v>33009</v>
      </c>
      <c r="AJ1132" t="s">
        <v>1956</v>
      </c>
      <c r="AR1132" s="1">
        <f t="shared" si="188"/>
        <v>154</v>
      </c>
      <c r="AS1132" s="1">
        <v>139</v>
      </c>
      <c r="AT1132" s="1">
        <v>15</v>
      </c>
    </row>
    <row r="1133" spans="1:46" hidden="1" outlineLevel="1">
      <c r="A1133" t="s">
        <v>2343</v>
      </c>
      <c r="B1133" s="11" t="s">
        <v>949</v>
      </c>
      <c r="E1133" s="1">
        <f t="shared" ref="E1133:E1196" si="196">SUM(R1133:W1133)</f>
        <v>342</v>
      </c>
      <c r="G1133" s="1">
        <v>231</v>
      </c>
      <c r="H1133" s="1">
        <v>221</v>
      </c>
      <c r="I1133" s="2"/>
      <c r="J1133" s="2">
        <f t="shared" si="190"/>
        <v>0.64619883040935677</v>
      </c>
      <c r="K1133" s="10">
        <f t="shared" si="189"/>
        <v>3</v>
      </c>
      <c r="L1133" s="9">
        <f t="shared" si="189"/>
        <v>2</v>
      </c>
      <c r="M1133" s="8">
        <f t="shared" si="189"/>
        <v>1</v>
      </c>
      <c r="N1133" s="2">
        <f t="shared" si="192"/>
        <v>0.27485380116959063</v>
      </c>
      <c r="O1133" s="2">
        <f t="shared" si="193"/>
        <v>0.30409356725146197</v>
      </c>
      <c r="P1133" s="2">
        <f t="shared" si="194"/>
        <v>0.42105263157894735</v>
      </c>
      <c r="Q1133" s="2">
        <f t="shared" si="195"/>
        <v>0</v>
      </c>
      <c r="R1133" s="1">
        <v>94</v>
      </c>
      <c r="S1133">
        <v>104</v>
      </c>
      <c r="T1133">
        <v>144</v>
      </c>
      <c r="AA1133" t="s">
        <v>2778</v>
      </c>
      <c r="AE1133" s="38">
        <v>33</v>
      </c>
      <c r="AF1133" s="40">
        <v>3</v>
      </c>
      <c r="AG1133" s="40">
        <v>30</v>
      </c>
      <c r="AH1133" s="43">
        <v>23380</v>
      </c>
      <c r="AI1133" s="43">
        <f t="shared" si="191"/>
        <v>33003</v>
      </c>
      <c r="AJ1133" t="s">
        <v>1956</v>
      </c>
      <c r="AR1133" s="1">
        <f t="shared" ref="AR1133:AR1196" si="197">AS1133+AT1133</f>
        <v>231</v>
      </c>
      <c r="AS1133" s="1">
        <v>209</v>
      </c>
      <c r="AT1133" s="1">
        <v>22</v>
      </c>
    </row>
    <row r="1134" spans="1:46" hidden="1" outlineLevel="1">
      <c r="A1134" t="s">
        <v>235</v>
      </c>
      <c r="B1134" s="11" t="s">
        <v>949</v>
      </c>
      <c r="E1134" s="1">
        <f t="shared" si="196"/>
        <v>977</v>
      </c>
      <c r="G1134" s="1">
        <v>554</v>
      </c>
      <c r="H1134" s="1">
        <v>546</v>
      </c>
      <c r="I1134" s="2"/>
      <c r="J1134" s="2">
        <f t="shared" si="190"/>
        <v>0.55885363357215967</v>
      </c>
      <c r="K1134" s="10">
        <f t="shared" ref="K1134:M1197" si="198">IF(R1134&gt;0,RANK(R1134,$R1134:$W1134),"")</f>
        <v>3</v>
      </c>
      <c r="L1134" s="9">
        <f t="shared" si="198"/>
        <v>2</v>
      </c>
      <c r="M1134" s="8">
        <f t="shared" si="198"/>
        <v>1</v>
      </c>
      <c r="N1134" s="2">
        <f t="shared" si="192"/>
        <v>0.17502558853633571</v>
      </c>
      <c r="O1134" s="2">
        <f t="shared" si="193"/>
        <v>0.25793244626407369</v>
      </c>
      <c r="P1134" s="2">
        <f t="shared" si="194"/>
        <v>0.5670419651995906</v>
      </c>
      <c r="Q1134" s="2">
        <f t="shared" si="195"/>
        <v>0</v>
      </c>
      <c r="R1134" s="1">
        <v>171</v>
      </c>
      <c r="S1134">
        <v>252</v>
      </c>
      <c r="T1134">
        <v>554</v>
      </c>
      <c r="AA1134" t="s">
        <v>2778</v>
      </c>
      <c r="AE1134" s="38">
        <v>33</v>
      </c>
      <c r="AF1134" s="40">
        <v>3</v>
      </c>
      <c r="AG1134" s="40">
        <v>35</v>
      </c>
      <c r="AH1134" s="43">
        <v>23620</v>
      </c>
      <c r="AI1134" s="43">
        <f t="shared" si="191"/>
        <v>33003</v>
      </c>
      <c r="AJ1134" t="s">
        <v>1956</v>
      </c>
      <c r="AR1134" s="1">
        <f t="shared" si="197"/>
        <v>554</v>
      </c>
      <c r="AS1134" s="1">
        <v>514</v>
      </c>
      <c r="AT1134" s="1">
        <v>40</v>
      </c>
    </row>
    <row r="1135" spans="1:46" hidden="1" outlineLevel="1">
      <c r="A1135" t="s">
        <v>566</v>
      </c>
      <c r="B1135" s="11" t="s">
        <v>949</v>
      </c>
      <c r="E1135" s="1">
        <f t="shared" si="196"/>
        <v>62</v>
      </c>
      <c r="G1135" s="1">
        <v>42</v>
      </c>
      <c r="H1135" s="1">
        <v>39</v>
      </c>
      <c r="I1135" s="2"/>
      <c r="J1135" s="2">
        <f t="shared" si="190"/>
        <v>0.62903225806451613</v>
      </c>
      <c r="K1135" s="10">
        <f t="shared" si="198"/>
        <v>3</v>
      </c>
      <c r="L1135" s="9">
        <f t="shared" si="198"/>
        <v>2</v>
      </c>
      <c r="M1135" s="8">
        <f t="shared" si="198"/>
        <v>1</v>
      </c>
      <c r="N1135" s="2">
        <f t="shared" si="192"/>
        <v>8.0645161290322578E-2</v>
      </c>
      <c r="O1135" s="2">
        <f t="shared" si="193"/>
        <v>9.6774193548387094E-2</v>
      </c>
      <c r="P1135" s="2">
        <f t="shared" si="194"/>
        <v>0.82258064516129037</v>
      </c>
      <c r="Q1135" s="2">
        <f t="shared" si="195"/>
        <v>-1.1102230246251565E-16</v>
      </c>
      <c r="R1135" s="1">
        <v>5</v>
      </c>
      <c r="S1135">
        <v>6</v>
      </c>
      <c r="T1135">
        <v>51</v>
      </c>
      <c r="AA1135" t="s">
        <v>2814</v>
      </c>
      <c r="AE1135" s="38">
        <v>33</v>
      </c>
      <c r="AF1135" s="40">
        <v>9</v>
      </c>
      <c r="AG1135" s="40">
        <v>60</v>
      </c>
      <c r="AH1135" s="43">
        <v>23860</v>
      </c>
      <c r="AI1135" s="43">
        <f t="shared" si="191"/>
        <v>33009</v>
      </c>
      <c r="AJ1135" t="s">
        <v>1956</v>
      </c>
      <c r="AR1135" s="1">
        <f t="shared" si="197"/>
        <v>42</v>
      </c>
      <c r="AS1135" s="1">
        <v>39</v>
      </c>
      <c r="AT1135" s="1">
        <v>3</v>
      </c>
    </row>
    <row r="1136" spans="1:46" hidden="1" outlineLevel="1">
      <c r="A1136" t="s">
        <v>1844</v>
      </c>
      <c r="B1136" s="11" t="s">
        <v>949</v>
      </c>
      <c r="E1136" s="1">
        <f t="shared" si="196"/>
        <v>3028</v>
      </c>
      <c r="G1136" s="1">
        <v>1479</v>
      </c>
      <c r="H1136" s="1">
        <v>1451</v>
      </c>
      <c r="I1136" s="2"/>
      <c r="J1136" s="2">
        <f t="shared" si="190"/>
        <v>0.47919418758256277</v>
      </c>
      <c r="K1136" s="10">
        <f t="shared" si="198"/>
        <v>2</v>
      </c>
      <c r="L1136" s="9">
        <f t="shared" si="198"/>
        <v>3</v>
      </c>
      <c r="M1136" s="8">
        <f t="shared" si="198"/>
        <v>1</v>
      </c>
      <c r="N1136" s="2">
        <f t="shared" si="192"/>
        <v>0.33289299867899602</v>
      </c>
      <c r="O1136" s="2">
        <f t="shared" si="193"/>
        <v>0.25561426684280053</v>
      </c>
      <c r="P1136" s="2">
        <f t="shared" si="194"/>
        <v>0.41149273447820345</v>
      </c>
      <c r="Q1136" s="2">
        <f t="shared" si="195"/>
        <v>0</v>
      </c>
      <c r="R1136" s="1">
        <v>1008</v>
      </c>
      <c r="S1136">
        <v>774</v>
      </c>
      <c r="T1136">
        <v>1246</v>
      </c>
      <c r="AA1136" t="s">
        <v>2814</v>
      </c>
      <c r="AE1136" s="38">
        <v>33</v>
      </c>
      <c r="AF1136" s="40">
        <v>9</v>
      </c>
      <c r="AG1136" s="40">
        <v>65</v>
      </c>
      <c r="AH1136" s="43">
        <v>24340</v>
      </c>
      <c r="AI1136" s="43">
        <f t="shared" si="191"/>
        <v>33009</v>
      </c>
      <c r="AJ1136" t="s">
        <v>1956</v>
      </c>
      <c r="AR1136" s="1">
        <f t="shared" si="197"/>
        <v>1479</v>
      </c>
      <c r="AS1136" s="1">
        <v>1357</v>
      </c>
      <c r="AT1136" s="1">
        <v>122</v>
      </c>
    </row>
    <row r="1137" spans="1:46" hidden="1" outlineLevel="1">
      <c r="A1137" t="s">
        <v>1483</v>
      </c>
      <c r="B1137" s="11" t="s">
        <v>949</v>
      </c>
      <c r="E1137" s="1">
        <f t="shared" si="196"/>
        <v>4735</v>
      </c>
      <c r="G1137" s="1">
        <v>2036</v>
      </c>
      <c r="H1137" s="1">
        <v>2001</v>
      </c>
      <c r="I1137" s="2"/>
      <c r="J1137" s="2">
        <f t="shared" si="190"/>
        <v>0.42259767687434002</v>
      </c>
      <c r="K1137" s="10">
        <f t="shared" si="198"/>
        <v>3</v>
      </c>
      <c r="L1137" s="9">
        <f t="shared" si="198"/>
        <v>2</v>
      </c>
      <c r="M1137" s="8">
        <f t="shared" si="198"/>
        <v>1</v>
      </c>
      <c r="N1137" s="2">
        <f t="shared" si="192"/>
        <v>0.23020063357972545</v>
      </c>
      <c r="O1137" s="2">
        <f t="shared" si="193"/>
        <v>0.24646251319957763</v>
      </c>
      <c r="P1137" s="2">
        <f t="shared" si="194"/>
        <v>0.5233368532206969</v>
      </c>
      <c r="Q1137" s="2">
        <f t="shared" si="195"/>
        <v>1.1102230246251565E-16</v>
      </c>
      <c r="R1137" s="1">
        <v>1090</v>
      </c>
      <c r="S1137">
        <v>1167</v>
      </c>
      <c r="T1137">
        <v>2478</v>
      </c>
      <c r="AA1137" t="s">
        <v>77</v>
      </c>
      <c r="AE1137" s="38">
        <v>33</v>
      </c>
      <c r="AF1137" s="40">
        <v>15</v>
      </c>
      <c r="AG1137" s="40">
        <v>50</v>
      </c>
      <c r="AH1137" s="43">
        <v>24660</v>
      </c>
      <c r="AI1137" s="43">
        <f t="shared" si="191"/>
        <v>33015</v>
      </c>
      <c r="AJ1137" t="s">
        <v>1956</v>
      </c>
      <c r="AR1137" s="1">
        <f t="shared" si="197"/>
        <v>2036</v>
      </c>
      <c r="AS1137" s="1">
        <v>1927</v>
      </c>
      <c r="AT1137" s="1">
        <v>109</v>
      </c>
    </row>
    <row r="1138" spans="1:46" hidden="1" outlineLevel="1">
      <c r="A1138" t="s">
        <v>457</v>
      </c>
      <c r="B1138" s="11" t="s">
        <v>949</v>
      </c>
      <c r="E1138" s="1">
        <f t="shared" si="196"/>
        <v>3474</v>
      </c>
      <c r="G1138" s="1">
        <v>1748</v>
      </c>
      <c r="H1138" s="1">
        <v>1668</v>
      </c>
      <c r="I1138" s="2"/>
      <c r="J1138" s="2">
        <f t="shared" si="190"/>
        <v>0.48013816925734026</v>
      </c>
      <c r="K1138" s="10">
        <f t="shared" si="198"/>
        <v>3</v>
      </c>
      <c r="L1138" s="9">
        <f t="shared" si="198"/>
        <v>2</v>
      </c>
      <c r="M1138" s="8">
        <f t="shared" si="198"/>
        <v>1</v>
      </c>
      <c r="N1138" s="2">
        <f t="shared" si="192"/>
        <v>0.21329879101899826</v>
      </c>
      <c r="O1138" s="2">
        <f t="shared" si="193"/>
        <v>0.36327000575705237</v>
      </c>
      <c r="P1138" s="2">
        <f t="shared" si="194"/>
        <v>0.42343120322394934</v>
      </c>
      <c r="Q1138" s="2">
        <f t="shared" si="195"/>
        <v>0</v>
      </c>
      <c r="R1138" s="1">
        <v>741</v>
      </c>
      <c r="S1138">
        <v>1262</v>
      </c>
      <c r="T1138">
        <v>1471</v>
      </c>
      <c r="AA1138" t="s">
        <v>2241</v>
      </c>
      <c r="AE1138" s="38">
        <v>33</v>
      </c>
      <c r="AF1138" s="40">
        <v>13</v>
      </c>
      <c r="AG1138" s="40">
        <v>55</v>
      </c>
      <c r="AH1138" s="43">
        <v>24900</v>
      </c>
      <c r="AI1138" s="43">
        <f t="shared" si="191"/>
        <v>33013</v>
      </c>
      <c r="AJ1138" t="s">
        <v>1956</v>
      </c>
      <c r="AR1138" s="1">
        <f t="shared" si="197"/>
        <v>1748</v>
      </c>
      <c r="AS1138" s="1">
        <v>1650</v>
      </c>
      <c r="AT1138" s="1">
        <v>98</v>
      </c>
    </row>
    <row r="1139" spans="1:46" hidden="1" outlineLevel="1">
      <c r="A1139" t="s">
        <v>856</v>
      </c>
      <c r="B1139" s="11" t="s">
        <v>949</v>
      </c>
      <c r="E1139" s="1">
        <f t="shared" si="196"/>
        <v>264</v>
      </c>
      <c r="G1139" s="1">
        <v>136</v>
      </c>
      <c r="H1139" s="1">
        <v>126</v>
      </c>
      <c r="I1139" s="2"/>
      <c r="J1139" s="2">
        <f t="shared" si="190"/>
        <v>0.47727272727272729</v>
      </c>
      <c r="K1139" s="10">
        <f t="shared" si="198"/>
        <v>3</v>
      </c>
      <c r="L1139" s="9">
        <f t="shared" si="198"/>
        <v>2</v>
      </c>
      <c r="M1139" s="8">
        <f t="shared" si="198"/>
        <v>1</v>
      </c>
      <c r="N1139" s="2">
        <f t="shared" si="192"/>
        <v>0.17424242424242425</v>
      </c>
      <c r="O1139" s="2">
        <f t="shared" si="193"/>
        <v>0.29166666666666669</v>
      </c>
      <c r="P1139" s="2">
        <f t="shared" si="194"/>
        <v>0.53409090909090906</v>
      </c>
      <c r="Q1139" s="2">
        <f t="shared" si="195"/>
        <v>-1.1102230246251565E-16</v>
      </c>
      <c r="R1139" s="1">
        <v>46</v>
      </c>
      <c r="S1139">
        <v>77</v>
      </c>
      <c r="T1139">
        <v>141</v>
      </c>
      <c r="AA1139" t="s">
        <v>2642</v>
      </c>
      <c r="AE1139" s="38">
        <v>33</v>
      </c>
      <c r="AF1139" s="40">
        <v>7</v>
      </c>
      <c r="AG1139" s="40">
        <v>85</v>
      </c>
      <c r="AH1139" s="43">
        <v>25140</v>
      </c>
      <c r="AI1139" s="43">
        <f t="shared" si="191"/>
        <v>33007</v>
      </c>
      <c r="AJ1139" t="s">
        <v>1956</v>
      </c>
      <c r="AR1139" s="1">
        <f t="shared" si="197"/>
        <v>136</v>
      </c>
      <c r="AS1139" s="1">
        <v>126</v>
      </c>
      <c r="AT1139" s="1">
        <v>10</v>
      </c>
    </row>
    <row r="1140" spans="1:46" hidden="1" outlineLevel="1">
      <c r="A1140" t="s">
        <v>1524</v>
      </c>
      <c r="B1140" s="11" t="s">
        <v>949</v>
      </c>
      <c r="E1140" s="1">
        <f t="shared" si="196"/>
        <v>10827</v>
      </c>
      <c r="G1140" s="1">
        <v>5894</v>
      </c>
      <c r="H1140" s="1">
        <v>5796</v>
      </c>
      <c r="I1140" s="2"/>
      <c r="J1140" s="2">
        <f t="shared" si="190"/>
        <v>0.53532834580216127</v>
      </c>
      <c r="K1140" s="10">
        <f t="shared" si="198"/>
        <v>2</v>
      </c>
      <c r="L1140" s="9">
        <f t="shared" si="198"/>
        <v>3</v>
      </c>
      <c r="M1140" s="8">
        <f t="shared" si="198"/>
        <v>1</v>
      </c>
      <c r="N1140" s="2">
        <f t="shared" si="192"/>
        <v>0.33952156645423476</v>
      </c>
      <c r="O1140" s="2">
        <f t="shared" si="193"/>
        <v>0.29417197746374801</v>
      </c>
      <c r="P1140" s="2">
        <f t="shared" si="194"/>
        <v>0.36630645608201717</v>
      </c>
      <c r="Q1140" s="2">
        <f t="shared" si="195"/>
        <v>0</v>
      </c>
      <c r="R1140" s="1">
        <v>3676</v>
      </c>
      <c r="S1140">
        <v>3185</v>
      </c>
      <c r="T1140">
        <v>3966</v>
      </c>
      <c r="AA1140" t="s">
        <v>77</v>
      </c>
      <c r="AE1140" s="38">
        <v>33</v>
      </c>
      <c r="AF1140" s="40">
        <v>15</v>
      </c>
      <c r="AG1140" s="40">
        <v>55</v>
      </c>
      <c r="AH1140" s="43">
        <v>25380</v>
      </c>
      <c r="AI1140" s="43">
        <f t="shared" si="191"/>
        <v>33015</v>
      </c>
      <c r="AJ1140" t="s">
        <v>1956</v>
      </c>
      <c r="AR1140" s="1">
        <f t="shared" si="197"/>
        <v>5894</v>
      </c>
      <c r="AS1140" s="1">
        <v>5304</v>
      </c>
      <c r="AT1140" s="1">
        <v>590</v>
      </c>
    </row>
    <row r="1141" spans="1:46" hidden="1" outlineLevel="1">
      <c r="A1141" t="s">
        <v>2383</v>
      </c>
      <c r="B1141" s="11" t="s">
        <v>949</v>
      </c>
      <c r="E1141" s="1">
        <f t="shared" si="196"/>
        <v>4498</v>
      </c>
      <c r="G1141" s="1">
        <v>1778</v>
      </c>
      <c r="H1141" s="1">
        <v>1739</v>
      </c>
      <c r="I1141" s="2"/>
      <c r="J1141" s="2">
        <f t="shared" si="190"/>
        <v>0.38661627389951092</v>
      </c>
      <c r="K1141" s="10">
        <f t="shared" si="198"/>
        <v>2</v>
      </c>
      <c r="L1141" s="9">
        <f t="shared" si="198"/>
        <v>3</v>
      </c>
      <c r="M1141" s="8">
        <f t="shared" si="198"/>
        <v>1</v>
      </c>
      <c r="N1141" s="2">
        <f t="shared" si="192"/>
        <v>0.29390840373499333</v>
      </c>
      <c r="O1141" s="2">
        <f t="shared" si="193"/>
        <v>0.28257003112494444</v>
      </c>
      <c r="P1141" s="2">
        <f t="shared" si="194"/>
        <v>0.42352156514006223</v>
      </c>
      <c r="Q1141" s="2">
        <f t="shared" si="195"/>
        <v>5.5511151231257827E-17</v>
      </c>
      <c r="R1141" s="1">
        <v>1322</v>
      </c>
      <c r="S1141">
        <v>1271</v>
      </c>
      <c r="T1141">
        <v>1905</v>
      </c>
      <c r="AA1141" t="s">
        <v>543</v>
      </c>
      <c r="AE1141" s="38">
        <v>33</v>
      </c>
      <c r="AF1141" s="40">
        <v>17</v>
      </c>
      <c r="AG1141" s="40">
        <v>20</v>
      </c>
      <c r="AH1141" s="43">
        <v>26020</v>
      </c>
      <c r="AI1141" s="43">
        <f t="shared" si="191"/>
        <v>33017</v>
      </c>
      <c r="AJ1141" t="s">
        <v>1956</v>
      </c>
      <c r="AR1141" s="1">
        <f t="shared" si="197"/>
        <v>1778</v>
      </c>
      <c r="AS1141" s="1">
        <v>1711</v>
      </c>
      <c r="AT1141" s="1">
        <v>67</v>
      </c>
    </row>
    <row r="1142" spans="1:46" hidden="1" outlineLevel="1">
      <c r="A1142" t="s">
        <v>2236</v>
      </c>
      <c r="B1142" s="11" t="s">
        <v>949</v>
      </c>
      <c r="E1142" s="1">
        <f t="shared" si="196"/>
        <v>1934</v>
      </c>
      <c r="G1142" s="1">
        <v>918</v>
      </c>
      <c r="H1142" s="1">
        <v>895</v>
      </c>
      <c r="I1142" s="2"/>
      <c r="J1142" s="2">
        <f t="shared" si="190"/>
        <v>0.46277145811789039</v>
      </c>
      <c r="K1142" s="10">
        <f t="shared" si="198"/>
        <v>3</v>
      </c>
      <c r="L1142" s="9">
        <f t="shared" si="198"/>
        <v>2</v>
      </c>
      <c r="M1142" s="8">
        <f t="shared" si="198"/>
        <v>1</v>
      </c>
      <c r="N1142" s="2">
        <f t="shared" si="192"/>
        <v>0.28955532574974147</v>
      </c>
      <c r="O1142" s="2">
        <f t="shared" si="193"/>
        <v>0.30144777662874872</v>
      </c>
      <c r="P1142" s="2">
        <f t="shared" si="194"/>
        <v>0.40899689762150981</v>
      </c>
      <c r="Q1142" s="2">
        <f t="shared" si="195"/>
        <v>5.5511151231257827E-17</v>
      </c>
      <c r="R1142" s="1">
        <v>560</v>
      </c>
      <c r="S1142">
        <v>583</v>
      </c>
      <c r="T1142">
        <v>791</v>
      </c>
      <c r="AA1142" t="s">
        <v>453</v>
      </c>
      <c r="AE1142" s="38">
        <v>33</v>
      </c>
      <c r="AF1142" s="40">
        <v>5</v>
      </c>
      <c r="AG1142" s="40">
        <v>20</v>
      </c>
      <c r="AH1142" s="43">
        <v>26500</v>
      </c>
      <c r="AI1142" s="43">
        <f t="shared" si="191"/>
        <v>33005</v>
      </c>
      <c r="AJ1142" t="s">
        <v>1956</v>
      </c>
      <c r="AR1142" s="1">
        <f t="shared" si="197"/>
        <v>918</v>
      </c>
      <c r="AS1142" s="1">
        <v>862</v>
      </c>
      <c r="AT1142" s="1">
        <v>56</v>
      </c>
    </row>
    <row r="1143" spans="1:46" hidden="1" outlineLevel="1">
      <c r="A1143" t="s">
        <v>2616</v>
      </c>
      <c r="B1143" s="11" t="s">
        <v>949</v>
      </c>
      <c r="E1143" s="1">
        <f t="shared" si="196"/>
        <v>1187</v>
      </c>
      <c r="G1143" s="1">
        <v>837</v>
      </c>
      <c r="H1143" s="1">
        <v>825</v>
      </c>
      <c r="I1143" s="2"/>
      <c r="J1143" s="2">
        <f t="shared" si="190"/>
        <v>0.69502948609941029</v>
      </c>
      <c r="K1143" s="10">
        <f t="shared" si="198"/>
        <v>3</v>
      </c>
      <c r="L1143" s="9">
        <f t="shared" si="198"/>
        <v>2</v>
      </c>
      <c r="M1143" s="8">
        <f t="shared" si="198"/>
        <v>1</v>
      </c>
      <c r="N1143" s="2">
        <f t="shared" si="192"/>
        <v>0.22577927548441448</v>
      </c>
      <c r="O1143" s="2">
        <f t="shared" si="193"/>
        <v>0.31760741364785172</v>
      </c>
      <c r="P1143" s="2">
        <f t="shared" si="194"/>
        <v>0.45661331086773377</v>
      </c>
      <c r="Q1143" s="2">
        <f t="shared" si="195"/>
        <v>5.5511151231257827E-17</v>
      </c>
      <c r="R1143" s="1">
        <v>268</v>
      </c>
      <c r="S1143">
        <v>377</v>
      </c>
      <c r="T1143">
        <v>542</v>
      </c>
      <c r="AA1143" t="s">
        <v>1564</v>
      </c>
      <c r="AE1143" s="38">
        <v>33</v>
      </c>
      <c r="AF1143" s="40">
        <v>11</v>
      </c>
      <c r="AG1143" s="40">
        <v>35</v>
      </c>
      <c r="AH1143" s="43">
        <v>27140</v>
      </c>
      <c r="AI1143" s="43">
        <f t="shared" si="191"/>
        <v>33011</v>
      </c>
      <c r="AJ1143" t="s">
        <v>1956</v>
      </c>
      <c r="AR1143" s="1">
        <f t="shared" si="197"/>
        <v>837</v>
      </c>
      <c r="AS1143" s="1">
        <v>782</v>
      </c>
      <c r="AT1143" s="1">
        <v>55</v>
      </c>
    </row>
    <row r="1144" spans="1:46" hidden="1" outlineLevel="1">
      <c r="A1144" t="s">
        <v>2010</v>
      </c>
      <c r="B1144" s="11" t="s">
        <v>949</v>
      </c>
      <c r="E1144" s="1">
        <f t="shared" si="196"/>
        <v>888</v>
      </c>
      <c r="G1144" s="1">
        <v>581</v>
      </c>
      <c r="H1144" s="1">
        <v>573</v>
      </c>
      <c r="I1144" s="2"/>
      <c r="J1144" s="2">
        <f t="shared" si="190"/>
        <v>0.64527027027027029</v>
      </c>
      <c r="K1144" s="10">
        <f t="shared" si="198"/>
        <v>2</v>
      </c>
      <c r="L1144" s="9">
        <f t="shared" si="198"/>
        <v>3</v>
      </c>
      <c r="M1144" s="8">
        <f t="shared" si="198"/>
        <v>1</v>
      </c>
      <c r="N1144" s="2">
        <f t="shared" si="192"/>
        <v>0.24324324324324326</v>
      </c>
      <c r="O1144" s="2">
        <f t="shared" si="193"/>
        <v>0.20382882882882883</v>
      </c>
      <c r="P1144" s="2">
        <f t="shared" si="194"/>
        <v>0.55292792792792789</v>
      </c>
      <c r="Q1144" s="2">
        <f t="shared" si="195"/>
        <v>1.1102230246251565E-16</v>
      </c>
      <c r="R1144" s="1">
        <v>216</v>
      </c>
      <c r="S1144">
        <v>181</v>
      </c>
      <c r="T1144">
        <v>491</v>
      </c>
      <c r="AA1144" t="s">
        <v>2814</v>
      </c>
      <c r="AE1144" s="38">
        <v>33</v>
      </c>
      <c r="AF1144" s="40">
        <v>9</v>
      </c>
      <c r="AG1144" s="40">
        <v>70</v>
      </c>
      <c r="AH1144" s="43">
        <v>27300</v>
      </c>
      <c r="AI1144" s="43">
        <f t="shared" si="191"/>
        <v>33009</v>
      </c>
      <c r="AJ1144" t="s">
        <v>1956</v>
      </c>
      <c r="AR1144" s="1">
        <f t="shared" si="197"/>
        <v>581</v>
      </c>
      <c r="AS1144" s="1">
        <v>520</v>
      </c>
      <c r="AT1144" s="1">
        <v>61</v>
      </c>
    </row>
    <row r="1145" spans="1:46" hidden="1" outlineLevel="1">
      <c r="A1145" t="s">
        <v>1480</v>
      </c>
      <c r="B1145" s="11" t="s">
        <v>949</v>
      </c>
      <c r="E1145" s="1">
        <f t="shared" si="196"/>
        <v>5053</v>
      </c>
      <c r="G1145" s="1">
        <v>2389</v>
      </c>
      <c r="H1145" s="1">
        <v>2266</v>
      </c>
      <c r="I1145" s="2"/>
      <c r="J1145" s="2">
        <f t="shared" si="190"/>
        <v>0.44844646744508215</v>
      </c>
      <c r="K1145" s="10">
        <f t="shared" si="198"/>
        <v>2</v>
      </c>
      <c r="L1145" s="9">
        <f t="shared" si="198"/>
        <v>3</v>
      </c>
      <c r="M1145" s="8">
        <f t="shared" si="198"/>
        <v>1</v>
      </c>
      <c r="N1145" s="2">
        <f t="shared" si="192"/>
        <v>0.27033445477933898</v>
      </c>
      <c r="O1145" s="2">
        <f t="shared" si="193"/>
        <v>0.26202256085493764</v>
      </c>
      <c r="P1145" s="2">
        <f t="shared" si="194"/>
        <v>0.46764298436572332</v>
      </c>
      <c r="Q1145" s="2">
        <f t="shared" si="195"/>
        <v>1.1102230246251565E-16</v>
      </c>
      <c r="R1145" s="1">
        <v>1366</v>
      </c>
      <c r="S1145">
        <v>1324</v>
      </c>
      <c r="T1145">
        <v>2363</v>
      </c>
      <c r="AA1145" t="s">
        <v>2241</v>
      </c>
      <c r="AE1145" s="38">
        <v>33</v>
      </c>
      <c r="AF1145" s="40">
        <v>13</v>
      </c>
      <c r="AG1145" s="40">
        <v>60</v>
      </c>
      <c r="AH1145" s="43">
        <v>27380</v>
      </c>
      <c r="AI1145" s="43">
        <f t="shared" si="191"/>
        <v>33013</v>
      </c>
      <c r="AJ1145" t="s">
        <v>2363</v>
      </c>
      <c r="AR1145" s="1">
        <f t="shared" si="197"/>
        <v>2389</v>
      </c>
      <c r="AS1145" s="1">
        <v>2267</v>
      </c>
      <c r="AT1145" s="1">
        <v>122</v>
      </c>
    </row>
    <row r="1146" spans="1:46" hidden="1" outlineLevel="1">
      <c r="A1146" t="s">
        <v>1699</v>
      </c>
      <c r="B1146" s="11" t="s">
        <v>949</v>
      </c>
      <c r="E1146" s="1">
        <f t="shared" si="196"/>
        <v>1240</v>
      </c>
      <c r="G1146" s="1">
        <v>715</v>
      </c>
      <c r="H1146" s="1">
        <v>702</v>
      </c>
      <c r="I1146" s="2"/>
      <c r="J1146" s="2">
        <f t="shared" si="190"/>
        <v>0.56612903225806455</v>
      </c>
      <c r="K1146" s="10">
        <f t="shared" si="198"/>
        <v>3</v>
      </c>
      <c r="L1146" s="9">
        <f t="shared" si="198"/>
        <v>2</v>
      </c>
      <c r="M1146" s="8">
        <f t="shared" si="198"/>
        <v>1</v>
      </c>
      <c r="N1146" s="2">
        <f t="shared" si="192"/>
        <v>0.14838709677419354</v>
      </c>
      <c r="O1146" s="2">
        <f t="shared" si="193"/>
        <v>0.29435483870967744</v>
      </c>
      <c r="P1146" s="2">
        <f t="shared" si="194"/>
        <v>0.55725806451612903</v>
      </c>
      <c r="Q1146" s="2">
        <f t="shared" si="195"/>
        <v>-1.1102230246251565E-16</v>
      </c>
      <c r="R1146" s="1">
        <v>184</v>
      </c>
      <c r="S1146">
        <v>365</v>
      </c>
      <c r="T1146">
        <v>691</v>
      </c>
      <c r="AA1146" t="s">
        <v>2778</v>
      </c>
      <c r="AE1146" s="38">
        <v>33</v>
      </c>
      <c r="AF1146" s="40">
        <v>3</v>
      </c>
      <c r="AG1146" s="40">
        <v>40</v>
      </c>
      <c r="AH1146" s="43">
        <v>27700</v>
      </c>
      <c r="AI1146" s="43">
        <f t="shared" si="191"/>
        <v>33003</v>
      </c>
      <c r="AJ1146" t="s">
        <v>1956</v>
      </c>
      <c r="AR1146" s="1">
        <f t="shared" si="197"/>
        <v>715</v>
      </c>
      <c r="AS1146" s="1">
        <v>643</v>
      </c>
      <c r="AT1146" s="1">
        <v>72</v>
      </c>
    </row>
    <row r="1147" spans="1:46" hidden="1" outlineLevel="1">
      <c r="A1147" t="s">
        <v>2949</v>
      </c>
      <c r="B1147" s="11" t="s">
        <v>949</v>
      </c>
      <c r="E1147" s="1">
        <f t="shared" si="196"/>
        <v>3094</v>
      </c>
      <c r="G1147" s="1">
        <v>1512</v>
      </c>
      <c r="H1147" s="1">
        <v>1489</v>
      </c>
      <c r="I1147" s="2"/>
      <c r="J1147" s="2">
        <f t="shared" si="190"/>
        <v>0.4812540400775695</v>
      </c>
      <c r="K1147" s="10">
        <f t="shared" si="198"/>
        <v>3</v>
      </c>
      <c r="L1147" s="9">
        <f t="shared" si="198"/>
        <v>2</v>
      </c>
      <c r="M1147" s="8">
        <f t="shared" si="198"/>
        <v>1</v>
      </c>
      <c r="N1147" s="2">
        <f t="shared" si="192"/>
        <v>0.19812540400775694</v>
      </c>
      <c r="O1147" s="2">
        <f t="shared" si="193"/>
        <v>0.31447963800904977</v>
      </c>
      <c r="P1147" s="2">
        <f t="shared" si="194"/>
        <v>0.48739495798319327</v>
      </c>
      <c r="Q1147" s="2">
        <f t="shared" si="195"/>
        <v>5.5511151231257827E-17</v>
      </c>
      <c r="R1147" s="1">
        <v>613</v>
      </c>
      <c r="S1147">
        <v>973</v>
      </c>
      <c r="T1147">
        <v>1508</v>
      </c>
      <c r="AA1147" t="s">
        <v>77</v>
      </c>
      <c r="AE1147" s="38">
        <v>33</v>
      </c>
      <c r="AF1147" s="40">
        <v>15</v>
      </c>
      <c r="AG1147" s="40">
        <v>60</v>
      </c>
      <c r="AH1147" s="43">
        <v>27940</v>
      </c>
      <c r="AI1147" s="43">
        <f t="shared" si="191"/>
        <v>33015</v>
      </c>
      <c r="AJ1147" t="s">
        <v>1956</v>
      </c>
      <c r="AR1147" s="1">
        <f t="shared" si="197"/>
        <v>1512</v>
      </c>
      <c r="AS1147" s="1">
        <v>1455</v>
      </c>
      <c r="AT1147" s="1">
        <v>57</v>
      </c>
    </row>
    <row r="1148" spans="1:46" hidden="1" outlineLevel="1">
      <c r="A1148" t="s">
        <v>2210</v>
      </c>
      <c r="B1148" s="11" t="s">
        <v>949</v>
      </c>
      <c r="E1148" s="1">
        <f t="shared" si="196"/>
        <v>6548</v>
      </c>
      <c r="G1148" s="1">
        <v>3188</v>
      </c>
      <c r="H1148" s="1">
        <v>3104</v>
      </c>
      <c r="I1148" s="2"/>
      <c r="J1148" s="2">
        <f t="shared" si="190"/>
        <v>0.47403787416004889</v>
      </c>
      <c r="K1148" s="10">
        <f t="shared" si="198"/>
        <v>3</v>
      </c>
      <c r="L1148" s="9">
        <f t="shared" si="198"/>
        <v>2</v>
      </c>
      <c r="M1148" s="8">
        <f t="shared" si="198"/>
        <v>1</v>
      </c>
      <c r="N1148" s="2">
        <f t="shared" si="192"/>
        <v>0.22510690287110569</v>
      </c>
      <c r="O1148" s="2">
        <f t="shared" si="193"/>
        <v>0.36285888821014051</v>
      </c>
      <c r="P1148" s="2">
        <f t="shared" si="194"/>
        <v>0.41203420891875381</v>
      </c>
      <c r="Q1148" s="2">
        <f t="shared" si="195"/>
        <v>0</v>
      </c>
      <c r="R1148" s="1">
        <v>1474</v>
      </c>
      <c r="S1148">
        <v>2376</v>
      </c>
      <c r="T1148">
        <v>2698</v>
      </c>
      <c r="AA1148" t="s">
        <v>1860</v>
      </c>
      <c r="AE1148" s="38">
        <v>33</v>
      </c>
      <c r="AF1148" s="40">
        <v>1</v>
      </c>
      <c r="AG1148" s="40">
        <v>25</v>
      </c>
      <c r="AH1148" s="43">
        <v>28740</v>
      </c>
      <c r="AI1148" s="43">
        <f t="shared" si="191"/>
        <v>33001</v>
      </c>
      <c r="AJ1148" t="s">
        <v>1956</v>
      </c>
      <c r="AR1148" s="1">
        <f t="shared" si="197"/>
        <v>3188</v>
      </c>
      <c r="AS1148" s="1">
        <v>2898</v>
      </c>
      <c r="AT1148" s="1">
        <v>290</v>
      </c>
    </row>
    <row r="1149" spans="1:46" hidden="1" outlineLevel="1">
      <c r="A1149" t="s">
        <v>2964</v>
      </c>
      <c r="B1149" s="11" t="s">
        <v>949</v>
      </c>
      <c r="E1149" s="1">
        <f t="shared" si="196"/>
        <v>2481</v>
      </c>
      <c r="G1149" s="1">
        <v>1531</v>
      </c>
      <c r="H1149" s="1">
        <v>1507</v>
      </c>
      <c r="I1149" s="2"/>
      <c r="J1149" s="2">
        <f t="shared" si="190"/>
        <v>0.60741636436920599</v>
      </c>
      <c r="K1149" s="10">
        <f t="shared" si="198"/>
        <v>3</v>
      </c>
      <c r="L1149" s="9">
        <f t="shared" si="198"/>
        <v>2</v>
      </c>
      <c r="M1149" s="8">
        <f t="shared" si="198"/>
        <v>1</v>
      </c>
      <c r="N1149" s="2">
        <f t="shared" si="192"/>
        <v>0.20878677952438532</v>
      </c>
      <c r="O1149" s="2">
        <f t="shared" si="193"/>
        <v>0.35106811769447804</v>
      </c>
      <c r="P1149" s="2">
        <f t="shared" si="194"/>
        <v>0.44014510278113667</v>
      </c>
      <c r="Q1149" s="2">
        <f t="shared" si="195"/>
        <v>0</v>
      </c>
      <c r="R1149" s="1">
        <v>518</v>
      </c>
      <c r="S1149">
        <v>871</v>
      </c>
      <c r="T1149">
        <v>1092</v>
      </c>
      <c r="AA1149" t="s">
        <v>1860</v>
      </c>
      <c r="AE1149" s="38">
        <v>33</v>
      </c>
      <c r="AF1149" s="40">
        <v>1</v>
      </c>
      <c r="AG1149" s="40">
        <v>30</v>
      </c>
      <c r="AH1149" s="43">
        <v>28980</v>
      </c>
      <c r="AI1149" s="43">
        <f t="shared" si="191"/>
        <v>33001</v>
      </c>
      <c r="AJ1149" t="s">
        <v>1956</v>
      </c>
      <c r="AR1149" s="1">
        <f t="shared" si="197"/>
        <v>1531</v>
      </c>
      <c r="AS1149" s="1">
        <v>1440</v>
      </c>
      <c r="AT1149" s="1">
        <v>91</v>
      </c>
    </row>
    <row r="1150" spans="1:46" hidden="1" outlineLevel="1">
      <c r="A1150" t="s">
        <v>2828</v>
      </c>
      <c r="B1150" s="11" t="s">
        <v>949</v>
      </c>
      <c r="E1150" s="1">
        <f t="shared" si="196"/>
        <v>555</v>
      </c>
      <c r="G1150" s="1">
        <v>297</v>
      </c>
      <c r="H1150" s="1">
        <v>292</v>
      </c>
      <c r="I1150" s="2"/>
      <c r="J1150" s="2">
        <f t="shared" si="190"/>
        <v>0.52612612612612608</v>
      </c>
      <c r="K1150" s="10">
        <f t="shared" si="198"/>
        <v>3</v>
      </c>
      <c r="L1150" s="9">
        <f t="shared" si="198"/>
        <v>2</v>
      </c>
      <c r="M1150" s="8">
        <f t="shared" si="198"/>
        <v>1</v>
      </c>
      <c r="N1150" s="2">
        <f t="shared" si="192"/>
        <v>0.22342342342342342</v>
      </c>
      <c r="O1150" s="2">
        <f t="shared" si="193"/>
        <v>0.24504504504504504</v>
      </c>
      <c r="P1150" s="2">
        <f t="shared" si="194"/>
        <v>0.53153153153153154</v>
      </c>
      <c r="Q1150" s="2">
        <f t="shared" si="195"/>
        <v>1.1102230246251565E-16</v>
      </c>
      <c r="R1150" s="1">
        <v>124</v>
      </c>
      <c r="S1150">
        <v>136</v>
      </c>
      <c r="T1150">
        <v>295</v>
      </c>
      <c r="AA1150" t="s">
        <v>453</v>
      </c>
      <c r="AE1150" s="38">
        <v>33</v>
      </c>
      <c r="AF1150" s="40">
        <v>5</v>
      </c>
      <c r="AG1150" s="40">
        <v>25</v>
      </c>
      <c r="AH1150" s="43">
        <v>29220</v>
      </c>
      <c r="AI1150" s="43">
        <f t="shared" si="191"/>
        <v>33005</v>
      </c>
      <c r="AJ1150" t="s">
        <v>1956</v>
      </c>
      <c r="AR1150" s="1">
        <f t="shared" si="197"/>
        <v>297</v>
      </c>
      <c r="AS1150" s="1">
        <v>292</v>
      </c>
      <c r="AT1150" s="1">
        <v>5</v>
      </c>
    </row>
    <row r="1151" spans="1:46" hidden="1" outlineLevel="1">
      <c r="A1151" t="s">
        <v>2899</v>
      </c>
      <c r="B1151" s="11" t="s">
        <v>949</v>
      </c>
      <c r="E1151" s="1">
        <f t="shared" si="196"/>
        <v>12840</v>
      </c>
      <c r="G1151" s="1">
        <v>5972</v>
      </c>
      <c r="H1151" s="1">
        <v>5842</v>
      </c>
      <c r="I1151" s="2"/>
      <c r="J1151" s="2">
        <f t="shared" si="190"/>
        <v>0.45498442367601244</v>
      </c>
      <c r="K1151" s="10">
        <f t="shared" si="198"/>
        <v>3</v>
      </c>
      <c r="L1151" s="9">
        <f t="shared" si="198"/>
        <v>2</v>
      </c>
      <c r="M1151" s="8">
        <f t="shared" si="198"/>
        <v>1</v>
      </c>
      <c r="N1151" s="2">
        <f t="shared" si="192"/>
        <v>0.25809968847352027</v>
      </c>
      <c r="O1151" s="2">
        <f t="shared" si="193"/>
        <v>0.35007788161993769</v>
      </c>
      <c r="P1151" s="2">
        <f t="shared" si="194"/>
        <v>0.39182242990654204</v>
      </c>
      <c r="Q1151" s="2">
        <f t="shared" si="195"/>
        <v>0</v>
      </c>
      <c r="R1151" s="1">
        <v>3314</v>
      </c>
      <c r="S1151">
        <v>4495</v>
      </c>
      <c r="T1151">
        <v>5031</v>
      </c>
      <c r="AA1151" t="s">
        <v>1564</v>
      </c>
      <c r="AE1151" s="38">
        <v>33</v>
      </c>
      <c r="AF1151" s="40">
        <v>11</v>
      </c>
      <c r="AG1151" s="40">
        <v>40</v>
      </c>
      <c r="AH1151" s="43">
        <v>29860</v>
      </c>
      <c r="AI1151" s="43">
        <f t="shared" si="191"/>
        <v>33011</v>
      </c>
      <c r="AJ1151" t="s">
        <v>1956</v>
      </c>
      <c r="AR1151" s="1">
        <f t="shared" si="197"/>
        <v>5972</v>
      </c>
      <c r="AS1151" s="1">
        <v>5624</v>
      </c>
      <c r="AT1151" s="1">
        <v>348</v>
      </c>
    </row>
    <row r="1152" spans="1:46" hidden="1" outlineLevel="1">
      <c r="A1152" t="s">
        <v>2692</v>
      </c>
      <c r="B1152" s="11" t="s">
        <v>949</v>
      </c>
      <c r="E1152" s="1">
        <f t="shared" si="196"/>
        <v>2038</v>
      </c>
      <c r="G1152" s="1">
        <v>1096</v>
      </c>
      <c r="H1152" s="1">
        <v>1063</v>
      </c>
      <c r="I1152" s="2"/>
      <c r="J1152" s="2">
        <f t="shared" si="190"/>
        <v>0.52158979391560356</v>
      </c>
      <c r="K1152" s="10">
        <f t="shared" si="198"/>
        <v>1</v>
      </c>
      <c r="L1152" s="9">
        <f t="shared" si="198"/>
        <v>3</v>
      </c>
      <c r="M1152" s="8">
        <f t="shared" si="198"/>
        <v>2</v>
      </c>
      <c r="N1152" s="2">
        <f t="shared" si="192"/>
        <v>0.44210009813542689</v>
      </c>
      <c r="O1152" s="2">
        <f t="shared" si="193"/>
        <v>0.25318940137389595</v>
      </c>
      <c r="P1152" s="2">
        <f t="shared" si="194"/>
        <v>0.30471050049067716</v>
      </c>
      <c r="Q1152" s="2">
        <f t="shared" si="195"/>
        <v>5.5511151231257827E-17</v>
      </c>
      <c r="R1152" s="1">
        <v>901</v>
      </c>
      <c r="S1152">
        <v>516</v>
      </c>
      <c r="T1152">
        <v>621</v>
      </c>
      <c r="AA1152" t="s">
        <v>2642</v>
      </c>
      <c r="AE1152" s="38">
        <v>33</v>
      </c>
      <c r="AF1152" s="40">
        <v>7</v>
      </c>
      <c r="AG1152" s="40">
        <v>95</v>
      </c>
      <c r="AH1152" s="43">
        <v>30260</v>
      </c>
      <c r="AI1152" s="43">
        <f t="shared" si="191"/>
        <v>33007</v>
      </c>
      <c r="AJ1152" t="s">
        <v>1956</v>
      </c>
      <c r="AR1152" s="1">
        <f t="shared" si="197"/>
        <v>1096</v>
      </c>
      <c r="AS1152" s="1">
        <v>1027</v>
      </c>
      <c r="AT1152" s="1">
        <v>69</v>
      </c>
    </row>
    <row r="1153" spans="1:46" hidden="1" outlineLevel="1">
      <c r="A1153" t="s">
        <v>2185</v>
      </c>
      <c r="B1153" s="11" t="s">
        <v>949</v>
      </c>
      <c r="E1153" s="1">
        <f t="shared" si="196"/>
        <v>592</v>
      </c>
      <c r="G1153" s="1">
        <v>302</v>
      </c>
      <c r="H1153" s="1">
        <v>285</v>
      </c>
      <c r="I1153" s="2"/>
      <c r="J1153" s="2">
        <f t="shared" si="190"/>
        <v>0.48141891891891891</v>
      </c>
      <c r="K1153" s="10">
        <f t="shared" si="198"/>
        <v>3</v>
      </c>
      <c r="L1153" s="9">
        <f t="shared" si="198"/>
        <v>2</v>
      </c>
      <c r="M1153" s="8">
        <f t="shared" si="198"/>
        <v>1</v>
      </c>
      <c r="N1153" s="2">
        <f t="shared" si="192"/>
        <v>0.26351351351351349</v>
      </c>
      <c r="O1153" s="2">
        <f t="shared" si="193"/>
        <v>0.3091216216216216</v>
      </c>
      <c r="P1153" s="2">
        <f t="shared" si="194"/>
        <v>0.42736486486486486</v>
      </c>
      <c r="Q1153" s="2">
        <f t="shared" si="195"/>
        <v>5.5511151231257827E-17</v>
      </c>
      <c r="R1153" s="1">
        <v>156</v>
      </c>
      <c r="S1153">
        <v>183</v>
      </c>
      <c r="T1153">
        <v>253</v>
      </c>
      <c r="AA1153" t="s">
        <v>2705</v>
      </c>
      <c r="AE1153" s="38">
        <v>33</v>
      </c>
      <c r="AF1153" s="40">
        <v>19</v>
      </c>
      <c r="AG1153" s="40">
        <v>30</v>
      </c>
      <c r="AH1153" s="43">
        <v>30500</v>
      </c>
      <c r="AI1153" s="43">
        <f t="shared" si="191"/>
        <v>33019</v>
      </c>
      <c r="AJ1153" t="s">
        <v>1956</v>
      </c>
      <c r="AR1153" s="1">
        <f t="shared" si="197"/>
        <v>302</v>
      </c>
      <c r="AS1153" s="1">
        <v>286</v>
      </c>
      <c r="AT1153" s="1">
        <v>16</v>
      </c>
    </row>
    <row r="1154" spans="1:46" hidden="1" outlineLevel="1">
      <c r="A1154" t="s">
        <v>2814</v>
      </c>
      <c r="B1154" s="11" t="s">
        <v>949</v>
      </c>
      <c r="E1154" s="1">
        <f t="shared" si="196"/>
        <v>892</v>
      </c>
      <c r="G1154" s="1">
        <v>516</v>
      </c>
      <c r="H1154" s="1">
        <v>507</v>
      </c>
      <c r="I1154" s="2"/>
      <c r="J1154" s="2">
        <f t="shared" si="190"/>
        <v>0.56838565022421528</v>
      </c>
      <c r="K1154" s="10">
        <f t="shared" si="198"/>
        <v>3</v>
      </c>
      <c r="L1154" s="9">
        <f t="shared" si="198"/>
        <v>2</v>
      </c>
      <c r="M1154" s="8">
        <f t="shared" si="198"/>
        <v>1</v>
      </c>
      <c r="N1154" s="2">
        <f t="shared" si="192"/>
        <v>0.22533632286995517</v>
      </c>
      <c r="O1154" s="2">
        <f t="shared" si="193"/>
        <v>0.26569506726457398</v>
      </c>
      <c r="P1154" s="2">
        <f t="shared" si="194"/>
        <v>0.50896860986547088</v>
      </c>
      <c r="Q1154" s="2">
        <f t="shared" si="195"/>
        <v>0</v>
      </c>
      <c r="R1154" s="1">
        <v>201</v>
      </c>
      <c r="S1154">
        <v>237</v>
      </c>
      <c r="T1154">
        <v>454</v>
      </c>
      <c r="AA1154" t="s">
        <v>2814</v>
      </c>
      <c r="AE1154" s="38">
        <v>33</v>
      </c>
      <c r="AF1154" s="40">
        <v>9</v>
      </c>
      <c r="AG1154" s="40">
        <v>75</v>
      </c>
      <c r="AH1154" s="43">
        <v>30820</v>
      </c>
      <c r="AI1154" s="43">
        <f t="shared" si="191"/>
        <v>33009</v>
      </c>
      <c r="AJ1154" t="s">
        <v>1956</v>
      </c>
      <c r="AR1154" s="1">
        <f t="shared" si="197"/>
        <v>516</v>
      </c>
      <c r="AS1154" s="1">
        <v>473</v>
      </c>
      <c r="AT1154" s="1">
        <v>43</v>
      </c>
    </row>
    <row r="1155" spans="1:46" hidden="1" outlineLevel="1">
      <c r="A1155" t="s">
        <v>2824</v>
      </c>
      <c r="B1155" s="11" t="s">
        <v>949</v>
      </c>
      <c r="E1155" s="1">
        <f t="shared" si="196"/>
        <v>2382</v>
      </c>
      <c r="G1155" s="1">
        <v>1483</v>
      </c>
      <c r="H1155" s="1">
        <v>1470</v>
      </c>
      <c r="I1155" s="2"/>
      <c r="J1155" s="2">
        <f t="shared" si="190"/>
        <v>0.61712846347607053</v>
      </c>
      <c r="K1155" s="10">
        <f t="shared" si="198"/>
        <v>2</v>
      </c>
      <c r="L1155" s="9">
        <f t="shared" si="198"/>
        <v>3</v>
      </c>
      <c r="M1155" s="8">
        <f t="shared" si="198"/>
        <v>1</v>
      </c>
      <c r="N1155" s="2">
        <f t="shared" si="192"/>
        <v>0.29387069689336692</v>
      </c>
      <c r="O1155" s="2">
        <f t="shared" si="193"/>
        <v>0.29261125104953822</v>
      </c>
      <c r="P1155" s="2">
        <f t="shared" si="194"/>
        <v>0.41351805205709485</v>
      </c>
      <c r="Q1155" s="2">
        <f t="shared" si="195"/>
        <v>5.5511151231257827E-17</v>
      </c>
      <c r="R1155" s="1">
        <v>700</v>
      </c>
      <c r="S1155">
        <v>697</v>
      </c>
      <c r="T1155">
        <v>985</v>
      </c>
      <c r="AA1155" t="s">
        <v>2705</v>
      </c>
      <c r="AE1155" s="38">
        <v>33</v>
      </c>
      <c r="AF1155" s="40">
        <v>19</v>
      </c>
      <c r="AG1155" s="40">
        <v>35</v>
      </c>
      <c r="AH1155" s="43">
        <v>31220</v>
      </c>
      <c r="AI1155" s="43">
        <f t="shared" si="191"/>
        <v>33019</v>
      </c>
      <c r="AJ1155" t="s">
        <v>1956</v>
      </c>
      <c r="AR1155" s="1">
        <f t="shared" si="197"/>
        <v>1483</v>
      </c>
      <c r="AS1155" s="1">
        <v>1343</v>
      </c>
      <c r="AT1155" s="1">
        <v>140</v>
      </c>
    </row>
    <row r="1156" spans="1:46" hidden="1" outlineLevel="1">
      <c r="A1156" t="s">
        <v>1175</v>
      </c>
      <c r="B1156" s="11" t="s">
        <v>949</v>
      </c>
      <c r="E1156" s="1">
        <f t="shared" si="196"/>
        <v>1195</v>
      </c>
      <c r="G1156" s="1">
        <v>671</v>
      </c>
      <c r="H1156" s="1">
        <v>658</v>
      </c>
      <c r="I1156" s="2"/>
      <c r="J1156" s="2">
        <f t="shared" si="190"/>
        <v>0.55062761506276148</v>
      </c>
      <c r="K1156" s="10">
        <f t="shared" si="198"/>
        <v>3</v>
      </c>
      <c r="L1156" s="9">
        <f t="shared" si="198"/>
        <v>2</v>
      </c>
      <c r="M1156" s="8">
        <f t="shared" si="198"/>
        <v>1</v>
      </c>
      <c r="N1156" s="2">
        <f t="shared" si="192"/>
        <v>0.27364016736401675</v>
      </c>
      <c r="O1156" s="2">
        <f t="shared" si="193"/>
        <v>0.32468619246861924</v>
      </c>
      <c r="P1156" s="2">
        <f t="shared" si="194"/>
        <v>0.40167364016736401</v>
      </c>
      <c r="Q1156" s="2">
        <f t="shared" si="195"/>
        <v>0</v>
      </c>
      <c r="R1156" s="1">
        <v>327</v>
      </c>
      <c r="S1156">
        <v>388</v>
      </c>
      <c r="T1156">
        <v>480</v>
      </c>
      <c r="AA1156" t="s">
        <v>1564</v>
      </c>
      <c r="AE1156" s="38">
        <v>33</v>
      </c>
      <c r="AF1156" s="40">
        <v>11</v>
      </c>
      <c r="AG1156" s="40">
        <v>45</v>
      </c>
      <c r="AH1156" s="43">
        <v>31540</v>
      </c>
      <c r="AI1156" s="43">
        <f t="shared" si="191"/>
        <v>33011</v>
      </c>
      <c r="AJ1156" t="s">
        <v>1956</v>
      </c>
      <c r="AR1156" s="1">
        <f t="shared" si="197"/>
        <v>671</v>
      </c>
      <c r="AS1156" s="1">
        <v>649</v>
      </c>
      <c r="AT1156" s="1">
        <v>22</v>
      </c>
    </row>
    <row r="1157" spans="1:46" hidden="1" outlineLevel="1">
      <c r="A1157" t="s">
        <v>1568</v>
      </c>
      <c r="B1157" s="11" t="s">
        <v>949</v>
      </c>
      <c r="E1157" s="1">
        <f t="shared" si="196"/>
        <v>2881</v>
      </c>
      <c r="G1157" s="1">
        <v>1633</v>
      </c>
      <c r="H1157" s="1">
        <v>1601</v>
      </c>
      <c r="I1157" s="2"/>
      <c r="J1157" s="2">
        <f t="shared" si="190"/>
        <v>0.55570982297813254</v>
      </c>
      <c r="K1157" s="10">
        <f t="shared" si="198"/>
        <v>3</v>
      </c>
      <c r="L1157" s="9">
        <f t="shared" si="198"/>
        <v>2</v>
      </c>
      <c r="M1157" s="8">
        <f t="shared" si="198"/>
        <v>1</v>
      </c>
      <c r="N1157" s="2">
        <f t="shared" si="192"/>
        <v>0.24331829225963209</v>
      </c>
      <c r="O1157" s="2">
        <f t="shared" si="193"/>
        <v>0.30197847969455049</v>
      </c>
      <c r="P1157" s="2">
        <f t="shared" si="194"/>
        <v>0.45470322804581742</v>
      </c>
      <c r="Q1157" s="2">
        <f t="shared" si="195"/>
        <v>0</v>
      </c>
      <c r="R1157" s="1">
        <v>701</v>
      </c>
      <c r="S1157">
        <v>870</v>
      </c>
      <c r="T1157">
        <v>1310</v>
      </c>
      <c r="AA1157" t="s">
        <v>77</v>
      </c>
      <c r="AE1157" s="38">
        <v>33</v>
      </c>
      <c r="AF1157" s="40">
        <v>15</v>
      </c>
      <c r="AG1157" s="40">
        <v>65</v>
      </c>
      <c r="AH1157" s="43">
        <v>31700</v>
      </c>
      <c r="AI1157" s="43">
        <f t="shared" si="191"/>
        <v>33015</v>
      </c>
      <c r="AJ1157" t="s">
        <v>1956</v>
      </c>
      <c r="AR1157" s="1">
        <f t="shared" si="197"/>
        <v>1633</v>
      </c>
      <c r="AS1157" s="1">
        <v>1522</v>
      </c>
      <c r="AT1157" s="1">
        <v>111</v>
      </c>
    </row>
    <row r="1158" spans="1:46" hidden="1" outlineLevel="1">
      <c r="A1158" t="s">
        <v>1485</v>
      </c>
      <c r="B1158" s="11" t="s">
        <v>949</v>
      </c>
      <c r="E1158" s="1">
        <f t="shared" si="196"/>
        <v>1</v>
      </c>
      <c r="G1158" s="1">
        <v>1</v>
      </c>
      <c r="H1158" s="1">
        <v>1</v>
      </c>
      <c r="I1158" s="2"/>
      <c r="J1158" s="2">
        <f t="shared" si="190"/>
        <v>1</v>
      </c>
      <c r="K1158" s="10" t="str">
        <f t="shared" si="198"/>
        <v/>
      </c>
      <c r="L1158" s="9" t="str">
        <f t="shared" si="198"/>
        <v/>
      </c>
      <c r="M1158" s="8">
        <f t="shared" si="198"/>
        <v>1</v>
      </c>
      <c r="N1158" s="2">
        <f t="shared" si="192"/>
        <v>0</v>
      </c>
      <c r="O1158" s="2">
        <f t="shared" si="193"/>
        <v>0</v>
      </c>
      <c r="P1158" s="2">
        <f t="shared" si="194"/>
        <v>1</v>
      </c>
      <c r="Q1158" s="2">
        <f t="shared" si="195"/>
        <v>0</v>
      </c>
      <c r="R1158" s="1">
        <v>0</v>
      </c>
      <c r="S1158">
        <v>0</v>
      </c>
      <c r="T1158">
        <v>1</v>
      </c>
      <c r="AA1158" t="s">
        <v>2642</v>
      </c>
      <c r="AE1158" s="38">
        <v>33</v>
      </c>
      <c r="AF1158" s="40">
        <v>7</v>
      </c>
      <c r="AG1158" s="40">
        <v>100</v>
      </c>
      <c r="AH1158" s="43">
        <v>31780</v>
      </c>
      <c r="AI1158" s="43">
        <f t="shared" si="191"/>
        <v>33007</v>
      </c>
      <c r="AJ1158" t="s">
        <v>1042</v>
      </c>
      <c r="AR1158" s="1">
        <f t="shared" si="197"/>
        <v>1</v>
      </c>
      <c r="AS1158" s="1">
        <v>1</v>
      </c>
      <c r="AT1158" s="1">
        <v>0</v>
      </c>
    </row>
    <row r="1159" spans="1:46" hidden="1" outlineLevel="1">
      <c r="A1159" s="11" t="s">
        <v>216</v>
      </c>
      <c r="B1159" s="11" t="s">
        <v>949</v>
      </c>
      <c r="E1159" s="1">
        <f t="shared" si="196"/>
        <v>1347</v>
      </c>
      <c r="G1159" s="1">
        <v>597</v>
      </c>
      <c r="H1159" s="1">
        <v>577</v>
      </c>
      <c r="I1159" s="2"/>
      <c r="J1159" s="2">
        <f t="shared" si="190"/>
        <v>0.42835931700074237</v>
      </c>
      <c r="K1159" s="10">
        <f t="shared" si="198"/>
        <v>2</v>
      </c>
      <c r="L1159" s="9">
        <f t="shared" si="198"/>
        <v>3</v>
      </c>
      <c r="M1159" s="8">
        <f t="shared" si="198"/>
        <v>1</v>
      </c>
      <c r="N1159" s="2">
        <f t="shared" si="192"/>
        <v>0.27691165553080921</v>
      </c>
      <c r="O1159" s="2">
        <f t="shared" si="193"/>
        <v>0.2212323682256867</v>
      </c>
      <c r="P1159" s="2">
        <f t="shared" si="194"/>
        <v>0.50185597624350409</v>
      </c>
      <c r="Q1159" s="2">
        <f t="shared" si="195"/>
        <v>0</v>
      </c>
      <c r="R1159" s="1">
        <v>373</v>
      </c>
      <c r="S1159">
        <v>298</v>
      </c>
      <c r="T1159">
        <v>676</v>
      </c>
      <c r="AA1159" t="s">
        <v>1564</v>
      </c>
      <c r="AE1159" s="38">
        <v>33</v>
      </c>
      <c r="AF1159" s="40">
        <v>11</v>
      </c>
      <c r="AG1159" s="40">
        <v>50</v>
      </c>
      <c r="AH1159" s="43">
        <v>31940</v>
      </c>
      <c r="AI1159" s="43">
        <f t="shared" si="191"/>
        <v>33011</v>
      </c>
      <c r="AJ1159" t="s">
        <v>1956</v>
      </c>
      <c r="AR1159" s="1">
        <f t="shared" si="197"/>
        <v>597</v>
      </c>
      <c r="AS1159" s="1">
        <v>571</v>
      </c>
      <c r="AT1159" s="1">
        <v>26</v>
      </c>
    </row>
    <row r="1160" spans="1:46" hidden="1" outlineLevel="1">
      <c r="A1160" t="s">
        <v>622</v>
      </c>
      <c r="B1160" s="11" t="s">
        <v>949</v>
      </c>
      <c r="E1160" s="1">
        <f t="shared" si="196"/>
        <v>419</v>
      </c>
      <c r="G1160" s="1">
        <v>227</v>
      </c>
      <c r="H1160" s="1">
        <v>220</v>
      </c>
      <c r="I1160" s="2"/>
      <c r="J1160" s="2">
        <f t="shared" si="190"/>
        <v>0.52505966587112174</v>
      </c>
      <c r="K1160" s="10">
        <f t="shared" si="198"/>
        <v>3</v>
      </c>
      <c r="L1160" s="9">
        <f t="shared" si="198"/>
        <v>2</v>
      </c>
      <c r="M1160" s="8">
        <f t="shared" si="198"/>
        <v>1</v>
      </c>
      <c r="N1160" s="2">
        <f t="shared" si="192"/>
        <v>0.14797136038186157</v>
      </c>
      <c r="O1160" s="2">
        <f t="shared" si="193"/>
        <v>0.3054892601431981</v>
      </c>
      <c r="P1160" s="2">
        <f t="shared" si="194"/>
        <v>0.54653937947494036</v>
      </c>
      <c r="Q1160" s="2">
        <f t="shared" si="195"/>
        <v>0</v>
      </c>
      <c r="R1160" s="1">
        <v>62</v>
      </c>
      <c r="S1160">
        <v>128</v>
      </c>
      <c r="T1160">
        <v>229</v>
      </c>
      <c r="AA1160" t="s">
        <v>2814</v>
      </c>
      <c r="AE1160" s="38">
        <v>33</v>
      </c>
      <c r="AF1160" s="40">
        <v>9</v>
      </c>
      <c r="AG1160" s="40">
        <v>80</v>
      </c>
      <c r="AH1160" s="43">
        <v>32180</v>
      </c>
      <c r="AI1160" s="43">
        <f t="shared" si="191"/>
        <v>33009</v>
      </c>
      <c r="AJ1160" t="s">
        <v>1956</v>
      </c>
      <c r="AR1160" s="1">
        <f t="shared" si="197"/>
        <v>227</v>
      </c>
      <c r="AS1160" s="1">
        <v>217</v>
      </c>
      <c r="AT1160" s="1">
        <v>10</v>
      </c>
    </row>
    <row r="1161" spans="1:46" hidden="1" outlineLevel="1">
      <c r="A1161" t="s">
        <v>2512</v>
      </c>
      <c r="B1161" s="11" t="s">
        <v>949</v>
      </c>
      <c r="E1161" s="1">
        <f t="shared" si="196"/>
        <v>136</v>
      </c>
      <c r="G1161" s="1">
        <v>112</v>
      </c>
      <c r="H1161" s="1">
        <v>111</v>
      </c>
      <c r="I1161" s="2"/>
      <c r="J1161" s="2">
        <f t="shared" si="190"/>
        <v>0.81617647058823528</v>
      </c>
      <c r="K1161" s="10">
        <f t="shared" si="198"/>
        <v>3</v>
      </c>
      <c r="L1161" s="9">
        <f t="shared" si="198"/>
        <v>1</v>
      </c>
      <c r="M1161" s="8">
        <f t="shared" si="198"/>
        <v>2</v>
      </c>
      <c r="N1161" s="2">
        <f t="shared" si="192"/>
        <v>9.5588235294117641E-2</v>
      </c>
      <c r="O1161" s="2">
        <f t="shared" si="193"/>
        <v>0.54411764705882348</v>
      </c>
      <c r="P1161" s="2">
        <f t="shared" si="194"/>
        <v>0.36029411764705882</v>
      </c>
      <c r="Q1161" s="2">
        <f t="shared" si="195"/>
        <v>5.5511151231257827E-17</v>
      </c>
      <c r="R1161" s="1">
        <v>13</v>
      </c>
      <c r="S1161">
        <v>74</v>
      </c>
      <c r="T1161">
        <v>49</v>
      </c>
      <c r="AA1161" t="s">
        <v>2778</v>
      </c>
      <c r="AE1161" s="38">
        <v>33</v>
      </c>
      <c r="AF1161" s="40">
        <v>3</v>
      </c>
      <c r="AG1161" s="40">
        <v>45</v>
      </c>
      <c r="AH1161" s="43">
        <v>32500</v>
      </c>
      <c r="AI1161" s="43">
        <f t="shared" si="191"/>
        <v>33003</v>
      </c>
      <c r="AJ1161" t="s">
        <v>2298</v>
      </c>
      <c r="AR1161" s="1">
        <f t="shared" si="197"/>
        <v>112</v>
      </c>
      <c r="AS1161" s="1">
        <v>83</v>
      </c>
      <c r="AT1161" s="1">
        <v>29</v>
      </c>
    </row>
    <row r="1162" spans="1:46" hidden="1" outlineLevel="1">
      <c r="A1162" t="s">
        <v>394</v>
      </c>
      <c r="B1162" s="11" t="s">
        <v>949</v>
      </c>
      <c r="E1162" s="1">
        <f t="shared" si="196"/>
        <v>6331</v>
      </c>
      <c r="G1162" s="1">
        <v>3464</v>
      </c>
      <c r="H1162" s="1">
        <v>3382</v>
      </c>
      <c r="I1162" s="2"/>
      <c r="J1162" s="2">
        <f t="shared" si="190"/>
        <v>0.53419680935081348</v>
      </c>
      <c r="K1162" s="10">
        <f t="shared" si="198"/>
        <v>3</v>
      </c>
      <c r="L1162" s="9">
        <f t="shared" si="198"/>
        <v>2</v>
      </c>
      <c r="M1162" s="8">
        <f t="shared" si="198"/>
        <v>1</v>
      </c>
      <c r="N1162" s="2">
        <f t="shared" si="192"/>
        <v>0.2287158426788817</v>
      </c>
      <c r="O1162" s="2">
        <f t="shared" si="193"/>
        <v>0.35239298688990683</v>
      </c>
      <c r="P1162" s="2">
        <f t="shared" si="194"/>
        <v>0.41889117043121149</v>
      </c>
      <c r="Q1162" s="2">
        <f t="shared" si="195"/>
        <v>0</v>
      </c>
      <c r="R1162" s="1">
        <v>1448</v>
      </c>
      <c r="S1162">
        <v>2231</v>
      </c>
      <c r="T1162">
        <v>2652</v>
      </c>
      <c r="AA1162" t="s">
        <v>77</v>
      </c>
      <c r="AE1162" s="38">
        <v>33</v>
      </c>
      <c r="AF1162" s="40">
        <v>15</v>
      </c>
      <c r="AG1162" s="40">
        <v>70</v>
      </c>
      <c r="AH1162" s="43">
        <v>32900</v>
      </c>
      <c r="AI1162" s="43">
        <f t="shared" si="191"/>
        <v>33015</v>
      </c>
      <c r="AJ1162" t="s">
        <v>1956</v>
      </c>
      <c r="AR1162" s="1">
        <f t="shared" si="197"/>
        <v>3464</v>
      </c>
      <c r="AS1162" s="1">
        <v>3277</v>
      </c>
      <c r="AT1162" s="1">
        <v>187</v>
      </c>
    </row>
    <row r="1163" spans="1:46" hidden="1" outlineLevel="1">
      <c r="A1163" t="s">
        <v>2629</v>
      </c>
      <c r="B1163" s="11" t="s">
        <v>949</v>
      </c>
      <c r="E1163" s="1">
        <f t="shared" si="196"/>
        <v>13562</v>
      </c>
      <c r="G1163" s="1">
        <v>6437</v>
      </c>
      <c r="H1163" s="1">
        <v>6270</v>
      </c>
      <c r="I1163" s="2"/>
      <c r="J1163" s="2">
        <f t="shared" si="190"/>
        <v>0.462321191564666</v>
      </c>
      <c r="K1163" s="10">
        <f t="shared" si="198"/>
        <v>2</v>
      </c>
      <c r="L1163" s="9">
        <f t="shared" si="198"/>
        <v>3</v>
      </c>
      <c r="M1163" s="8">
        <f t="shared" si="198"/>
        <v>1</v>
      </c>
      <c r="N1163" s="2">
        <f t="shared" si="192"/>
        <v>0.30224155729243474</v>
      </c>
      <c r="O1163" s="2">
        <f t="shared" si="193"/>
        <v>0.28152189942486361</v>
      </c>
      <c r="P1163" s="2">
        <f t="shared" si="194"/>
        <v>0.41623654328270165</v>
      </c>
      <c r="Q1163" s="2">
        <f t="shared" si="195"/>
        <v>0</v>
      </c>
      <c r="R1163" s="1">
        <v>4099</v>
      </c>
      <c r="S1163">
        <v>3818</v>
      </c>
      <c r="T1163">
        <v>5645</v>
      </c>
      <c r="AA1163" t="s">
        <v>77</v>
      </c>
      <c r="AE1163" s="38">
        <v>33</v>
      </c>
      <c r="AF1163" s="40">
        <v>15</v>
      </c>
      <c r="AG1163" s="40">
        <v>75</v>
      </c>
      <c r="AH1163" s="43">
        <v>33060</v>
      </c>
      <c r="AI1163" s="43">
        <f t="shared" si="191"/>
        <v>33015</v>
      </c>
      <c r="AJ1163" t="s">
        <v>1956</v>
      </c>
      <c r="AR1163" s="1">
        <f t="shared" si="197"/>
        <v>6437</v>
      </c>
      <c r="AS1163" s="1">
        <v>5683</v>
      </c>
      <c r="AT1163" s="1">
        <v>754</v>
      </c>
    </row>
    <row r="1164" spans="1:46" hidden="1" outlineLevel="1">
      <c r="A1164" t="s">
        <v>7</v>
      </c>
      <c r="B1164" s="11" t="s">
        <v>949</v>
      </c>
      <c r="E1164" s="1">
        <f t="shared" si="196"/>
        <v>1825</v>
      </c>
      <c r="G1164" s="1">
        <v>1078</v>
      </c>
      <c r="H1164" s="1">
        <v>1056</v>
      </c>
      <c r="I1164" s="2"/>
      <c r="J1164" s="2">
        <f t="shared" si="190"/>
        <v>0.57863013698630139</v>
      </c>
      <c r="K1164" s="10">
        <f t="shared" si="198"/>
        <v>3</v>
      </c>
      <c r="L1164" s="9">
        <f t="shared" si="198"/>
        <v>2</v>
      </c>
      <c r="M1164" s="8">
        <f t="shared" si="198"/>
        <v>1</v>
      </c>
      <c r="N1164" s="2">
        <f t="shared" si="192"/>
        <v>0.15232876712328766</v>
      </c>
      <c r="O1164" s="2">
        <f t="shared" si="193"/>
        <v>0.35835616438356166</v>
      </c>
      <c r="P1164" s="2">
        <f t="shared" si="194"/>
        <v>0.48931506849315071</v>
      </c>
      <c r="Q1164" s="2">
        <f t="shared" si="195"/>
        <v>-5.5511151231257827E-17</v>
      </c>
      <c r="R1164" s="1">
        <v>278</v>
      </c>
      <c r="S1164">
        <v>654</v>
      </c>
      <c r="T1164">
        <v>893</v>
      </c>
      <c r="AA1164" t="s">
        <v>77</v>
      </c>
      <c r="AE1164" s="38">
        <v>33</v>
      </c>
      <c r="AF1164" s="40">
        <v>15</v>
      </c>
      <c r="AG1164" s="40">
        <v>80</v>
      </c>
      <c r="AH1164" s="43">
        <v>33460</v>
      </c>
      <c r="AI1164" s="43">
        <f t="shared" si="191"/>
        <v>33015</v>
      </c>
      <c r="AJ1164" t="s">
        <v>1956</v>
      </c>
      <c r="AR1164" s="1">
        <f t="shared" si="197"/>
        <v>1078</v>
      </c>
      <c r="AS1164" s="1">
        <v>1003</v>
      </c>
      <c r="AT1164" s="1">
        <v>75</v>
      </c>
    </row>
    <row r="1165" spans="1:46" hidden="1" outlineLevel="1">
      <c r="A1165" t="s">
        <v>2538</v>
      </c>
      <c r="B1165" s="11" t="s">
        <v>949</v>
      </c>
      <c r="E1165" s="1">
        <f t="shared" si="196"/>
        <v>1324</v>
      </c>
      <c r="G1165" s="1">
        <v>970</v>
      </c>
      <c r="H1165" s="1">
        <v>961</v>
      </c>
      <c r="I1165" s="2"/>
      <c r="J1165" s="2">
        <f t="shared" si="190"/>
        <v>0.72583081570996977</v>
      </c>
      <c r="K1165" s="10">
        <f t="shared" si="198"/>
        <v>2</v>
      </c>
      <c r="L1165" s="9">
        <f t="shared" si="198"/>
        <v>3</v>
      </c>
      <c r="M1165" s="8">
        <f t="shared" si="198"/>
        <v>1</v>
      </c>
      <c r="N1165" s="2">
        <f t="shared" si="192"/>
        <v>0.26812688821752267</v>
      </c>
      <c r="O1165" s="2">
        <f t="shared" si="193"/>
        <v>0.26208459214501512</v>
      </c>
      <c r="P1165" s="2">
        <f t="shared" si="194"/>
        <v>0.46978851963746221</v>
      </c>
      <c r="Q1165" s="2">
        <f t="shared" si="195"/>
        <v>-5.5511151231257827E-17</v>
      </c>
      <c r="R1165" s="1">
        <v>355</v>
      </c>
      <c r="S1165">
        <v>347</v>
      </c>
      <c r="T1165">
        <v>622</v>
      </c>
      <c r="AA1165" t="s">
        <v>1564</v>
      </c>
      <c r="AE1165" s="38">
        <v>33</v>
      </c>
      <c r="AF1165" s="40">
        <v>11</v>
      </c>
      <c r="AG1165" s="40">
        <v>55</v>
      </c>
      <c r="AH1165" s="43">
        <v>33700</v>
      </c>
      <c r="AI1165" s="43">
        <f t="shared" si="191"/>
        <v>33011</v>
      </c>
      <c r="AJ1165" t="s">
        <v>1956</v>
      </c>
      <c r="AR1165" s="1">
        <f t="shared" si="197"/>
        <v>970</v>
      </c>
      <c r="AS1165" s="1">
        <v>901</v>
      </c>
      <c r="AT1165" s="1">
        <v>69</v>
      </c>
    </row>
    <row r="1166" spans="1:46" hidden="1" outlineLevel="1">
      <c r="A1166" t="s">
        <v>2830</v>
      </c>
      <c r="B1166" s="11" t="s">
        <v>949</v>
      </c>
      <c r="E1166" s="1">
        <f t="shared" si="196"/>
        <v>10319</v>
      </c>
      <c r="G1166" s="1">
        <v>4467</v>
      </c>
      <c r="H1166" s="1">
        <v>4441</v>
      </c>
      <c r="I1166" s="2"/>
      <c r="J1166" s="2">
        <f t="shared" si="190"/>
        <v>0.43037115999612363</v>
      </c>
      <c r="K1166" s="10">
        <f t="shared" si="198"/>
        <v>1</v>
      </c>
      <c r="L1166" s="9">
        <f t="shared" si="198"/>
        <v>3</v>
      </c>
      <c r="M1166" s="8">
        <f t="shared" si="198"/>
        <v>2</v>
      </c>
      <c r="N1166" s="2">
        <f t="shared" si="192"/>
        <v>0.4514003294892916</v>
      </c>
      <c r="O1166" s="2">
        <f t="shared" si="193"/>
        <v>0.13063281325709855</v>
      </c>
      <c r="P1166" s="2">
        <f t="shared" si="194"/>
        <v>0.41796685725360982</v>
      </c>
      <c r="Q1166" s="2">
        <f t="shared" si="195"/>
        <v>0</v>
      </c>
      <c r="R1166" s="24">
        <v>4658</v>
      </c>
      <c r="S1166" s="24">
        <v>1348</v>
      </c>
      <c r="T1166" s="24">
        <v>4313</v>
      </c>
      <c r="AA1166" t="s">
        <v>2814</v>
      </c>
      <c r="AE1166" s="38">
        <v>33</v>
      </c>
      <c r="AF1166" s="40">
        <v>9</v>
      </c>
      <c r="AG1166" s="40">
        <v>85</v>
      </c>
      <c r="AH1166" s="43">
        <v>33860</v>
      </c>
      <c r="AI1166" s="43">
        <f t="shared" si="191"/>
        <v>33009</v>
      </c>
      <c r="AJ1166" t="s">
        <v>1956</v>
      </c>
      <c r="AR1166" s="1">
        <f t="shared" si="197"/>
        <v>4467</v>
      </c>
      <c r="AS1166" s="1">
        <v>4024</v>
      </c>
      <c r="AT1166" s="1">
        <v>443</v>
      </c>
    </row>
    <row r="1167" spans="1:46" hidden="1" outlineLevel="1">
      <c r="A1167" t="s">
        <v>1478</v>
      </c>
      <c r="B1167" s="11" t="s">
        <v>949</v>
      </c>
      <c r="E1167" s="1">
        <f t="shared" si="196"/>
        <v>889</v>
      </c>
      <c r="G1167" s="1">
        <v>515</v>
      </c>
      <c r="H1167" s="1">
        <v>507</v>
      </c>
      <c r="I1167" s="2"/>
      <c r="J1167" s="2">
        <f t="shared" si="190"/>
        <v>0.5703037120359955</v>
      </c>
      <c r="K1167" s="10">
        <f t="shared" si="198"/>
        <v>2</v>
      </c>
      <c r="L1167" s="9">
        <f t="shared" si="198"/>
        <v>3</v>
      </c>
      <c r="M1167" s="8">
        <f t="shared" si="198"/>
        <v>1</v>
      </c>
      <c r="N1167" s="2">
        <f t="shared" si="192"/>
        <v>0.42182227221597302</v>
      </c>
      <c r="O1167" s="2">
        <f t="shared" si="193"/>
        <v>0.15073115860517436</v>
      </c>
      <c r="P1167" s="2">
        <f t="shared" si="194"/>
        <v>0.42744656917885265</v>
      </c>
      <c r="Q1167" s="2">
        <f t="shared" si="195"/>
        <v>-5.5511151231257827E-17</v>
      </c>
      <c r="R1167" s="1">
        <v>375</v>
      </c>
      <c r="S1167">
        <v>134</v>
      </c>
      <c r="T1167">
        <v>380</v>
      </c>
      <c r="AA1167" t="s">
        <v>453</v>
      </c>
      <c r="AE1167" s="38">
        <v>33</v>
      </c>
      <c r="AF1167" s="40">
        <v>5</v>
      </c>
      <c r="AG1167" s="40">
        <v>30</v>
      </c>
      <c r="AH1167" s="43">
        <v>34420</v>
      </c>
      <c r="AI1167" s="43">
        <f t="shared" si="191"/>
        <v>33005</v>
      </c>
      <c r="AJ1167" t="s">
        <v>1956</v>
      </c>
      <c r="AR1167" s="1">
        <f t="shared" si="197"/>
        <v>515</v>
      </c>
      <c r="AS1167" s="1">
        <v>478</v>
      </c>
      <c r="AT1167" s="1">
        <v>37</v>
      </c>
    </row>
    <row r="1168" spans="1:46" hidden="1" outlineLevel="1">
      <c r="A1168" t="s">
        <v>1036</v>
      </c>
      <c r="B1168" s="11" t="s">
        <v>949</v>
      </c>
      <c r="E1168" s="1">
        <f t="shared" si="196"/>
        <v>25</v>
      </c>
      <c r="G1168" s="1">
        <v>16</v>
      </c>
      <c r="H1168" s="1">
        <v>16</v>
      </c>
      <c r="I1168" s="2"/>
      <c r="J1168" s="2">
        <f t="shared" si="190"/>
        <v>0.64</v>
      </c>
      <c r="K1168" s="10">
        <f t="shared" si="198"/>
        <v>2</v>
      </c>
      <c r="L1168" s="9">
        <f t="shared" si="198"/>
        <v>3</v>
      </c>
      <c r="M1168" s="8">
        <f t="shared" si="198"/>
        <v>1</v>
      </c>
      <c r="N1168" s="2">
        <f t="shared" si="192"/>
        <v>0.32</v>
      </c>
      <c r="O1168" s="2">
        <f t="shared" si="193"/>
        <v>0.2</v>
      </c>
      <c r="P1168" s="2">
        <f t="shared" si="194"/>
        <v>0.48</v>
      </c>
      <c r="Q1168" s="2">
        <f t="shared" si="195"/>
        <v>-5.5511151231257827E-17</v>
      </c>
      <c r="R1168" s="1">
        <v>8</v>
      </c>
      <c r="S1168">
        <v>5</v>
      </c>
      <c r="T1168">
        <v>12</v>
      </c>
      <c r="AA1168" t="s">
        <v>2778</v>
      </c>
      <c r="AE1168" s="38">
        <v>33</v>
      </c>
      <c r="AF1168" s="40">
        <v>3</v>
      </c>
      <c r="AG1168" s="40">
        <v>50</v>
      </c>
      <c r="AH1168" s="43">
        <v>34500</v>
      </c>
      <c r="AI1168" s="43">
        <f t="shared" si="191"/>
        <v>33003</v>
      </c>
      <c r="AJ1168" t="s">
        <v>1956</v>
      </c>
      <c r="AR1168" s="1">
        <f t="shared" si="197"/>
        <v>16</v>
      </c>
      <c r="AS1168" s="1">
        <v>11</v>
      </c>
      <c r="AT1168" s="1">
        <v>5</v>
      </c>
    </row>
    <row r="1169" spans="1:46" hidden="1" outlineLevel="1">
      <c r="A1169" t="s">
        <v>2189</v>
      </c>
      <c r="B1169" s="11" t="s">
        <v>949</v>
      </c>
      <c r="E1169" s="1">
        <f t="shared" si="196"/>
        <v>2736</v>
      </c>
      <c r="G1169" s="1">
        <v>1299</v>
      </c>
      <c r="H1169" s="1">
        <v>1231</v>
      </c>
      <c r="I1169" s="2"/>
      <c r="J1169" s="2">
        <f t="shared" si="190"/>
        <v>0.44992690058479534</v>
      </c>
      <c r="K1169" s="10">
        <f t="shared" si="198"/>
        <v>3</v>
      </c>
      <c r="L1169" s="9">
        <f t="shared" si="198"/>
        <v>1</v>
      </c>
      <c r="M1169" s="8">
        <f t="shared" si="198"/>
        <v>2</v>
      </c>
      <c r="N1169" s="2">
        <f t="shared" si="192"/>
        <v>0.20760233918128654</v>
      </c>
      <c r="O1169" s="2">
        <f t="shared" si="193"/>
        <v>0.41081871345029242</v>
      </c>
      <c r="P1169" s="2">
        <f t="shared" si="194"/>
        <v>0.38157894736842107</v>
      </c>
      <c r="Q1169" s="2">
        <f t="shared" si="195"/>
        <v>-5.5511151231257827E-17</v>
      </c>
      <c r="R1169" s="1">
        <v>568</v>
      </c>
      <c r="S1169">
        <v>1124</v>
      </c>
      <c r="T1169">
        <v>1044</v>
      </c>
      <c r="AA1169" t="s">
        <v>2814</v>
      </c>
      <c r="AE1169" s="38">
        <v>33</v>
      </c>
      <c r="AF1169" s="40">
        <v>9</v>
      </c>
      <c r="AG1169" s="40">
        <v>90</v>
      </c>
      <c r="AH1169" s="43">
        <v>34820</v>
      </c>
      <c r="AI1169" s="43">
        <f t="shared" si="191"/>
        <v>33009</v>
      </c>
      <c r="AJ1169" t="s">
        <v>1956</v>
      </c>
      <c r="AR1169" s="1">
        <f t="shared" si="197"/>
        <v>1299</v>
      </c>
      <c r="AS1169" s="1">
        <v>1214</v>
      </c>
      <c r="AT1169" s="1">
        <v>85</v>
      </c>
    </row>
    <row r="1170" spans="1:46" hidden="1" outlineLevel="1">
      <c r="A1170" t="s">
        <v>1476</v>
      </c>
      <c r="B1170" s="11" t="s">
        <v>949</v>
      </c>
      <c r="E1170" s="1">
        <f t="shared" si="196"/>
        <v>475</v>
      </c>
      <c r="G1170" s="1">
        <v>314</v>
      </c>
      <c r="H1170" s="1">
        <v>304</v>
      </c>
      <c r="I1170" s="2"/>
      <c r="J1170" s="2">
        <f t="shared" si="190"/>
        <v>0.64</v>
      </c>
      <c r="K1170" s="10">
        <f t="shared" si="198"/>
        <v>3</v>
      </c>
      <c r="L1170" s="9">
        <f t="shared" si="198"/>
        <v>2</v>
      </c>
      <c r="M1170" s="8">
        <f t="shared" si="198"/>
        <v>1</v>
      </c>
      <c r="N1170" s="2">
        <f t="shared" si="192"/>
        <v>0.12421052631578948</v>
      </c>
      <c r="O1170" s="2">
        <f t="shared" si="193"/>
        <v>0.40842105263157896</v>
      </c>
      <c r="P1170" s="2">
        <f t="shared" si="194"/>
        <v>0.4673684210526316</v>
      </c>
      <c r="Q1170" s="2">
        <f t="shared" si="195"/>
        <v>0</v>
      </c>
      <c r="R1170" s="1">
        <v>59</v>
      </c>
      <c r="S1170">
        <v>194</v>
      </c>
      <c r="T1170">
        <v>222</v>
      </c>
      <c r="AA1170" t="s">
        <v>2814</v>
      </c>
      <c r="AE1170" s="38">
        <v>33</v>
      </c>
      <c r="AF1170" s="40">
        <v>9</v>
      </c>
      <c r="AG1170" s="40">
        <v>95</v>
      </c>
      <c r="AH1170" s="43">
        <v>35220</v>
      </c>
      <c r="AI1170" s="43">
        <f t="shared" si="191"/>
        <v>33009</v>
      </c>
      <c r="AJ1170" t="s">
        <v>1956</v>
      </c>
      <c r="AR1170" s="1">
        <f t="shared" si="197"/>
        <v>314</v>
      </c>
      <c r="AS1170" s="1">
        <v>275</v>
      </c>
      <c r="AT1170" s="1">
        <v>39</v>
      </c>
    </row>
    <row r="1171" spans="1:46" hidden="1" outlineLevel="1">
      <c r="A1171" t="s">
        <v>956</v>
      </c>
      <c r="B1171" s="11" t="s">
        <v>949</v>
      </c>
      <c r="E1171" s="1">
        <f t="shared" si="196"/>
        <v>3282</v>
      </c>
      <c r="G1171" s="1">
        <v>1776</v>
      </c>
      <c r="H1171" s="1">
        <v>1750</v>
      </c>
      <c r="I1171" s="2"/>
      <c r="J1171" s="2">
        <f t="shared" si="190"/>
        <v>0.53321145642900669</v>
      </c>
      <c r="K1171" s="10">
        <f t="shared" si="198"/>
        <v>3</v>
      </c>
      <c r="L1171" s="9">
        <f t="shared" si="198"/>
        <v>2</v>
      </c>
      <c r="M1171" s="8">
        <f t="shared" si="198"/>
        <v>1</v>
      </c>
      <c r="N1171" s="2">
        <f t="shared" si="192"/>
        <v>0.26294942108470443</v>
      </c>
      <c r="O1171" s="2">
        <f t="shared" si="193"/>
        <v>0.27117611212675197</v>
      </c>
      <c r="P1171" s="2">
        <f t="shared" si="194"/>
        <v>0.46587446678854355</v>
      </c>
      <c r="Q1171" s="2">
        <f t="shared" si="195"/>
        <v>5.5511151231257827E-17</v>
      </c>
      <c r="R1171" s="1">
        <v>863</v>
      </c>
      <c r="S1171">
        <v>890</v>
      </c>
      <c r="T1171">
        <v>1529</v>
      </c>
      <c r="AA1171" t="s">
        <v>2241</v>
      </c>
      <c r="AE1171" s="38">
        <v>33</v>
      </c>
      <c r="AF1171" s="40">
        <v>13</v>
      </c>
      <c r="AG1171" s="40">
        <v>65</v>
      </c>
      <c r="AH1171" s="43">
        <v>35540</v>
      </c>
      <c r="AI1171" s="43">
        <f t="shared" si="191"/>
        <v>33013</v>
      </c>
      <c r="AJ1171" t="s">
        <v>1956</v>
      </c>
      <c r="AR1171" s="1">
        <f t="shared" si="197"/>
        <v>1776</v>
      </c>
      <c r="AS1171" s="1">
        <v>1681</v>
      </c>
      <c r="AT1171" s="1">
        <v>95</v>
      </c>
    </row>
    <row r="1172" spans="1:46" hidden="1" outlineLevel="1">
      <c r="A1172" t="s">
        <v>1133</v>
      </c>
      <c r="B1172" s="11" t="s">
        <v>949</v>
      </c>
      <c r="E1172" s="1">
        <f t="shared" si="196"/>
        <v>764</v>
      </c>
      <c r="G1172" s="1">
        <v>373</v>
      </c>
      <c r="H1172" s="1">
        <v>368</v>
      </c>
      <c r="I1172" s="2"/>
      <c r="J1172" s="2">
        <f t="shared" si="190"/>
        <v>0.48167539267015708</v>
      </c>
      <c r="K1172" s="10">
        <f t="shared" si="198"/>
        <v>3</v>
      </c>
      <c r="L1172" s="9">
        <f t="shared" si="198"/>
        <v>2</v>
      </c>
      <c r="M1172" s="8">
        <f t="shared" si="198"/>
        <v>1</v>
      </c>
      <c r="N1172" s="2">
        <f t="shared" si="192"/>
        <v>0.19764397905759162</v>
      </c>
      <c r="O1172" s="2">
        <f t="shared" si="193"/>
        <v>0.27486910994764396</v>
      </c>
      <c r="P1172" s="2">
        <f t="shared" si="194"/>
        <v>0.52748691099476441</v>
      </c>
      <c r="Q1172" s="2">
        <f t="shared" si="195"/>
        <v>0</v>
      </c>
      <c r="R1172" s="1">
        <v>151</v>
      </c>
      <c r="S1172">
        <v>210</v>
      </c>
      <c r="T1172">
        <v>403</v>
      </c>
      <c r="AA1172" t="s">
        <v>2241</v>
      </c>
      <c r="AE1172" s="38">
        <v>33</v>
      </c>
      <c r="AF1172" s="40">
        <v>13</v>
      </c>
      <c r="AG1172" s="40">
        <v>70</v>
      </c>
      <c r="AH1172" s="43">
        <v>35860</v>
      </c>
      <c r="AI1172" s="43">
        <f t="shared" si="191"/>
        <v>33013</v>
      </c>
      <c r="AJ1172" t="s">
        <v>1956</v>
      </c>
      <c r="AR1172" s="1">
        <f t="shared" si="197"/>
        <v>373</v>
      </c>
      <c r="AS1172" s="1">
        <v>357</v>
      </c>
      <c r="AT1172" s="1">
        <v>16</v>
      </c>
    </row>
    <row r="1173" spans="1:46" hidden="1" outlineLevel="1">
      <c r="A1173" t="s">
        <v>1564</v>
      </c>
      <c r="B1173" s="11" t="s">
        <v>949</v>
      </c>
      <c r="E1173" s="1">
        <f t="shared" si="196"/>
        <v>4185</v>
      </c>
      <c r="G1173" s="1">
        <v>1848</v>
      </c>
      <c r="H1173" s="1">
        <v>1808</v>
      </c>
      <c r="I1173" s="2"/>
      <c r="J1173" s="2">
        <f t="shared" si="190"/>
        <v>0.43201911589008363</v>
      </c>
      <c r="K1173" s="10">
        <f t="shared" si="198"/>
        <v>3</v>
      </c>
      <c r="L1173" s="9">
        <f t="shared" si="198"/>
        <v>2</v>
      </c>
      <c r="M1173" s="8">
        <f t="shared" si="198"/>
        <v>1</v>
      </c>
      <c r="N1173" s="2">
        <f t="shared" si="192"/>
        <v>0.208363201911589</v>
      </c>
      <c r="O1173" s="2">
        <f t="shared" si="193"/>
        <v>0.27670250896057347</v>
      </c>
      <c r="P1173" s="2">
        <f t="shared" si="194"/>
        <v>0.51493428912783756</v>
      </c>
      <c r="Q1173" s="2">
        <f t="shared" si="195"/>
        <v>0</v>
      </c>
      <c r="R1173" s="1">
        <v>872</v>
      </c>
      <c r="S1173">
        <v>1158</v>
      </c>
      <c r="T1173">
        <v>2155</v>
      </c>
      <c r="AA1173" t="s">
        <v>1564</v>
      </c>
      <c r="AE1173" s="38">
        <v>33</v>
      </c>
      <c r="AF1173" s="40">
        <v>11</v>
      </c>
      <c r="AG1173" s="40">
        <v>60</v>
      </c>
      <c r="AH1173" s="43">
        <v>36180</v>
      </c>
      <c r="AI1173" s="43">
        <f t="shared" si="191"/>
        <v>33011</v>
      </c>
      <c r="AJ1173" t="s">
        <v>1956</v>
      </c>
      <c r="AR1173" s="1">
        <f t="shared" si="197"/>
        <v>1848</v>
      </c>
      <c r="AS1173" s="1">
        <v>1752</v>
      </c>
      <c r="AT1173" s="1">
        <v>96</v>
      </c>
    </row>
    <row r="1174" spans="1:46" hidden="1" outlineLevel="1">
      <c r="A1174" t="s">
        <v>2508</v>
      </c>
      <c r="B1174" s="11" t="s">
        <v>949</v>
      </c>
      <c r="E1174" s="1">
        <f t="shared" si="196"/>
        <v>2644</v>
      </c>
      <c r="G1174" s="1">
        <v>1007</v>
      </c>
      <c r="H1174" s="1">
        <v>984</v>
      </c>
      <c r="I1174" s="2"/>
      <c r="J1174" s="2">
        <f t="shared" si="190"/>
        <v>0.37216338880484112</v>
      </c>
      <c r="K1174" s="10">
        <f t="shared" si="198"/>
        <v>2</v>
      </c>
      <c r="L1174" s="9">
        <f t="shared" si="198"/>
        <v>3</v>
      </c>
      <c r="M1174" s="8">
        <f t="shared" si="198"/>
        <v>1</v>
      </c>
      <c r="N1174" s="2">
        <f t="shared" si="192"/>
        <v>0.32337367624810892</v>
      </c>
      <c r="O1174" s="2">
        <f t="shared" si="193"/>
        <v>0.20310136157337369</v>
      </c>
      <c r="P1174" s="2">
        <f t="shared" si="194"/>
        <v>0.47352496217851742</v>
      </c>
      <c r="Q1174" s="2">
        <f t="shared" si="195"/>
        <v>-5.5511151231257827E-17</v>
      </c>
      <c r="R1174" s="1">
        <v>855</v>
      </c>
      <c r="S1174">
        <v>537</v>
      </c>
      <c r="T1174">
        <v>1252</v>
      </c>
      <c r="AA1174" t="s">
        <v>453</v>
      </c>
      <c r="AE1174" s="38">
        <v>33</v>
      </c>
      <c r="AF1174" s="40">
        <v>5</v>
      </c>
      <c r="AG1174" s="40">
        <v>35</v>
      </c>
      <c r="AH1174" s="43">
        <v>36660</v>
      </c>
      <c r="AI1174" s="43">
        <f t="shared" si="191"/>
        <v>33005</v>
      </c>
      <c r="AJ1174" t="s">
        <v>1956</v>
      </c>
      <c r="AR1174" s="1">
        <f t="shared" si="197"/>
        <v>1007</v>
      </c>
      <c r="AS1174" s="1">
        <v>984</v>
      </c>
      <c r="AT1174" s="1">
        <v>23</v>
      </c>
    </row>
    <row r="1175" spans="1:46" hidden="1" outlineLevel="1">
      <c r="A1175" t="s">
        <v>2151</v>
      </c>
      <c r="B1175" s="11" t="s">
        <v>949</v>
      </c>
      <c r="E1175" s="1">
        <f t="shared" si="196"/>
        <v>1611</v>
      </c>
      <c r="G1175" s="1">
        <v>955</v>
      </c>
      <c r="H1175" s="1">
        <v>934</v>
      </c>
      <c r="I1175" s="2"/>
      <c r="J1175" s="2">
        <f t="shared" si="190"/>
        <v>0.57976412166356306</v>
      </c>
      <c r="K1175" s="10">
        <f t="shared" si="198"/>
        <v>3</v>
      </c>
      <c r="L1175" s="9">
        <f t="shared" si="198"/>
        <v>2</v>
      </c>
      <c r="M1175" s="8">
        <f t="shared" si="198"/>
        <v>1</v>
      </c>
      <c r="N1175" s="2">
        <f t="shared" si="192"/>
        <v>0.29546865301055247</v>
      </c>
      <c r="O1175" s="2">
        <f t="shared" si="193"/>
        <v>0.31284916201117319</v>
      </c>
      <c r="P1175" s="2">
        <f t="shared" si="194"/>
        <v>0.39168218497827434</v>
      </c>
      <c r="Q1175" s="2">
        <f t="shared" si="195"/>
        <v>0</v>
      </c>
      <c r="R1175" s="1">
        <v>476</v>
      </c>
      <c r="S1175">
        <v>504</v>
      </c>
      <c r="T1175">
        <v>631</v>
      </c>
      <c r="AA1175" t="s">
        <v>2814</v>
      </c>
      <c r="AE1175" s="38">
        <v>33</v>
      </c>
      <c r="AF1175" s="40">
        <v>9</v>
      </c>
      <c r="AG1175" s="40">
        <v>100</v>
      </c>
      <c r="AH1175" s="43">
        <v>36900</v>
      </c>
      <c r="AI1175" s="43">
        <f t="shared" si="191"/>
        <v>33009</v>
      </c>
      <c r="AJ1175" t="s">
        <v>1956</v>
      </c>
      <c r="AR1175" s="1">
        <f t="shared" si="197"/>
        <v>955</v>
      </c>
      <c r="AS1175" s="1">
        <v>856</v>
      </c>
      <c r="AT1175" s="1">
        <v>99</v>
      </c>
    </row>
    <row r="1176" spans="1:46" hidden="1" outlineLevel="1">
      <c r="A1176" t="s">
        <v>1709</v>
      </c>
      <c r="B1176" s="11" t="s">
        <v>949</v>
      </c>
      <c r="E1176" s="1">
        <f t="shared" si="196"/>
        <v>5716</v>
      </c>
      <c r="G1176" s="1">
        <v>3676</v>
      </c>
      <c r="H1176" s="1">
        <v>3582</v>
      </c>
      <c r="I1176" s="2"/>
      <c r="J1176" s="2">
        <f t="shared" ref="J1176:J1239" si="199">H1176/E1176</f>
        <v>0.62666200139958017</v>
      </c>
      <c r="K1176" s="10">
        <f t="shared" si="198"/>
        <v>3</v>
      </c>
      <c r="L1176" s="9">
        <f t="shared" si="198"/>
        <v>2</v>
      </c>
      <c r="M1176" s="8">
        <f t="shared" si="198"/>
        <v>1</v>
      </c>
      <c r="N1176" s="2">
        <f t="shared" si="192"/>
        <v>0.20591322603219034</v>
      </c>
      <c r="O1176" s="2">
        <f t="shared" si="193"/>
        <v>0.322778166550035</v>
      </c>
      <c r="P1176" s="2">
        <f t="shared" si="194"/>
        <v>0.47130860741777469</v>
      </c>
      <c r="Q1176" s="2">
        <f t="shared" si="195"/>
        <v>0</v>
      </c>
      <c r="R1176" s="1">
        <v>1177</v>
      </c>
      <c r="S1176">
        <v>1845</v>
      </c>
      <c r="T1176">
        <v>2694</v>
      </c>
      <c r="AA1176" t="s">
        <v>1564</v>
      </c>
      <c r="AE1176" s="38">
        <v>33</v>
      </c>
      <c r="AF1176" s="40">
        <v>11</v>
      </c>
      <c r="AG1176" s="40">
        <v>65</v>
      </c>
      <c r="AH1176" s="43">
        <v>37140</v>
      </c>
      <c r="AI1176" s="43">
        <f t="shared" si="191"/>
        <v>33011</v>
      </c>
      <c r="AJ1176" t="s">
        <v>1956</v>
      </c>
      <c r="AR1176" s="1">
        <f t="shared" si="197"/>
        <v>3676</v>
      </c>
      <c r="AS1176" s="1">
        <v>3451</v>
      </c>
      <c r="AT1176" s="1">
        <v>225</v>
      </c>
    </row>
    <row r="1177" spans="1:46" hidden="1" outlineLevel="1">
      <c r="A1177" t="s">
        <v>1710</v>
      </c>
      <c r="B1177" s="11" t="s">
        <v>949</v>
      </c>
      <c r="E1177" s="1">
        <f t="shared" si="196"/>
        <v>9405</v>
      </c>
      <c r="G1177" s="1">
        <v>4766</v>
      </c>
      <c r="H1177" s="1">
        <v>4682</v>
      </c>
      <c r="I1177" s="2"/>
      <c r="J1177" s="2">
        <f t="shared" si="199"/>
        <v>0.49782030834662416</v>
      </c>
      <c r="K1177" s="10">
        <f t="shared" si="198"/>
        <v>2</v>
      </c>
      <c r="L1177" s="9">
        <f t="shared" si="198"/>
        <v>1</v>
      </c>
      <c r="M1177" s="8">
        <f t="shared" si="198"/>
        <v>3</v>
      </c>
      <c r="N1177" s="2">
        <f t="shared" si="192"/>
        <v>0.30260499734183943</v>
      </c>
      <c r="O1177" s="2">
        <f t="shared" si="193"/>
        <v>0.39978734715576819</v>
      </c>
      <c r="P1177" s="2">
        <f t="shared" si="194"/>
        <v>0.29760765550239232</v>
      </c>
      <c r="Q1177" s="2">
        <f t="shared" si="195"/>
        <v>5.5511151231257827E-17</v>
      </c>
      <c r="R1177" s="1">
        <v>2846</v>
      </c>
      <c r="S1177">
        <v>3760</v>
      </c>
      <c r="T1177">
        <v>2799</v>
      </c>
      <c r="AA1177" t="s">
        <v>2241</v>
      </c>
      <c r="AE1177" s="38">
        <v>33</v>
      </c>
      <c r="AF1177" s="40">
        <v>13</v>
      </c>
      <c r="AG1177" s="40">
        <v>75</v>
      </c>
      <c r="AH1177" s="43">
        <v>37300</v>
      </c>
      <c r="AI1177" s="43">
        <f t="shared" si="191"/>
        <v>33013</v>
      </c>
      <c r="AJ1177" t="s">
        <v>1956</v>
      </c>
      <c r="AR1177" s="1">
        <f t="shared" si="197"/>
        <v>4766</v>
      </c>
      <c r="AS1177" s="1">
        <v>4533</v>
      </c>
      <c r="AT1177" s="1">
        <v>233</v>
      </c>
    </row>
    <row r="1178" spans="1:46" hidden="1" outlineLevel="1">
      <c r="A1178" s="11" t="s">
        <v>1669</v>
      </c>
      <c r="B1178" s="11" t="s">
        <v>949</v>
      </c>
      <c r="E1178" s="1">
        <f t="shared" si="196"/>
        <v>4828</v>
      </c>
      <c r="G1178" s="1">
        <v>3042</v>
      </c>
      <c r="H1178" s="1">
        <v>3007</v>
      </c>
      <c r="I1178" s="2"/>
      <c r="J1178" s="2">
        <f t="shared" si="199"/>
        <v>0.62282518641259321</v>
      </c>
      <c r="K1178" s="10">
        <f t="shared" si="198"/>
        <v>1</v>
      </c>
      <c r="L1178" s="9">
        <f t="shared" si="198"/>
        <v>3</v>
      </c>
      <c r="M1178" s="8">
        <f t="shared" si="198"/>
        <v>2</v>
      </c>
      <c r="N1178" s="2">
        <f t="shared" si="192"/>
        <v>0.35356255178127588</v>
      </c>
      <c r="O1178" s="2">
        <f t="shared" si="193"/>
        <v>0.29763877381938691</v>
      </c>
      <c r="P1178" s="2">
        <f t="shared" si="194"/>
        <v>0.34879867439933721</v>
      </c>
      <c r="Q1178" s="2">
        <f t="shared" si="195"/>
        <v>-5.5511151231257827E-17</v>
      </c>
      <c r="R1178" s="1">
        <v>1707</v>
      </c>
      <c r="S1178">
        <v>1437</v>
      </c>
      <c r="T1178">
        <v>1684</v>
      </c>
      <c r="AA1178" t="s">
        <v>2241</v>
      </c>
      <c r="AE1178" s="38">
        <v>33</v>
      </c>
      <c r="AF1178" s="40">
        <v>13</v>
      </c>
      <c r="AG1178" s="40">
        <v>80</v>
      </c>
      <c r="AH1178" s="43">
        <v>37540</v>
      </c>
      <c r="AI1178" s="43">
        <f t="shared" ref="AI1178:AI1241" si="200">AE1178*1000+AF1178</f>
        <v>33013</v>
      </c>
      <c r="AJ1178" t="s">
        <v>1956</v>
      </c>
      <c r="AR1178" s="1">
        <f t="shared" si="197"/>
        <v>3042</v>
      </c>
      <c r="AS1178" s="1">
        <v>2768</v>
      </c>
      <c r="AT1178" s="1">
        <v>274</v>
      </c>
    </row>
    <row r="1179" spans="1:46" hidden="1" outlineLevel="1">
      <c r="A1179" t="s">
        <v>1089</v>
      </c>
      <c r="B1179" s="11" t="s">
        <v>949</v>
      </c>
      <c r="E1179" s="1">
        <f t="shared" si="196"/>
        <v>16480</v>
      </c>
      <c r="G1179" s="1">
        <v>7246</v>
      </c>
      <c r="H1179" s="1">
        <v>7053</v>
      </c>
      <c r="I1179" s="2"/>
      <c r="J1179" s="2">
        <f t="shared" si="199"/>
        <v>0.42797330097087377</v>
      </c>
      <c r="K1179" s="10">
        <f t="shared" si="198"/>
        <v>3</v>
      </c>
      <c r="L1179" s="9">
        <f t="shared" si="198"/>
        <v>2</v>
      </c>
      <c r="M1179" s="8">
        <f t="shared" si="198"/>
        <v>1</v>
      </c>
      <c r="N1179" s="2">
        <f t="shared" si="192"/>
        <v>0.28185679611650488</v>
      </c>
      <c r="O1179" s="2">
        <f t="shared" si="193"/>
        <v>0.30612864077669905</v>
      </c>
      <c r="P1179" s="2">
        <f t="shared" si="194"/>
        <v>0.41201456310679613</v>
      </c>
      <c r="Q1179" s="2">
        <f t="shared" si="195"/>
        <v>0</v>
      </c>
      <c r="R1179" s="1">
        <v>4645</v>
      </c>
      <c r="S1179">
        <v>5045</v>
      </c>
      <c r="T1179">
        <v>6790</v>
      </c>
      <c r="AA1179" t="s">
        <v>1564</v>
      </c>
      <c r="AE1179" s="38">
        <v>33</v>
      </c>
      <c r="AF1179" s="40">
        <v>11</v>
      </c>
      <c r="AG1179" s="40">
        <v>70</v>
      </c>
      <c r="AH1179" s="43">
        <v>37940</v>
      </c>
      <c r="AI1179" s="43">
        <f t="shared" si="200"/>
        <v>33011</v>
      </c>
      <c r="AJ1179" t="s">
        <v>1956</v>
      </c>
      <c r="AR1179" s="1">
        <f t="shared" si="197"/>
        <v>7246</v>
      </c>
      <c r="AS1179" s="1">
        <v>6979</v>
      </c>
      <c r="AT1179" s="1">
        <v>267</v>
      </c>
    </row>
    <row r="1180" spans="1:46" hidden="1" outlineLevel="1">
      <c r="A1180" t="s">
        <v>1032</v>
      </c>
      <c r="B1180" s="11" t="s">
        <v>949</v>
      </c>
      <c r="E1180" s="1">
        <f t="shared" si="196"/>
        <v>841</v>
      </c>
      <c r="G1180" s="1">
        <v>556</v>
      </c>
      <c r="H1180" s="1">
        <v>552</v>
      </c>
      <c r="I1180" s="2"/>
      <c r="J1180" s="2">
        <f t="shared" si="199"/>
        <v>0.65636147443519621</v>
      </c>
      <c r="K1180" s="10">
        <f t="shared" si="198"/>
        <v>3</v>
      </c>
      <c r="L1180" s="9">
        <f t="shared" si="198"/>
        <v>2</v>
      </c>
      <c r="M1180" s="8">
        <f t="shared" si="198"/>
        <v>1</v>
      </c>
      <c r="N1180" s="2">
        <f t="shared" si="192"/>
        <v>0.22235434007134364</v>
      </c>
      <c r="O1180" s="2">
        <f t="shared" si="193"/>
        <v>0.25564803804994057</v>
      </c>
      <c r="P1180" s="2">
        <f t="shared" si="194"/>
        <v>0.52199762187871579</v>
      </c>
      <c r="Q1180" s="2">
        <f t="shared" si="195"/>
        <v>-1.1102230246251565E-16</v>
      </c>
      <c r="R1180" s="1">
        <v>187</v>
      </c>
      <c r="S1180">
        <v>215</v>
      </c>
      <c r="T1180">
        <v>439</v>
      </c>
      <c r="AA1180" t="s">
        <v>2778</v>
      </c>
      <c r="AE1180" s="38">
        <v>33</v>
      </c>
      <c r="AF1180" s="40">
        <v>3</v>
      </c>
      <c r="AG1180" s="40">
        <v>55</v>
      </c>
      <c r="AH1180" s="43">
        <v>38260</v>
      </c>
      <c r="AI1180" s="43">
        <f t="shared" si="200"/>
        <v>33003</v>
      </c>
      <c r="AJ1180" t="s">
        <v>1956</v>
      </c>
      <c r="AR1180" s="1">
        <f t="shared" si="197"/>
        <v>556</v>
      </c>
      <c r="AS1180" s="1">
        <v>485</v>
      </c>
      <c r="AT1180" s="1">
        <v>71</v>
      </c>
    </row>
    <row r="1181" spans="1:46" hidden="1" outlineLevel="1">
      <c r="A1181" t="s">
        <v>1711</v>
      </c>
      <c r="B1181" s="11" t="s">
        <v>949</v>
      </c>
      <c r="E1181" s="1">
        <f t="shared" si="196"/>
        <v>4127</v>
      </c>
      <c r="G1181" s="1">
        <v>1912</v>
      </c>
      <c r="H1181" s="1">
        <v>1878</v>
      </c>
      <c r="I1181" s="2"/>
      <c r="J1181" s="2">
        <f t="shared" si="199"/>
        <v>0.45505209595347712</v>
      </c>
      <c r="K1181" s="10">
        <f t="shared" si="198"/>
        <v>3</v>
      </c>
      <c r="L1181" s="9">
        <f t="shared" si="198"/>
        <v>2</v>
      </c>
      <c r="M1181" s="8">
        <f t="shared" si="198"/>
        <v>1</v>
      </c>
      <c r="N1181" s="2">
        <f t="shared" si="192"/>
        <v>0.27792585413133025</v>
      </c>
      <c r="O1181" s="2">
        <f t="shared" si="193"/>
        <v>0.29052580566997821</v>
      </c>
      <c r="P1181" s="2">
        <f t="shared" si="194"/>
        <v>0.43154834019869154</v>
      </c>
      <c r="Q1181" s="2">
        <f t="shared" si="195"/>
        <v>-5.5511151231257827E-17</v>
      </c>
      <c r="R1181" s="1">
        <v>1147</v>
      </c>
      <c r="S1181">
        <v>1199</v>
      </c>
      <c r="T1181">
        <v>1781</v>
      </c>
      <c r="AA1181" t="s">
        <v>453</v>
      </c>
      <c r="AE1181" s="38">
        <v>33</v>
      </c>
      <c r="AF1181" s="40">
        <v>5</v>
      </c>
      <c r="AG1181" s="40">
        <v>40</v>
      </c>
      <c r="AH1181" s="43">
        <v>38500</v>
      </c>
      <c r="AI1181" s="43">
        <f t="shared" si="200"/>
        <v>33005</v>
      </c>
      <c r="AJ1181" t="s">
        <v>1956</v>
      </c>
      <c r="AR1181" s="1">
        <f t="shared" si="197"/>
        <v>1912</v>
      </c>
      <c r="AS1181" s="1">
        <v>1778</v>
      </c>
      <c r="AT1181" s="1">
        <v>134</v>
      </c>
    </row>
    <row r="1182" spans="1:46" hidden="1" outlineLevel="1">
      <c r="A1182" s="11" t="s">
        <v>1357</v>
      </c>
      <c r="B1182" s="11" t="s">
        <v>949</v>
      </c>
      <c r="E1182" s="1">
        <f t="shared" si="196"/>
        <v>693</v>
      </c>
      <c r="G1182" s="1">
        <v>449</v>
      </c>
      <c r="H1182" s="1">
        <v>437</v>
      </c>
      <c r="I1182" s="2"/>
      <c r="J1182" s="2">
        <f t="shared" si="199"/>
        <v>0.63059163059163059</v>
      </c>
      <c r="K1182" s="10">
        <f t="shared" si="198"/>
        <v>3</v>
      </c>
      <c r="L1182" s="9">
        <f t="shared" si="198"/>
        <v>2</v>
      </c>
      <c r="M1182" s="8">
        <f t="shared" si="198"/>
        <v>1</v>
      </c>
      <c r="N1182" s="2">
        <f t="shared" si="192"/>
        <v>0.15728715728715728</v>
      </c>
      <c r="O1182" s="2">
        <f t="shared" si="193"/>
        <v>0.37806637806637805</v>
      </c>
      <c r="P1182" s="2">
        <f t="shared" si="194"/>
        <v>0.46464646464646464</v>
      </c>
      <c r="Q1182" s="2">
        <f t="shared" si="195"/>
        <v>5.5511151231257827E-17</v>
      </c>
      <c r="R1182" s="1">
        <v>109</v>
      </c>
      <c r="S1182">
        <v>262</v>
      </c>
      <c r="T1182">
        <v>322</v>
      </c>
      <c r="AA1182" t="s">
        <v>2642</v>
      </c>
      <c r="AE1182" s="38">
        <v>33</v>
      </c>
      <c r="AF1182" s="40">
        <v>7</v>
      </c>
      <c r="AG1182" s="40">
        <v>110</v>
      </c>
      <c r="AH1182" s="43">
        <v>38820</v>
      </c>
      <c r="AI1182" s="43">
        <f t="shared" si="200"/>
        <v>33007</v>
      </c>
      <c r="AJ1182" t="s">
        <v>1956</v>
      </c>
      <c r="AR1182" s="1">
        <f t="shared" si="197"/>
        <v>449</v>
      </c>
      <c r="AS1182" s="1">
        <v>418</v>
      </c>
      <c r="AT1182" s="1">
        <v>31</v>
      </c>
    </row>
    <row r="1183" spans="1:46" hidden="1" outlineLevel="1">
      <c r="A1183" t="s">
        <v>1465</v>
      </c>
      <c r="B1183" s="11" t="s">
        <v>949</v>
      </c>
      <c r="E1183" s="1">
        <f t="shared" si="196"/>
        <v>17602</v>
      </c>
      <c r="G1183" s="1">
        <v>7407</v>
      </c>
      <c r="H1183" s="1">
        <v>7232</v>
      </c>
      <c r="I1183" s="2"/>
      <c r="J1183" s="2">
        <f t="shared" si="199"/>
        <v>0.41086240199977275</v>
      </c>
      <c r="K1183" s="10">
        <f t="shared" si="198"/>
        <v>2</v>
      </c>
      <c r="L1183" s="9">
        <f t="shared" si="198"/>
        <v>3</v>
      </c>
      <c r="M1183" s="8">
        <f t="shared" si="198"/>
        <v>1</v>
      </c>
      <c r="N1183" s="2">
        <f t="shared" si="192"/>
        <v>0.38461538461538464</v>
      </c>
      <c r="O1183" s="2">
        <f t="shared" si="193"/>
        <v>0.19605726621974776</v>
      </c>
      <c r="P1183" s="2">
        <f t="shared" si="194"/>
        <v>0.41932734916486764</v>
      </c>
      <c r="Q1183" s="2">
        <f t="shared" si="195"/>
        <v>5.5511151231257827E-17</v>
      </c>
      <c r="R1183" s="1">
        <v>6770</v>
      </c>
      <c r="S1183">
        <v>3451</v>
      </c>
      <c r="T1183">
        <v>7381</v>
      </c>
      <c r="AA1183" t="s">
        <v>453</v>
      </c>
      <c r="AE1183" s="38">
        <v>33</v>
      </c>
      <c r="AF1183" s="40">
        <v>5</v>
      </c>
      <c r="AG1183" s="40">
        <v>45</v>
      </c>
      <c r="AH1183" s="43">
        <v>39300</v>
      </c>
      <c r="AI1183" s="43">
        <f t="shared" si="200"/>
        <v>33005</v>
      </c>
      <c r="AJ1183" t="s">
        <v>2363</v>
      </c>
      <c r="AR1183" s="1">
        <f t="shared" si="197"/>
        <v>7407</v>
      </c>
      <c r="AS1183" s="1">
        <v>7003</v>
      </c>
      <c r="AT1183" s="1">
        <v>404</v>
      </c>
    </row>
    <row r="1184" spans="1:46" hidden="1" outlineLevel="1">
      <c r="A1184" t="s">
        <v>2525</v>
      </c>
      <c r="B1184" s="11" t="s">
        <v>949</v>
      </c>
      <c r="E1184" s="1">
        <f t="shared" si="196"/>
        <v>1757</v>
      </c>
      <c r="G1184" s="1">
        <v>949</v>
      </c>
      <c r="H1184" s="1">
        <v>939</v>
      </c>
      <c r="I1184" s="2"/>
      <c r="J1184" s="2">
        <f t="shared" si="199"/>
        <v>0.53443369379624361</v>
      </c>
      <c r="K1184" s="10">
        <f t="shared" si="198"/>
        <v>3</v>
      </c>
      <c r="L1184" s="9">
        <f t="shared" si="198"/>
        <v>2</v>
      </c>
      <c r="M1184" s="8">
        <f t="shared" si="198"/>
        <v>1</v>
      </c>
      <c r="N1184" s="2">
        <f t="shared" si="192"/>
        <v>0.21229368241320432</v>
      </c>
      <c r="O1184" s="2">
        <f t="shared" si="193"/>
        <v>0.29197495731360273</v>
      </c>
      <c r="P1184" s="2">
        <f t="shared" si="194"/>
        <v>0.49573136027319292</v>
      </c>
      <c r="Q1184" s="2">
        <f t="shared" si="195"/>
        <v>0</v>
      </c>
      <c r="R1184" s="1">
        <v>373</v>
      </c>
      <c r="S1184">
        <v>513</v>
      </c>
      <c r="T1184">
        <v>871</v>
      </c>
      <c r="AA1184" t="s">
        <v>77</v>
      </c>
      <c r="AE1184" s="38">
        <v>33</v>
      </c>
      <c r="AF1184" s="40">
        <v>15</v>
      </c>
      <c r="AG1184" s="40">
        <v>85</v>
      </c>
      <c r="AH1184" s="43">
        <v>39780</v>
      </c>
      <c r="AI1184" s="43">
        <f t="shared" si="200"/>
        <v>33015</v>
      </c>
      <c r="AJ1184" t="s">
        <v>1956</v>
      </c>
      <c r="AR1184" s="1">
        <f t="shared" si="197"/>
        <v>949</v>
      </c>
      <c r="AS1184" s="1">
        <v>898</v>
      </c>
      <c r="AT1184" s="1">
        <v>51</v>
      </c>
    </row>
    <row r="1185" spans="1:46" hidden="1" outlineLevel="1">
      <c r="A1185" t="s">
        <v>1991</v>
      </c>
      <c r="B1185" s="11" t="s">
        <v>949</v>
      </c>
      <c r="E1185" s="1">
        <f t="shared" si="196"/>
        <v>3973</v>
      </c>
      <c r="G1185" s="1">
        <v>2147</v>
      </c>
      <c r="H1185" s="1">
        <v>2090</v>
      </c>
      <c r="I1185" s="2"/>
      <c r="J1185" s="2">
        <f t="shared" si="199"/>
        <v>0.52605084319154294</v>
      </c>
      <c r="K1185" s="10">
        <f t="shared" si="198"/>
        <v>3</v>
      </c>
      <c r="L1185" s="9">
        <f t="shared" si="198"/>
        <v>2</v>
      </c>
      <c r="M1185" s="8">
        <f t="shared" si="198"/>
        <v>1</v>
      </c>
      <c r="N1185" s="2">
        <f t="shared" si="192"/>
        <v>0.2471683866096149</v>
      </c>
      <c r="O1185" s="2">
        <f t="shared" si="193"/>
        <v>0.36647369745784042</v>
      </c>
      <c r="P1185" s="2">
        <f t="shared" si="194"/>
        <v>0.38635791593254465</v>
      </c>
      <c r="Q1185" s="2">
        <f t="shared" si="195"/>
        <v>0</v>
      </c>
      <c r="R1185" s="1">
        <v>982</v>
      </c>
      <c r="S1185">
        <v>1456</v>
      </c>
      <c r="T1185">
        <v>1535</v>
      </c>
      <c r="AA1185" t="s">
        <v>77</v>
      </c>
      <c r="AE1185" s="38">
        <v>33</v>
      </c>
      <c r="AF1185" s="40">
        <v>15</v>
      </c>
      <c r="AG1185" s="40">
        <v>90</v>
      </c>
      <c r="AH1185" s="43">
        <v>40100</v>
      </c>
      <c r="AI1185" s="43">
        <f t="shared" si="200"/>
        <v>33015</v>
      </c>
      <c r="AJ1185" t="s">
        <v>1956</v>
      </c>
      <c r="AR1185" s="1">
        <f t="shared" si="197"/>
        <v>2147</v>
      </c>
      <c r="AS1185" s="1">
        <v>2041</v>
      </c>
      <c r="AT1185" s="1">
        <v>106</v>
      </c>
    </row>
    <row r="1186" spans="1:46" hidden="1" outlineLevel="1">
      <c r="A1186" t="s">
        <v>1898</v>
      </c>
      <c r="B1186" s="11" t="s">
        <v>949</v>
      </c>
      <c r="E1186" s="1">
        <f t="shared" si="196"/>
        <v>10157</v>
      </c>
      <c r="G1186" s="1">
        <v>5151</v>
      </c>
      <c r="H1186" s="1">
        <v>4974</v>
      </c>
      <c r="I1186" s="2"/>
      <c r="J1186" s="2">
        <f t="shared" si="199"/>
        <v>0.48971152899478193</v>
      </c>
      <c r="K1186" s="10">
        <f t="shared" si="198"/>
        <v>3</v>
      </c>
      <c r="L1186" s="9">
        <f t="shared" si="198"/>
        <v>2</v>
      </c>
      <c r="M1186" s="8">
        <f t="shared" si="198"/>
        <v>1</v>
      </c>
      <c r="N1186" s="2">
        <f t="shared" si="192"/>
        <v>0.28079157231465984</v>
      </c>
      <c r="O1186" s="2">
        <f t="shared" si="193"/>
        <v>0.34675593186964654</v>
      </c>
      <c r="P1186" s="2">
        <f t="shared" si="194"/>
        <v>0.37245249581569362</v>
      </c>
      <c r="Q1186" s="2">
        <f t="shared" si="195"/>
        <v>-5.5511151231257827E-17</v>
      </c>
      <c r="R1186" s="1">
        <v>2852</v>
      </c>
      <c r="S1186">
        <v>3522</v>
      </c>
      <c r="T1186">
        <v>3783</v>
      </c>
      <c r="AA1186" t="s">
        <v>1860</v>
      </c>
      <c r="AE1186" s="38">
        <v>33</v>
      </c>
      <c r="AF1186" s="40">
        <v>1</v>
      </c>
      <c r="AG1186" s="40">
        <v>35</v>
      </c>
      <c r="AH1186" s="43">
        <v>40180</v>
      </c>
      <c r="AI1186" s="43">
        <f t="shared" si="200"/>
        <v>33001</v>
      </c>
      <c r="AJ1186" t="s">
        <v>2363</v>
      </c>
      <c r="AR1186" s="1">
        <f t="shared" si="197"/>
        <v>5151</v>
      </c>
      <c r="AS1186" s="1">
        <v>4803</v>
      </c>
      <c r="AT1186" s="1">
        <v>348</v>
      </c>
    </row>
    <row r="1187" spans="1:46" hidden="1" outlineLevel="1">
      <c r="A1187" t="s">
        <v>2780</v>
      </c>
      <c r="B1187" s="11" t="s">
        <v>949</v>
      </c>
      <c r="E1187" s="1">
        <f t="shared" si="196"/>
        <v>2151</v>
      </c>
      <c r="G1187" s="1">
        <v>1127</v>
      </c>
      <c r="H1187" s="1">
        <v>1099</v>
      </c>
      <c r="I1187" s="2"/>
      <c r="J1187" s="2">
        <f t="shared" si="199"/>
        <v>0.51092515109251513</v>
      </c>
      <c r="K1187" s="10">
        <f t="shared" si="198"/>
        <v>3</v>
      </c>
      <c r="L1187" s="9">
        <f t="shared" si="198"/>
        <v>2</v>
      </c>
      <c r="M1187" s="8">
        <f t="shared" si="198"/>
        <v>1</v>
      </c>
      <c r="N1187" s="2">
        <f t="shared" si="192"/>
        <v>0.24453742445374244</v>
      </c>
      <c r="O1187" s="2">
        <f t="shared" si="193"/>
        <v>0.34681543468154347</v>
      </c>
      <c r="P1187" s="2">
        <f t="shared" si="194"/>
        <v>0.4086471408647141</v>
      </c>
      <c r="Q1187" s="2">
        <f t="shared" si="195"/>
        <v>5.5511151231257827E-17</v>
      </c>
      <c r="R1187" s="1">
        <v>526</v>
      </c>
      <c r="S1187">
        <v>746</v>
      </c>
      <c r="T1187">
        <v>879</v>
      </c>
      <c r="AA1187" t="s">
        <v>2642</v>
      </c>
      <c r="AE1187" s="38">
        <v>33</v>
      </c>
      <c r="AF1187" s="40">
        <v>7</v>
      </c>
      <c r="AG1187" s="40">
        <v>120</v>
      </c>
      <c r="AH1187" s="43">
        <v>40420</v>
      </c>
      <c r="AI1187" s="43">
        <f t="shared" si="200"/>
        <v>33007</v>
      </c>
      <c r="AJ1187" t="s">
        <v>1956</v>
      </c>
      <c r="AR1187" s="1">
        <f t="shared" si="197"/>
        <v>1127</v>
      </c>
      <c r="AS1187" s="1">
        <v>1027</v>
      </c>
      <c r="AT1187" s="1">
        <v>100</v>
      </c>
    </row>
    <row r="1188" spans="1:46" hidden="1" outlineLevel="1">
      <c r="A1188" t="s">
        <v>1078</v>
      </c>
      <c r="B1188" s="11" t="s">
        <v>949</v>
      </c>
      <c r="E1188" s="1">
        <f t="shared" si="196"/>
        <v>288</v>
      </c>
      <c r="G1188" s="1">
        <v>164</v>
      </c>
      <c r="H1188" s="1">
        <v>157</v>
      </c>
      <c r="I1188" s="2"/>
      <c r="J1188" s="2">
        <f t="shared" si="199"/>
        <v>0.54513888888888884</v>
      </c>
      <c r="K1188" s="10">
        <f t="shared" si="198"/>
        <v>3</v>
      </c>
      <c r="L1188" s="9">
        <f t="shared" si="198"/>
        <v>2</v>
      </c>
      <c r="M1188" s="8">
        <f t="shared" si="198"/>
        <v>1</v>
      </c>
      <c r="N1188" s="2">
        <f t="shared" si="192"/>
        <v>0.25347222222222221</v>
      </c>
      <c r="O1188" s="2">
        <f t="shared" si="193"/>
        <v>0.32291666666666669</v>
      </c>
      <c r="P1188" s="2">
        <f t="shared" si="194"/>
        <v>0.4236111111111111</v>
      </c>
      <c r="Q1188" s="2">
        <f t="shared" si="195"/>
        <v>0</v>
      </c>
      <c r="R1188" s="1">
        <v>73</v>
      </c>
      <c r="S1188">
        <v>93</v>
      </c>
      <c r="T1188">
        <v>122</v>
      </c>
      <c r="AA1188" t="s">
        <v>2814</v>
      </c>
      <c r="AE1188" s="38">
        <v>33</v>
      </c>
      <c r="AF1188" s="40">
        <v>9</v>
      </c>
      <c r="AG1188" s="40">
        <v>105</v>
      </c>
      <c r="AH1188" s="43">
        <v>40660</v>
      </c>
      <c r="AI1188" s="43">
        <f t="shared" si="200"/>
        <v>33009</v>
      </c>
      <c r="AJ1188" t="s">
        <v>1956</v>
      </c>
      <c r="AR1188" s="1">
        <f t="shared" si="197"/>
        <v>164</v>
      </c>
      <c r="AS1188" s="1">
        <v>154</v>
      </c>
      <c r="AT1188" s="1">
        <v>10</v>
      </c>
    </row>
    <row r="1189" spans="1:46" hidden="1" outlineLevel="1">
      <c r="A1189" t="s">
        <v>1501</v>
      </c>
      <c r="B1189" s="11" t="s">
        <v>949</v>
      </c>
      <c r="E1189" s="1">
        <f t="shared" si="196"/>
        <v>487</v>
      </c>
      <c r="G1189" s="1">
        <v>271</v>
      </c>
      <c r="H1189" s="1">
        <v>265</v>
      </c>
      <c r="I1189" s="2"/>
      <c r="J1189" s="2">
        <f t="shared" si="199"/>
        <v>0.54414784394250515</v>
      </c>
      <c r="K1189" s="10">
        <f t="shared" si="198"/>
        <v>3</v>
      </c>
      <c r="L1189" s="9">
        <f t="shared" si="198"/>
        <v>2</v>
      </c>
      <c r="M1189" s="8">
        <f t="shared" si="198"/>
        <v>1</v>
      </c>
      <c r="N1189" s="2">
        <f t="shared" si="192"/>
        <v>0.2402464065708419</v>
      </c>
      <c r="O1189" s="2">
        <f t="shared" si="193"/>
        <v>0.28747433264887062</v>
      </c>
      <c r="P1189" s="2">
        <f t="shared" si="194"/>
        <v>0.47227926078028748</v>
      </c>
      <c r="Q1189" s="2">
        <f t="shared" si="195"/>
        <v>5.5511151231257827E-17</v>
      </c>
      <c r="R1189" s="1">
        <v>117</v>
      </c>
      <c r="S1189">
        <v>140</v>
      </c>
      <c r="T1189">
        <v>230</v>
      </c>
      <c r="AA1189" t="s">
        <v>2705</v>
      </c>
      <c r="AE1189" s="38">
        <v>33</v>
      </c>
      <c r="AF1189" s="40">
        <v>19</v>
      </c>
      <c r="AG1189" s="40">
        <v>40</v>
      </c>
      <c r="AH1189" s="43">
        <v>40900</v>
      </c>
      <c r="AI1189" s="43">
        <f t="shared" si="200"/>
        <v>33019</v>
      </c>
      <c r="AJ1189" t="s">
        <v>1956</v>
      </c>
      <c r="AR1189" s="1">
        <f t="shared" si="197"/>
        <v>271</v>
      </c>
      <c r="AS1189" s="1">
        <v>268</v>
      </c>
      <c r="AT1189" s="1">
        <v>3</v>
      </c>
    </row>
    <row r="1190" spans="1:46" hidden="1" outlineLevel="1">
      <c r="A1190" t="s">
        <v>2205</v>
      </c>
      <c r="B1190" s="11" t="s">
        <v>949</v>
      </c>
      <c r="E1190" s="1">
        <f t="shared" si="196"/>
        <v>10048</v>
      </c>
      <c r="G1190" s="1">
        <v>4243</v>
      </c>
      <c r="H1190" s="1">
        <v>4160</v>
      </c>
      <c r="I1190" s="2"/>
      <c r="J1190" s="2">
        <f t="shared" si="199"/>
        <v>0.4140127388535032</v>
      </c>
      <c r="K1190" s="10">
        <f t="shared" si="198"/>
        <v>1</v>
      </c>
      <c r="L1190" s="9">
        <f t="shared" si="198"/>
        <v>3</v>
      </c>
      <c r="M1190" s="8">
        <f t="shared" si="198"/>
        <v>2</v>
      </c>
      <c r="N1190" s="2">
        <f t="shared" si="192"/>
        <v>0.38813694267515925</v>
      </c>
      <c r="O1190" s="2">
        <f t="shared" si="193"/>
        <v>0.22701035031847133</v>
      </c>
      <c r="P1190" s="2">
        <f t="shared" si="194"/>
        <v>0.38485270700636942</v>
      </c>
      <c r="Q1190" s="2">
        <f t="shared" si="195"/>
        <v>-5.5511151231257827E-17</v>
      </c>
      <c r="R1190" s="1">
        <v>3900</v>
      </c>
      <c r="S1190">
        <v>2281</v>
      </c>
      <c r="T1190">
        <v>3867</v>
      </c>
      <c r="AA1190" t="s">
        <v>2814</v>
      </c>
      <c r="AE1190" s="38">
        <v>33</v>
      </c>
      <c r="AF1190" s="40">
        <v>9</v>
      </c>
      <c r="AG1190" s="40">
        <v>110</v>
      </c>
      <c r="AH1190" s="43">
        <v>41300</v>
      </c>
      <c r="AI1190" s="43">
        <f t="shared" si="200"/>
        <v>33009</v>
      </c>
      <c r="AJ1190" t="s">
        <v>2363</v>
      </c>
      <c r="AR1190" s="1">
        <f t="shared" si="197"/>
        <v>4243</v>
      </c>
      <c r="AS1190" s="1">
        <v>3958</v>
      </c>
      <c r="AT1190" s="1">
        <v>285</v>
      </c>
    </row>
    <row r="1191" spans="1:46" hidden="1" outlineLevel="1">
      <c r="A1191" t="s">
        <v>1600</v>
      </c>
      <c r="B1191" s="11" t="s">
        <v>949</v>
      </c>
      <c r="E1191" s="1">
        <f t="shared" si="196"/>
        <v>3318</v>
      </c>
      <c r="G1191" s="1">
        <v>1772</v>
      </c>
      <c r="H1191" s="1">
        <v>1743</v>
      </c>
      <c r="I1191" s="2"/>
      <c r="J1191" s="2">
        <f t="shared" si="199"/>
        <v>0.52531645569620256</v>
      </c>
      <c r="K1191" s="10">
        <f t="shared" si="198"/>
        <v>2</v>
      </c>
      <c r="L1191" s="9">
        <f t="shared" si="198"/>
        <v>3</v>
      </c>
      <c r="M1191" s="8">
        <f t="shared" si="198"/>
        <v>1</v>
      </c>
      <c r="N1191" s="2">
        <f t="shared" si="192"/>
        <v>0.37552742616033757</v>
      </c>
      <c r="O1191" s="2">
        <f t="shared" si="193"/>
        <v>0.23508137432188064</v>
      </c>
      <c r="P1191" s="2">
        <f t="shared" si="194"/>
        <v>0.38939119951778178</v>
      </c>
      <c r="Q1191" s="2">
        <f t="shared" si="195"/>
        <v>-5.5511151231257827E-17</v>
      </c>
      <c r="R1191" s="1">
        <v>1246</v>
      </c>
      <c r="S1191">
        <v>780</v>
      </c>
      <c r="T1191">
        <v>1292</v>
      </c>
      <c r="AA1191" t="s">
        <v>543</v>
      </c>
      <c r="AE1191" s="38">
        <v>33</v>
      </c>
      <c r="AF1191" s="40">
        <v>17</v>
      </c>
      <c r="AG1191" s="40">
        <v>25</v>
      </c>
      <c r="AH1191" s="43">
        <v>41460</v>
      </c>
      <c r="AI1191" s="43">
        <f t="shared" si="200"/>
        <v>33017</v>
      </c>
      <c r="AJ1191" t="s">
        <v>1956</v>
      </c>
      <c r="AR1191" s="1">
        <f t="shared" si="197"/>
        <v>1772</v>
      </c>
      <c r="AS1191" s="1">
        <v>1673</v>
      </c>
      <c r="AT1191" s="1">
        <v>99</v>
      </c>
    </row>
    <row r="1192" spans="1:46" hidden="1" outlineLevel="1">
      <c r="A1192" t="s">
        <v>1502</v>
      </c>
      <c r="B1192" s="11" t="s">
        <v>949</v>
      </c>
      <c r="E1192" s="1">
        <f t="shared" si="196"/>
        <v>817</v>
      </c>
      <c r="G1192" s="1">
        <v>418</v>
      </c>
      <c r="H1192" s="1">
        <v>405</v>
      </c>
      <c r="I1192" s="2"/>
      <c r="J1192" s="2">
        <f t="shared" si="199"/>
        <v>0.49571603427172584</v>
      </c>
      <c r="K1192" s="10">
        <f t="shared" si="198"/>
        <v>3</v>
      </c>
      <c r="L1192" s="9">
        <f t="shared" si="198"/>
        <v>2</v>
      </c>
      <c r="M1192" s="8">
        <f t="shared" si="198"/>
        <v>1</v>
      </c>
      <c r="N1192" s="2">
        <f t="shared" si="192"/>
        <v>0.21419828641370869</v>
      </c>
      <c r="O1192" s="2">
        <f t="shared" si="193"/>
        <v>0.26070991432068541</v>
      </c>
      <c r="P1192" s="2">
        <f t="shared" si="194"/>
        <v>0.5250917992656059</v>
      </c>
      <c r="Q1192" s="2">
        <f t="shared" si="195"/>
        <v>0</v>
      </c>
      <c r="R1192" s="1">
        <v>175</v>
      </c>
      <c r="S1192">
        <v>213</v>
      </c>
      <c r="T1192">
        <v>429</v>
      </c>
      <c r="AA1192" t="s">
        <v>2705</v>
      </c>
      <c r="AE1192" s="38">
        <v>33</v>
      </c>
      <c r="AF1192" s="40">
        <v>19</v>
      </c>
      <c r="AG1192" s="40">
        <v>45</v>
      </c>
      <c r="AH1192" s="43">
        <v>41700</v>
      </c>
      <c r="AI1192" s="43">
        <f t="shared" si="200"/>
        <v>33019</v>
      </c>
      <c r="AJ1192" t="s">
        <v>1956</v>
      </c>
      <c r="AR1192" s="1">
        <f t="shared" si="197"/>
        <v>418</v>
      </c>
      <c r="AS1192" s="1">
        <v>390</v>
      </c>
      <c r="AT1192" s="1">
        <v>28</v>
      </c>
    </row>
    <row r="1193" spans="1:46" hidden="1" outlineLevel="1">
      <c r="A1193" s="11" t="s">
        <v>1585</v>
      </c>
      <c r="B1193" s="11" t="s">
        <v>949</v>
      </c>
      <c r="E1193" s="1">
        <f t="shared" si="196"/>
        <v>1207</v>
      </c>
      <c r="G1193" s="1">
        <v>521</v>
      </c>
      <c r="H1193" s="1">
        <v>500</v>
      </c>
      <c r="I1193" s="2"/>
      <c r="J1193" s="2">
        <f t="shared" si="199"/>
        <v>0.41425020712510358</v>
      </c>
      <c r="K1193" s="10">
        <f t="shared" si="198"/>
        <v>3</v>
      </c>
      <c r="L1193" s="9">
        <f t="shared" si="198"/>
        <v>2</v>
      </c>
      <c r="M1193" s="8">
        <f t="shared" si="198"/>
        <v>1</v>
      </c>
      <c r="N1193" s="2">
        <f t="shared" si="192"/>
        <v>0.19801159900579951</v>
      </c>
      <c r="O1193" s="2">
        <f t="shared" si="193"/>
        <v>0.26180613090306543</v>
      </c>
      <c r="P1193" s="2">
        <f t="shared" si="194"/>
        <v>0.54018227009113506</v>
      </c>
      <c r="Q1193" s="2">
        <f t="shared" si="195"/>
        <v>-1.1102230246251565E-16</v>
      </c>
      <c r="R1193" s="1">
        <v>239</v>
      </c>
      <c r="S1193">
        <v>316</v>
      </c>
      <c r="T1193">
        <v>652</v>
      </c>
      <c r="AA1193" t="s">
        <v>2814</v>
      </c>
      <c r="AE1193" s="38">
        <v>33</v>
      </c>
      <c r="AF1193" s="40">
        <v>9</v>
      </c>
      <c r="AG1193" s="40">
        <v>115</v>
      </c>
      <c r="AH1193" s="43">
        <v>41860</v>
      </c>
      <c r="AI1193" s="43">
        <f t="shared" si="200"/>
        <v>33009</v>
      </c>
      <c r="AJ1193" t="s">
        <v>1956</v>
      </c>
      <c r="AR1193" s="1">
        <f t="shared" si="197"/>
        <v>521</v>
      </c>
      <c r="AS1193" s="1">
        <v>461</v>
      </c>
      <c r="AT1193" s="1">
        <v>60</v>
      </c>
    </row>
    <row r="1194" spans="1:46" hidden="1" outlineLevel="1">
      <c r="A1194" t="s">
        <v>963</v>
      </c>
      <c r="B1194" s="11" t="s">
        <v>949</v>
      </c>
      <c r="E1194" s="1">
        <f t="shared" si="196"/>
        <v>1049</v>
      </c>
      <c r="G1194" s="1">
        <v>426</v>
      </c>
      <c r="H1194" s="1">
        <v>415</v>
      </c>
      <c r="I1194" s="2"/>
      <c r="J1194" s="2">
        <f t="shared" si="199"/>
        <v>0.3956148713060057</v>
      </c>
      <c r="K1194" s="10">
        <f t="shared" si="198"/>
        <v>3</v>
      </c>
      <c r="L1194" s="9">
        <f t="shared" si="198"/>
        <v>2</v>
      </c>
      <c r="M1194" s="8">
        <f t="shared" si="198"/>
        <v>1</v>
      </c>
      <c r="N1194" s="2">
        <f t="shared" si="192"/>
        <v>0.20972354623450906</v>
      </c>
      <c r="O1194" s="2">
        <f t="shared" si="193"/>
        <v>0.334604385128694</v>
      </c>
      <c r="P1194" s="2">
        <f t="shared" si="194"/>
        <v>0.45567206863679693</v>
      </c>
      <c r="Q1194" s="2">
        <f t="shared" si="195"/>
        <v>0</v>
      </c>
      <c r="R1194" s="1">
        <v>220</v>
      </c>
      <c r="S1194">
        <v>351</v>
      </c>
      <c r="T1194">
        <v>478</v>
      </c>
      <c r="AA1194" t="s">
        <v>2814</v>
      </c>
      <c r="AE1194" s="38">
        <v>33</v>
      </c>
      <c r="AF1194" s="40">
        <v>9</v>
      </c>
      <c r="AG1194" s="40">
        <v>120</v>
      </c>
      <c r="AH1194" s="43">
        <v>42020</v>
      </c>
      <c r="AI1194" s="43">
        <f t="shared" si="200"/>
        <v>33009</v>
      </c>
      <c r="AJ1194" t="s">
        <v>1956</v>
      </c>
      <c r="AR1194" s="1">
        <f t="shared" si="197"/>
        <v>426</v>
      </c>
      <c r="AS1194" s="1">
        <v>406</v>
      </c>
      <c r="AT1194" s="1">
        <v>20</v>
      </c>
    </row>
    <row r="1195" spans="1:46" hidden="1" outlineLevel="1">
      <c r="A1195" t="s">
        <v>1395</v>
      </c>
      <c r="B1195" s="11" t="s">
        <v>949</v>
      </c>
      <c r="E1195" s="1">
        <f t="shared" si="196"/>
        <v>6019</v>
      </c>
      <c r="G1195" s="1">
        <v>2978</v>
      </c>
      <c r="H1195" s="1">
        <v>2882</v>
      </c>
      <c r="I1195" s="2"/>
      <c r="J1195" s="2">
        <f t="shared" si="199"/>
        <v>0.47881707924904471</v>
      </c>
      <c r="K1195" s="10">
        <f t="shared" si="198"/>
        <v>3</v>
      </c>
      <c r="L1195" s="9">
        <f t="shared" si="198"/>
        <v>2</v>
      </c>
      <c r="M1195" s="8">
        <f t="shared" si="198"/>
        <v>1</v>
      </c>
      <c r="N1195" s="2">
        <f t="shared" si="192"/>
        <v>0.23508888519687657</v>
      </c>
      <c r="O1195" s="2">
        <f t="shared" si="193"/>
        <v>0.3282937365010799</v>
      </c>
      <c r="P1195" s="2">
        <f t="shared" si="194"/>
        <v>0.4366173783020435</v>
      </c>
      <c r="Q1195" s="2">
        <f t="shared" si="195"/>
        <v>5.5511151231257827E-17</v>
      </c>
      <c r="R1195" s="1">
        <v>1415</v>
      </c>
      <c r="S1195">
        <v>1976</v>
      </c>
      <c r="T1195">
        <v>2628</v>
      </c>
      <c r="AA1195" t="s">
        <v>1564</v>
      </c>
      <c r="AE1195" s="38">
        <v>33</v>
      </c>
      <c r="AF1195" s="40">
        <v>11</v>
      </c>
      <c r="AG1195" s="40">
        <v>75</v>
      </c>
      <c r="AH1195" s="43">
        <v>42260</v>
      </c>
      <c r="AI1195" s="43">
        <f t="shared" si="200"/>
        <v>33011</v>
      </c>
      <c r="AJ1195" t="s">
        <v>1956</v>
      </c>
      <c r="AR1195" s="1">
        <f t="shared" si="197"/>
        <v>2978</v>
      </c>
      <c r="AS1195" s="1">
        <v>2847</v>
      </c>
      <c r="AT1195" s="1">
        <v>131</v>
      </c>
    </row>
    <row r="1196" spans="1:46" hidden="1" outlineLevel="1">
      <c r="A1196" t="s">
        <v>1572</v>
      </c>
      <c r="B1196" s="11" t="s">
        <v>949</v>
      </c>
      <c r="E1196" s="1">
        <f t="shared" si="196"/>
        <v>4184</v>
      </c>
      <c r="G1196" s="1">
        <v>1887</v>
      </c>
      <c r="H1196" s="1">
        <v>1834</v>
      </c>
      <c r="I1196" s="2"/>
      <c r="J1196" s="2">
        <f t="shared" si="199"/>
        <v>0.43833652007648183</v>
      </c>
      <c r="K1196" s="10">
        <f t="shared" si="198"/>
        <v>3</v>
      </c>
      <c r="L1196" s="9">
        <f t="shared" si="198"/>
        <v>2</v>
      </c>
      <c r="M1196" s="8">
        <f t="shared" si="198"/>
        <v>1</v>
      </c>
      <c r="N1196" s="2">
        <f t="shared" ref="N1196:N1259" si="201">IF(SUM($R1196:$W1196)=0,"-",R1196/SUM($R1196:$W1196))</f>
        <v>0.26195028680688337</v>
      </c>
      <c r="O1196" s="2">
        <f t="shared" ref="O1196:O1259" si="202">IF(SUM($R1196:$W1196)=0,"-",S1196/SUM($R1196:$W1196))</f>
        <v>0.366395793499044</v>
      </c>
      <c r="P1196" s="2">
        <f t="shared" ref="P1196:P1259" si="203">IF(SUM($R1196:$W1196)=0,"-",T1196/SUM($R1196:$W1196))</f>
        <v>0.37165391969407263</v>
      </c>
      <c r="Q1196" s="2">
        <f t="shared" ref="Q1196:Q1259" si="204">IF(SUM($R1196:$W1196)=0,"-",(1-N1196-O1196-P1196))</f>
        <v>0</v>
      </c>
      <c r="R1196" s="1">
        <v>1096</v>
      </c>
      <c r="S1196">
        <v>1533</v>
      </c>
      <c r="T1196">
        <v>1555</v>
      </c>
      <c r="AA1196" t="s">
        <v>2814</v>
      </c>
      <c r="AE1196" s="38">
        <v>33</v>
      </c>
      <c r="AF1196" s="40">
        <v>9</v>
      </c>
      <c r="AG1196" s="40">
        <v>125</v>
      </c>
      <c r="AH1196" s="43">
        <v>42580</v>
      </c>
      <c r="AI1196" s="43">
        <f t="shared" si="200"/>
        <v>33009</v>
      </c>
      <c r="AJ1196" t="s">
        <v>1956</v>
      </c>
      <c r="AR1196" s="1">
        <f t="shared" si="197"/>
        <v>1887</v>
      </c>
      <c r="AS1196" s="1">
        <v>1745</v>
      </c>
      <c r="AT1196" s="1">
        <v>142</v>
      </c>
    </row>
    <row r="1197" spans="1:46" hidden="1" outlineLevel="1">
      <c r="A1197" t="s">
        <v>1858</v>
      </c>
      <c r="B1197" s="11" t="s">
        <v>949</v>
      </c>
      <c r="E1197" s="1">
        <f t="shared" ref="E1197:E1260" si="205">SUM(R1197:W1197)</f>
        <v>17408</v>
      </c>
      <c r="G1197" s="1">
        <v>8342</v>
      </c>
      <c r="H1197" s="1">
        <v>8199</v>
      </c>
      <c r="I1197" s="2"/>
      <c r="J1197" s="2">
        <f t="shared" si="199"/>
        <v>0.4709903492647059</v>
      </c>
      <c r="K1197" s="10">
        <f t="shared" si="198"/>
        <v>3</v>
      </c>
      <c r="L1197" s="9">
        <f t="shared" si="198"/>
        <v>1</v>
      </c>
      <c r="M1197" s="8">
        <f t="shared" si="198"/>
        <v>2</v>
      </c>
      <c r="N1197" s="2">
        <f t="shared" si="201"/>
        <v>0.27338005514705882</v>
      </c>
      <c r="O1197" s="2">
        <f t="shared" si="202"/>
        <v>0.3678768382352941</v>
      </c>
      <c r="P1197" s="2">
        <f t="shared" si="203"/>
        <v>0.35874310661764708</v>
      </c>
      <c r="Q1197" s="2">
        <f t="shared" si="204"/>
        <v>-5.5511151231257827E-17</v>
      </c>
      <c r="R1197" s="1">
        <v>4759</v>
      </c>
      <c r="S1197">
        <v>6404</v>
      </c>
      <c r="T1197">
        <v>6245</v>
      </c>
      <c r="AA1197" t="s">
        <v>77</v>
      </c>
      <c r="AE1197" s="38">
        <v>33</v>
      </c>
      <c r="AF1197" s="40">
        <v>15</v>
      </c>
      <c r="AG1197" s="40">
        <v>95</v>
      </c>
      <c r="AH1197" s="43">
        <v>43220</v>
      </c>
      <c r="AI1197" s="43">
        <f t="shared" si="200"/>
        <v>33015</v>
      </c>
      <c r="AJ1197" t="s">
        <v>1956</v>
      </c>
      <c r="AR1197" s="1">
        <f t="shared" ref="AR1197:AR1260" si="206">AS1197+AT1197</f>
        <v>8342</v>
      </c>
      <c r="AS1197" s="1">
        <v>7925</v>
      </c>
      <c r="AT1197" s="1">
        <v>417</v>
      </c>
    </row>
    <row r="1198" spans="1:46" hidden="1" outlineLevel="1">
      <c r="A1198" t="s">
        <v>2226</v>
      </c>
      <c r="B1198" s="11" t="s">
        <v>949</v>
      </c>
      <c r="E1198" s="1">
        <f t="shared" si="205"/>
        <v>3842</v>
      </c>
      <c r="G1198" s="1">
        <v>2029</v>
      </c>
      <c r="H1198" s="1">
        <v>1979</v>
      </c>
      <c r="I1198" s="2"/>
      <c r="J1198" s="2">
        <f t="shared" si="199"/>
        <v>0.51509630400832895</v>
      </c>
      <c r="K1198" s="10">
        <f t="shared" ref="K1198:M1261" si="207">IF(R1198&gt;0,RANK(R1198,$R1198:$W1198),"")</f>
        <v>3</v>
      </c>
      <c r="L1198" s="9">
        <f t="shared" si="207"/>
        <v>2</v>
      </c>
      <c r="M1198" s="8">
        <f t="shared" si="207"/>
        <v>1</v>
      </c>
      <c r="N1198" s="2">
        <f t="shared" si="201"/>
        <v>0.239198334200937</v>
      </c>
      <c r="O1198" s="2">
        <f t="shared" si="202"/>
        <v>0.37610619469026546</v>
      </c>
      <c r="P1198" s="2">
        <f t="shared" si="203"/>
        <v>0.38469547110879748</v>
      </c>
      <c r="Q1198" s="2">
        <f t="shared" si="204"/>
        <v>1.1102230246251565E-16</v>
      </c>
      <c r="R1198" s="1">
        <v>919</v>
      </c>
      <c r="S1198">
        <v>1445</v>
      </c>
      <c r="T1198">
        <v>1478</v>
      </c>
      <c r="AA1198" t="s">
        <v>2241</v>
      </c>
      <c r="AE1198" s="38">
        <v>33</v>
      </c>
      <c r="AF1198" s="40">
        <v>13</v>
      </c>
      <c r="AG1198" s="40">
        <v>85</v>
      </c>
      <c r="AH1198" s="43">
        <v>43380</v>
      </c>
      <c r="AI1198" s="43">
        <f t="shared" si="200"/>
        <v>33013</v>
      </c>
      <c r="AJ1198" t="s">
        <v>1956</v>
      </c>
      <c r="AR1198" s="1">
        <f t="shared" si="206"/>
        <v>2029</v>
      </c>
      <c r="AS1198" s="1">
        <v>1938</v>
      </c>
      <c r="AT1198" s="1">
        <v>91</v>
      </c>
    </row>
    <row r="1199" spans="1:46" hidden="1" outlineLevel="1">
      <c r="A1199" t="s">
        <v>2187</v>
      </c>
      <c r="B1199" s="11" t="s">
        <v>949</v>
      </c>
      <c r="E1199" s="1">
        <f t="shared" si="205"/>
        <v>408</v>
      </c>
      <c r="G1199" s="1">
        <v>219</v>
      </c>
      <c r="H1199" s="1">
        <v>212</v>
      </c>
      <c r="I1199" s="2"/>
      <c r="J1199" s="2">
        <f t="shared" si="199"/>
        <v>0.51960784313725494</v>
      </c>
      <c r="K1199" s="10">
        <f t="shared" si="207"/>
        <v>3</v>
      </c>
      <c r="L1199" s="9">
        <f t="shared" si="207"/>
        <v>2</v>
      </c>
      <c r="M1199" s="8">
        <f t="shared" si="207"/>
        <v>1</v>
      </c>
      <c r="N1199" s="2">
        <f t="shared" si="201"/>
        <v>0.16176470588235295</v>
      </c>
      <c r="O1199" s="2">
        <f t="shared" si="202"/>
        <v>0.26470588235294118</v>
      </c>
      <c r="P1199" s="2">
        <f t="shared" si="203"/>
        <v>0.57352941176470584</v>
      </c>
      <c r="Q1199" s="2">
        <f t="shared" si="204"/>
        <v>0</v>
      </c>
      <c r="R1199" s="1">
        <v>66</v>
      </c>
      <c r="S1199">
        <v>108</v>
      </c>
      <c r="T1199">
        <v>234</v>
      </c>
      <c r="AA1199" t="s">
        <v>2814</v>
      </c>
      <c r="AE1199" s="38">
        <v>33</v>
      </c>
      <c r="AF1199" s="40">
        <v>9</v>
      </c>
      <c r="AG1199" s="40">
        <v>130</v>
      </c>
      <c r="AH1199" s="43">
        <v>44100</v>
      </c>
      <c r="AI1199" s="43">
        <f t="shared" si="200"/>
        <v>33009</v>
      </c>
      <c r="AJ1199" t="s">
        <v>1956</v>
      </c>
      <c r="AR1199" s="1">
        <f t="shared" si="206"/>
        <v>219</v>
      </c>
      <c r="AS1199" s="1">
        <v>199</v>
      </c>
      <c r="AT1199" s="1">
        <v>20</v>
      </c>
    </row>
    <row r="1200" spans="1:46" hidden="1" outlineLevel="1">
      <c r="A1200" t="s">
        <v>501</v>
      </c>
      <c r="B1200" s="11" t="s">
        <v>949</v>
      </c>
      <c r="E1200" s="1">
        <f t="shared" si="205"/>
        <v>1310</v>
      </c>
      <c r="G1200" s="1">
        <v>876</v>
      </c>
      <c r="H1200" s="1">
        <v>866</v>
      </c>
      <c r="I1200" s="2"/>
      <c r="J1200" s="2">
        <f t="shared" si="199"/>
        <v>0.6610687022900763</v>
      </c>
      <c r="K1200" s="10">
        <f t="shared" si="207"/>
        <v>2</v>
      </c>
      <c r="L1200" s="9">
        <f t="shared" si="207"/>
        <v>3</v>
      </c>
      <c r="M1200" s="8">
        <f t="shared" si="207"/>
        <v>1</v>
      </c>
      <c r="N1200" s="2">
        <f t="shared" si="201"/>
        <v>0.40381679389312974</v>
      </c>
      <c r="O1200" s="2">
        <f t="shared" si="202"/>
        <v>0.15038167938931299</v>
      </c>
      <c r="P1200" s="2">
        <f t="shared" si="203"/>
        <v>0.44580152671755724</v>
      </c>
      <c r="Q1200" s="2">
        <f t="shared" si="204"/>
        <v>0</v>
      </c>
      <c r="R1200" s="1">
        <v>529</v>
      </c>
      <c r="S1200">
        <v>197</v>
      </c>
      <c r="T1200">
        <v>584</v>
      </c>
      <c r="AA1200" t="s">
        <v>2814</v>
      </c>
      <c r="AE1200" s="38">
        <v>33</v>
      </c>
      <c r="AF1200" s="40">
        <v>9</v>
      </c>
      <c r="AG1200" s="40">
        <v>135</v>
      </c>
      <c r="AH1200" s="43">
        <v>44260</v>
      </c>
      <c r="AI1200" s="43">
        <f t="shared" si="200"/>
        <v>33009</v>
      </c>
      <c r="AJ1200" t="s">
        <v>1956</v>
      </c>
      <c r="AR1200" s="1">
        <f t="shared" si="206"/>
        <v>876</v>
      </c>
      <c r="AS1200" s="1">
        <v>768</v>
      </c>
      <c r="AT1200" s="1">
        <v>108</v>
      </c>
    </row>
    <row r="1201" spans="1:46" hidden="1" outlineLevel="1">
      <c r="A1201" t="s">
        <v>786</v>
      </c>
      <c r="B1201" s="11" t="s">
        <v>949</v>
      </c>
      <c r="E1201" s="1">
        <f t="shared" si="205"/>
        <v>1221</v>
      </c>
      <c r="G1201" s="1">
        <v>734</v>
      </c>
      <c r="H1201" s="1">
        <v>714</v>
      </c>
      <c r="I1201" s="2"/>
      <c r="J1201" s="2">
        <f t="shared" si="199"/>
        <v>0.58476658476658472</v>
      </c>
      <c r="K1201" s="10">
        <f t="shared" si="207"/>
        <v>3</v>
      </c>
      <c r="L1201" s="9">
        <f t="shared" si="207"/>
        <v>2</v>
      </c>
      <c r="M1201" s="8">
        <f t="shared" si="207"/>
        <v>1</v>
      </c>
      <c r="N1201" s="2">
        <f t="shared" si="201"/>
        <v>0.20065520065520065</v>
      </c>
      <c r="O1201" s="2">
        <f t="shared" si="202"/>
        <v>0.29565929565929566</v>
      </c>
      <c r="P1201" s="2">
        <f t="shared" si="203"/>
        <v>0.50368550368550369</v>
      </c>
      <c r="Q1201" s="2">
        <f t="shared" si="204"/>
        <v>0</v>
      </c>
      <c r="R1201" s="1">
        <v>245</v>
      </c>
      <c r="S1201">
        <v>361</v>
      </c>
      <c r="T1201">
        <v>615</v>
      </c>
      <c r="AA1201" t="s">
        <v>1564</v>
      </c>
      <c r="AE1201" s="38">
        <v>33</v>
      </c>
      <c r="AF1201" s="40">
        <v>11</v>
      </c>
      <c r="AG1201" s="40">
        <v>80</v>
      </c>
      <c r="AH1201" s="43">
        <v>44580</v>
      </c>
      <c r="AI1201" s="43">
        <f t="shared" si="200"/>
        <v>33011</v>
      </c>
      <c r="AJ1201" t="s">
        <v>1956</v>
      </c>
      <c r="AR1201" s="1">
        <f t="shared" si="206"/>
        <v>734</v>
      </c>
      <c r="AS1201" s="1">
        <v>698</v>
      </c>
      <c r="AT1201" s="1">
        <v>36</v>
      </c>
    </row>
    <row r="1202" spans="1:46" hidden="1" outlineLevel="1">
      <c r="A1202" t="s">
        <v>965</v>
      </c>
      <c r="B1202" s="11" t="s">
        <v>949</v>
      </c>
      <c r="E1202" s="1">
        <f t="shared" si="205"/>
        <v>1354</v>
      </c>
      <c r="G1202" s="1">
        <v>805</v>
      </c>
      <c r="H1202" s="1">
        <v>794</v>
      </c>
      <c r="I1202" s="2"/>
      <c r="J1202" s="2">
        <f t="shared" si="199"/>
        <v>0.58641063515509606</v>
      </c>
      <c r="K1202" s="10">
        <f t="shared" si="207"/>
        <v>2</v>
      </c>
      <c r="L1202" s="9">
        <f t="shared" si="207"/>
        <v>3</v>
      </c>
      <c r="M1202" s="8">
        <f t="shared" si="207"/>
        <v>1</v>
      </c>
      <c r="N1202" s="2">
        <f t="shared" si="201"/>
        <v>0.31019202363367798</v>
      </c>
      <c r="O1202" s="2">
        <f t="shared" si="202"/>
        <v>0.2223042836041359</v>
      </c>
      <c r="P1202" s="2">
        <f t="shared" si="203"/>
        <v>0.46750369276218612</v>
      </c>
      <c r="Q1202" s="2">
        <f t="shared" si="204"/>
        <v>5.5511151231257827E-17</v>
      </c>
      <c r="R1202" s="1">
        <v>420</v>
      </c>
      <c r="S1202">
        <v>301</v>
      </c>
      <c r="T1202">
        <v>633</v>
      </c>
      <c r="AA1202" t="s">
        <v>543</v>
      </c>
      <c r="AE1202" s="38">
        <v>33</v>
      </c>
      <c r="AF1202" s="40">
        <v>17</v>
      </c>
      <c r="AG1202" s="40">
        <v>30</v>
      </c>
      <c r="AH1202" s="43">
        <v>44820</v>
      </c>
      <c r="AI1202" s="43">
        <f t="shared" si="200"/>
        <v>33017</v>
      </c>
      <c r="AJ1202" t="s">
        <v>1956</v>
      </c>
      <c r="AR1202" s="1">
        <f t="shared" si="206"/>
        <v>805</v>
      </c>
      <c r="AS1202" s="1">
        <v>744</v>
      </c>
      <c r="AT1202" s="1">
        <v>61</v>
      </c>
    </row>
    <row r="1203" spans="1:46" hidden="1" outlineLevel="1">
      <c r="A1203" s="11" t="s">
        <v>1160</v>
      </c>
      <c r="B1203" s="11" t="s">
        <v>949</v>
      </c>
      <c r="E1203" s="1">
        <f t="shared" si="205"/>
        <v>1780</v>
      </c>
      <c r="G1203" s="1">
        <v>1022</v>
      </c>
      <c r="H1203" s="1">
        <v>1001</v>
      </c>
      <c r="I1203" s="2"/>
      <c r="J1203" s="2">
        <f t="shared" si="199"/>
        <v>0.56235955056179776</v>
      </c>
      <c r="K1203" s="10">
        <f t="shared" si="207"/>
        <v>3</v>
      </c>
      <c r="L1203" s="9">
        <f t="shared" si="207"/>
        <v>2</v>
      </c>
      <c r="M1203" s="8">
        <f t="shared" si="207"/>
        <v>1</v>
      </c>
      <c r="N1203" s="2">
        <f t="shared" si="201"/>
        <v>0.20842696629213484</v>
      </c>
      <c r="O1203" s="2">
        <f t="shared" si="202"/>
        <v>0.24382022471910111</v>
      </c>
      <c r="P1203" s="2">
        <f t="shared" si="203"/>
        <v>0.547752808988764</v>
      </c>
      <c r="Q1203" s="2">
        <f t="shared" si="204"/>
        <v>0</v>
      </c>
      <c r="R1203" s="1">
        <v>371</v>
      </c>
      <c r="S1203">
        <v>434</v>
      </c>
      <c r="T1203">
        <v>975</v>
      </c>
      <c r="AA1203" t="s">
        <v>2778</v>
      </c>
      <c r="AE1203" s="38">
        <v>33</v>
      </c>
      <c r="AF1203" s="40">
        <v>3</v>
      </c>
      <c r="AG1203" s="40">
        <v>60</v>
      </c>
      <c r="AH1203" s="43">
        <v>45060</v>
      </c>
      <c r="AI1203" s="43">
        <f t="shared" si="200"/>
        <v>33003</v>
      </c>
      <c r="AJ1203" t="s">
        <v>1956</v>
      </c>
      <c r="AR1203" s="1">
        <f t="shared" si="206"/>
        <v>1022</v>
      </c>
      <c r="AS1203" s="1">
        <v>923</v>
      </c>
      <c r="AT1203" s="1">
        <v>99</v>
      </c>
    </row>
    <row r="1204" spans="1:46" hidden="1" outlineLevel="1">
      <c r="A1204" t="s">
        <v>145</v>
      </c>
      <c r="B1204" s="11" t="s">
        <v>949</v>
      </c>
      <c r="E1204" s="1">
        <f t="shared" si="205"/>
        <v>65636</v>
      </c>
      <c r="G1204" s="1">
        <v>30309</v>
      </c>
      <c r="H1204" s="1">
        <v>29510</v>
      </c>
      <c r="I1204" s="2"/>
      <c r="J1204" s="2">
        <f t="shared" si="199"/>
        <v>0.44960082881345603</v>
      </c>
      <c r="K1204" s="10">
        <f t="shared" si="207"/>
        <v>1</v>
      </c>
      <c r="L1204" s="9">
        <f t="shared" si="207"/>
        <v>3</v>
      </c>
      <c r="M1204" s="8">
        <f t="shared" si="207"/>
        <v>2</v>
      </c>
      <c r="N1204" s="2">
        <f t="shared" si="201"/>
        <v>0.36105186178316778</v>
      </c>
      <c r="O1204" s="2">
        <f t="shared" si="202"/>
        <v>0.28386860869035285</v>
      </c>
      <c r="P1204" s="2">
        <f t="shared" si="203"/>
        <v>0.35507952952647936</v>
      </c>
      <c r="Q1204" s="2">
        <f t="shared" si="204"/>
        <v>5.5511151231257827E-17</v>
      </c>
      <c r="R1204" s="1">
        <v>23698</v>
      </c>
      <c r="S1204">
        <v>18632</v>
      </c>
      <c r="T1204">
        <v>23306</v>
      </c>
      <c r="AA1204" t="s">
        <v>1564</v>
      </c>
      <c r="AE1204" s="38">
        <v>33</v>
      </c>
      <c r="AF1204" s="40">
        <v>11</v>
      </c>
      <c r="AG1204" s="40">
        <v>85</v>
      </c>
      <c r="AH1204" s="43">
        <v>45140</v>
      </c>
      <c r="AI1204" s="43">
        <f t="shared" si="200"/>
        <v>33011</v>
      </c>
      <c r="AJ1204" t="s">
        <v>2363</v>
      </c>
      <c r="AR1204" s="1">
        <f t="shared" si="206"/>
        <v>30309</v>
      </c>
      <c r="AS1204" s="1">
        <v>28114</v>
      </c>
      <c r="AT1204" s="1">
        <v>2195</v>
      </c>
    </row>
    <row r="1205" spans="1:46" hidden="1" outlineLevel="1">
      <c r="A1205" t="s">
        <v>2453</v>
      </c>
      <c r="B1205" s="11" t="s">
        <v>949</v>
      </c>
      <c r="E1205" s="1">
        <f t="shared" si="205"/>
        <v>1557</v>
      </c>
      <c r="G1205" s="1">
        <v>745</v>
      </c>
      <c r="H1205" s="1">
        <v>721</v>
      </c>
      <c r="I1205" s="2"/>
      <c r="J1205" s="2">
        <f t="shared" si="199"/>
        <v>0.46307000642260759</v>
      </c>
      <c r="K1205" s="10">
        <f t="shared" si="207"/>
        <v>2</v>
      </c>
      <c r="L1205" s="9">
        <f t="shared" si="207"/>
        <v>3</v>
      </c>
      <c r="M1205" s="8">
        <f t="shared" si="207"/>
        <v>1</v>
      </c>
      <c r="N1205" s="2">
        <f t="shared" si="201"/>
        <v>0.34746307000642263</v>
      </c>
      <c r="O1205" s="2">
        <f t="shared" si="202"/>
        <v>0.18368657675016056</v>
      </c>
      <c r="P1205" s="2">
        <f t="shared" si="203"/>
        <v>0.46885035324341684</v>
      </c>
      <c r="Q1205" s="2">
        <f t="shared" si="204"/>
        <v>0</v>
      </c>
      <c r="R1205" s="1">
        <v>541</v>
      </c>
      <c r="S1205">
        <v>286</v>
      </c>
      <c r="T1205">
        <v>730</v>
      </c>
      <c r="AA1205" t="s">
        <v>453</v>
      </c>
      <c r="AE1205" s="38">
        <v>33</v>
      </c>
      <c r="AF1205" s="40">
        <v>5</v>
      </c>
      <c r="AG1205" s="40">
        <v>50</v>
      </c>
      <c r="AH1205" s="43">
        <v>45460</v>
      </c>
      <c r="AI1205" s="43">
        <f t="shared" si="200"/>
        <v>33005</v>
      </c>
      <c r="AJ1205" t="s">
        <v>1956</v>
      </c>
      <c r="AR1205" s="1">
        <f t="shared" si="206"/>
        <v>745</v>
      </c>
      <c r="AS1205" s="1">
        <v>704</v>
      </c>
      <c r="AT1205" s="1">
        <v>41</v>
      </c>
    </row>
    <row r="1206" spans="1:46" hidden="1" outlineLevel="1">
      <c r="A1206" t="s">
        <v>966</v>
      </c>
      <c r="B1206" s="11" t="s">
        <v>949</v>
      </c>
      <c r="E1206" s="1">
        <f t="shared" si="205"/>
        <v>535</v>
      </c>
      <c r="G1206" s="1">
        <v>314</v>
      </c>
      <c r="H1206" s="1">
        <v>308</v>
      </c>
      <c r="I1206" s="2"/>
      <c r="J1206" s="2">
        <f t="shared" si="199"/>
        <v>0.57570093457943927</v>
      </c>
      <c r="K1206" s="10">
        <f t="shared" si="207"/>
        <v>3</v>
      </c>
      <c r="L1206" s="9">
        <f t="shared" si="207"/>
        <v>2</v>
      </c>
      <c r="M1206" s="8">
        <f t="shared" si="207"/>
        <v>1</v>
      </c>
      <c r="N1206" s="2">
        <f t="shared" si="201"/>
        <v>0.24112149532710281</v>
      </c>
      <c r="O1206" s="2">
        <f t="shared" si="202"/>
        <v>0.25794392523364484</v>
      </c>
      <c r="P1206" s="2">
        <f t="shared" si="203"/>
        <v>0.50093457943925235</v>
      </c>
      <c r="Q1206" s="2">
        <f t="shared" si="204"/>
        <v>0</v>
      </c>
      <c r="R1206" s="1">
        <v>129</v>
      </c>
      <c r="S1206">
        <v>138</v>
      </c>
      <c r="T1206">
        <v>268</v>
      </c>
      <c r="AA1206" t="s">
        <v>453</v>
      </c>
      <c r="AE1206" s="38">
        <v>33</v>
      </c>
      <c r="AF1206" s="40">
        <v>5</v>
      </c>
      <c r="AG1206" s="40">
        <v>55</v>
      </c>
      <c r="AH1206" s="43">
        <v>45700</v>
      </c>
      <c r="AI1206" s="43">
        <f t="shared" si="200"/>
        <v>33005</v>
      </c>
      <c r="AJ1206" t="s">
        <v>1956</v>
      </c>
      <c r="AR1206" s="1">
        <f t="shared" si="206"/>
        <v>314</v>
      </c>
      <c r="AS1206" s="1">
        <v>294</v>
      </c>
      <c r="AT1206" s="1">
        <v>20</v>
      </c>
    </row>
    <row r="1207" spans="1:46" hidden="1" outlineLevel="1">
      <c r="A1207" t="s">
        <v>1815</v>
      </c>
      <c r="B1207" s="11" t="s">
        <v>949</v>
      </c>
      <c r="E1207" s="1">
        <f t="shared" si="205"/>
        <v>994</v>
      </c>
      <c r="G1207" s="1">
        <v>604</v>
      </c>
      <c r="H1207" s="1">
        <v>594</v>
      </c>
      <c r="I1207" s="2"/>
      <c r="J1207" s="2">
        <f t="shared" si="199"/>
        <v>0.59758551307847085</v>
      </c>
      <c r="K1207" s="10">
        <f t="shared" si="207"/>
        <v>3</v>
      </c>
      <c r="L1207" s="9">
        <f t="shared" si="207"/>
        <v>2</v>
      </c>
      <c r="M1207" s="8">
        <f t="shared" si="207"/>
        <v>1</v>
      </c>
      <c r="N1207" s="2">
        <f t="shared" si="201"/>
        <v>0.19114688128772636</v>
      </c>
      <c r="O1207" s="2">
        <f t="shared" si="202"/>
        <v>0.31690140845070425</v>
      </c>
      <c r="P1207" s="2">
        <f t="shared" si="203"/>
        <v>0.49195171026156942</v>
      </c>
      <c r="Q1207" s="2">
        <f t="shared" si="204"/>
        <v>-5.5511151231257827E-17</v>
      </c>
      <c r="R1207" s="1">
        <v>190</v>
      </c>
      <c r="S1207">
        <v>315</v>
      </c>
      <c r="T1207">
        <v>489</v>
      </c>
      <c r="AA1207" t="s">
        <v>1564</v>
      </c>
      <c r="AE1207" s="38">
        <v>33</v>
      </c>
      <c r="AF1207" s="40">
        <v>11</v>
      </c>
      <c r="AG1207" s="40">
        <v>90</v>
      </c>
      <c r="AH1207" s="43">
        <v>46260</v>
      </c>
      <c r="AI1207" s="43">
        <f t="shared" si="200"/>
        <v>33011</v>
      </c>
      <c r="AJ1207" t="s">
        <v>1956</v>
      </c>
      <c r="AR1207" s="1">
        <f t="shared" si="206"/>
        <v>604</v>
      </c>
      <c r="AS1207" s="1">
        <v>570</v>
      </c>
      <c r="AT1207" s="1">
        <v>34</v>
      </c>
    </row>
    <row r="1208" spans="1:46" hidden="1" outlineLevel="1">
      <c r="A1208" t="s">
        <v>2035</v>
      </c>
      <c r="B1208" s="11" t="s">
        <v>949</v>
      </c>
      <c r="E1208" s="1">
        <f t="shared" si="205"/>
        <v>5157</v>
      </c>
      <c r="G1208" s="1">
        <v>2851</v>
      </c>
      <c r="H1208" s="1">
        <v>2764</v>
      </c>
      <c r="I1208" s="2"/>
      <c r="J1208" s="2">
        <f t="shared" si="199"/>
        <v>0.53597052549932134</v>
      </c>
      <c r="K1208" s="10">
        <f t="shared" si="207"/>
        <v>3</v>
      </c>
      <c r="L1208" s="9">
        <f t="shared" si="207"/>
        <v>2</v>
      </c>
      <c r="M1208" s="8">
        <f t="shared" si="207"/>
        <v>1</v>
      </c>
      <c r="N1208" s="2">
        <f t="shared" si="201"/>
        <v>0.20283110335466356</v>
      </c>
      <c r="O1208" s="2">
        <f t="shared" si="202"/>
        <v>0.3480705836726779</v>
      </c>
      <c r="P1208" s="2">
        <f t="shared" si="203"/>
        <v>0.44909831297265851</v>
      </c>
      <c r="Q1208" s="2">
        <f t="shared" si="204"/>
        <v>0</v>
      </c>
      <c r="R1208" s="1">
        <v>1046</v>
      </c>
      <c r="S1208">
        <v>1795</v>
      </c>
      <c r="T1208">
        <v>2316</v>
      </c>
      <c r="AA1208" t="s">
        <v>1860</v>
      </c>
      <c r="AE1208" s="38">
        <v>33</v>
      </c>
      <c r="AF1208" s="40">
        <v>1</v>
      </c>
      <c r="AG1208" s="40">
        <v>40</v>
      </c>
      <c r="AH1208" s="43">
        <v>47140</v>
      </c>
      <c r="AI1208" s="43">
        <f t="shared" si="200"/>
        <v>33001</v>
      </c>
      <c r="AJ1208" t="s">
        <v>1956</v>
      </c>
      <c r="AR1208" s="1">
        <f t="shared" si="206"/>
        <v>2851</v>
      </c>
      <c r="AS1208" s="1">
        <v>2558</v>
      </c>
      <c r="AT1208" s="1">
        <v>293</v>
      </c>
    </row>
    <row r="1209" spans="1:46" hidden="1" outlineLevel="1">
      <c r="A1209" t="s">
        <v>2241</v>
      </c>
      <c r="B1209" s="11" t="s">
        <v>949</v>
      </c>
      <c r="E1209" s="1">
        <f t="shared" si="205"/>
        <v>19442</v>
      </c>
      <c r="G1209" s="1">
        <v>9662</v>
      </c>
      <c r="H1209" s="1">
        <v>9474</v>
      </c>
      <c r="I1209" s="2"/>
      <c r="J1209" s="2">
        <f t="shared" si="199"/>
        <v>0.4872955457257484</v>
      </c>
      <c r="K1209" s="10">
        <f t="shared" si="207"/>
        <v>3</v>
      </c>
      <c r="L1209" s="9">
        <f t="shared" si="207"/>
        <v>2</v>
      </c>
      <c r="M1209" s="8">
        <f t="shared" si="207"/>
        <v>1</v>
      </c>
      <c r="N1209" s="2">
        <f t="shared" si="201"/>
        <v>0.25990124472790865</v>
      </c>
      <c r="O1209" s="2">
        <f t="shared" si="202"/>
        <v>0.35063265096183521</v>
      </c>
      <c r="P1209" s="2">
        <f t="shared" si="203"/>
        <v>0.38946610431025613</v>
      </c>
      <c r="Q1209" s="2">
        <f t="shared" si="204"/>
        <v>0</v>
      </c>
      <c r="R1209" s="1">
        <v>5053</v>
      </c>
      <c r="S1209">
        <v>6817</v>
      </c>
      <c r="T1209">
        <v>7572</v>
      </c>
      <c r="AA1209" t="s">
        <v>1564</v>
      </c>
      <c r="AE1209" s="38">
        <v>33</v>
      </c>
      <c r="AF1209" s="40">
        <v>11</v>
      </c>
      <c r="AG1209" s="40">
        <v>95</v>
      </c>
      <c r="AH1209" s="43">
        <v>47540</v>
      </c>
      <c r="AI1209" s="43">
        <f t="shared" si="200"/>
        <v>33011</v>
      </c>
      <c r="AJ1209" t="s">
        <v>1956</v>
      </c>
      <c r="AR1209" s="1">
        <f t="shared" si="206"/>
        <v>9662</v>
      </c>
      <c r="AS1209" s="1">
        <v>9240</v>
      </c>
      <c r="AT1209" s="1">
        <v>422</v>
      </c>
    </row>
    <row r="1210" spans="1:46" hidden="1" outlineLevel="1">
      <c r="A1210" t="s">
        <v>1066</v>
      </c>
      <c r="B1210" s="11" t="s">
        <v>949</v>
      </c>
      <c r="E1210" s="1">
        <f t="shared" si="205"/>
        <v>1112</v>
      </c>
      <c r="G1210" s="1">
        <v>556</v>
      </c>
      <c r="H1210" s="1">
        <v>543</v>
      </c>
      <c r="I1210" s="2"/>
      <c r="J1210" s="2">
        <f t="shared" si="199"/>
        <v>0.48830935251798563</v>
      </c>
      <c r="K1210" s="10">
        <f t="shared" si="207"/>
        <v>3</v>
      </c>
      <c r="L1210" s="9">
        <f t="shared" si="207"/>
        <v>2</v>
      </c>
      <c r="M1210" s="8">
        <f t="shared" si="207"/>
        <v>1</v>
      </c>
      <c r="N1210" s="2">
        <f t="shared" si="201"/>
        <v>0.25449640287769787</v>
      </c>
      <c r="O1210" s="2">
        <f t="shared" si="202"/>
        <v>0.27068345323741005</v>
      </c>
      <c r="P1210" s="2">
        <f t="shared" si="203"/>
        <v>0.47482014388489208</v>
      </c>
      <c r="Q1210" s="2">
        <f t="shared" si="204"/>
        <v>-5.5511151231257827E-17</v>
      </c>
      <c r="R1210" s="1">
        <v>283</v>
      </c>
      <c r="S1210">
        <v>301</v>
      </c>
      <c r="T1210">
        <v>528</v>
      </c>
      <c r="AA1210" t="s">
        <v>543</v>
      </c>
      <c r="AE1210" s="38">
        <v>33</v>
      </c>
      <c r="AF1210" s="40">
        <v>17</v>
      </c>
      <c r="AG1210" s="40">
        <v>35</v>
      </c>
      <c r="AH1210" s="43">
        <v>47700</v>
      </c>
      <c r="AI1210" s="43">
        <f t="shared" si="200"/>
        <v>33017</v>
      </c>
      <c r="AJ1210" t="s">
        <v>1956</v>
      </c>
      <c r="AR1210" s="1">
        <f t="shared" si="206"/>
        <v>556</v>
      </c>
      <c r="AS1210" s="1">
        <v>533</v>
      </c>
      <c r="AT1210" s="1">
        <v>23</v>
      </c>
    </row>
    <row r="1211" spans="1:46" hidden="1" outlineLevel="1">
      <c r="A1211" t="s">
        <v>1511</v>
      </c>
      <c r="B1211" s="11" t="s">
        <v>949</v>
      </c>
      <c r="E1211" s="1">
        <f t="shared" si="205"/>
        <v>933</v>
      </c>
      <c r="G1211" s="1">
        <v>501</v>
      </c>
      <c r="H1211" s="1">
        <v>489</v>
      </c>
      <c r="I1211" s="2"/>
      <c r="J1211" s="2">
        <f t="shared" si="199"/>
        <v>0.52411575562700963</v>
      </c>
      <c r="K1211" s="10">
        <f t="shared" si="207"/>
        <v>2</v>
      </c>
      <c r="L1211" s="9">
        <f t="shared" si="207"/>
        <v>3</v>
      </c>
      <c r="M1211" s="8">
        <f t="shared" si="207"/>
        <v>1</v>
      </c>
      <c r="N1211" s="2">
        <f t="shared" si="201"/>
        <v>0.30010718113612006</v>
      </c>
      <c r="O1211" s="2">
        <f t="shared" si="202"/>
        <v>0.2497320471596999</v>
      </c>
      <c r="P1211" s="2">
        <f t="shared" si="203"/>
        <v>0.45016077170418006</v>
      </c>
      <c r="Q1211" s="2">
        <f t="shared" si="204"/>
        <v>5.5511151231257827E-17</v>
      </c>
      <c r="R1211" s="1">
        <v>280</v>
      </c>
      <c r="S1211">
        <v>233</v>
      </c>
      <c r="T1211">
        <v>420</v>
      </c>
      <c r="AA1211" t="s">
        <v>2642</v>
      </c>
      <c r="AE1211" s="38">
        <v>33</v>
      </c>
      <c r="AF1211" s="40">
        <v>7</v>
      </c>
      <c r="AG1211" s="40">
        <v>135</v>
      </c>
      <c r="AH1211" s="43">
        <v>47860</v>
      </c>
      <c r="AI1211" s="43">
        <f t="shared" si="200"/>
        <v>33007</v>
      </c>
      <c r="AJ1211" t="s">
        <v>1956</v>
      </c>
      <c r="AR1211" s="1">
        <f t="shared" si="206"/>
        <v>501</v>
      </c>
      <c r="AS1211" s="1">
        <v>469</v>
      </c>
      <c r="AT1211" s="1">
        <v>32</v>
      </c>
    </row>
    <row r="1212" spans="1:46" hidden="1" outlineLevel="1">
      <c r="A1212" t="s">
        <v>1365</v>
      </c>
      <c r="B1212" s="11" t="s">
        <v>949</v>
      </c>
      <c r="E1212" s="1">
        <f t="shared" si="205"/>
        <v>11075</v>
      </c>
      <c r="G1212" s="1">
        <v>4926</v>
      </c>
      <c r="H1212" s="1">
        <v>4831</v>
      </c>
      <c r="I1212" s="2"/>
      <c r="J1212" s="2">
        <f t="shared" si="199"/>
        <v>0.4362076749435666</v>
      </c>
      <c r="K1212" s="10">
        <f t="shared" si="207"/>
        <v>3</v>
      </c>
      <c r="L1212" s="9">
        <f t="shared" si="207"/>
        <v>2</v>
      </c>
      <c r="M1212" s="8">
        <f t="shared" si="207"/>
        <v>1</v>
      </c>
      <c r="N1212" s="2">
        <f t="shared" si="201"/>
        <v>0.24559819413092551</v>
      </c>
      <c r="O1212" s="2">
        <f t="shared" si="202"/>
        <v>0.32189616252821668</v>
      </c>
      <c r="P1212" s="2">
        <f t="shared" si="203"/>
        <v>0.43250564334085778</v>
      </c>
      <c r="Q1212" s="2">
        <f t="shared" si="204"/>
        <v>0</v>
      </c>
      <c r="R1212" s="1">
        <v>2720</v>
      </c>
      <c r="S1212">
        <v>3565</v>
      </c>
      <c r="T1212">
        <v>4790</v>
      </c>
      <c r="AA1212" t="s">
        <v>1564</v>
      </c>
      <c r="AE1212" s="38">
        <v>33</v>
      </c>
      <c r="AF1212" s="40">
        <v>11</v>
      </c>
      <c r="AG1212" s="40">
        <v>100</v>
      </c>
      <c r="AH1212" s="43">
        <v>48020</v>
      </c>
      <c r="AI1212" s="43">
        <f t="shared" si="200"/>
        <v>33011</v>
      </c>
      <c r="AJ1212" t="s">
        <v>1956</v>
      </c>
      <c r="AR1212" s="1">
        <f t="shared" si="206"/>
        <v>4926</v>
      </c>
      <c r="AS1212" s="1">
        <v>4694</v>
      </c>
      <c r="AT1212" s="1">
        <v>232</v>
      </c>
    </row>
    <row r="1213" spans="1:46" hidden="1" outlineLevel="1">
      <c r="A1213" t="s">
        <v>1325</v>
      </c>
      <c r="B1213" s="11" t="s">
        <v>949</v>
      </c>
      <c r="E1213" s="1">
        <f t="shared" si="205"/>
        <v>17</v>
      </c>
      <c r="G1213" s="1">
        <v>15</v>
      </c>
      <c r="H1213" s="1">
        <v>14</v>
      </c>
      <c r="I1213" s="2"/>
      <c r="J1213" s="2">
        <f t="shared" si="199"/>
        <v>0.82352941176470584</v>
      </c>
      <c r="K1213" s="10">
        <f t="shared" si="207"/>
        <v>3</v>
      </c>
      <c r="L1213" s="9">
        <f t="shared" si="207"/>
        <v>2</v>
      </c>
      <c r="M1213" s="8">
        <f t="shared" si="207"/>
        <v>1</v>
      </c>
      <c r="N1213" s="2">
        <f t="shared" si="201"/>
        <v>0.11764705882352941</v>
      </c>
      <c r="O1213" s="2">
        <f t="shared" si="202"/>
        <v>0.29411764705882354</v>
      </c>
      <c r="P1213" s="2">
        <f t="shared" si="203"/>
        <v>0.58823529411764708</v>
      </c>
      <c r="Q1213" s="2">
        <f t="shared" si="204"/>
        <v>-1.1102230246251565E-16</v>
      </c>
      <c r="R1213" s="1">
        <v>2</v>
      </c>
      <c r="S1213">
        <v>5</v>
      </c>
      <c r="T1213">
        <v>10</v>
      </c>
      <c r="AA1213" t="s">
        <v>2642</v>
      </c>
      <c r="AE1213" s="38">
        <v>33</v>
      </c>
      <c r="AF1213" s="40">
        <v>7</v>
      </c>
      <c r="AG1213" s="40">
        <v>140</v>
      </c>
      <c r="AH1213" s="43">
        <v>48260</v>
      </c>
      <c r="AI1213" s="43">
        <f t="shared" si="200"/>
        <v>33007</v>
      </c>
      <c r="AJ1213" t="s">
        <v>2417</v>
      </c>
      <c r="AR1213" s="1">
        <f t="shared" si="206"/>
        <v>15</v>
      </c>
      <c r="AS1213" s="1">
        <v>15</v>
      </c>
      <c r="AT1213" s="1">
        <v>0</v>
      </c>
    </row>
    <row r="1214" spans="1:46" hidden="1" outlineLevel="1">
      <c r="A1214" t="s">
        <v>1587</v>
      </c>
      <c r="B1214" s="11" t="s">
        <v>949</v>
      </c>
      <c r="E1214" s="1">
        <f t="shared" si="205"/>
        <v>3286</v>
      </c>
      <c r="G1214" s="1">
        <v>1394</v>
      </c>
      <c r="H1214" s="1">
        <v>1364</v>
      </c>
      <c r="I1214" s="2"/>
      <c r="J1214" s="2">
        <f t="shared" si="199"/>
        <v>0.41509433962264153</v>
      </c>
      <c r="K1214" s="10">
        <f t="shared" si="207"/>
        <v>3</v>
      </c>
      <c r="L1214" s="9">
        <f t="shared" si="207"/>
        <v>2</v>
      </c>
      <c r="M1214" s="8">
        <f t="shared" si="207"/>
        <v>1</v>
      </c>
      <c r="N1214" s="2">
        <f t="shared" si="201"/>
        <v>0.26597687157638467</v>
      </c>
      <c r="O1214" s="2">
        <f t="shared" si="202"/>
        <v>0.29671332927571514</v>
      </c>
      <c r="P1214" s="2">
        <f t="shared" si="203"/>
        <v>0.43730979914790019</v>
      </c>
      <c r="Q1214" s="2">
        <f t="shared" si="204"/>
        <v>5.5511151231257827E-17</v>
      </c>
      <c r="R1214" s="1">
        <v>874</v>
      </c>
      <c r="S1214">
        <v>975</v>
      </c>
      <c r="T1214">
        <v>1437</v>
      </c>
      <c r="AA1214" t="s">
        <v>543</v>
      </c>
      <c r="AE1214" s="38">
        <v>33</v>
      </c>
      <c r="AF1214" s="40">
        <v>17</v>
      </c>
      <c r="AG1214" s="40">
        <v>40</v>
      </c>
      <c r="AH1214" s="43">
        <v>48660</v>
      </c>
      <c r="AI1214" s="43">
        <f t="shared" si="200"/>
        <v>33017</v>
      </c>
      <c r="AJ1214" t="s">
        <v>1956</v>
      </c>
      <c r="AR1214" s="1">
        <f t="shared" si="206"/>
        <v>1394</v>
      </c>
      <c r="AS1214" s="1">
        <v>1304</v>
      </c>
      <c r="AT1214" s="1">
        <v>90</v>
      </c>
    </row>
    <row r="1215" spans="1:46" hidden="1" outlineLevel="1">
      <c r="A1215" t="s">
        <v>1952</v>
      </c>
      <c r="B1215" s="11" t="s">
        <v>949</v>
      </c>
      <c r="E1215" s="1">
        <f t="shared" si="205"/>
        <v>579</v>
      </c>
      <c r="G1215" s="1">
        <v>374</v>
      </c>
      <c r="H1215" s="1">
        <v>358</v>
      </c>
      <c r="I1215" s="2"/>
      <c r="J1215" s="2">
        <f t="shared" si="199"/>
        <v>0.61830742659758209</v>
      </c>
      <c r="K1215" s="10">
        <f t="shared" si="207"/>
        <v>3</v>
      </c>
      <c r="L1215" s="9">
        <f t="shared" si="207"/>
        <v>1</v>
      </c>
      <c r="M1215" s="8">
        <f t="shared" si="207"/>
        <v>2</v>
      </c>
      <c r="N1215" s="2">
        <f t="shared" si="201"/>
        <v>0.18307426597582038</v>
      </c>
      <c r="O1215" s="2">
        <f t="shared" si="202"/>
        <v>0.4525043177892919</v>
      </c>
      <c r="P1215" s="2">
        <f t="shared" si="203"/>
        <v>0.36442141623488772</v>
      </c>
      <c r="Q1215" s="2">
        <f t="shared" si="204"/>
        <v>-5.5511151231257827E-17</v>
      </c>
      <c r="R1215" s="1">
        <v>106</v>
      </c>
      <c r="S1215">
        <v>262</v>
      </c>
      <c r="T1215">
        <v>211</v>
      </c>
      <c r="AA1215" t="s">
        <v>2814</v>
      </c>
      <c r="AE1215" s="38">
        <v>33</v>
      </c>
      <c r="AF1215" s="40">
        <v>9</v>
      </c>
      <c r="AG1215" s="40">
        <v>140</v>
      </c>
      <c r="AH1215" s="43">
        <v>48980</v>
      </c>
      <c r="AI1215" s="43">
        <f t="shared" si="200"/>
        <v>33009</v>
      </c>
      <c r="AJ1215" t="s">
        <v>1956</v>
      </c>
      <c r="AR1215" s="1">
        <f t="shared" si="206"/>
        <v>374</v>
      </c>
      <c r="AS1215" s="1">
        <v>352</v>
      </c>
      <c r="AT1215" s="1">
        <v>22</v>
      </c>
    </row>
    <row r="1216" spans="1:46" hidden="1" outlineLevel="1">
      <c r="A1216" t="s">
        <v>901</v>
      </c>
      <c r="B1216" s="11" t="s">
        <v>949</v>
      </c>
      <c r="E1216" s="1">
        <f t="shared" si="205"/>
        <v>1955</v>
      </c>
      <c r="G1216" s="1">
        <v>1095</v>
      </c>
      <c r="H1216" s="1">
        <v>1068</v>
      </c>
      <c r="I1216" s="2"/>
      <c r="J1216" s="2">
        <f t="shared" si="199"/>
        <v>0.54629156010230184</v>
      </c>
      <c r="K1216" s="10">
        <f t="shared" si="207"/>
        <v>3</v>
      </c>
      <c r="L1216" s="9">
        <f t="shared" si="207"/>
        <v>2</v>
      </c>
      <c r="M1216" s="8">
        <f t="shared" si="207"/>
        <v>1</v>
      </c>
      <c r="N1216" s="2">
        <f t="shared" si="201"/>
        <v>0.24808184143222506</v>
      </c>
      <c r="O1216" s="2">
        <f t="shared" si="202"/>
        <v>0.33452685421994882</v>
      </c>
      <c r="P1216" s="2">
        <f t="shared" si="203"/>
        <v>0.41739130434782606</v>
      </c>
      <c r="Q1216" s="2">
        <f t="shared" si="204"/>
        <v>1.1102230246251565E-16</v>
      </c>
      <c r="R1216" s="1">
        <v>485</v>
      </c>
      <c r="S1216">
        <v>654</v>
      </c>
      <c r="T1216">
        <v>816</v>
      </c>
      <c r="AA1216" t="s">
        <v>1564</v>
      </c>
      <c r="AE1216" s="38">
        <v>33</v>
      </c>
      <c r="AF1216" s="40">
        <v>11</v>
      </c>
      <c r="AG1216" s="40">
        <v>105</v>
      </c>
      <c r="AH1216" s="43">
        <v>49140</v>
      </c>
      <c r="AI1216" s="43">
        <f t="shared" si="200"/>
        <v>33011</v>
      </c>
      <c r="AJ1216" t="s">
        <v>1956</v>
      </c>
      <c r="AR1216" s="1">
        <f t="shared" si="206"/>
        <v>1095</v>
      </c>
      <c r="AS1216" s="1">
        <v>1042</v>
      </c>
      <c r="AT1216" s="1">
        <v>53</v>
      </c>
    </row>
    <row r="1217" spans="1:46" hidden="1" outlineLevel="1">
      <c r="A1217" t="s">
        <v>2146</v>
      </c>
      <c r="B1217" s="11" t="s">
        <v>949</v>
      </c>
      <c r="E1217" s="1">
        <f t="shared" si="205"/>
        <v>3734</v>
      </c>
      <c r="G1217" s="1">
        <v>2235</v>
      </c>
      <c r="H1217" s="1">
        <v>2187</v>
      </c>
      <c r="I1217" s="2"/>
      <c r="J1217" s="2">
        <f t="shared" si="199"/>
        <v>0.58569898232458495</v>
      </c>
      <c r="K1217" s="10">
        <f t="shared" si="207"/>
        <v>3</v>
      </c>
      <c r="L1217" s="9">
        <f t="shared" si="207"/>
        <v>2</v>
      </c>
      <c r="M1217" s="8">
        <f t="shared" si="207"/>
        <v>1</v>
      </c>
      <c r="N1217" s="2">
        <f t="shared" si="201"/>
        <v>0.16175682913765399</v>
      </c>
      <c r="O1217" s="2">
        <f t="shared" si="202"/>
        <v>0.39742903053026246</v>
      </c>
      <c r="P1217" s="2">
        <f t="shared" si="203"/>
        <v>0.44081414033208355</v>
      </c>
      <c r="Q1217" s="2">
        <f t="shared" si="204"/>
        <v>0</v>
      </c>
      <c r="R1217" s="1">
        <v>604</v>
      </c>
      <c r="S1217">
        <v>1484</v>
      </c>
      <c r="T1217">
        <v>1646</v>
      </c>
      <c r="AA1217" t="s">
        <v>2778</v>
      </c>
      <c r="AE1217" s="38">
        <v>33</v>
      </c>
      <c r="AF1217" s="40">
        <v>3</v>
      </c>
      <c r="AG1217" s="40">
        <v>65</v>
      </c>
      <c r="AH1217" s="43">
        <v>49380</v>
      </c>
      <c r="AI1217" s="43">
        <f t="shared" si="200"/>
        <v>33003</v>
      </c>
      <c r="AJ1217" t="s">
        <v>1956</v>
      </c>
      <c r="AR1217" s="1">
        <f t="shared" si="206"/>
        <v>2235</v>
      </c>
      <c r="AS1217" s="1">
        <v>1917</v>
      </c>
      <c r="AT1217" s="1">
        <v>318</v>
      </c>
    </row>
    <row r="1218" spans="1:46" hidden="1" outlineLevel="1">
      <c r="A1218" t="s">
        <v>1508</v>
      </c>
      <c r="B1218" s="11" t="s">
        <v>949</v>
      </c>
      <c r="E1218" s="1">
        <f t="shared" si="205"/>
        <v>53299</v>
      </c>
      <c r="G1218" s="1">
        <v>24844</v>
      </c>
      <c r="H1218" s="1">
        <v>24059</v>
      </c>
      <c r="I1218" s="2"/>
      <c r="J1218" s="2">
        <f t="shared" si="199"/>
        <v>0.4513968367136344</v>
      </c>
      <c r="K1218" s="10">
        <f t="shared" si="207"/>
        <v>2</v>
      </c>
      <c r="L1218" s="9">
        <f t="shared" si="207"/>
        <v>3</v>
      </c>
      <c r="M1218" s="8">
        <f t="shared" si="207"/>
        <v>1</v>
      </c>
      <c r="N1218" s="2">
        <f t="shared" si="201"/>
        <v>0.3133829903000056</v>
      </c>
      <c r="O1218" s="2">
        <f t="shared" si="202"/>
        <v>0.24531417099757968</v>
      </c>
      <c r="P1218" s="2">
        <f t="shared" si="203"/>
        <v>0.44130283870241466</v>
      </c>
      <c r="Q1218" s="2">
        <f t="shared" si="204"/>
        <v>5.5511151231257827E-17</v>
      </c>
      <c r="R1218" s="1">
        <v>16703</v>
      </c>
      <c r="S1218">
        <v>13075</v>
      </c>
      <c r="T1218">
        <v>23521</v>
      </c>
      <c r="AA1218" t="s">
        <v>1564</v>
      </c>
      <c r="AE1218" s="38">
        <v>33</v>
      </c>
      <c r="AF1218" s="40">
        <v>11</v>
      </c>
      <c r="AG1218" s="40">
        <v>110</v>
      </c>
      <c r="AH1218" s="43">
        <v>50260</v>
      </c>
      <c r="AI1218" s="43">
        <f t="shared" si="200"/>
        <v>33011</v>
      </c>
      <c r="AJ1218" t="s">
        <v>2363</v>
      </c>
      <c r="AR1218" s="1">
        <f t="shared" si="206"/>
        <v>24844</v>
      </c>
      <c r="AS1218" s="1">
        <v>23565</v>
      </c>
      <c r="AT1218" s="1">
        <v>1279</v>
      </c>
    </row>
    <row r="1219" spans="1:46" hidden="1" outlineLevel="1">
      <c r="A1219" t="s">
        <v>2429</v>
      </c>
      <c r="B1219" s="11" t="s">
        <v>949</v>
      </c>
      <c r="E1219" s="1">
        <f t="shared" si="205"/>
        <v>556</v>
      </c>
      <c r="G1219" s="1">
        <v>316</v>
      </c>
      <c r="H1219" s="1">
        <v>308</v>
      </c>
      <c r="I1219" s="2"/>
      <c r="J1219" s="2">
        <f t="shared" si="199"/>
        <v>0.5539568345323741</v>
      </c>
      <c r="K1219" s="10">
        <f t="shared" si="207"/>
        <v>2</v>
      </c>
      <c r="L1219" s="9">
        <f t="shared" si="207"/>
        <v>3</v>
      </c>
      <c r="M1219" s="8">
        <f t="shared" si="207"/>
        <v>1</v>
      </c>
      <c r="N1219" s="2">
        <f t="shared" si="201"/>
        <v>0.28597122302158273</v>
      </c>
      <c r="O1219" s="2">
        <f t="shared" si="202"/>
        <v>0.18345323741007194</v>
      </c>
      <c r="P1219" s="2">
        <f t="shared" si="203"/>
        <v>0.53057553956834536</v>
      </c>
      <c r="Q1219" s="2">
        <f t="shared" si="204"/>
        <v>0</v>
      </c>
      <c r="R1219" s="1">
        <v>159</v>
      </c>
      <c r="S1219">
        <v>102</v>
      </c>
      <c r="T1219">
        <v>295</v>
      </c>
      <c r="AA1219" t="s">
        <v>453</v>
      </c>
      <c r="AE1219" s="38">
        <v>33</v>
      </c>
      <c r="AF1219" s="40">
        <v>5</v>
      </c>
      <c r="AG1219" s="40">
        <v>60</v>
      </c>
      <c r="AH1219" s="43">
        <v>50580</v>
      </c>
      <c r="AI1219" s="43">
        <f t="shared" si="200"/>
        <v>33005</v>
      </c>
      <c r="AJ1219" t="s">
        <v>1956</v>
      </c>
      <c r="AR1219" s="1">
        <f t="shared" si="206"/>
        <v>316</v>
      </c>
      <c r="AS1219" s="1">
        <v>301</v>
      </c>
      <c r="AT1219" s="1">
        <v>15</v>
      </c>
    </row>
    <row r="1220" spans="1:46" hidden="1" outlineLevel="1">
      <c r="A1220" t="s">
        <v>291</v>
      </c>
      <c r="B1220" s="11" t="s">
        <v>949</v>
      </c>
      <c r="E1220" s="1">
        <f t="shared" si="205"/>
        <v>3925</v>
      </c>
      <c r="G1220" s="1">
        <v>2197</v>
      </c>
      <c r="H1220" s="1">
        <v>2164</v>
      </c>
      <c r="I1220" s="2"/>
      <c r="J1220" s="2">
        <f t="shared" si="199"/>
        <v>0.55133757961783436</v>
      </c>
      <c r="K1220" s="10">
        <f t="shared" si="207"/>
        <v>3</v>
      </c>
      <c r="L1220" s="9">
        <f t="shared" si="207"/>
        <v>2</v>
      </c>
      <c r="M1220" s="8">
        <f t="shared" si="207"/>
        <v>1</v>
      </c>
      <c r="N1220" s="2">
        <f t="shared" si="201"/>
        <v>0.23796178343949045</v>
      </c>
      <c r="O1220" s="2">
        <f t="shared" si="202"/>
        <v>0.37910828025477705</v>
      </c>
      <c r="P1220" s="2">
        <f t="shared" si="203"/>
        <v>0.38292993630573247</v>
      </c>
      <c r="Q1220" s="2">
        <f t="shared" si="204"/>
        <v>0</v>
      </c>
      <c r="R1220" s="1">
        <v>934</v>
      </c>
      <c r="S1220">
        <v>1488</v>
      </c>
      <c r="T1220">
        <v>1503</v>
      </c>
      <c r="AA1220" t="s">
        <v>1564</v>
      </c>
      <c r="AE1220" s="38">
        <v>33</v>
      </c>
      <c r="AF1220" s="40">
        <v>11</v>
      </c>
      <c r="AG1220" s="40">
        <v>115</v>
      </c>
      <c r="AH1220" s="43">
        <v>50740</v>
      </c>
      <c r="AI1220" s="43">
        <f t="shared" si="200"/>
        <v>33011</v>
      </c>
      <c r="AJ1220" t="s">
        <v>1956</v>
      </c>
      <c r="AR1220" s="1">
        <f t="shared" si="206"/>
        <v>2197</v>
      </c>
      <c r="AS1220" s="1">
        <v>2097</v>
      </c>
      <c r="AT1220" s="1">
        <v>100</v>
      </c>
    </row>
    <row r="1221" spans="1:46" hidden="1" outlineLevel="1">
      <c r="A1221" t="s">
        <v>493</v>
      </c>
      <c r="B1221" s="11" t="s">
        <v>949</v>
      </c>
      <c r="E1221" s="1">
        <f t="shared" si="205"/>
        <v>903</v>
      </c>
      <c r="G1221" s="1">
        <v>682</v>
      </c>
      <c r="H1221" s="1">
        <v>658</v>
      </c>
      <c r="I1221" s="2"/>
      <c r="J1221" s="2">
        <f t="shared" si="199"/>
        <v>0.72868217054263562</v>
      </c>
      <c r="K1221" s="10">
        <f t="shared" si="207"/>
        <v>3</v>
      </c>
      <c r="L1221" s="9">
        <f t="shared" si="207"/>
        <v>2</v>
      </c>
      <c r="M1221" s="8">
        <f t="shared" si="207"/>
        <v>1</v>
      </c>
      <c r="N1221" s="2">
        <f t="shared" si="201"/>
        <v>0.21926910299003322</v>
      </c>
      <c r="O1221" s="2">
        <f t="shared" si="202"/>
        <v>0.32225913621262459</v>
      </c>
      <c r="P1221" s="2">
        <f t="shared" si="203"/>
        <v>0.4584717607973422</v>
      </c>
      <c r="Q1221" s="2">
        <f t="shared" si="204"/>
        <v>0</v>
      </c>
      <c r="R1221" s="1">
        <v>198</v>
      </c>
      <c r="S1221">
        <v>291</v>
      </c>
      <c r="T1221">
        <v>414</v>
      </c>
      <c r="AA1221" t="s">
        <v>77</v>
      </c>
      <c r="AE1221" s="38">
        <v>33</v>
      </c>
      <c r="AF1221" s="40">
        <v>15</v>
      </c>
      <c r="AG1221" s="40">
        <v>100</v>
      </c>
      <c r="AH1221" s="43">
        <v>50980</v>
      </c>
      <c r="AI1221" s="43">
        <f t="shared" si="200"/>
        <v>33015</v>
      </c>
      <c r="AJ1221" t="s">
        <v>1956</v>
      </c>
      <c r="AR1221" s="1">
        <f t="shared" si="206"/>
        <v>682</v>
      </c>
      <c r="AS1221" s="1">
        <v>588</v>
      </c>
      <c r="AT1221" s="1">
        <v>94</v>
      </c>
    </row>
    <row r="1222" spans="1:46" hidden="1" outlineLevel="1">
      <c r="A1222" t="s">
        <v>2682</v>
      </c>
      <c r="B1222" s="11" t="s">
        <v>949</v>
      </c>
      <c r="E1222" s="1">
        <f t="shared" si="205"/>
        <v>2006</v>
      </c>
      <c r="G1222" s="1">
        <v>1055</v>
      </c>
      <c r="H1222" s="1">
        <v>1031</v>
      </c>
      <c r="I1222" s="2"/>
      <c r="J1222" s="2">
        <f t="shared" si="199"/>
        <v>0.51395812562313059</v>
      </c>
      <c r="K1222" s="10">
        <f t="shared" si="207"/>
        <v>3</v>
      </c>
      <c r="L1222" s="9">
        <f t="shared" si="207"/>
        <v>2</v>
      </c>
      <c r="M1222" s="8">
        <f t="shared" si="207"/>
        <v>1</v>
      </c>
      <c r="N1222" s="2">
        <f t="shared" si="201"/>
        <v>0.22532402791625125</v>
      </c>
      <c r="O1222" s="2">
        <f t="shared" si="202"/>
        <v>0.34247258225324029</v>
      </c>
      <c r="P1222" s="2">
        <f t="shared" si="203"/>
        <v>0.43220338983050849</v>
      </c>
      <c r="Q1222" s="2">
        <f t="shared" si="204"/>
        <v>-5.5511151231257827E-17</v>
      </c>
      <c r="R1222" s="1">
        <v>452</v>
      </c>
      <c r="S1222">
        <v>687</v>
      </c>
      <c r="T1222">
        <v>867</v>
      </c>
      <c r="AA1222" t="s">
        <v>543</v>
      </c>
      <c r="AE1222" s="38">
        <v>33</v>
      </c>
      <c r="AF1222" s="40">
        <v>17</v>
      </c>
      <c r="AG1222" s="40">
        <v>45</v>
      </c>
      <c r="AH1222" s="43">
        <v>51220</v>
      </c>
      <c r="AI1222" s="43">
        <f t="shared" si="200"/>
        <v>33017</v>
      </c>
      <c r="AJ1222" t="s">
        <v>1956</v>
      </c>
      <c r="AR1222" s="1">
        <f t="shared" si="206"/>
        <v>1055</v>
      </c>
      <c r="AS1222" s="1">
        <v>956</v>
      </c>
      <c r="AT1222" s="1">
        <v>99</v>
      </c>
    </row>
    <row r="1223" spans="1:46" hidden="1" outlineLevel="1">
      <c r="A1223" t="s">
        <v>2896</v>
      </c>
      <c r="B1223" s="11" t="s">
        <v>949</v>
      </c>
      <c r="E1223" s="1">
        <f t="shared" si="205"/>
        <v>1638</v>
      </c>
      <c r="G1223" s="1">
        <v>928</v>
      </c>
      <c r="H1223" s="1">
        <v>905</v>
      </c>
      <c r="I1223" s="2"/>
      <c r="J1223" s="2">
        <f t="shared" si="199"/>
        <v>0.55250305250305254</v>
      </c>
      <c r="K1223" s="10">
        <f t="shared" si="207"/>
        <v>3</v>
      </c>
      <c r="L1223" s="9">
        <f t="shared" si="207"/>
        <v>1</v>
      </c>
      <c r="M1223" s="8">
        <f t="shared" si="207"/>
        <v>2</v>
      </c>
      <c r="N1223" s="2">
        <f t="shared" si="201"/>
        <v>0.23992673992673993</v>
      </c>
      <c r="O1223" s="2">
        <f t="shared" si="202"/>
        <v>0.41330891330891328</v>
      </c>
      <c r="P1223" s="2">
        <f t="shared" si="203"/>
        <v>0.34676434676434675</v>
      </c>
      <c r="Q1223" s="2">
        <f t="shared" si="204"/>
        <v>0</v>
      </c>
      <c r="R1223" s="1">
        <v>393</v>
      </c>
      <c r="S1223">
        <v>677</v>
      </c>
      <c r="T1223">
        <v>568</v>
      </c>
      <c r="AA1223" t="s">
        <v>1860</v>
      </c>
      <c r="AE1223" s="38">
        <v>33</v>
      </c>
      <c r="AF1223" s="40">
        <v>1</v>
      </c>
      <c r="AG1223" s="40">
        <v>45</v>
      </c>
      <c r="AH1223" s="43">
        <v>51540</v>
      </c>
      <c r="AI1223" s="43">
        <f t="shared" si="200"/>
        <v>33001</v>
      </c>
      <c r="AJ1223" t="s">
        <v>1956</v>
      </c>
      <c r="AR1223" s="1">
        <f t="shared" si="206"/>
        <v>928</v>
      </c>
      <c r="AS1223" s="1">
        <v>881</v>
      </c>
      <c r="AT1223" s="1">
        <v>47</v>
      </c>
    </row>
    <row r="1224" spans="1:46" hidden="1" outlineLevel="1">
      <c r="A1224" t="s">
        <v>1189</v>
      </c>
      <c r="B1224" s="11" t="s">
        <v>949</v>
      </c>
      <c r="E1224" s="1">
        <f t="shared" si="205"/>
        <v>3612</v>
      </c>
      <c r="G1224" s="1">
        <v>1776</v>
      </c>
      <c r="H1224" s="1">
        <v>1748</v>
      </c>
      <c r="I1224" s="2"/>
      <c r="J1224" s="2">
        <f t="shared" si="199"/>
        <v>0.4839424141749723</v>
      </c>
      <c r="K1224" s="10">
        <f t="shared" si="207"/>
        <v>3</v>
      </c>
      <c r="L1224" s="9">
        <f t="shared" si="207"/>
        <v>2</v>
      </c>
      <c r="M1224" s="8">
        <f t="shared" si="207"/>
        <v>1</v>
      </c>
      <c r="N1224" s="2">
        <f t="shared" si="201"/>
        <v>0.15448504983388706</v>
      </c>
      <c r="O1224" s="2">
        <f t="shared" si="202"/>
        <v>0.37375415282392027</v>
      </c>
      <c r="P1224" s="2">
        <f t="shared" si="203"/>
        <v>0.47176079734219267</v>
      </c>
      <c r="Q1224" s="2">
        <f t="shared" si="204"/>
        <v>5.5511151231257827E-17</v>
      </c>
      <c r="R1224" s="1">
        <v>558</v>
      </c>
      <c r="S1224">
        <v>1350</v>
      </c>
      <c r="T1224">
        <v>1704</v>
      </c>
      <c r="AA1224" t="s">
        <v>1564</v>
      </c>
      <c r="AE1224" s="38">
        <v>33</v>
      </c>
      <c r="AF1224" s="40">
        <v>11</v>
      </c>
      <c r="AG1224" s="40">
        <v>120</v>
      </c>
      <c r="AH1224" s="43">
        <v>51940</v>
      </c>
      <c r="AI1224" s="43">
        <f t="shared" si="200"/>
        <v>33011</v>
      </c>
      <c r="AJ1224" t="s">
        <v>1956</v>
      </c>
      <c r="AR1224" s="1">
        <f t="shared" si="206"/>
        <v>1776</v>
      </c>
      <c r="AS1224" s="1">
        <v>1700</v>
      </c>
      <c r="AT1224" s="1">
        <v>76</v>
      </c>
    </row>
    <row r="1225" spans="1:46" hidden="1" outlineLevel="1">
      <c r="A1225" t="s">
        <v>2572</v>
      </c>
      <c r="B1225" s="11" t="s">
        <v>949</v>
      </c>
      <c r="E1225" s="1">
        <f t="shared" si="205"/>
        <v>3803</v>
      </c>
      <c r="G1225" s="1">
        <v>2180</v>
      </c>
      <c r="H1225" s="1">
        <v>2048</v>
      </c>
      <c r="I1225" s="2"/>
      <c r="J1225" s="2">
        <f t="shared" si="199"/>
        <v>0.53852221930055222</v>
      </c>
      <c r="K1225" s="10">
        <f t="shared" si="207"/>
        <v>3</v>
      </c>
      <c r="L1225" s="9">
        <f t="shared" si="207"/>
        <v>2</v>
      </c>
      <c r="M1225" s="8">
        <f t="shared" si="207"/>
        <v>1</v>
      </c>
      <c r="N1225" s="2">
        <f t="shared" si="201"/>
        <v>0.24769918485406259</v>
      </c>
      <c r="O1225" s="2">
        <f t="shared" si="202"/>
        <v>0.34130949250591636</v>
      </c>
      <c r="P1225" s="2">
        <f t="shared" si="203"/>
        <v>0.41099132264002103</v>
      </c>
      <c r="Q1225" s="2">
        <f t="shared" si="204"/>
        <v>0</v>
      </c>
      <c r="R1225" s="1">
        <v>942</v>
      </c>
      <c r="S1225">
        <v>1298</v>
      </c>
      <c r="T1225">
        <v>1563</v>
      </c>
      <c r="AA1225" t="s">
        <v>2241</v>
      </c>
      <c r="AE1225" s="38">
        <v>33</v>
      </c>
      <c r="AF1225" s="40">
        <v>13</v>
      </c>
      <c r="AG1225" s="40">
        <v>95</v>
      </c>
      <c r="AH1225" s="43">
        <v>52100</v>
      </c>
      <c r="AI1225" s="43">
        <f t="shared" si="200"/>
        <v>33013</v>
      </c>
      <c r="AJ1225" t="s">
        <v>1956</v>
      </c>
      <c r="AR1225" s="1">
        <f t="shared" si="206"/>
        <v>2180</v>
      </c>
      <c r="AS1225" s="1">
        <v>1878</v>
      </c>
      <c r="AT1225" s="1">
        <v>302</v>
      </c>
    </row>
    <row r="1226" spans="1:46" hidden="1" outlineLevel="1">
      <c r="A1226" t="s">
        <v>810</v>
      </c>
      <c r="B1226" s="11" t="s">
        <v>949</v>
      </c>
      <c r="E1226" s="1">
        <f t="shared" si="205"/>
        <v>1671</v>
      </c>
      <c r="G1226" s="1">
        <v>1000</v>
      </c>
      <c r="H1226" s="1">
        <v>984</v>
      </c>
      <c r="I1226" s="2"/>
      <c r="J1226" s="2">
        <f t="shared" si="199"/>
        <v>0.5888689407540395</v>
      </c>
      <c r="K1226" s="10">
        <f t="shared" si="207"/>
        <v>3</v>
      </c>
      <c r="L1226" s="9">
        <f t="shared" si="207"/>
        <v>2</v>
      </c>
      <c r="M1226" s="8">
        <f t="shared" si="207"/>
        <v>1</v>
      </c>
      <c r="N1226" s="2">
        <f t="shared" si="201"/>
        <v>0.22202274087372831</v>
      </c>
      <c r="O1226" s="2">
        <f t="shared" si="202"/>
        <v>0.29982046678635549</v>
      </c>
      <c r="P1226" s="2">
        <f t="shared" si="203"/>
        <v>0.4781567923399162</v>
      </c>
      <c r="Q1226" s="2">
        <f t="shared" si="204"/>
        <v>0</v>
      </c>
      <c r="R1226" s="1">
        <v>371</v>
      </c>
      <c r="S1226">
        <v>501</v>
      </c>
      <c r="T1226">
        <v>799</v>
      </c>
      <c r="AA1226" t="s">
        <v>2241</v>
      </c>
      <c r="AE1226" s="38">
        <v>33</v>
      </c>
      <c r="AF1226" s="40">
        <v>13</v>
      </c>
      <c r="AG1226" s="40">
        <v>90</v>
      </c>
      <c r="AH1226" s="43">
        <v>50900</v>
      </c>
      <c r="AI1226" s="43">
        <f t="shared" si="200"/>
        <v>33013</v>
      </c>
      <c r="AJ1226" t="s">
        <v>1956</v>
      </c>
      <c r="AR1226" s="1">
        <f t="shared" si="206"/>
        <v>1000</v>
      </c>
      <c r="AS1226" s="1">
        <v>875</v>
      </c>
      <c r="AT1226" s="1">
        <v>125</v>
      </c>
    </row>
    <row r="1227" spans="1:46" hidden="1" outlineLevel="1">
      <c r="A1227" t="s">
        <v>991</v>
      </c>
      <c r="B1227" s="11" t="s">
        <v>949</v>
      </c>
      <c r="E1227" s="1">
        <f t="shared" si="205"/>
        <v>1245</v>
      </c>
      <c r="G1227" s="1">
        <v>811</v>
      </c>
      <c r="H1227" s="1">
        <v>795</v>
      </c>
      <c r="I1227" s="2"/>
      <c r="J1227" s="2">
        <f t="shared" si="199"/>
        <v>0.63855421686746983</v>
      </c>
      <c r="K1227" s="10">
        <f t="shared" si="207"/>
        <v>3</v>
      </c>
      <c r="L1227" s="9">
        <f t="shared" si="207"/>
        <v>2</v>
      </c>
      <c r="M1227" s="8">
        <f t="shared" si="207"/>
        <v>1</v>
      </c>
      <c r="N1227" s="2">
        <f t="shared" si="201"/>
        <v>0.22811244979919679</v>
      </c>
      <c r="O1227" s="2">
        <f t="shared" si="202"/>
        <v>0.28273092369477909</v>
      </c>
      <c r="P1227" s="2">
        <f t="shared" si="203"/>
        <v>0.48915662650602409</v>
      </c>
      <c r="Q1227" s="2">
        <f t="shared" si="204"/>
        <v>5.5511151231257827E-17</v>
      </c>
      <c r="R1227" s="1">
        <v>284</v>
      </c>
      <c r="S1227">
        <v>352</v>
      </c>
      <c r="T1227">
        <v>609</v>
      </c>
      <c r="AA1227" t="s">
        <v>77</v>
      </c>
      <c r="AE1227" s="38">
        <v>33</v>
      </c>
      <c r="AF1227" s="40">
        <v>15</v>
      </c>
      <c r="AG1227" s="40">
        <v>105</v>
      </c>
      <c r="AH1227" s="43">
        <v>51380</v>
      </c>
      <c r="AI1227" s="43">
        <f t="shared" si="200"/>
        <v>33015</v>
      </c>
      <c r="AJ1227" t="s">
        <v>1956</v>
      </c>
      <c r="AR1227" s="1">
        <f t="shared" si="206"/>
        <v>811</v>
      </c>
      <c r="AS1227" s="1">
        <v>771</v>
      </c>
      <c r="AT1227" s="1">
        <v>40</v>
      </c>
    </row>
    <row r="1228" spans="1:46" hidden="1" outlineLevel="1">
      <c r="A1228" t="s">
        <v>215</v>
      </c>
      <c r="B1228" s="11" t="s">
        <v>949</v>
      </c>
      <c r="E1228" s="1">
        <f t="shared" si="205"/>
        <v>702</v>
      </c>
      <c r="G1228" s="1">
        <v>424</v>
      </c>
      <c r="H1228" s="1">
        <v>412</v>
      </c>
      <c r="I1228" s="2"/>
      <c r="J1228" s="2">
        <f t="shared" si="199"/>
        <v>0.58689458689458684</v>
      </c>
      <c r="K1228" s="10">
        <f t="shared" si="207"/>
        <v>3</v>
      </c>
      <c r="L1228" s="9">
        <f t="shared" si="207"/>
        <v>2</v>
      </c>
      <c r="M1228" s="8">
        <f t="shared" si="207"/>
        <v>1</v>
      </c>
      <c r="N1228" s="2">
        <f t="shared" si="201"/>
        <v>0.21509971509971509</v>
      </c>
      <c r="O1228" s="2">
        <f t="shared" si="202"/>
        <v>0.34188034188034189</v>
      </c>
      <c r="P1228" s="2">
        <f t="shared" si="203"/>
        <v>0.44301994301994302</v>
      </c>
      <c r="Q1228" s="2">
        <f t="shared" si="204"/>
        <v>-5.5511151231257827E-17</v>
      </c>
      <c r="R1228" s="1">
        <v>151</v>
      </c>
      <c r="S1228">
        <v>240</v>
      </c>
      <c r="T1228">
        <v>311</v>
      </c>
      <c r="AA1228" t="s">
        <v>77</v>
      </c>
      <c r="AE1228" s="38">
        <v>33</v>
      </c>
      <c r="AF1228" s="40">
        <v>15</v>
      </c>
      <c r="AG1228" s="40">
        <v>110</v>
      </c>
      <c r="AH1228" s="43">
        <v>51620</v>
      </c>
      <c r="AI1228" s="43">
        <f t="shared" si="200"/>
        <v>33015</v>
      </c>
      <c r="AJ1228" t="s">
        <v>1956</v>
      </c>
      <c r="AR1228" s="1">
        <f t="shared" si="206"/>
        <v>424</v>
      </c>
      <c r="AS1228" s="1">
        <v>389</v>
      </c>
      <c r="AT1228" s="1">
        <v>35</v>
      </c>
    </row>
    <row r="1229" spans="1:46" hidden="1" outlineLevel="1">
      <c r="A1229" t="s">
        <v>1712</v>
      </c>
      <c r="B1229" s="11" t="s">
        <v>949</v>
      </c>
      <c r="E1229" s="1">
        <f t="shared" si="205"/>
        <v>7518</v>
      </c>
      <c r="G1229" s="1">
        <v>3149</v>
      </c>
      <c r="H1229" s="1">
        <v>3092</v>
      </c>
      <c r="I1229" s="2"/>
      <c r="J1229" s="2">
        <f t="shared" si="199"/>
        <v>0.41127959563713756</v>
      </c>
      <c r="K1229" s="10">
        <f t="shared" si="207"/>
        <v>2</v>
      </c>
      <c r="L1229" s="9">
        <f t="shared" si="207"/>
        <v>3</v>
      </c>
      <c r="M1229" s="8">
        <f t="shared" si="207"/>
        <v>1</v>
      </c>
      <c r="N1229" s="2">
        <f t="shared" si="201"/>
        <v>0.3758978451715882</v>
      </c>
      <c r="O1229" s="2">
        <f t="shared" si="202"/>
        <v>0.22811918063314712</v>
      </c>
      <c r="P1229" s="2">
        <f t="shared" si="203"/>
        <v>0.39598297419526468</v>
      </c>
      <c r="Q1229" s="2">
        <f t="shared" si="204"/>
        <v>0</v>
      </c>
      <c r="R1229" s="1">
        <v>2826</v>
      </c>
      <c r="S1229">
        <v>1715</v>
      </c>
      <c r="T1229">
        <v>2977</v>
      </c>
      <c r="AA1229" t="s">
        <v>77</v>
      </c>
      <c r="AE1229" s="38">
        <v>33</v>
      </c>
      <c r="AF1229" s="40">
        <v>15</v>
      </c>
      <c r="AG1229" s="40">
        <v>115</v>
      </c>
      <c r="AH1229" s="43">
        <v>52340</v>
      </c>
      <c r="AI1229" s="43">
        <f t="shared" si="200"/>
        <v>33015</v>
      </c>
      <c r="AJ1229" t="s">
        <v>1956</v>
      </c>
      <c r="AR1229" s="1">
        <f t="shared" si="206"/>
        <v>3149</v>
      </c>
      <c r="AS1229" s="1">
        <v>3014</v>
      </c>
      <c r="AT1229" s="1">
        <v>135</v>
      </c>
    </row>
    <row r="1230" spans="1:46" hidden="1" outlineLevel="1">
      <c r="A1230" t="s">
        <v>2984</v>
      </c>
      <c r="B1230" s="11" t="s">
        <v>949</v>
      </c>
      <c r="E1230" s="1">
        <f t="shared" si="205"/>
        <v>4069</v>
      </c>
      <c r="G1230" s="1">
        <v>1862</v>
      </c>
      <c r="H1230" s="1">
        <v>1781</v>
      </c>
      <c r="I1230" s="2"/>
      <c r="J1230" s="2">
        <f t="shared" si="199"/>
        <v>0.43769968051118213</v>
      </c>
      <c r="K1230" s="10">
        <f t="shared" si="207"/>
        <v>3</v>
      </c>
      <c r="L1230" s="9">
        <f t="shared" si="207"/>
        <v>2</v>
      </c>
      <c r="M1230" s="8">
        <f t="shared" si="207"/>
        <v>1</v>
      </c>
      <c r="N1230" s="2">
        <f t="shared" si="201"/>
        <v>0.27304005898255101</v>
      </c>
      <c r="O1230" s="2">
        <f t="shared" si="202"/>
        <v>0.3217006635536987</v>
      </c>
      <c r="P1230" s="2">
        <f t="shared" si="203"/>
        <v>0.40525927746375029</v>
      </c>
      <c r="Q1230" s="2">
        <f t="shared" si="204"/>
        <v>0</v>
      </c>
      <c r="R1230" s="1">
        <v>1111</v>
      </c>
      <c r="S1230">
        <v>1309</v>
      </c>
      <c r="T1230">
        <v>1649</v>
      </c>
      <c r="AA1230" t="s">
        <v>2705</v>
      </c>
      <c r="AE1230" s="38">
        <v>33</v>
      </c>
      <c r="AF1230" s="40">
        <v>19</v>
      </c>
      <c r="AG1230" s="40">
        <v>50</v>
      </c>
      <c r="AH1230" s="43">
        <v>52580</v>
      </c>
      <c r="AI1230" s="43">
        <f t="shared" si="200"/>
        <v>33019</v>
      </c>
      <c r="AJ1230" t="s">
        <v>1956</v>
      </c>
      <c r="AR1230" s="1">
        <f t="shared" si="206"/>
        <v>1862</v>
      </c>
      <c r="AS1230" s="1">
        <v>1767</v>
      </c>
      <c r="AT1230" s="1">
        <v>95</v>
      </c>
    </row>
    <row r="1231" spans="1:46" hidden="1" outlineLevel="1">
      <c r="A1231" t="s">
        <v>1920</v>
      </c>
      <c r="B1231" s="11" t="s">
        <v>949</v>
      </c>
      <c r="E1231" s="1">
        <f t="shared" si="205"/>
        <v>3192</v>
      </c>
      <c r="G1231" s="1">
        <v>1439</v>
      </c>
      <c r="H1231" s="1">
        <v>1398</v>
      </c>
      <c r="I1231" s="2"/>
      <c r="J1231" s="2">
        <f t="shared" si="199"/>
        <v>0.43796992481203006</v>
      </c>
      <c r="K1231" s="10">
        <f t="shared" si="207"/>
        <v>2</v>
      </c>
      <c r="L1231" s="9">
        <f t="shared" si="207"/>
        <v>3</v>
      </c>
      <c r="M1231" s="8">
        <f t="shared" si="207"/>
        <v>1</v>
      </c>
      <c r="N1231" s="2">
        <f t="shared" si="201"/>
        <v>0.24686716791979949</v>
      </c>
      <c r="O1231" s="2">
        <f t="shared" si="202"/>
        <v>0.24561403508771928</v>
      </c>
      <c r="P1231" s="2">
        <f t="shared" si="203"/>
        <v>0.50751879699248126</v>
      </c>
      <c r="Q1231" s="2">
        <f t="shared" si="204"/>
        <v>0</v>
      </c>
      <c r="R1231" s="1">
        <v>788</v>
      </c>
      <c r="S1231">
        <v>784</v>
      </c>
      <c r="T1231">
        <v>1620</v>
      </c>
      <c r="AA1231" t="s">
        <v>77</v>
      </c>
      <c r="AE1231" s="38">
        <v>33</v>
      </c>
      <c r="AF1231" s="40">
        <v>15</v>
      </c>
      <c r="AG1231" s="40">
        <v>120</v>
      </c>
      <c r="AH1231" s="43">
        <v>52900</v>
      </c>
      <c r="AI1231" s="43">
        <f t="shared" si="200"/>
        <v>33015</v>
      </c>
      <c r="AJ1231" t="s">
        <v>1956</v>
      </c>
      <c r="AR1231" s="1">
        <f t="shared" si="206"/>
        <v>1439</v>
      </c>
      <c r="AS1231" s="1">
        <v>1387</v>
      </c>
      <c r="AT1231" s="1">
        <v>52</v>
      </c>
    </row>
    <row r="1232" spans="1:46" hidden="1" outlineLevel="1">
      <c r="A1232" t="s">
        <v>73</v>
      </c>
      <c r="B1232" s="11" t="s">
        <v>949</v>
      </c>
      <c r="E1232" s="1">
        <f t="shared" si="205"/>
        <v>4245</v>
      </c>
      <c r="G1232" s="1">
        <v>2087</v>
      </c>
      <c r="H1232" s="1">
        <v>2046</v>
      </c>
      <c r="I1232" s="2"/>
      <c r="J1232" s="2">
        <f t="shared" si="199"/>
        <v>0.48197879858657244</v>
      </c>
      <c r="K1232" s="10">
        <f t="shared" si="207"/>
        <v>3</v>
      </c>
      <c r="L1232" s="9">
        <f t="shared" si="207"/>
        <v>2</v>
      </c>
      <c r="M1232" s="8">
        <f t="shared" si="207"/>
        <v>1</v>
      </c>
      <c r="N1232" s="2">
        <f t="shared" si="201"/>
        <v>0.24617196702002356</v>
      </c>
      <c r="O1232" s="2">
        <f t="shared" si="202"/>
        <v>0.33828032979976441</v>
      </c>
      <c r="P1232" s="2">
        <f t="shared" si="203"/>
        <v>0.415547703180212</v>
      </c>
      <c r="Q1232" s="2">
        <f t="shared" si="204"/>
        <v>5.5511151231257827E-17</v>
      </c>
      <c r="R1232" s="1">
        <v>1045</v>
      </c>
      <c r="S1232">
        <v>1436</v>
      </c>
      <c r="T1232">
        <v>1764</v>
      </c>
      <c r="AA1232" t="s">
        <v>77</v>
      </c>
      <c r="AE1232" s="38">
        <v>33</v>
      </c>
      <c r="AF1232" s="40">
        <v>15</v>
      </c>
      <c r="AG1232" s="40">
        <v>125</v>
      </c>
      <c r="AH1232" s="43">
        <v>54580</v>
      </c>
      <c r="AI1232" s="43">
        <f t="shared" si="200"/>
        <v>33015</v>
      </c>
      <c r="AJ1232" t="s">
        <v>1956</v>
      </c>
      <c r="AR1232" s="1">
        <f t="shared" si="206"/>
        <v>2087</v>
      </c>
      <c r="AS1232" s="1">
        <v>1898</v>
      </c>
      <c r="AT1232" s="1">
        <v>189</v>
      </c>
    </row>
    <row r="1233" spans="1:46" hidden="1" outlineLevel="1">
      <c r="A1233" t="s">
        <v>484</v>
      </c>
      <c r="B1233" s="11" t="s">
        <v>949</v>
      </c>
      <c r="E1233" s="1">
        <f t="shared" si="205"/>
        <v>3464</v>
      </c>
      <c r="G1233" s="1">
        <v>1430</v>
      </c>
      <c r="H1233" s="1">
        <v>1392</v>
      </c>
      <c r="I1233" s="2"/>
      <c r="J1233" s="2">
        <f t="shared" si="199"/>
        <v>0.40184757505773672</v>
      </c>
      <c r="K1233" s="10">
        <f t="shared" si="207"/>
        <v>3</v>
      </c>
      <c r="L1233" s="9">
        <f t="shared" si="207"/>
        <v>2</v>
      </c>
      <c r="M1233" s="8">
        <f t="shared" si="207"/>
        <v>1</v>
      </c>
      <c r="N1233" s="2">
        <f t="shared" si="201"/>
        <v>0.24797921478060045</v>
      </c>
      <c r="O1233" s="2">
        <f t="shared" si="202"/>
        <v>0.29965357967667439</v>
      </c>
      <c r="P1233" s="2">
        <f t="shared" si="203"/>
        <v>0.45236720554272519</v>
      </c>
      <c r="Q1233" s="2">
        <f t="shared" si="204"/>
        <v>-5.5511151231257827E-17</v>
      </c>
      <c r="R1233" s="1">
        <v>859</v>
      </c>
      <c r="S1233">
        <v>1038</v>
      </c>
      <c r="T1233">
        <v>1567</v>
      </c>
      <c r="AA1233" t="s">
        <v>2241</v>
      </c>
      <c r="AE1233" s="38">
        <v>33</v>
      </c>
      <c r="AF1233" s="40">
        <v>13</v>
      </c>
      <c r="AG1233" s="40">
        <v>100</v>
      </c>
      <c r="AH1233" s="43">
        <v>54260</v>
      </c>
      <c r="AI1233" s="43">
        <f t="shared" si="200"/>
        <v>33013</v>
      </c>
      <c r="AJ1233" t="s">
        <v>1956</v>
      </c>
      <c r="AR1233" s="1">
        <f t="shared" si="206"/>
        <v>1430</v>
      </c>
      <c r="AS1233" s="1">
        <v>1376</v>
      </c>
      <c r="AT1233" s="1">
        <v>54</v>
      </c>
    </row>
    <row r="1234" spans="1:46" hidden="1" outlineLevel="1">
      <c r="A1234" t="s">
        <v>263</v>
      </c>
      <c r="B1234" s="11" t="s">
        <v>949</v>
      </c>
      <c r="E1234" s="1">
        <f t="shared" si="205"/>
        <v>1326</v>
      </c>
      <c r="G1234" s="1">
        <v>674</v>
      </c>
      <c r="H1234" s="1">
        <v>651</v>
      </c>
      <c r="I1234" s="2"/>
      <c r="J1234" s="2">
        <f t="shared" si="199"/>
        <v>0.49095022624434387</v>
      </c>
      <c r="K1234" s="10">
        <f t="shared" si="207"/>
        <v>2</v>
      </c>
      <c r="L1234" s="9">
        <f t="shared" si="207"/>
        <v>3</v>
      </c>
      <c r="M1234" s="8">
        <f t="shared" si="207"/>
        <v>1</v>
      </c>
      <c r="N1234" s="2">
        <f t="shared" si="201"/>
        <v>0.33785822021116141</v>
      </c>
      <c r="O1234" s="2">
        <f t="shared" si="202"/>
        <v>0.20361990950226244</v>
      </c>
      <c r="P1234" s="2">
        <f t="shared" si="203"/>
        <v>0.45852187028657615</v>
      </c>
      <c r="Q1234" s="2">
        <f t="shared" si="204"/>
        <v>0</v>
      </c>
      <c r="R1234" s="1">
        <v>448</v>
      </c>
      <c r="S1234">
        <v>270</v>
      </c>
      <c r="T1234">
        <v>608</v>
      </c>
      <c r="AA1234" t="s">
        <v>2642</v>
      </c>
      <c r="AE1234" s="38">
        <v>33</v>
      </c>
      <c r="AF1234" s="40">
        <v>7</v>
      </c>
      <c r="AG1234" s="40">
        <v>145</v>
      </c>
      <c r="AH1234" s="43">
        <v>56100</v>
      </c>
      <c r="AI1234" s="43">
        <f t="shared" si="200"/>
        <v>33007</v>
      </c>
      <c r="AJ1234" t="s">
        <v>1956</v>
      </c>
      <c r="AR1234" s="1">
        <f t="shared" si="206"/>
        <v>674</v>
      </c>
      <c r="AS1234" s="1">
        <v>604</v>
      </c>
      <c r="AT1234" s="1">
        <v>70</v>
      </c>
    </row>
    <row r="1235" spans="1:46" hidden="1" outlineLevel="1">
      <c r="A1235" t="s">
        <v>478</v>
      </c>
      <c r="B1235" s="11" t="s">
        <v>949</v>
      </c>
      <c r="E1235" s="1">
        <f t="shared" si="205"/>
        <v>3422</v>
      </c>
      <c r="G1235" s="1">
        <v>1609</v>
      </c>
      <c r="H1235" s="1">
        <v>1586</v>
      </c>
      <c r="I1235" s="2"/>
      <c r="J1235" s="2">
        <f t="shared" si="199"/>
        <v>0.46347165400350671</v>
      </c>
      <c r="K1235" s="10">
        <f t="shared" si="207"/>
        <v>3</v>
      </c>
      <c r="L1235" s="9">
        <f t="shared" si="207"/>
        <v>2</v>
      </c>
      <c r="M1235" s="8">
        <f t="shared" si="207"/>
        <v>1</v>
      </c>
      <c r="N1235" s="2">
        <f t="shared" si="201"/>
        <v>0.19023962594973701</v>
      </c>
      <c r="O1235" s="2">
        <f t="shared" si="202"/>
        <v>0.2358270017533606</v>
      </c>
      <c r="P1235" s="2">
        <f t="shared" si="203"/>
        <v>0.57393337229690244</v>
      </c>
      <c r="Q1235" s="2">
        <f t="shared" si="204"/>
        <v>0</v>
      </c>
      <c r="R1235" s="1">
        <v>651</v>
      </c>
      <c r="S1235">
        <v>807</v>
      </c>
      <c r="T1235">
        <v>1964</v>
      </c>
      <c r="AA1235" t="s">
        <v>77</v>
      </c>
      <c r="AE1235" s="38">
        <v>33</v>
      </c>
      <c r="AF1235" s="40">
        <v>15</v>
      </c>
      <c r="AG1235" s="40">
        <v>130</v>
      </c>
      <c r="AH1235" s="43">
        <v>56820</v>
      </c>
      <c r="AI1235" s="43">
        <f t="shared" si="200"/>
        <v>33015</v>
      </c>
      <c r="AJ1235" t="s">
        <v>1956</v>
      </c>
      <c r="AR1235" s="1">
        <f t="shared" si="206"/>
        <v>1609</v>
      </c>
      <c r="AS1235" s="1">
        <v>1531</v>
      </c>
      <c r="AT1235" s="1">
        <v>78</v>
      </c>
    </row>
    <row r="1236" spans="1:46" hidden="1" outlineLevel="1">
      <c r="A1236" t="s">
        <v>254</v>
      </c>
      <c r="B1236" s="11" t="s">
        <v>949</v>
      </c>
      <c r="E1236" s="1">
        <f t="shared" si="205"/>
        <v>3572</v>
      </c>
      <c r="G1236" s="1">
        <v>1887</v>
      </c>
      <c r="H1236" s="1">
        <v>1860</v>
      </c>
      <c r="I1236" s="2"/>
      <c r="J1236" s="2">
        <f t="shared" si="199"/>
        <v>0.5207166853303471</v>
      </c>
      <c r="K1236" s="10">
        <f t="shared" si="207"/>
        <v>3</v>
      </c>
      <c r="L1236" s="9">
        <f t="shared" si="207"/>
        <v>2</v>
      </c>
      <c r="M1236" s="8">
        <f t="shared" si="207"/>
        <v>1</v>
      </c>
      <c r="N1236" s="2">
        <f t="shared" si="201"/>
        <v>0.27099664053751399</v>
      </c>
      <c r="O1236" s="2">
        <f t="shared" si="202"/>
        <v>0.33258678611422171</v>
      </c>
      <c r="P1236" s="2">
        <f t="shared" si="203"/>
        <v>0.3964165733482643</v>
      </c>
      <c r="Q1236" s="2">
        <f t="shared" si="204"/>
        <v>5.5511151231257827E-17</v>
      </c>
      <c r="R1236" s="1">
        <v>968</v>
      </c>
      <c r="S1236">
        <v>1188</v>
      </c>
      <c r="T1236">
        <v>1416</v>
      </c>
      <c r="AA1236" t="s">
        <v>77</v>
      </c>
      <c r="AE1236" s="38">
        <v>33</v>
      </c>
      <c r="AF1236" s="40">
        <v>15</v>
      </c>
      <c r="AG1236" s="40">
        <v>135</v>
      </c>
      <c r="AH1236" s="43">
        <v>57460</v>
      </c>
      <c r="AI1236" s="43">
        <f t="shared" si="200"/>
        <v>33015</v>
      </c>
      <c r="AJ1236" t="s">
        <v>1956</v>
      </c>
      <c r="AR1236" s="1">
        <f t="shared" si="206"/>
        <v>1887</v>
      </c>
      <c r="AS1236" s="1">
        <v>1779</v>
      </c>
      <c r="AT1236" s="1">
        <v>108</v>
      </c>
    </row>
    <row r="1237" spans="1:46" hidden="1" outlineLevel="1">
      <c r="A1237" t="s">
        <v>2799</v>
      </c>
      <c r="B1237" s="11" t="s">
        <v>949</v>
      </c>
      <c r="E1237" s="1">
        <f t="shared" si="205"/>
        <v>210</v>
      </c>
      <c r="G1237" s="1">
        <v>133</v>
      </c>
      <c r="H1237" s="1">
        <v>130</v>
      </c>
      <c r="I1237" s="2"/>
      <c r="J1237" s="2">
        <f t="shared" si="199"/>
        <v>0.61904761904761907</v>
      </c>
      <c r="K1237" s="10">
        <f t="shared" si="207"/>
        <v>2</v>
      </c>
      <c r="L1237" s="9">
        <f t="shared" si="207"/>
        <v>3</v>
      </c>
      <c r="M1237" s="8">
        <f t="shared" si="207"/>
        <v>1</v>
      </c>
      <c r="N1237" s="2">
        <f t="shared" si="201"/>
        <v>0.25714285714285712</v>
      </c>
      <c r="O1237" s="2">
        <f t="shared" si="202"/>
        <v>0.21904761904761905</v>
      </c>
      <c r="P1237" s="2">
        <f t="shared" si="203"/>
        <v>0.52380952380952384</v>
      </c>
      <c r="Q1237" s="2">
        <f t="shared" si="204"/>
        <v>0</v>
      </c>
      <c r="R1237" s="1">
        <v>54</v>
      </c>
      <c r="S1237">
        <v>46</v>
      </c>
      <c r="T1237">
        <v>110</v>
      </c>
      <c r="AA1237" t="s">
        <v>2814</v>
      </c>
      <c r="AE1237" s="38">
        <v>33</v>
      </c>
      <c r="AF1237" s="40">
        <v>9</v>
      </c>
      <c r="AG1237" s="40">
        <v>145</v>
      </c>
      <c r="AH1237" s="43">
        <v>58340</v>
      </c>
      <c r="AI1237" s="43">
        <f t="shared" si="200"/>
        <v>33009</v>
      </c>
      <c r="AJ1237" t="s">
        <v>1956</v>
      </c>
      <c r="AR1237" s="1">
        <f t="shared" si="206"/>
        <v>133</v>
      </c>
      <c r="AS1237" s="1">
        <v>120</v>
      </c>
      <c r="AT1237" s="1">
        <v>13</v>
      </c>
    </row>
    <row r="1238" spans="1:46" hidden="1" outlineLevel="1">
      <c r="A1238" t="s">
        <v>255</v>
      </c>
      <c r="B1238" s="11" t="s">
        <v>949</v>
      </c>
      <c r="E1238" s="1">
        <f t="shared" si="205"/>
        <v>955</v>
      </c>
      <c r="G1238" s="1">
        <v>505</v>
      </c>
      <c r="H1238" s="1">
        <v>495</v>
      </c>
      <c r="I1238" s="2"/>
      <c r="J1238" s="2">
        <f t="shared" si="199"/>
        <v>0.51832460732984298</v>
      </c>
      <c r="K1238" s="10">
        <f t="shared" si="207"/>
        <v>3</v>
      </c>
      <c r="L1238" s="9">
        <f t="shared" si="207"/>
        <v>2</v>
      </c>
      <c r="M1238" s="8">
        <f t="shared" si="207"/>
        <v>1</v>
      </c>
      <c r="N1238" s="2">
        <f t="shared" si="201"/>
        <v>0.2031413612565445</v>
      </c>
      <c r="O1238" s="2">
        <f t="shared" si="202"/>
        <v>0.23664921465968586</v>
      </c>
      <c r="P1238" s="2">
        <f t="shared" si="203"/>
        <v>0.56020942408376961</v>
      </c>
      <c r="Q1238" s="2">
        <f t="shared" si="204"/>
        <v>0</v>
      </c>
      <c r="R1238" s="1">
        <v>194</v>
      </c>
      <c r="S1238">
        <v>226</v>
      </c>
      <c r="T1238">
        <v>535</v>
      </c>
      <c r="AA1238" t="s">
        <v>2814</v>
      </c>
      <c r="AE1238" s="38">
        <v>33</v>
      </c>
      <c r="AF1238" s="40">
        <v>9</v>
      </c>
      <c r="AG1238" s="40">
        <v>150</v>
      </c>
      <c r="AH1238" s="43">
        <v>58500</v>
      </c>
      <c r="AI1238" s="43">
        <f t="shared" si="200"/>
        <v>33009</v>
      </c>
      <c r="AJ1238" t="s">
        <v>1956</v>
      </c>
      <c r="AR1238" s="1">
        <f t="shared" si="206"/>
        <v>505</v>
      </c>
      <c r="AS1238" s="1">
        <v>471</v>
      </c>
      <c r="AT1238" s="1">
        <v>34</v>
      </c>
    </row>
    <row r="1239" spans="1:46" hidden="1" outlineLevel="1">
      <c r="A1239" t="s">
        <v>1071</v>
      </c>
      <c r="B1239" s="11" t="s">
        <v>949</v>
      </c>
      <c r="E1239" s="1">
        <f t="shared" si="205"/>
        <v>3081</v>
      </c>
      <c r="G1239" s="1">
        <v>1494</v>
      </c>
      <c r="H1239" s="1">
        <v>1439</v>
      </c>
      <c r="I1239" s="2"/>
      <c r="J1239" s="2">
        <f t="shared" si="199"/>
        <v>0.46705615060045441</v>
      </c>
      <c r="K1239" s="10">
        <f t="shared" si="207"/>
        <v>3</v>
      </c>
      <c r="L1239" s="9">
        <f t="shared" si="207"/>
        <v>2</v>
      </c>
      <c r="M1239" s="8">
        <f t="shared" si="207"/>
        <v>1</v>
      </c>
      <c r="N1239" s="2">
        <f t="shared" si="201"/>
        <v>0.18370658876987991</v>
      </c>
      <c r="O1239" s="2">
        <f t="shared" si="202"/>
        <v>0.34371957156767285</v>
      </c>
      <c r="P1239" s="2">
        <f t="shared" si="203"/>
        <v>0.47257383966244726</v>
      </c>
      <c r="Q1239" s="2">
        <f t="shared" si="204"/>
        <v>0</v>
      </c>
      <c r="R1239" s="1">
        <v>566</v>
      </c>
      <c r="S1239">
        <v>1059</v>
      </c>
      <c r="T1239">
        <v>1456</v>
      </c>
      <c r="AA1239" t="s">
        <v>2778</v>
      </c>
      <c r="AE1239" s="38">
        <v>33</v>
      </c>
      <c r="AF1239" s="40">
        <v>3</v>
      </c>
      <c r="AG1239" s="40">
        <v>70</v>
      </c>
      <c r="AH1239" s="43">
        <v>58740</v>
      </c>
      <c r="AI1239" s="43">
        <f t="shared" si="200"/>
        <v>33003</v>
      </c>
      <c r="AJ1239" t="s">
        <v>1956</v>
      </c>
      <c r="AR1239" s="1">
        <f t="shared" si="206"/>
        <v>1494</v>
      </c>
      <c r="AS1239" s="1">
        <v>1350</v>
      </c>
      <c r="AT1239" s="1">
        <v>144</v>
      </c>
    </row>
    <row r="1240" spans="1:46" hidden="1" outlineLevel="1">
      <c r="A1240" t="s">
        <v>2025</v>
      </c>
      <c r="B1240" s="11" t="s">
        <v>949</v>
      </c>
      <c r="E1240" s="1">
        <f t="shared" si="205"/>
        <v>9320</v>
      </c>
      <c r="G1240" s="1">
        <v>3932</v>
      </c>
      <c r="H1240" s="1">
        <v>3834</v>
      </c>
      <c r="I1240" s="2"/>
      <c r="J1240" s="2">
        <f t="shared" ref="J1240:J1303" si="208">H1240/E1240</f>
        <v>0.41137339055793992</v>
      </c>
      <c r="K1240" s="10">
        <f t="shared" si="207"/>
        <v>3</v>
      </c>
      <c r="L1240" s="9">
        <f t="shared" si="207"/>
        <v>2</v>
      </c>
      <c r="M1240" s="8">
        <f t="shared" si="207"/>
        <v>1</v>
      </c>
      <c r="N1240" s="2">
        <f t="shared" si="201"/>
        <v>0.22907725321888411</v>
      </c>
      <c r="O1240" s="2">
        <f t="shared" si="202"/>
        <v>0.25654506437768243</v>
      </c>
      <c r="P1240" s="2">
        <f t="shared" si="203"/>
        <v>0.51437768240343351</v>
      </c>
      <c r="Q1240" s="2">
        <f t="shared" si="204"/>
        <v>0</v>
      </c>
      <c r="R1240" s="1">
        <v>2135</v>
      </c>
      <c r="S1240">
        <v>2391</v>
      </c>
      <c r="T1240">
        <v>4794</v>
      </c>
      <c r="AA1240" t="s">
        <v>1564</v>
      </c>
      <c r="AE1240" s="38">
        <v>33</v>
      </c>
      <c r="AF1240" s="40">
        <v>11</v>
      </c>
      <c r="AG1240" s="40">
        <v>125</v>
      </c>
      <c r="AH1240" s="43">
        <v>59940</v>
      </c>
      <c r="AI1240" s="43">
        <f t="shared" si="200"/>
        <v>33011</v>
      </c>
      <c r="AJ1240" t="s">
        <v>1956</v>
      </c>
      <c r="AR1240" s="1">
        <f t="shared" si="206"/>
        <v>3932</v>
      </c>
      <c r="AS1240" s="1">
        <v>3769</v>
      </c>
      <c r="AT1240" s="1">
        <v>163</v>
      </c>
    </row>
    <row r="1241" spans="1:46" hidden="1" outlineLevel="1">
      <c r="A1241" t="s">
        <v>1122</v>
      </c>
      <c r="B1241" s="11" t="s">
        <v>949</v>
      </c>
      <c r="E1241" s="1">
        <f t="shared" si="205"/>
        <v>5525</v>
      </c>
      <c r="G1241" s="1">
        <v>2633</v>
      </c>
      <c r="H1241" s="1">
        <v>2562</v>
      </c>
      <c r="I1241" s="2"/>
      <c r="J1241" s="2">
        <f t="shared" si="208"/>
        <v>0.46371040723981899</v>
      </c>
      <c r="K1241" s="10">
        <f t="shared" si="207"/>
        <v>3</v>
      </c>
      <c r="L1241" s="9">
        <f t="shared" si="207"/>
        <v>2</v>
      </c>
      <c r="M1241" s="8">
        <f t="shared" si="207"/>
        <v>1</v>
      </c>
      <c r="N1241" s="2">
        <f t="shared" si="201"/>
        <v>0.27981900452488689</v>
      </c>
      <c r="O1241" s="2">
        <f t="shared" si="202"/>
        <v>0.31348416289592762</v>
      </c>
      <c r="P1241" s="2">
        <f t="shared" si="203"/>
        <v>0.40669683257918554</v>
      </c>
      <c r="Q1241" s="2">
        <f t="shared" si="204"/>
        <v>-1.1102230246251565E-16</v>
      </c>
      <c r="R1241" s="1">
        <v>1546</v>
      </c>
      <c r="S1241">
        <v>1732</v>
      </c>
      <c r="T1241">
        <v>2247</v>
      </c>
      <c r="AA1241" t="s">
        <v>2241</v>
      </c>
      <c r="AE1241" s="38">
        <v>33</v>
      </c>
      <c r="AF1241" s="40">
        <v>13</v>
      </c>
      <c r="AG1241" s="40">
        <v>105</v>
      </c>
      <c r="AH1241" s="43">
        <v>60020</v>
      </c>
      <c r="AI1241" s="43">
        <f t="shared" si="200"/>
        <v>33013</v>
      </c>
      <c r="AJ1241" t="s">
        <v>1956</v>
      </c>
      <c r="AR1241" s="1">
        <f t="shared" si="206"/>
        <v>2633</v>
      </c>
      <c r="AS1241" s="1">
        <v>2507</v>
      </c>
      <c r="AT1241" s="1">
        <v>126</v>
      </c>
    </row>
    <row r="1242" spans="1:46" hidden="1" outlineLevel="1">
      <c r="A1242" t="s">
        <v>629</v>
      </c>
      <c r="B1242" s="11" t="s">
        <v>949</v>
      </c>
      <c r="E1242" s="1">
        <f t="shared" si="205"/>
        <v>5504</v>
      </c>
      <c r="G1242" s="1">
        <v>2808</v>
      </c>
      <c r="H1242" s="1">
        <v>2773</v>
      </c>
      <c r="I1242" s="2"/>
      <c r="J1242" s="2">
        <f t="shared" si="208"/>
        <v>0.50381540697674421</v>
      </c>
      <c r="K1242" s="10">
        <f t="shared" si="207"/>
        <v>2</v>
      </c>
      <c r="L1242" s="9">
        <f t="shared" si="207"/>
        <v>3</v>
      </c>
      <c r="M1242" s="8">
        <f t="shared" si="207"/>
        <v>1</v>
      </c>
      <c r="N1242" s="2">
        <f t="shared" si="201"/>
        <v>0.35973837209302323</v>
      </c>
      <c r="O1242" s="2">
        <f t="shared" si="202"/>
        <v>0.26744186046511625</v>
      </c>
      <c r="P1242" s="2">
        <f t="shared" si="203"/>
        <v>0.37281976744186046</v>
      </c>
      <c r="Q1242" s="2">
        <f t="shared" si="204"/>
        <v>1.1102230246251565E-16</v>
      </c>
      <c r="R1242" s="1">
        <v>1980</v>
      </c>
      <c r="S1242">
        <v>1472</v>
      </c>
      <c r="T1242">
        <v>2052</v>
      </c>
      <c r="AA1242" t="s">
        <v>1564</v>
      </c>
      <c r="AE1242" s="38">
        <v>33</v>
      </c>
      <c r="AF1242" s="40">
        <v>11</v>
      </c>
      <c r="AG1242" s="40">
        <v>130</v>
      </c>
      <c r="AH1242" s="43">
        <v>60580</v>
      </c>
      <c r="AI1242" s="43">
        <f t="shared" ref="AI1242:AI1305" si="209">AE1242*1000+AF1242</f>
        <v>33011</v>
      </c>
      <c r="AJ1242" t="s">
        <v>1956</v>
      </c>
      <c r="AR1242" s="1">
        <f t="shared" si="206"/>
        <v>2808</v>
      </c>
      <c r="AS1242" s="1">
        <v>2557</v>
      </c>
      <c r="AT1242" s="1">
        <v>251</v>
      </c>
    </row>
    <row r="1243" spans="1:46" hidden="1" outlineLevel="1">
      <c r="A1243" t="s">
        <v>1145</v>
      </c>
      <c r="B1243" s="11" t="s">
        <v>949</v>
      </c>
      <c r="E1243" s="1">
        <f t="shared" si="205"/>
        <v>535</v>
      </c>
      <c r="G1243" s="1">
        <v>297</v>
      </c>
      <c r="H1243" s="1">
        <v>285</v>
      </c>
      <c r="I1243" s="2"/>
      <c r="J1243" s="2">
        <f t="shared" si="208"/>
        <v>0.53271028037383172</v>
      </c>
      <c r="K1243" s="10">
        <f t="shared" si="207"/>
        <v>3</v>
      </c>
      <c r="L1243" s="9">
        <f t="shared" si="207"/>
        <v>2</v>
      </c>
      <c r="M1243" s="8">
        <f t="shared" si="207"/>
        <v>1</v>
      </c>
      <c r="N1243" s="2">
        <f t="shared" si="201"/>
        <v>0.23925233644859814</v>
      </c>
      <c r="O1243" s="2">
        <f t="shared" si="202"/>
        <v>0.26542056074766357</v>
      </c>
      <c r="P1243" s="2">
        <f t="shared" si="203"/>
        <v>0.49532710280373832</v>
      </c>
      <c r="Q1243" s="2">
        <f t="shared" si="204"/>
        <v>0</v>
      </c>
      <c r="R1243" s="1">
        <v>128</v>
      </c>
      <c r="S1243">
        <v>142</v>
      </c>
      <c r="T1243">
        <v>265</v>
      </c>
      <c r="AA1243" t="s">
        <v>2814</v>
      </c>
      <c r="AE1243" s="38">
        <v>33</v>
      </c>
      <c r="AF1243" s="40">
        <v>9</v>
      </c>
      <c r="AG1243" s="40">
        <v>155</v>
      </c>
      <c r="AH1243" s="43">
        <v>61060</v>
      </c>
      <c r="AI1243" s="43">
        <f t="shared" si="209"/>
        <v>33009</v>
      </c>
      <c r="AJ1243" t="s">
        <v>1956</v>
      </c>
      <c r="AR1243" s="1">
        <f t="shared" si="206"/>
        <v>297</v>
      </c>
      <c r="AS1243" s="1">
        <v>281</v>
      </c>
      <c r="AT1243" s="1">
        <v>16</v>
      </c>
    </row>
    <row r="1244" spans="1:46" hidden="1" outlineLevel="1">
      <c r="A1244" t="s">
        <v>796</v>
      </c>
      <c r="B1244" s="11" t="s">
        <v>949</v>
      </c>
      <c r="E1244" s="1">
        <f t="shared" si="205"/>
        <v>34</v>
      </c>
      <c r="G1244" s="1">
        <v>3</v>
      </c>
      <c r="H1244" s="1">
        <v>3</v>
      </c>
      <c r="I1244" s="2"/>
      <c r="J1244" s="2">
        <f t="shared" si="208"/>
        <v>8.8235294117647065E-2</v>
      </c>
      <c r="K1244" s="10">
        <f t="shared" si="207"/>
        <v>2</v>
      </c>
      <c r="L1244" s="9">
        <f t="shared" si="207"/>
        <v>3</v>
      </c>
      <c r="M1244" s="8">
        <f t="shared" si="207"/>
        <v>1</v>
      </c>
      <c r="N1244" s="2">
        <f t="shared" si="201"/>
        <v>0.29411764705882354</v>
      </c>
      <c r="O1244" s="2">
        <f t="shared" si="202"/>
        <v>2.9411764705882353E-2</v>
      </c>
      <c r="P1244" s="2">
        <f t="shared" si="203"/>
        <v>0.67647058823529416</v>
      </c>
      <c r="Q1244" s="2">
        <f t="shared" si="204"/>
        <v>-1.1102230246251565E-16</v>
      </c>
      <c r="R1244" s="1">
        <v>10</v>
      </c>
      <c r="S1244">
        <v>1</v>
      </c>
      <c r="T1244">
        <v>23</v>
      </c>
      <c r="AA1244" t="s">
        <v>2642</v>
      </c>
      <c r="AE1244" s="38">
        <v>33</v>
      </c>
      <c r="AF1244" s="40">
        <v>7</v>
      </c>
      <c r="AG1244" s="40">
        <v>155</v>
      </c>
      <c r="AH1244" s="43">
        <v>61620</v>
      </c>
      <c r="AI1244" s="43">
        <f t="shared" si="209"/>
        <v>33007</v>
      </c>
      <c r="AJ1244" t="s">
        <v>1042</v>
      </c>
      <c r="AR1244" s="1">
        <f t="shared" si="206"/>
        <v>3</v>
      </c>
      <c r="AS1244" s="1">
        <v>2</v>
      </c>
      <c r="AT1244" s="1">
        <v>1</v>
      </c>
    </row>
    <row r="1245" spans="1:46" hidden="1" outlineLevel="1">
      <c r="A1245" t="s">
        <v>2474</v>
      </c>
      <c r="B1245" s="11" t="s">
        <v>949</v>
      </c>
      <c r="E1245" s="1">
        <f t="shared" si="205"/>
        <v>678</v>
      </c>
      <c r="G1245" s="1">
        <v>343</v>
      </c>
      <c r="H1245" s="1">
        <v>334</v>
      </c>
      <c r="I1245" s="2"/>
      <c r="J1245" s="2">
        <f t="shared" si="208"/>
        <v>0.49262536873156343</v>
      </c>
      <c r="K1245" s="10">
        <f t="shared" si="207"/>
        <v>3</v>
      </c>
      <c r="L1245" s="9">
        <f t="shared" si="207"/>
        <v>2</v>
      </c>
      <c r="M1245" s="8">
        <f t="shared" si="207"/>
        <v>1</v>
      </c>
      <c r="N1245" s="2">
        <f t="shared" si="201"/>
        <v>0.14454277286135694</v>
      </c>
      <c r="O1245" s="2">
        <f t="shared" si="202"/>
        <v>0.38348082595870209</v>
      </c>
      <c r="P1245" s="2">
        <f t="shared" si="203"/>
        <v>0.471976401179941</v>
      </c>
      <c r="Q1245" s="2">
        <f t="shared" si="204"/>
        <v>-5.5511151231257827E-17</v>
      </c>
      <c r="R1245" s="1">
        <v>98</v>
      </c>
      <c r="S1245">
        <v>260</v>
      </c>
      <c r="T1245">
        <v>320</v>
      </c>
      <c r="AA1245" t="s">
        <v>2642</v>
      </c>
      <c r="AE1245" s="38">
        <v>33</v>
      </c>
      <c r="AF1245" s="40">
        <v>7</v>
      </c>
      <c r="AG1245" s="40">
        <v>160</v>
      </c>
      <c r="AH1245" s="43">
        <v>61780</v>
      </c>
      <c r="AI1245" s="43">
        <f t="shared" si="209"/>
        <v>33007</v>
      </c>
      <c r="AJ1245" t="s">
        <v>1956</v>
      </c>
      <c r="AR1245" s="1">
        <f t="shared" si="206"/>
        <v>343</v>
      </c>
      <c r="AS1245" s="1">
        <v>312</v>
      </c>
      <c r="AT1245" s="1">
        <v>31</v>
      </c>
    </row>
    <row r="1246" spans="1:46" hidden="1" outlineLevel="1">
      <c r="A1246" t="s">
        <v>468</v>
      </c>
      <c r="B1246" s="11" t="s">
        <v>949</v>
      </c>
      <c r="E1246" s="1">
        <f t="shared" si="205"/>
        <v>2827</v>
      </c>
      <c r="G1246" s="1">
        <v>1241</v>
      </c>
      <c r="H1246" s="1">
        <v>1200</v>
      </c>
      <c r="I1246" s="2"/>
      <c r="J1246" s="2">
        <f t="shared" si="208"/>
        <v>0.42447824548991864</v>
      </c>
      <c r="K1246" s="10">
        <f t="shared" si="207"/>
        <v>3</v>
      </c>
      <c r="L1246" s="9">
        <f t="shared" si="207"/>
        <v>2</v>
      </c>
      <c r="M1246" s="8">
        <f t="shared" si="207"/>
        <v>1</v>
      </c>
      <c r="N1246" s="2">
        <f t="shared" si="201"/>
        <v>0.22285107888220729</v>
      </c>
      <c r="O1246" s="2">
        <f t="shared" si="202"/>
        <v>0.29713477184294307</v>
      </c>
      <c r="P1246" s="2">
        <f t="shared" si="203"/>
        <v>0.48001414927484964</v>
      </c>
      <c r="Q1246" s="2">
        <f t="shared" si="204"/>
        <v>-5.5511151231257827E-17</v>
      </c>
      <c r="R1246" s="1">
        <v>630</v>
      </c>
      <c r="S1246">
        <v>840</v>
      </c>
      <c r="T1246">
        <v>1357</v>
      </c>
      <c r="AA1246" t="s">
        <v>2241</v>
      </c>
      <c r="AE1246" s="38">
        <v>33</v>
      </c>
      <c r="AF1246" s="40">
        <v>13</v>
      </c>
      <c r="AG1246" s="40">
        <v>110</v>
      </c>
      <c r="AH1246" s="43">
        <v>61940</v>
      </c>
      <c r="AI1246" s="43">
        <f t="shared" si="209"/>
        <v>33013</v>
      </c>
      <c r="AJ1246" t="s">
        <v>1956</v>
      </c>
      <c r="AR1246" s="1">
        <f t="shared" si="206"/>
        <v>1241</v>
      </c>
      <c r="AS1246" s="1">
        <v>1192</v>
      </c>
      <c r="AT1246" s="1">
        <v>49</v>
      </c>
    </row>
    <row r="1247" spans="1:46" hidden="1" outlineLevel="1">
      <c r="A1247" t="s">
        <v>189</v>
      </c>
      <c r="B1247" s="11" t="s">
        <v>949</v>
      </c>
      <c r="E1247" s="1">
        <f t="shared" si="205"/>
        <v>1563</v>
      </c>
      <c r="G1247" s="1">
        <v>1005</v>
      </c>
      <c r="H1247" s="1">
        <v>943</v>
      </c>
      <c r="I1247" s="2"/>
      <c r="J1247" s="2">
        <f t="shared" si="208"/>
        <v>0.60332693538067816</v>
      </c>
      <c r="K1247" s="10">
        <f t="shared" si="207"/>
        <v>2</v>
      </c>
      <c r="L1247" s="9">
        <f t="shared" si="207"/>
        <v>3</v>
      </c>
      <c r="M1247" s="8">
        <f t="shared" si="207"/>
        <v>1</v>
      </c>
      <c r="N1247" s="2">
        <f t="shared" si="201"/>
        <v>0.33205374280230326</v>
      </c>
      <c r="O1247" s="2">
        <f t="shared" si="202"/>
        <v>0.2162507997440819</v>
      </c>
      <c r="P1247" s="2">
        <f t="shared" si="203"/>
        <v>0.45169545745361483</v>
      </c>
      <c r="Q1247" s="2">
        <f t="shared" si="204"/>
        <v>0</v>
      </c>
      <c r="R1247" s="1">
        <v>519</v>
      </c>
      <c r="S1247">
        <v>338</v>
      </c>
      <c r="T1247">
        <v>706</v>
      </c>
      <c r="AA1247" t="s">
        <v>2705</v>
      </c>
      <c r="AE1247" s="38">
        <v>33</v>
      </c>
      <c r="AF1247" s="40">
        <v>19</v>
      </c>
      <c r="AG1247" s="40">
        <v>55</v>
      </c>
      <c r="AH1247" s="43">
        <v>62340</v>
      </c>
      <c r="AI1247" s="43">
        <f t="shared" si="209"/>
        <v>33019</v>
      </c>
      <c r="AJ1247" t="s">
        <v>1956</v>
      </c>
      <c r="AR1247" s="1">
        <f t="shared" si="206"/>
        <v>1005</v>
      </c>
      <c r="AS1247" s="1">
        <v>960</v>
      </c>
      <c r="AT1247" s="1">
        <v>45</v>
      </c>
    </row>
    <row r="1248" spans="1:46" hidden="1" outlineLevel="1">
      <c r="A1248" t="s">
        <v>922</v>
      </c>
      <c r="B1248" s="11" t="s">
        <v>949</v>
      </c>
      <c r="E1248" s="1">
        <f t="shared" si="205"/>
        <v>6114</v>
      </c>
      <c r="G1248" s="1">
        <v>2300</v>
      </c>
      <c r="H1248" s="1">
        <v>2245</v>
      </c>
      <c r="I1248" s="2"/>
      <c r="J1248" s="2">
        <f t="shared" si="208"/>
        <v>0.36719005561007523</v>
      </c>
      <c r="K1248" s="10">
        <f t="shared" si="207"/>
        <v>3</v>
      </c>
      <c r="L1248" s="9">
        <f t="shared" si="207"/>
        <v>2</v>
      </c>
      <c r="M1248" s="8">
        <f t="shared" si="207"/>
        <v>1</v>
      </c>
      <c r="N1248" s="2">
        <f t="shared" si="201"/>
        <v>0.23012757605495585</v>
      </c>
      <c r="O1248" s="2">
        <f t="shared" si="202"/>
        <v>0.29391560353287538</v>
      </c>
      <c r="P1248" s="2">
        <f t="shared" si="203"/>
        <v>0.4759568204121688</v>
      </c>
      <c r="Q1248" s="2">
        <f t="shared" si="204"/>
        <v>0</v>
      </c>
      <c r="R1248" s="1">
        <v>1407</v>
      </c>
      <c r="S1248">
        <v>1797</v>
      </c>
      <c r="T1248">
        <v>2910</v>
      </c>
      <c r="AA1248" t="s">
        <v>77</v>
      </c>
      <c r="AE1248" s="38">
        <v>33</v>
      </c>
      <c r="AF1248" s="40">
        <v>15</v>
      </c>
      <c r="AG1248" s="40">
        <v>140</v>
      </c>
      <c r="AH1248" s="43">
        <v>62500</v>
      </c>
      <c r="AI1248" s="43">
        <f t="shared" si="209"/>
        <v>33015</v>
      </c>
      <c r="AJ1248" t="s">
        <v>1956</v>
      </c>
      <c r="AR1248" s="1">
        <f t="shared" si="206"/>
        <v>2300</v>
      </c>
      <c r="AS1248" s="1">
        <v>2211</v>
      </c>
      <c r="AT1248" s="1">
        <v>89</v>
      </c>
    </row>
    <row r="1249" spans="1:46" hidden="1" outlineLevel="1">
      <c r="A1249" t="s">
        <v>2537</v>
      </c>
      <c r="B1249" s="11" t="s">
        <v>949</v>
      </c>
      <c r="E1249" s="1">
        <f t="shared" si="205"/>
        <v>6496</v>
      </c>
      <c r="G1249" s="1">
        <v>1736</v>
      </c>
      <c r="H1249" s="1">
        <v>1706</v>
      </c>
      <c r="I1249" s="2"/>
      <c r="J1249" s="2">
        <f t="shared" si="208"/>
        <v>0.2626231527093596</v>
      </c>
      <c r="K1249" s="10">
        <f t="shared" si="207"/>
        <v>2</v>
      </c>
      <c r="L1249" s="9">
        <f t="shared" si="207"/>
        <v>3</v>
      </c>
      <c r="M1249" s="8">
        <f t="shared" si="207"/>
        <v>1</v>
      </c>
      <c r="N1249" s="2">
        <f t="shared" si="201"/>
        <v>0.28848522167487683</v>
      </c>
      <c r="O1249" s="2">
        <f t="shared" si="202"/>
        <v>0.1748768472906404</v>
      </c>
      <c r="P1249" s="2">
        <f t="shared" si="203"/>
        <v>0.53663793103448276</v>
      </c>
      <c r="Q1249" s="2">
        <f t="shared" si="204"/>
        <v>1.1102230246251565E-16</v>
      </c>
      <c r="R1249" s="1">
        <v>1874</v>
      </c>
      <c r="S1249">
        <v>1136</v>
      </c>
      <c r="T1249">
        <v>3486</v>
      </c>
      <c r="AA1249" t="s">
        <v>2814</v>
      </c>
      <c r="AE1249" s="38">
        <v>33</v>
      </c>
      <c r="AF1249" s="40">
        <v>9</v>
      </c>
      <c r="AG1249" s="40">
        <v>160</v>
      </c>
      <c r="AH1249" s="43">
        <v>62660</v>
      </c>
      <c r="AI1249" s="43">
        <f t="shared" si="209"/>
        <v>33009</v>
      </c>
      <c r="AJ1249" t="s">
        <v>1956</v>
      </c>
      <c r="AR1249" s="1">
        <f t="shared" si="206"/>
        <v>1736</v>
      </c>
      <c r="AS1249" s="1">
        <v>1632</v>
      </c>
      <c r="AT1249" s="1">
        <v>104</v>
      </c>
    </row>
    <row r="1250" spans="1:46" hidden="1" outlineLevel="1">
      <c r="A1250" t="s">
        <v>2374</v>
      </c>
      <c r="B1250" s="11" t="s">
        <v>949</v>
      </c>
      <c r="E1250" s="1">
        <f t="shared" si="205"/>
        <v>18452</v>
      </c>
      <c r="G1250" s="1">
        <v>8218</v>
      </c>
      <c r="H1250" s="1">
        <v>8063</v>
      </c>
      <c r="I1250" s="2"/>
      <c r="J1250" s="2">
        <f t="shared" si="208"/>
        <v>0.43697160199436375</v>
      </c>
      <c r="K1250" s="10">
        <f t="shared" si="207"/>
        <v>1</v>
      </c>
      <c r="L1250" s="9">
        <f t="shared" si="207"/>
        <v>3</v>
      </c>
      <c r="M1250" s="8">
        <f t="shared" si="207"/>
        <v>2</v>
      </c>
      <c r="N1250" s="2">
        <f t="shared" si="201"/>
        <v>0.4222306525037936</v>
      </c>
      <c r="O1250" s="2">
        <f t="shared" si="202"/>
        <v>0.19526338608280946</v>
      </c>
      <c r="P1250" s="2">
        <f t="shared" si="203"/>
        <v>0.38250596141339693</v>
      </c>
      <c r="Q1250" s="2">
        <f t="shared" si="204"/>
        <v>5.5511151231257827E-17</v>
      </c>
      <c r="R1250" s="1">
        <v>7791</v>
      </c>
      <c r="S1250">
        <v>3603</v>
      </c>
      <c r="T1250">
        <v>7058</v>
      </c>
      <c r="AA1250" t="s">
        <v>77</v>
      </c>
      <c r="AE1250" s="38">
        <v>33</v>
      </c>
      <c r="AF1250" s="40">
        <v>15</v>
      </c>
      <c r="AG1250" s="40">
        <v>145</v>
      </c>
      <c r="AH1250" s="43">
        <v>62900</v>
      </c>
      <c r="AI1250" s="43">
        <f t="shared" si="209"/>
        <v>33015</v>
      </c>
      <c r="AJ1250" t="s">
        <v>2363</v>
      </c>
      <c r="AR1250" s="1">
        <f t="shared" si="206"/>
        <v>8218</v>
      </c>
      <c r="AS1250" s="1">
        <v>7567</v>
      </c>
      <c r="AT1250" s="1">
        <v>651</v>
      </c>
    </row>
    <row r="1251" spans="1:46" hidden="1" outlineLevel="1">
      <c r="A1251" t="s">
        <v>825</v>
      </c>
      <c r="B1251" s="11" t="s">
        <v>949</v>
      </c>
      <c r="E1251" s="1">
        <f t="shared" si="205"/>
        <v>263</v>
      </c>
      <c r="G1251" s="1">
        <v>205</v>
      </c>
      <c r="H1251" s="1">
        <v>202</v>
      </c>
      <c r="I1251" s="2"/>
      <c r="J1251" s="2">
        <f t="shared" si="208"/>
        <v>0.76806083650190116</v>
      </c>
      <c r="K1251" s="10">
        <f t="shared" si="207"/>
        <v>2</v>
      </c>
      <c r="L1251" s="9">
        <f t="shared" si="207"/>
        <v>3</v>
      </c>
      <c r="M1251" s="8">
        <f t="shared" si="207"/>
        <v>1</v>
      </c>
      <c r="N1251" s="2">
        <f t="shared" si="201"/>
        <v>0.31558935361216728</v>
      </c>
      <c r="O1251" s="2">
        <f t="shared" si="202"/>
        <v>0.30798479087452474</v>
      </c>
      <c r="P1251" s="2">
        <f t="shared" si="203"/>
        <v>0.37642585551330798</v>
      </c>
      <c r="Q1251" s="2">
        <f t="shared" si="204"/>
        <v>5.5511151231257827E-17</v>
      </c>
      <c r="R1251" s="1">
        <v>83</v>
      </c>
      <c r="S1251">
        <v>81</v>
      </c>
      <c r="T1251">
        <v>99</v>
      </c>
      <c r="AA1251" t="s">
        <v>2642</v>
      </c>
      <c r="AE1251" s="38">
        <v>33</v>
      </c>
      <c r="AF1251" s="40">
        <v>7</v>
      </c>
      <c r="AG1251" s="40">
        <v>165</v>
      </c>
      <c r="AH1251" s="43">
        <v>63860</v>
      </c>
      <c r="AI1251" s="43">
        <f t="shared" si="209"/>
        <v>33007</v>
      </c>
      <c r="AJ1251" t="s">
        <v>1956</v>
      </c>
      <c r="AR1251" s="1">
        <f t="shared" si="206"/>
        <v>205</v>
      </c>
      <c r="AS1251" s="1">
        <v>163</v>
      </c>
      <c r="AT1251" s="1">
        <v>42</v>
      </c>
    </row>
    <row r="1252" spans="1:46" hidden="1" outlineLevel="1">
      <c r="A1252" t="s">
        <v>336</v>
      </c>
      <c r="B1252" s="11" t="s">
        <v>949</v>
      </c>
      <c r="E1252" s="1">
        <f t="shared" si="205"/>
        <v>7406</v>
      </c>
      <c r="G1252" s="1">
        <v>3132</v>
      </c>
      <c r="H1252" s="1">
        <v>3064</v>
      </c>
      <c r="I1252" s="2"/>
      <c r="J1252" s="2">
        <f t="shared" si="208"/>
        <v>0.41371860653524167</v>
      </c>
      <c r="K1252" s="10">
        <f t="shared" si="207"/>
        <v>3</v>
      </c>
      <c r="L1252" s="9">
        <f t="shared" si="207"/>
        <v>2</v>
      </c>
      <c r="M1252" s="8">
        <f t="shared" si="207"/>
        <v>1</v>
      </c>
      <c r="N1252" s="2">
        <f t="shared" si="201"/>
        <v>0.21658115041857953</v>
      </c>
      <c r="O1252" s="2">
        <f t="shared" si="202"/>
        <v>0.29233054280313259</v>
      </c>
      <c r="P1252" s="2">
        <f t="shared" si="203"/>
        <v>0.49108830677828785</v>
      </c>
      <c r="Q1252" s="2">
        <f t="shared" si="204"/>
        <v>5.5511151231257827E-17</v>
      </c>
      <c r="R1252" s="1">
        <v>1604</v>
      </c>
      <c r="S1252">
        <v>2165</v>
      </c>
      <c r="T1252">
        <v>3637</v>
      </c>
      <c r="AA1252" t="s">
        <v>77</v>
      </c>
      <c r="AE1252" s="38">
        <v>33</v>
      </c>
      <c r="AF1252" s="40">
        <v>15</v>
      </c>
      <c r="AG1252" s="40">
        <v>150</v>
      </c>
      <c r="AH1252" s="43">
        <v>64020</v>
      </c>
      <c r="AI1252" s="43">
        <f t="shared" si="209"/>
        <v>33015</v>
      </c>
      <c r="AJ1252" t="s">
        <v>1956</v>
      </c>
      <c r="AR1252" s="1">
        <f t="shared" si="206"/>
        <v>3132</v>
      </c>
      <c r="AS1252" s="1">
        <v>3122</v>
      </c>
      <c r="AT1252" s="1">
        <v>10</v>
      </c>
    </row>
    <row r="1253" spans="1:46" hidden="1" outlineLevel="1">
      <c r="A1253" t="s">
        <v>842</v>
      </c>
      <c r="B1253" s="11" t="s">
        <v>949</v>
      </c>
      <c r="E1253" s="1">
        <f t="shared" si="205"/>
        <v>836</v>
      </c>
      <c r="G1253" s="1">
        <v>469</v>
      </c>
      <c r="H1253" s="1">
        <v>423</v>
      </c>
      <c r="I1253" s="2"/>
      <c r="J1253" s="2">
        <f t="shared" si="208"/>
        <v>0.50598086124401909</v>
      </c>
      <c r="K1253" s="10">
        <f t="shared" si="207"/>
        <v>3</v>
      </c>
      <c r="L1253" s="9">
        <f t="shared" si="207"/>
        <v>2</v>
      </c>
      <c r="M1253" s="8">
        <f t="shared" si="207"/>
        <v>1</v>
      </c>
      <c r="N1253" s="2">
        <f t="shared" si="201"/>
        <v>0.22368421052631579</v>
      </c>
      <c r="O1253" s="2">
        <f t="shared" si="202"/>
        <v>0.26674641148325356</v>
      </c>
      <c r="P1253" s="2">
        <f t="shared" si="203"/>
        <v>0.50956937799043067</v>
      </c>
      <c r="Q1253" s="2">
        <f t="shared" si="204"/>
        <v>0</v>
      </c>
      <c r="R1253" s="1">
        <v>187</v>
      </c>
      <c r="S1253">
        <v>223</v>
      </c>
      <c r="T1253">
        <v>426</v>
      </c>
      <c r="AA1253" t="s">
        <v>453</v>
      </c>
      <c r="AE1253" s="38">
        <v>33</v>
      </c>
      <c r="AF1253" s="40">
        <v>5</v>
      </c>
      <c r="AG1253" s="40">
        <v>65</v>
      </c>
      <c r="AH1253" s="43">
        <v>64420</v>
      </c>
      <c r="AI1253" s="43">
        <f t="shared" si="209"/>
        <v>33005</v>
      </c>
      <c r="AJ1253" t="s">
        <v>1956</v>
      </c>
      <c r="AR1253" s="1">
        <f t="shared" si="206"/>
        <v>469</v>
      </c>
      <c r="AS1253" s="1">
        <v>444</v>
      </c>
      <c r="AT1253" s="1">
        <v>25</v>
      </c>
    </row>
    <row r="1254" spans="1:46" hidden="1" outlineLevel="1">
      <c r="A1254" t="s">
        <v>337</v>
      </c>
      <c r="B1254" s="11" t="s">
        <v>949</v>
      </c>
      <c r="E1254" s="1">
        <f t="shared" si="205"/>
        <v>4412</v>
      </c>
      <c r="G1254" s="1">
        <v>1905</v>
      </c>
      <c r="H1254" s="1">
        <v>1875</v>
      </c>
      <c r="I1254" s="2"/>
      <c r="J1254" s="2">
        <f t="shared" si="208"/>
        <v>0.42497733454215775</v>
      </c>
      <c r="K1254" s="10">
        <f t="shared" si="207"/>
        <v>3</v>
      </c>
      <c r="L1254" s="9">
        <f t="shared" si="207"/>
        <v>2</v>
      </c>
      <c r="M1254" s="8">
        <f t="shared" si="207"/>
        <v>1</v>
      </c>
      <c r="N1254" s="2">
        <f t="shared" si="201"/>
        <v>0.17475067996373528</v>
      </c>
      <c r="O1254" s="2">
        <f t="shared" si="202"/>
        <v>0.32162284678150499</v>
      </c>
      <c r="P1254" s="2">
        <f t="shared" si="203"/>
        <v>0.50362647325475973</v>
      </c>
      <c r="Q1254" s="2">
        <f t="shared" si="204"/>
        <v>0</v>
      </c>
      <c r="R1254" s="1">
        <v>771</v>
      </c>
      <c r="S1254">
        <v>1419</v>
      </c>
      <c r="T1254">
        <v>2222</v>
      </c>
      <c r="AA1254" t="s">
        <v>453</v>
      </c>
      <c r="AE1254" s="38">
        <v>33</v>
      </c>
      <c r="AF1254" s="40">
        <v>5</v>
      </c>
      <c r="AG1254" s="40">
        <v>70</v>
      </c>
      <c r="AH1254" s="43">
        <v>64580</v>
      </c>
      <c r="AI1254" s="43">
        <f t="shared" si="209"/>
        <v>33005</v>
      </c>
      <c r="AJ1254" t="s">
        <v>1956</v>
      </c>
      <c r="AR1254" s="1">
        <f t="shared" si="206"/>
        <v>1905</v>
      </c>
      <c r="AS1254" s="1">
        <v>1791</v>
      </c>
      <c r="AT1254" s="1">
        <v>114</v>
      </c>
    </row>
    <row r="1255" spans="1:46" hidden="1" outlineLevel="1">
      <c r="A1255" t="s">
        <v>767</v>
      </c>
      <c r="B1255" s="11" t="s">
        <v>949</v>
      </c>
      <c r="E1255" s="1">
        <f t="shared" si="205"/>
        <v>19916</v>
      </c>
      <c r="G1255" s="1">
        <v>8890</v>
      </c>
      <c r="H1255" s="1">
        <v>8672</v>
      </c>
      <c r="I1255" s="2"/>
      <c r="J1255" s="2">
        <f t="shared" si="208"/>
        <v>0.43542880096404901</v>
      </c>
      <c r="K1255" s="10">
        <f t="shared" si="207"/>
        <v>2</v>
      </c>
      <c r="L1255" s="9">
        <f t="shared" si="207"/>
        <v>3</v>
      </c>
      <c r="M1255" s="8">
        <f t="shared" si="207"/>
        <v>1</v>
      </c>
      <c r="N1255" s="2">
        <f t="shared" si="201"/>
        <v>0.31914038963647318</v>
      </c>
      <c r="O1255" s="2">
        <f t="shared" si="202"/>
        <v>0.28735689897569794</v>
      </c>
      <c r="P1255" s="2">
        <f t="shared" si="203"/>
        <v>0.39350271138782889</v>
      </c>
      <c r="Q1255" s="2">
        <f t="shared" si="204"/>
        <v>0</v>
      </c>
      <c r="R1255" s="1">
        <v>6356</v>
      </c>
      <c r="S1255">
        <v>5723</v>
      </c>
      <c r="T1255">
        <v>7837</v>
      </c>
      <c r="AA1255" t="s">
        <v>543</v>
      </c>
      <c r="AE1255" s="38">
        <v>33</v>
      </c>
      <c r="AF1255" s="40">
        <v>17</v>
      </c>
      <c r="AG1255" s="40">
        <v>50</v>
      </c>
      <c r="AH1255" s="43">
        <v>65140</v>
      </c>
      <c r="AI1255" s="43">
        <f t="shared" si="209"/>
        <v>33017</v>
      </c>
      <c r="AJ1255" t="s">
        <v>2363</v>
      </c>
      <c r="AR1255" s="1">
        <f t="shared" si="206"/>
        <v>8890</v>
      </c>
      <c r="AS1255" s="1">
        <v>8480</v>
      </c>
      <c r="AT1255" s="1">
        <v>410</v>
      </c>
    </row>
    <row r="1256" spans="1:46" hidden="1" outlineLevel="1">
      <c r="A1256" t="s">
        <v>458</v>
      </c>
      <c r="B1256" s="11" t="s">
        <v>949</v>
      </c>
      <c r="E1256" s="1">
        <f t="shared" si="205"/>
        <v>2086</v>
      </c>
      <c r="G1256" s="1">
        <v>1040</v>
      </c>
      <c r="H1256" s="1">
        <v>1028</v>
      </c>
      <c r="I1256" s="2"/>
      <c r="J1256" s="2">
        <f t="shared" si="208"/>
        <v>0.49280920421860019</v>
      </c>
      <c r="K1256" s="10">
        <f t="shared" si="207"/>
        <v>2</v>
      </c>
      <c r="L1256" s="9">
        <f t="shared" si="207"/>
        <v>3</v>
      </c>
      <c r="M1256" s="8">
        <f t="shared" si="207"/>
        <v>1</v>
      </c>
      <c r="N1256" s="2">
        <f t="shared" si="201"/>
        <v>0.29913710450623204</v>
      </c>
      <c r="O1256" s="2">
        <f t="shared" si="202"/>
        <v>0.2339405560882071</v>
      </c>
      <c r="P1256" s="2">
        <f t="shared" si="203"/>
        <v>0.46692233940556088</v>
      </c>
      <c r="Q1256" s="2">
        <f t="shared" si="204"/>
        <v>-5.5511151231257827E-17</v>
      </c>
      <c r="R1256" s="1">
        <v>624</v>
      </c>
      <c r="S1256">
        <v>488</v>
      </c>
      <c r="T1256">
        <v>974</v>
      </c>
      <c r="AA1256" t="s">
        <v>543</v>
      </c>
      <c r="AE1256" s="38">
        <v>33</v>
      </c>
      <c r="AF1256" s="40">
        <v>17</v>
      </c>
      <c r="AG1256" s="40">
        <v>55</v>
      </c>
      <c r="AH1256" s="43">
        <v>65540</v>
      </c>
      <c r="AI1256" s="43">
        <f t="shared" si="209"/>
        <v>33017</v>
      </c>
      <c r="AJ1256" t="s">
        <v>1956</v>
      </c>
      <c r="AR1256" s="1">
        <f t="shared" si="206"/>
        <v>1040</v>
      </c>
      <c r="AS1256" s="1">
        <v>980</v>
      </c>
      <c r="AT1256" s="1">
        <v>60</v>
      </c>
    </row>
    <row r="1257" spans="1:46" hidden="1" outlineLevel="1">
      <c r="A1257" t="s">
        <v>615</v>
      </c>
      <c r="B1257" s="11" t="s">
        <v>949</v>
      </c>
      <c r="E1257" s="1">
        <f t="shared" si="205"/>
        <v>183</v>
      </c>
      <c r="G1257" s="1">
        <v>103</v>
      </c>
      <c r="H1257" s="1">
        <v>100</v>
      </c>
      <c r="I1257" s="2"/>
      <c r="J1257" s="2">
        <f t="shared" si="208"/>
        <v>0.54644808743169404</v>
      </c>
      <c r="K1257" s="10">
        <f t="shared" si="207"/>
        <v>2</v>
      </c>
      <c r="L1257" s="9">
        <f t="shared" si="207"/>
        <v>3</v>
      </c>
      <c r="M1257" s="8">
        <f t="shared" si="207"/>
        <v>1</v>
      </c>
      <c r="N1257" s="2">
        <f t="shared" si="201"/>
        <v>0.29508196721311475</v>
      </c>
      <c r="O1257" s="2">
        <f t="shared" si="202"/>
        <v>0.14754098360655737</v>
      </c>
      <c r="P1257" s="2">
        <f t="shared" si="203"/>
        <v>0.55737704918032782</v>
      </c>
      <c r="Q1257" s="2">
        <f t="shared" si="204"/>
        <v>0</v>
      </c>
      <c r="R1257" s="1">
        <v>54</v>
      </c>
      <c r="S1257">
        <v>27</v>
      </c>
      <c r="T1257">
        <v>102</v>
      </c>
      <c r="AA1257" t="s">
        <v>453</v>
      </c>
      <c r="AE1257" s="38">
        <v>33</v>
      </c>
      <c r="AF1257" s="40">
        <v>5</v>
      </c>
      <c r="AG1257" s="40">
        <v>75</v>
      </c>
      <c r="AH1257" s="43">
        <v>65700</v>
      </c>
      <c r="AI1257" s="43">
        <f t="shared" si="209"/>
        <v>33005</v>
      </c>
      <c r="AJ1257" t="s">
        <v>1956</v>
      </c>
      <c r="AR1257" s="1">
        <f t="shared" si="206"/>
        <v>103</v>
      </c>
      <c r="AS1257" s="1">
        <v>99</v>
      </c>
      <c r="AT1257" s="1">
        <v>4</v>
      </c>
    </row>
    <row r="1258" spans="1:46" hidden="1" outlineLevel="1">
      <c r="A1258" t="s">
        <v>459</v>
      </c>
      <c r="B1258" s="11" t="s">
        <v>949</v>
      </c>
      <c r="E1258" s="1">
        <f t="shared" si="205"/>
        <v>1078</v>
      </c>
      <c r="G1258" s="1">
        <v>650</v>
      </c>
      <c r="H1258" s="1">
        <v>628</v>
      </c>
      <c r="I1258" s="2"/>
      <c r="J1258" s="2">
        <f t="shared" si="208"/>
        <v>0.58256029684601118</v>
      </c>
      <c r="K1258" s="10">
        <f t="shared" si="207"/>
        <v>3</v>
      </c>
      <c r="L1258" s="9">
        <f t="shared" si="207"/>
        <v>2</v>
      </c>
      <c r="M1258" s="8">
        <f t="shared" si="207"/>
        <v>1</v>
      </c>
      <c r="N1258" s="2">
        <f t="shared" si="201"/>
        <v>0.16697588126159554</v>
      </c>
      <c r="O1258" s="2">
        <f t="shared" si="202"/>
        <v>0.33116883116883117</v>
      </c>
      <c r="P1258" s="2">
        <f t="shared" si="203"/>
        <v>0.50185528756957332</v>
      </c>
      <c r="Q1258" s="2">
        <f t="shared" si="204"/>
        <v>-1.1102230246251565E-16</v>
      </c>
      <c r="R1258" s="1">
        <v>180</v>
      </c>
      <c r="S1258">
        <v>357</v>
      </c>
      <c r="T1258">
        <v>541</v>
      </c>
      <c r="AA1258" t="s">
        <v>2814</v>
      </c>
      <c r="AE1258" s="38">
        <v>33</v>
      </c>
      <c r="AF1258" s="40">
        <v>9</v>
      </c>
      <c r="AG1258" s="40">
        <v>165</v>
      </c>
      <c r="AH1258" s="43">
        <v>65940</v>
      </c>
      <c r="AI1258" s="43">
        <f t="shared" si="209"/>
        <v>33009</v>
      </c>
      <c r="AJ1258" t="s">
        <v>1956</v>
      </c>
      <c r="AR1258" s="1">
        <f t="shared" si="206"/>
        <v>650</v>
      </c>
      <c r="AS1258" s="1">
        <v>615</v>
      </c>
      <c r="AT1258" s="1">
        <v>35</v>
      </c>
    </row>
    <row r="1259" spans="1:46" hidden="1" outlineLevel="1">
      <c r="A1259" t="s">
        <v>460</v>
      </c>
      <c r="B1259" s="11" t="s">
        <v>949</v>
      </c>
      <c r="E1259" s="1">
        <f t="shared" si="205"/>
        <v>4902</v>
      </c>
      <c r="G1259" s="1">
        <v>2790</v>
      </c>
      <c r="H1259" s="1">
        <v>2736</v>
      </c>
      <c r="I1259" s="2"/>
      <c r="J1259" s="2">
        <f t="shared" si="208"/>
        <v>0.55813953488372092</v>
      </c>
      <c r="K1259" s="10">
        <f t="shared" si="207"/>
        <v>2</v>
      </c>
      <c r="L1259" s="9">
        <f t="shared" si="207"/>
        <v>1</v>
      </c>
      <c r="M1259" s="8">
        <f t="shared" si="207"/>
        <v>3</v>
      </c>
      <c r="N1259" s="2">
        <f t="shared" si="201"/>
        <v>0.32558139534883723</v>
      </c>
      <c r="O1259" s="2">
        <f t="shared" si="202"/>
        <v>0.36964504283965727</v>
      </c>
      <c r="P1259" s="2">
        <f t="shared" si="203"/>
        <v>0.3047735618115055</v>
      </c>
      <c r="Q1259" s="2">
        <f t="shared" si="204"/>
        <v>0</v>
      </c>
      <c r="R1259" s="1">
        <v>1596</v>
      </c>
      <c r="S1259">
        <v>1812</v>
      </c>
      <c r="T1259">
        <v>1494</v>
      </c>
      <c r="AA1259" t="s">
        <v>77</v>
      </c>
      <c r="AE1259" s="38">
        <v>33</v>
      </c>
      <c r="AF1259" s="40">
        <v>15</v>
      </c>
      <c r="AG1259" s="40">
        <v>155</v>
      </c>
      <c r="AH1259" s="43">
        <v>66180</v>
      </c>
      <c r="AI1259" s="43">
        <f t="shared" si="209"/>
        <v>33015</v>
      </c>
      <c r="AJ1259" t="s">
        <v>1956</v>
      </c>
      <c r="AR1259" s="1">
        <f t="shared" si="206"/>
        <v>2790</v>
      </c>
      <c r="AS1259" s="1">
        <v>2398</v>
      </c>
      <c r="AT1259" s="1">
        <v>392</v>
      </c>
    </row>
    <row r="1260" spans="1:46" hidden="1" outlineLevel="1">
      <c r="A1260" t="s">
        <v>196</v>
      </c>
      <c r="B1260" s="11" t="s">
        <v>949</v>
      </c>
      <c r="E1260" s="1">
        <f t="shared" si="205"/>
        <v>20783</v>
      </c>
      <c r="G1260" s="1">
        <v>8873</v>
      </c>
      <c r="H1260" s="1">
        <v>8459</v>
      </c>
      <c r="I1260" s="2"/>
      <c r="J1260" s="2">
        <f t="shared" si="208"/>
        <v>0.40701534908338544</v>
      </c>
      <c r="K1260" s="10">
        <f t="shared" si="207"/>
        <v>2</v>
      </c>
      <c r="L1260" s="9">
        <f t="shared" si="207"/>
        <v>3</v>
      </c>
      <c r="M1260" s="8">
        <f t="shared" si="207"/>
        <v>1</v>
      </c>
      <c r="N1260" s="2">
        <f t="shared" ref="N1260:N1309" si="210">IF(SUM($R1260:$W1260)=0,"-",R1260/SUM($R1260:$W1260))</f>
        <v>0.30529759899918202</v>
      </c>
      <c r="O1260" s="2">
        <f t="shared" ref="O1260:O1309" si="211">IF(SUM($R1260:$W1260)=0,"-",S1260/SUM($R1260:$W1260))</f>
        <v>0.30472020401289518</v>
      </c>
      <c r="P1260" s="2">
        <f t="shared" ref="P1260:P1309" si="212">IF(SUM($R1260:$W1260)=0,"-",T1260/SUM($R1260:$W1260))</f>
        <v>0.3899821969879228</v>
      </c>
      <c r="Q1260" s="2">
        <f t="shared" ref="Q1260:Q1309" si="213">IF(SUM($R1260:$W1260)=0,"-",(1-N1260-O1260-P1260))</f>
        <v>5.5511151231257827E-17</v>
      </c>
      <c r="R1260" s="1">
        <v>6345</v>
      </c>
      <c r="S1260">
        <v>6333</v>
      </c>
      <c r="T1260">
        <v>8105</v>
      </c>
      <c r="AA1260" t="s">
        <v>77</v>
      </c>
      <c r="AE1260" s="38">
        <v>33</v>
      </c>
      <c r="AF1260" s="40">
        <v>15</v>
      </c>
      <c r="AG1260" s="40">
        <v>160</v>
      </c>
      <c r="AH1260" s="43">
        <v>66660</v>
      </c>
      <c r="AI1260" s="43">
        <f t="shared" si="209"/>
        <v>33015</v>
      </c>
      <c r="AJ1260" t="s">
        <v>1956</v>
      </c>
      <c r="AR1260" s="1">
        <f t="shared" si="206"/>
        <v>8873</v>
      </c>
      <c r="AS1260" s="1">
        <v>8483</v>
      </c>
      <c r="AT1260" s="1">
        <v>390</v>
      </c>
    </row>
    <row r="1261" spans="1:46" hidden="1" outlineLevel="1">
      <c r="A1261" t="s">
        <v>2973</v>
      </c>
      <c r="B1261" s="11" t="s">
        <v>949</v>
      </c>
      <c r="E1261" s="1">
        <f t="shared" ref="E1261:E1308" si="214">SUM(R1261:W1261)</f>
        <v>1086</v>
      </c>
      <c r="G1261" s="1">
        <v>576</v>
      </c>
      <c r="H1261" s="1">
        <v>562</v>
      </c>
      <c r="I1261" s="2"/>
      <c r="J1261" s="2">
        <f t="shared" si="208"/>
        <v>0.51749539594843463</v>
      </c>
      <c r="K1261" s="10">
        <f t="shared" si="207"/>
        <v>3</v>
      </c>
      <c r="L1261" s="9">
        <f t="shared" si="207"/>
        <v>2</v>
      </c>
      <c r="M1261" s="8">
        <f t="shared" si="207"/>
        <v>1</v>
      </c>
      <c r="N1261" s="2">
        <f t="shared" si="210"/>
        <v>0.17495395948434622</v>
      </c>
      <c r="O1261" s="2">
        <f t="shared" si="211"/>
        <v>0.2882136279926335</v>
      </c>
      <c r="P1261" s="2">
        <f t="shared" si="212"/>
        <v>0.53683241252302027</v>
      </c>
      <c r="Q1261" s="2">
        <f t="shared" si="213"/>
        <v>0</v>
      </c>
      <c r="R1261" s="1">
        <v>190</v>
      </c>
      <c r="S1261">
        <v>313</v>
      </c>
      <c r="T1261">
        <v>583</v>
      </c>
      <c r="AA1261" t="s">
        <v>2241</v>
      </c>
      <c r="AE1261" s="38">
        <v>33</v>
      </c>
      <c r="AF1261" s="40">
        <v>13</v>
      </c>
      <c r="AG1261" s="40">
        <v>115</v>
      </c>
      <c r="AH1261" s="43">
        <v>66980</v>
      </c>
      <c r="AI1261" s="43">
        <f t="shared" si="209"/>
        <v>33013</v>
      </c>
      <c r="AJ1261" t="s">
        <v>1956</v>
      </c>
      <c r="AR1261" s="1">
        <f t="shared" ref="AR1261:AR1308" si="215">AS1261+AT1261</f>
        <v>576</v>
      </c>
      <c r="AS1261" s="1">
        <v>547</v>
      </c>
      <c r="AT1261" s="1">
        <v>29</v>
      </c>
    </row>
    <row r="1262" spans="1:46" hidden="1" outlineLevel="1">
      <c r="A1262" t="s">
        <v>1124</v>
      </c>
      <c r="B1262" s="11" t="s">
        <v>949</v>
      </c>
      <c r="E1262" s="1">
        <f t="shared" si="214"/>
        <v>2363</v>
      </c>
      <c r="G1262" s="1">
        <v>1315</v>
      </c>
      <c r="H1262" s="1">
        <v>1273</v>
      </c>
      <c r="I1262" s="2"/>
      <c r="J1262" s="2">
        <f t="shared" si="208"/>
        <v>0.53872196360558611</v>
      </c>
      <c r="K1262" s="10">
        <f t="shared" ref="K1262:M1325" si="216">IF(R1262&gt;0,RANK(R1262,$R1262:$W1262),"")</f>
        <v>3</v>
      </c>
      <c r="L1262" s="9">
        <f t="shared" si="216"/>
        <v>2</v>
      </c>
      <c r="M1262" s="8">
        <f t="shared" si="216"/>
        <v>1</v>
      </c>
      <c r="N1262" s="2">
        <f t="shared" si="210"/>
        <v>0.30935251798561153</v>
      </c>
      <c r="O1262" s="2">
        <f t="shared" si="211"/>
        <v>0.33812949640287771</v>
      </c>
      <c r="P1262" s="2">
        <f t="shared" si="212"/>
        <v>0.35251798561151076</v>
      </c>
      <c r="Q1262" s="2">
        <f t="shared" si="213"/>
        <v>-5.5511151231257827E-17</v>
      </c>
      <c r="R1262" s="1">
        <v>731</v>
      </c>
      <c r="S1262">
        <v>799</v>
      </c>
      <c r="T1262">
        <v>833</v>
      </c>
      <c r="AA1262" t="s">
        <v>1860</v>
      </c>
      <c r="AE1262" s="38">
        <v>33</v>
      </c>
      <c r="AF1262" s="40">
        <v>1</v>
      </c>
      <c r="AG1262" s="40">
        <v>50</v>
      </c>
      <c r="AH1262" s="43">
        <v>67300</v>
      </c>
      <c r="AI1262" s="43">
        <f t="shared" si="209"/>
        <v>33001</v>
      </c>
      <c r="AJ1262" t="s">
        <v>1956</v>
      </c>
      <c r="AR1262" s="1">
        <f t="shared" si="215"/>
        <v>1315</v>
      </c>
      <c r="AS1262" s="1">
        <v>1211</v>
      </c>
      <c r="AT1262" s="1">
        <v>104</v>
      </c>
    </row>
    <row r="1263" spans="1:46" hidden="1" outlineLevel="1">
      <c r="A1263" t="s">
        <v>130</v>
      </c>
      <c r="B1263" s="11" t="s">
        <v>949</v>
      </c>
      <c r="E1263" s="1">
        <f t="shared" si="214"/>
        <v>4315</v>
      </c>
      <c r="G1263" s="1">
        <v>1990</v>
      </c>
      <c r="H1263" s="1">
        <v>1952</v>
      </c>
      <c r="I1263" s="2"/>
      <c r="J1263" s="2">
        <f t="shared" si="208"/>
        <v>0.45237543453070683</v>
      </c>
      <c r="K1263" s="10">
        <f t="shared" si="216"/>
        <v>3</v>
      </c>
      <c r="L1263" s="9">
        <f t="shared" si="216"/>
        <v>2</v>
      </c>
      <c r="M1263" s="8">
        <f t="shared" si="216"/>
        <v>1</v>
      </c>
      <c r="N1263" s="2">
        <f t="shared" si="210"/>
        <v>0.21413673232908459</v>
      </c>
      <c r="O1263" s="2">
        <f t="shared" si="211"/>
        <v>0.30869061413673232</v>
      </c>
      <c r="P1263" s="2">
        <f t="shared" si="212"/>
        <v>0.47717265353418309</v>
      </c>
      <c r="Q1263" s="2">
        <f t="shared" si="213"/>
        <v>0</v>
      </c>
      <c r="R1263" s="1">
        <v>924</v>
      </c>
      <c r="S1263">
        <v>1332</v>
      </c>
      <c r="T1263">
        <v>2059</v>
      </c>
      <c r="AA1263" t="s">
        <v>77</v>
      </c>
      <c r="AE1263" s="38">
        <v>33</v>
      </c>
      <c r="AF1263" s="40">
        <v>15</v>
      </c>
      <c r="AG1263" s="40">
        <v>165</v>
      </c>
      <c r="AH1263" s="43">
        <v>67620</v>
      </c>
      <c r="AI1263" s="43">
        <f t="shared" si="209"/>
        <v>33015</v>
      </c>
      <c r="AJ1263" t="s">
        <v>1956</v>
      </c>
      <c r="AR1263" s="1">
        <f t="shared" si="215"/>
        <v>1990</v>
      </c>
      <c r="AS1263" s="1">
        <v>1883</v>
      </c>
      <c r="AT1263" s="1">
        <v>107</v>
      </c>
    </row>
    <row r="1264" spans="1:46" hidden="1" outlineLevel="1">
      <c r="A1264" t="s">
        <v>1307</v>
      </c>
      <c r="B1264" s="11" t="s">
        <v>949</v>
      </c>
      <c r="E1264" s="1">
        <f t="shared" si="214"/>
        <v>1103</v>
      </c>
      <c r="G1264" s="1">
        <v>837</v>
      </c>
      <c r="H1264" s="1">
        <v>828</v>
      </c>
      <c r="I1264" s="2"/>
      <c r="J1264" s="2">
        <f t="shared" si="208"/>
        <v>0.75067996373526746</v>
      </c>
      <c r="K1264" s="10">
        <f t="shared" si="216"/>
        <v>2</v>
      </c>
      <c r="L1264" s="9">
        <f t="shared" si="216"/>
        <v>1</v>
      </c>
      <c r="M1264" s="8">
        <f t="shared" si="216"/>
        <v>3</v>
      </c>
      <c r="N1264" s="2">
        <f t="shared" si="210"/>
        <v>0.35630099728014508</v>
      </c>
      <c r="O1264" s="2">
        <f t="shared" si="211"/>
        <v>0.36627379873073435</v>
      </c>
      <c r="P1264" s="2">
        <f t="shared" si="212"/>
        <v>0.27742520398912057</v>
      </c>
      <c r="Q1264" s="2">
        <f t="shared" si="213"/>
        <v>0</v>
      </c>
      <c r="R1264" s="1">
        <v>393</v>
      </c>
      <c r="S1264">
        <v>404</v>
      </c>
      <c r="T1264">
        <v>306</v>
      </c>
      <c r="AA1264" t="s">
        <v>2778</v>
      </c>
      <c r="AE1264" s="38">
        <v>33</v>
      </c>
      <c r="AF1264" s="40">
        <v>3</v>
      </c>
      <c r="AG1264" s="40">
        <v>75</v>
      </c>
      <c r="AH1264" s="43">
        <v>67780</v>
      </c>
      <c r="AI1264" s="43">
        <f t="shared" si="209"/>
        <v>33003</v>
      </c>
      <c r="AJ1264" t="s">
        <v>1956</v>
      </c>
      <c r="AR1264" s="1">
        <f t="shared" si="215"/>
        <v>837</v>
      </c>
      <c r="AS1264" s="1">
        <v>765</v>
      </c>
      <c r="AT1264" s="1">
        <v>72</v>
      </c>
    </row>
    <row r="1265" spans="1:46" hidden="1" outlineLevel="1">
      <c r="A1265" t="s">
        <v>1603</v>
      </c>
      <c r="B1265" s="11" t="s">
        <v>949</v>
      </c>
      <c r="E1265" s="1">
        <f t="shared" si="214"/>
        <v>5703</v>
      </c>
      <c r="G1265" s="1">
        <v>2402</v>
      </c>
      <c r="H1265" s="1">
        <v>2305</v>
      </c>
      <c r="I1265" s="2"/>
      <c r="J1265" s="2">
        <f t="shared" si="208"/>
        <v>0.40417324215325268</v>
      </c>
      <c r="K1265" s="10">
        <f t="shared" si="216"/>
        <v>3</v>
      </c>
      <c r="L1265" s="9">
        <f t="shared" si="216"/>
        <v>2</v>
      </c>
      <c r="M1265" s="8">
        <f t="shared" si="216"/>
        <v>1</v>
      </c>
      <c r="N1265" s="2">
        <f t="shared" si="210"/>
        <v>0.28669121514992107</v>
      </c>
      <c r="O1265" s="2">
        <f t="shared" si="211"/>
        <v>0.30054357355777661</v>
      </c>
      <c r="P1265" s="2">
        <f t="shared" si="212"/>
        <v>0.41276521129230231</v>
      </c>
      <c r="Q1265" s="2">
        <f t="shared" si="213"/>
        <v>5.5511151231257827E-17</v>
      </c>
      <c r="R1265" s="1">
        <v>1635</v>
      </c>
      <c r="S1265">
        <v>1714</v>
      </c>
      <c r="T1265">
        <v>2354</v>
      </c>
      <c r="AA1265" t="s">
        <v>77</v>
      </c>
      <c r="AE1265" s="38">
        <v>33</v>
      </c>
      <c r="AF1265" s="40">
        <v>15</v>
      </c>
      <c r="AG1265" s="40">
        <v>170</v>
      </c>
      <c r="AH1265" s="43">
        <v>68260</v>
      </c>
      <c r="AI1265" s="43">
        <f t="shared" si="209"/>
        <v>33015</v>
      </c>
      <c r="AJ1265" t="s">
        <v>1956</v>
      </c>
      <c r="AR1265" s="1">
        <f t="shared" si="215"/>
        <v>2402</v>
      </c>
      <c r="AS1265" s="1">
        <v>2232</v>
      </c>
      <c r="AT1265" s="1">
        <v>170</v>
      </c>
    </row>
    <row r="1266" spans="1:46" hidden="1" outlineLevel="1">
      <c r="A1266" t="s">
        <v>2662</v>
      </c>
      <c r="B1266" s="11" t="s">
        <v>949</v>
      </c>
      <c r="E1266" s="1">
        <f t="shared" si="214"/>
        <v>309</v>
      </c>
      <c r="G1266" s="1">
        <v>202</v>
      </c>
      <c r="H1266" s="1">
        <v>198</v>
      </c>
      <c r="I1266" s="2"/>
      <c r="J1266" s="2">
        <f t="shared" si="208"/>
        <v>0.64077669902912626</v>
      </c>
      <c r="K1266" s="10">
        <f t="shared" si="216"/>
        <v>2</v>
      </c>
      <c r="L1266" s="9">
        <f t="shared" si="216"/>
        <v>3</v>
      </c>
      <c r="M1266" s="8">
        <f t="shared" si="216"/>
        <v>1</v>
      </c>
      <c r="N1266" s="2">
        <f t="shared" si="210"/>
        <v>0.33656957928802589</v>
      </c>
      <c r="O1266" s="2">
        <f t="shared" si="211"/>
        <v>0.2459546925566343</v>
      </c>
      <c r="P1266" s="2">
        <f t="shared" si="212"/>
        <v>0.41747572815533979</v>
      </c>
      <c r="Q1266" s="2">
        <f t="shared" si="213"/>
        <v>5.5511151231257827E-17</v>
      </c>
      <c r="R1266" s="1">
        <v>104</v>
      </c>
      <c r="S1266">
        <v>76</v>
      </c>
      <c r="T1266">
        <v>129</v>
      </c>
      <c r="AA1266" t="s">
        <v>1564</v>
      </c>
      <c r="AE1266" s="38">
        <v>33</v>
      </c>
      <c r="AF1266" s="40">
        <v>11</v>
      </c>
      <c r="AG1266" s="40">
        <v>135</v>
      </c>
      <c r="AH1266" s="43">
        <v>68820</v>
      </c>
      <c r="AI1266" s="43">
        <f t="shared" si="209"/>
        <v>33011</v>
      </c>
      <c r="AJ1266" t="s">
        <v>1956</v>
      </c>
      <c r="AR1266" s="1">
        <f t="shared" si="215"/>
        <v>202</v>
      </c>
      <c r="AS1266" s="1">
        <v>177</v>
      </c>
      <c r="AT1266" s="1">
        <v>25</v>
      </c>
    </row>
    <row r="1267" spans="1:46" hidden="1" outlineLevel="1">
      <c r="A1267" t="s">
        <v>886</v>
      </c>
      <c r="B1267" s="11" t="s">
        <v>949</v>
      </c>
      <c r="E1267" s="1">
        <f t="shared" si="214"/>
        <v>329</v>
      </c>
      <c r="G1267" s="1">
        <v>206</v>
      </c>
      <c r="H1267" s="1">
        <v>203</v>
      </c>
      <c r="I1267" s="2"/>
      <c r="J1267" s="2">
        <f t="shared" si="208"/>
        <v>0.61702127659574468</v>
      </c>
      <c r="K1267" s="10">
        <f t="shared" si="216"/>
        <v>3</v>
      </c>
      <c r="L1267" s="9">
        <f t="shared" si="216"/>
        <v>2</v>
      </c>
      <c r="M1267" s="8">
        <f t="shared" si="216"/>
        <v>1</v>
      </c>
      <c r="N1267" s="2">
        <f t="shared" si="210"/>
        <v>0.19148936170212766</v>
      </c>
      <c r="O1267" s="2">
        <f t="shared" si="211"/>
        <v>0.2796352583586626</v>
      </c>
      <c r="P1267" s="2">
        <f t="shared" si="212"/>
        <v>0.52887537993920974</v>
      </c>
      <c r="Q1267" s="2">
        <f t="shared" si="213"/>
        <v>1.1102230246251565E-16</v>
      </c>
      <c r="R1267" s="1">
        <v>63</v>
      </c>
      <c r="S1267">
        <v>92</v>
      </c>
      <c r="T1267">
        <v>174</v>
      </c>
      <c r="AA1267" t="s">
        <v>2642</v>
      </c>
      <c r="AE1267" s="38">
        <v>33</v>
      </c>
      <c r="AF1267" s="40">
        <v>7</v>
      </c>
      <c r="AG1267" s="40">
        <v>180</v>
      </c>
      <c r="AH1267" s="43">
        <v>68980</v>
      </c>
      <c r="AI1267" s="43">
        <f t="shared" si="209"/>
        <v>33007</v>
      </c>
      <c r="AJ1267" t="s">
        <v>1956</v>
      </c>
      <c r="AR1267" s="1">
        <f t="shared" si="215"/>
        <v>206</v>
      </c>
      <c r="AS1267" s="1">
        <v>186</v>
      </c>
      <c r="AT1267" s="1">
        <v>20</v>
      </c>
    </row>
    <row r="1268" spans="1:46" hidden="1" outlineLevel="1">
      <c r="A1268" t="s">
        <v>1345</v>
      </c>
      <c r="B1268" s="11" t="s">
        <v>949</v>
      </c>
      <c r="E1268" s="1">
        <f t="shared" si="214"/>
        <v>8323</v>
      </c>
      <c r="G1268" s="1">
        <v>3147</v>
      </c>
      <c r="H1268" s="1">
        <v>3041</v>
      </c>
      <c r="I1268" s="2"/>
      <c r="J1268" s="2">
        <f t="shared" si="208"/>
        <v>0.36537306259762103</v>
      </c>
      <c r="K1268" s="10">
        <f t="shared" si="216"/>
        <v>2</v>
      </c>
      <c r="L1268" s="9">
        <f t="shared" si="216"/>
        <v>3</v>
      </c>
      <c r="M1268" s="8">
        <f t="shared" si="216"/>
        <v>1</v>
      </c>
      <c r="N1268" s="2">
        <f t="shared" si="210"/>
        <v>0.34326564940526255</v>
      </c>
      <c r="O1268" s="2">
        <f t="shared" si="211"/>
        <v>0.25808001922383755</v>
      </c>
      <c r="P1268" s="2">
        <f t="shared" si="212"/>
        <v>0.39865433137089989</v>
      </c>
      <c r="Q1268" s="2">
        <f t="shared" si="213"/>
        <v>-5.5511151231257827E-17</v>
      </c>
      <c r="R1268" s="1">
        <v>2857</v>
      </c>
      <c r="S1268">
        <v>2148</v>
      </c>
      <c r="T1268">
        <v>3318</v>
      </c>
      <c r="AA1268" t="s">
        <v>543</v>
      </c>
      <c r="AE1268" s="38">
        <v>33</v>
      </c>
      <c r="AF1268" s="40">
        <v>17</v>
      </c>
      <c r="AG1268" s="40">
        <v>60</v>
      </c>
      <c r="AH1268" s="43">
        <v>69940</v>
      </c>
      <c r="AI1268" s="43">
        <f t="shared" si="209"/>
        <v>33017</v>
      </c>
      <c r="AJ1268" t="s">
        <v>2363</v>
      </c>
      <c r="AR1268" s="1">
        <f t="shared" si="215"/>
        <v>3147</v>
      </c>
      <c r="AS1268" s="1">
        <v>2989</v>
      </c>
      <c r="AT1268" s="1">
        <v>158</v>
      </c>
    </row>
    <row r="1269" spans="1:46" hidden="1" outlineLevel="1">
      <c r="A1269" t="s">
        <v>1143</v>
      </c>
      <c r="B1269" s="11" t="s">
        <v>949</v>
      </c>
      <c r="E1269" s="1">
        <f t="shared" si="214"/>
        <v>613</v>
      </c>
      <c r="G1269" s="1">
        <v>364</v>
      </c>
      <c r="H1269" s="1">
        <v>354</v>
      </c>
      <c r="I1269" s="2"/>
      <c r="J1269" s="2">
        <f t="shared" si="208"/>
        <v>0.57748776508972266</v>
      </c>
      <c r="K1269" s="10">
        <f t="shared" si="216"/>
        <v>2</v>
      </c>
      <c r="L1269" s="9">
        <f t="shared" si="216"/>
        <v>3</v>
      </c>
      <c r="M1269" s="8">
        <f t="shared" si="216"/>
        <v>1</v>
      </c>
      <c r="N1269" s="2">
        <f t="shared" si="210"/>
        <v>0.20717781402936378</v>
      </c>
      <c r="O1269" s="2">
        <f t="shared" si="211"/>
        <v>0.19902120717781402</v>
      </c>
      <c r="P1269" s="2">
        <f t="shared" si="212"/>
        <v>0.59380097879282223</v>
      </c>
      <c r="Q1269" s="2">
        <f t="shared" si="213"/>
        <v>0</v>
      </c>
      <c r="R1269" s="1">
        <v>127</v>
      </c>
      <c r="S1269">
        <v>122</v>
      </c>
      <c r="T1269">
        <v>364</v>
      </c>
      <c r="AA1269" t="s">
        <v>77</v>
      </c>
      <c r="AE1269" s="38">
        <v>33</v>
      </c>
      <c r="AF1269" s="40">
        <v>15</v>
      </c>
      <c r="AG1269" s="40">
        <v>175</v>
      </c>
      <c r="AH1269" s="43">
        <v>71140</v>
      </c>
      <c r="AI1269" s="43">
        <f t="shared" si="209"/>
        <v>33015</v>
      </c>
      <c r="AJ1269" t="s">
        <v>1956</v>
      </c>
      <c r="AR1269" s="1">
        <f t="shared" si="215"/>
        <v>364</v>
      </c>
      <c r="AS1269" s="1">
        <v>350</v>
      </c>
      <c r="AT1269" s="1">
        <v>14</v>
      </c>
    </row>
    <row r="1270" spans="1:46" hidden="1" outlineLevel="1">
      <c r="A1270" t="s">
        <v>2228</v>
      </c>
      <c r="B1270" s="11" t="s">
        <v>949</v>
      </c>
      <c r="E1270" s="1">
        <f t="shared" si="214"/>
        <v>913</v>
      </c>
      <c r="G1270" s="1">
        <v>516</v>
      </c>
      <c r="H1270" s="1">
        <v>510</v>
      </c>
      <c r="I1270" s="2"/>
      <c r="J1270" s="2">
        <f t="shared" si="208"/>
        <v>0.55859802847754658</v>
      </c>
      <c r="K1270" s="10">
        <f t="shared" si="216"/>
        <v>3</v>
      </c>
      <c r="L1270" s="9">
        <f t="shared" si="216"/>
        <v>2</v>
      </c>
      <c r="M1270" s="8">
        <f t="shared" si="216"/>
        <v>1</v>
      </c>
      <c r="N1270" s="2">
        <f t="shared" si="210"/>
        <v>0.21686746987951808</v>
      </c>
      <c r="O1270" s="2">
        <f t="shared" si="211"/>
        <v>0.3209200438116101</v>
      </c>
      <c r="P1270" s="2">
        <f t="shared" si="212"/>
        <v>0.46221248630887185</v>
      </c>
      <c r="Q1270" s="2">
        <f t="shared" si="213"/>
        <v>-5.5511151231257827E-17</v>
      </c>
      <c r="R1270" s="1">
        <v>198</v>
      </c>
      <c r="S1270">
        <v>293</v>
      </c>
      <c r="T1270">
        <v>422</v>
      </c>
      <c r="AA1270" t="s">
        <v>2705</v>
      </c>
      <c r="AE1270" s="38">
        <v>33</v>
      </c>
      <c r="AF1270" s="40">
        <v>19</v>
      </c>
      <c r="AG1270" s="40">
        <v>60</v>
      </c>
      <c r="AH1270" s="43">
        <v>72740</v>
      </c>
      <c r="AI1270" s="43">
        <f t="shared" si="209"/>
        <v>33019</v>
      </c>
      <c r="AJ1270" t="s">
        <v>1956</v>
      </c>
      <c r="AR1270" s="1">
        <f t="shared" si="215"/>
        <v>516</v>
      </c>
      <c r="AS1270" s="1">
        <v>481</v>
      </c>
      <c r="AT1270" s="1">
        <v>35</v>
      </c>
    </row>
    <row r="1271" spans="1:46" hidden="1" outlineLevel="1">
      <c r="A1271" t="s">
        <v>2776</v>
      </c>
      <c r="B1271" s="11" t="s">
        <v>949</v>
      </c>
      <c r="E1271" s="1">
        <f t="shared" si="214"/>
        <v>336</v>
      </c>
      <c r="G1271" s="1">
        <v>189</v>
      </c>
      <c r="H1271" s="1">
        <v>180</v>
      </c>
      <c r="I1271" s="2"/>
      <c r="J1271" s="2">
        <f t="shared" si="208"/>
        <v>0.5357142857142857</v>
      </c>
      <c r="K1271" s="10">
        <f t="shared" si="216"/>
        <v>3</v>
      </c>
      <c r="L1271" s="9">
        <f t="shared" si="216"/>
        <v>2</v>
      </c>
      <c r="M1271" s="8">
        <f t="shared" si="216"/>
        <v>1</v>
      </c>
      <c r="N1271" s="2">
        <f t="shared" si="210"/>
        <v>0.24702380952380953</v>
      </c>
      <c r="O1271" s="2">
        <f t="shared" si="211"/>
        <v>0.25595238095238093</v>
      </c>
      <c r="P1271" s="2">
        <f t="shared" si="212"/>
        <v>0.49702380952380953</v>
      </c>
      <c r="Q1271" s="2">
        <f t="shared" si="213"/>
        <v>0</v>
      </c>
      <c r="R1271" s="1">
        <v>83</v>
      </c>
      <c r="S1271">
        <v>86</v>
      </c>
      <c r="T1271">
        <v>167</v>
      </c>
      <c r="AA1271" t="s">
        <v>2642</v>
      </c>
      <c r="AE1271" s="38">
        <v>33</v>
      </c>
      <c r="AF1271" s="40">
        <v>7</v>
      </c>
      <c r="AG1271" s="40">
        <v>185</v>
      </c>
      <c r="AH1271" s="43">
        <v>73060</v>
      </c>
      <c r="AI1271" s="43">
        <f t="shared" si="209"/>
        <v>33007</v>
      </c>
      <c r="AJ1271" t="s">
        <v>1956</v>
      </c>
      <c r="AR1271" s="1">
        <f t="shared" si="215"/>
        <v>189</v>
      </c>
      <c r="AS1271" s="1">
        <v>173</v>
      </c>
      <c r="AT1271" s="1">
        <v>16</v>
      </c>
    </row>
    <row r="1272" spans="1:46" hidden="1" outlineLevel="1">
      <c r="A1272" t="s">
        <v>2107</v>
      </c>
      <c r="B1272" s="11" t="s">
        <v>949</v>
      </c>
      <c r="E1272" s="1">
        <f t="shared" si="214"/>
        <v>562</v>
      </c>
      <c r="G1272" s="1">
        <v>217</v>
      </c>
      <c r="H1272" s="1">
        <v>203</v>
      </c>
      <c r="I1272" s="2"/>
      <c r="J1272" s="2">
        <f t="shared" si="208"/>
        <v>0.36120996441281139</v>
      </c>
      <c r="K1272" s="10">
        <f t="shared" si="216"/>
        <v>3</v>
      </c>
      <c r="L1272" s="9">
        <f t="shared" si="216"/>
        <v>2</v>
      </c>
      <c r="M1272" s="8">
        <f t="shared" si="216"/>
        <v>1</v>
      </c>
      <c r="N1272" s="2">
        <f t="shared" si="210"/>
        <v>0.14056939501779359</v>
      </c>
      <c r="O1272" s="2">
        <f t="shared" si="211"/>
        <v>0.29537366548042704</v>
      </c>
      <c r="P1272" s="2">
        <f t="shared" si="212"/>
        <v>0.56405693950177938</v>
      </c>
      <c r="Q1272" s="2">
        <f t="shared" si="213"/>
        <v>0</v>
      </c>
      <c r="R1272" s="1">
        <v>79</v>
      </c>
      <c r="S1272">
        <v>166</v>
      </c>
      <c r="T1272">
        <v>317</v>
      </c>
      <c r="AA1272" t="s">
        <v>2642</v>
      </c>
      <c r="AE1272" s="38">
        <v>33</v>
      </c>
      <c r="AF1272" s="40">
        <v>7</v>
      </c>
      <c r="AG1272" s="40">
        <v>190</v>
      </c>
      <c r="AH1272" s="43">
        <v>73380</v>
      </c>
      <c r="AI1272" s="43">
        <f t="shared" si="209"/>
        <v>33007</v>
      </c>
      <c r="AJ1272" t="s">
        <v>1956</v>
      </c>
      <c r="AR1272" s="1">
        <f t="shared" si="215"/>
        <v>217</v>
      </c>
      <c r="AS1272" s="1">
        <v>199</v>
      </c>
      <c r="AT1272" s="1">
        <v>18</v>
      </c>
    </row>
    <row r="1273" spans="1:46" hidden="1" outlineLevel="1">
      <c r="A1273" t="s">
        <v>2890</v>
      </c>
      <c r="B1273" s="11" t="s">
        <v>949</v>
      </c>
      <c r="E1273" s="1">
        <f t="shared" si="214"/>
        <v>921</v>
      </c>
      <c r="G1273" s="1">
        <v>524</v>
      </c>
      <c r="H1273" s="1">
        <v>513</v>
      </c>
      <c r="I1273" s="2"/>
      <c r="J1273" s="2">
        <f t="shared" si="208"/>
        <v>0.55700325732899025</v>
      </c>
      <c r="K1273" s="10">
        <f t="shared" si="216"/>
        <v>3</v>
      </c>
      <c r="L1273" s="9">
        <f t="shared" si="216"/>
        <v>2</v>
      </c>
      <c r="M1273" s="8">
        <f t="shared" si="216"/>
        <v>1</v>
      </c>
      <c r="N1273" s="2">
        <f t="shared" si="210"/>
        <v>0.24647122692725298</v>
      </c>
      <c r="O1273" s="2">
        <f t="shared" si="211"/>
        <v>0.27687296416938112</v>
      </c>
      <c r="P1273" s="2">
        <f t="shared" si="212"/>
        <v>0.4766558089033659</v>
      </c>
      <c r="Q1273" s="2">
        <f t="shared" si="213"/>
        <v>0</v>
      </c>
      <c r="R1273" s="1">
        <v>227</v>
      </c>
      <c r="S1273">
        <v>255</v>
      </c>
      <c r="T1273">
        <v>439</v>
      </c>
      <c r="AA1273" t="s">
        <v>453</v>
      </c>
      <c r="AE1273" s="38">
        <v>33</v>
      </c>
      <c r="AF1273" s="40">
        <v>5</v>
      </c>
      <c r="AG1273" s="40">
        <v>80</v>
      </c>
      <c r="AH1273" s="43">
        <v>73700</v>
      </c>
      <c r="AI1273" s="43">
        <f t="shared" si="209"/>
        <v>33005</v>
      </c>
      <c r="AJ1273" t="s">
        <v>1956</v>
      </c>
      <c r="AR1273" s="1">
        <f t="shared" si="215"/>
        <v>524</v>
      </c>
      <c r="AS1273" s="1">
        <v>482</v>
      </c>
      <c r="AT1273" s="1">
        <v>42</v>
      </c>
    </row>
    <row r="1274" spans="1:46" hidden="1" outlineLevel="1">
      <c r="A1274" t="s">
        <v>543</v>
      </c>
      <c r="B1274" s="11" t="s">
        <v>949</v>
      </c>
      <c r="E1274" s="1">
        <f t="shared" si="214"/>
        <v>3292</v>
      </c>
      <c r="G1274" s="1">
        <v>1638</v>
      </c>
      <c r="H1274" s="1">
        <v>1593</v>
      </c>
      <c r="I1274" s="2"/>
      <c r="J1274" s="2">
        <f t="shared" si="208"/>
        <v>0.48390036452004859</v>
      </c>
      <c r="K1274" s="10">
        <f t="shared" si="216"/>
        <v>3</v>
      </c>
      <c r="L1274" s="9">
        <f t="shared" si="216"/>
        <v>2</v>
      </c>
      <c r="M1274" s="8">
        <f t="shared" si="216"/>
        <v>1</v>
      </c>
      <c r="N1274" s="2">
        <f t="shared" si="210"/>
        <v>0.23633049817739976</v>
      </c>
      <c r="O1274" s="2">
        <f t="shared" si="211"/>
        <v>0.30194410692588092</v>
      </c>
      <c r="P1274" s="2">
        <f t="shared" si="212"/>
        <v>0.46172539489671932</v>
      </c>
      <c r="Q1274" s="2">
        <f t="shared" si="213"/>
        <v>5.5511151231257827E-17</v>
      </c>
      <c r="R1274" s="1">
        <v>778</v>
      </c>
      <c r="S1274">
        <v>994</v>
      </c>
      <c r="T1274">
        <v>1520</v>
      </c>
      <c r="AA1274" t="s">
        <v>543</v>
      </c>
      <c r="AE1274" s="38">
        <v>33</v>
      </c>
      <c r="AF1274" s="40">
        <v>17</v>
      </c>
      <c r="AG1274" s="40">
        <v>65</v>
      </c>
      <c r="AH1274" s="43">
        <v>73860</v>
      </c>
      <c r="AI1274" s="43">
        <f t="shared" si="209"/>
        <v>33017</v>
      </c>
      <c r="AJ1274" t="s">
        <v>1956</v>
      </c>
      <c r="AR1274" s="1">
        <f t="shared" si="215"/>
        <v>1638</v>
      </c>
      <c r="AS1274" s="1">
        <v>1529</v>
      </c>
      <c r="AT1274" s="1">
        <v>109</v>
      </c>
    </row>
    <row r="1275" spans="1:46" hidden="1" outlineLevel="1">
      <c r="A1275" t="s">
        <v>725</v>
      </c>
      <c r="B1275" s="11" t="s">
        <v>949</v>
      </c>
      <c r="E1275" s="1">
        <f t="shared" si="214"/>
        <v>421</v>
      </c>
      <c r="G1275" s="1">
        <v>179</v>
      </c>
      <c r="H1275" s="1">
        <v>171</v>
      </c>
      <c r="I1275" s="2"/>
      <c r="J1275" s="2">
        <f t="shared" si="208"/>
        <v>0.40617577197149646</v>
      </c>
      <c r="K1275" s="10">
        <f t="shared" si="216"/>
        <v>2</v>
      </c>
      <c r="L1275" s="9">
        <f t="shared" si="216"/>
        <v>3</v>
      </c>
      <c r="M1275" s="8">
        <f t="shared" si="216"/>
        <v>1</v>
      </c>
      <c r="N1275" s="2">
        <f t="shared" si="210"/>
        <v>0.24940617577197149</v>
      </c>
      <c r="O1275" s="2">
        <f t="shared" si="211"/>
        <v>0.21377672209026127</v>
      </c>
      <c r="P1275" s="2">
        <f t="shared" si="212"/>
        <v>0.53681710213776723</v>
      </c>
      <c r="Q1275" s="2">
        <f t="shared" si="213"/>
        <v>0</v>
      </c>
      <c r="R1275" s="1">
        <v>105</v>
      </c>
      <c r="S1275">
        <v>90</v>
      </c>
      <c r="T1275">
        <v>226</v>
      </c>
      <c r="AA1275" t="s">
        <v>2642</v>
      </c>
      <c r="AE1275" s="38">
        <v>33</v>
      </c>
      <c r="AF1275" s="40">
        <v>7</v>
      </c>
      <c r="AG1275" s="40">
        <v>195</v>
      </c>
      <c r="AH1275" s="43">
        <v>74180</v>
      </c>
      <c r="AI1275" s="43">
        <f t="shared" si="209"/>
        <v>33007</v>
      </c>
      <c r="AJ1275" t="s">
        <v>1956</v>
      </c>
      <c r="AR1275" s="1">
        <f t="shared" si="215"/>
        <v>179</v>
      </c>
      <c r="AS1275" s="1">
        <v>167</v>
      </c>
      <c r="AT1275" s="1">
        <v>12</v>
      </c>
    </row>
    <row r="1276" spans="1:46" hidden="1" outlineLevel="1">
      <c r="A1276" t="s">
        <v>740</v>
      </c>
      <c r="B1276" s="11" t="s">
        <v>949</v>
      </c>
      <c r="E1276" s="1">
        <f t="shared" si="214"/>
        <v>5933</v>
      </c>
      <c r="G1276" s="1">
        <v>3298</v>
      </c>
      <c r="H1276" s="1">
        <v>3248</v>
      </c>
      <c r="I1276" s="2"/>
      <c r="J1276" s="2">
        <f t="shared" si="208"/>
        <v>0.54744648575762689</v>
      </c>
      <c r="K1276" s="10">
        <f t="shared" si="216"/>
        <v>3</v>
      </c>
      <c r="L1276" s="9">
        <f t="shared" si="216"/>
        <v>2</v>
      </c>
      <c r="M1276" s="8">
        <f t="shared" si="216"/>
        <v>1</v>
      </c>
      <c r="N1276" s="2">
        <f t="shared" si="210"/>
        <v>0.2593965953143435</v>
      </c>
      <c r="O1276" s="2">
        <f t="shared" si="211"/>
        <v>0.32681611326479015</v>
      </c>
      <c r="P1276" s="2">
        <f t="shared" si="212"/>
        <v>0.41378729142086634</v>
      </c>
      <c r="Q1276" s="2">
        <f t="shared" si="213"/>
        <v>-5.5511151231257827E-17</v>
      </c>
      <c r="R1276" s="1">
        <v>1539</v>
      </c>
      <c r="S1276">
        <v>1939</v>
      </c>
      <c r="T1276">
        <v>2455</v>
      </c>
      <c r="AA1276" t="s">
        <v>77</v>
      </c>
      <c r="AE1276" s="38">
        <v>33</v>
      </c>
      <c r="AF1276" s="40">
        <v>15</v>
      </c>
      <c r="AG1276" s="40">
        <v>180</v>
      </c>
      <c r="AH1276" s="43">
        <v>74340</v>
      </c>
      <c r="AI1276" s="43">
        <f t="shared" si="209"/>
        <v>33015</v>
      </c>
      <c r="AJ1276" t="s">
        <v>1956</v>
      </c>
      <c r="AR1276" s="1">
        <f t="shared" si="215"/>
        <v>3298</v>
      </c>
      <c r="AS1276" s="1">
        <v>3059</v>
      </c>
      <c r="AT1276" s="1">
        <v>239</v>
      </c>
    </row>
    <row r="1277" spans="1:46" hidden="1" outlineLevel="1">
      <c r="A1277" t="s">
        <v>163</v>
      </c>
      <c r="B1277" s="11" t="s">
        <v>949</v>
      </c>
      <c r="E1277" s="1">
        <f t="shared" si="214"/>
        <v>472</v>
      </c>
      <c r="G1277" s="1">
        <v>326</v>
      </c>
      <c r="H1277" s="1">
        <v>320</v>
      </c>
      <c r="I1277" s="2"/>
      <c r="J1277" s="2">
        <f t="shared" si="208"/>
        <v>0.67796610169491522</v>
      </c>
      <c r="K1277" s="10">
        <f t="shared" si="216"/>
        <v>2</v>
      </c>
      <c r="L1277" s="9">
        <f t="shared" si="216"/>
        <v>3</v>
      </c>
      <c r="M1277" s="8">
        <f t="shared" si="216"/>
        <v>1</v>
      </c>
      <c r="N1277" s="2">
        <f t="shared" si="210"/>
        <v>0.30508474576271188</v>
      </c>
      <c r="O1277" s="2">
        <f t="shared" si="211"/>
        <v>0.25</v>
      </c>
      <c r="P1277" s="2">
        <f t="shared" si="212"/>
        <v>0.44491525423728812</v>
      </c>
      <c r="Q1277" s="2">
        <f t="shared" si="213"/>
        <v>-5.5511151231257827E-17</v>
      </c>
      <c r="R1277" s="1">
        <v>144</v>
      </c>
      <c r="S1277">
        <v>118</v>
      </c>
      <c r="T1277">
        <v>210</v>
      </c>
      <c r="AA1277" t="s">
        <v>2814</v>
      </c>
      <c r="AE1277" s="38">
        <v>33</v>
      </c>
      <c r="AF1277" s="40">
        <v>9</v>
      </c>
      <c r="AG1277" s="40">
        <v>167</v>
      </c>
      <c r="AH1277" s="43">
        <v>74740</v>
      </c>
      <c r="AI1277" s="43">
        <f t="shared" si="209"/>
        <v>33009</v>
      </c>
      <c r="AJ1277" t="s">
        <v>1956</v>
      </c>
      <c r="AR1277" s="1">
        <f t="shared" si="215"/>
        <v>326</v>
      </c>
      <c r="AS1277" s="1">
        <v>298</v>
      </c>
      <c r="AT1277" s="1">
        <v>28</v>
      </c>
    </row>
    <row r="1278" spans="1:46" hidden="1" outlineLevel="1">
      <c r="A1278" t="s">
        <v>2705</v>
      </c>
      <c r="B1278" s="11" t="s">
        <v>949</v>
      </c>
      <c r="E1278" s="1">
        <f t="shared" si="214"/>
        <v>476</v>
      </c>
      <c r="G1278" s="1">
        <v>261</v>
      </c>
      <c r="H1278" s="1">
        <v>255</v>
      </c>
      <c r="I1278" s="2"/>
      <c r="J1278" s="2">
        <f t="shared" si="208"/>
        <v>0.5357142857142857</v>
      </c>
      <c r="K1278" s="10">
        <f t="shared" si="216"/>
        <v>2</v>
      </c>
      <c r="L1278" s="9">
        <f t="shared" si="216"/>
        <v>3</v>
      </c>
      <c r="M1278" s="8">
        <f t="shared" si="216"/>
        <v>1</v>
      </c>
      <c r="N1278" s="2">
        <f t="shared" si="210"/>
        <v>0.26890756302521007</v>
      </c>
      <c r="O1278" s="2">
        <f t="shared" si="211"/>
        <v>0.21848739495798319</v>
      </c>
      <c r="P1278" s="2">
        <f t="shared" si="212"/>
        <v>0.51260504201680668</v>
      </c>
      <c r="Q1278" s="2">
        <f t="shared" si="213"/>
        <v>1.1102230246251565E-16</v>
      </c>
      <c r="R1278" s="1">
        <v>128</v>
      </c>
      <c r="S1278">
        <v>104</v>
      </c>
      <c r="T1278">
        <v>244</v>
      </c>
      <c r="AA1278" t="s">
        <v>453</v>
      </c>
      <c r="AE1278" s="38">
        <v>33</v>
      </c>
      <c r="AF1278" s="40">
        <v>5</v>
      </c>
      <c r="AG1278" s="40">
        <v>85</v>
      </c>
      <c r="AH1278" s="43">
        <v>74900</v>
      </c>
      <c r="AI1278" s="43">
        <f t="shared" si="209"/>
        <v>33005</v>
      </c>
      <c r="AJ1278" t="s">
        <v>1956</v>
      </c>
      <c r="AR1278" s="1">
        <f t="shared" si="215"/>
        <v>261</v>
      </c>
      <c r="AS1278" s="1">
        <v>254</v>
      </c>
      <c r="AT1278" s="1">
        <v>7</v>
      </c>
    </row>
    <row r="1279" spans="1:46" hidden="1" outlineLevel="1">
      <c r="A1279" t="s">
        <v>1188</v>
      </c>
      <c r="B1279" s="11" t="s">
        <v>949</v>
      </c>
      <c r="E1279" s="1">
        <f t="shared" si="214"/>
        <v>2773</v>
      </c>
      <c r="G1279" s="1">
        <v>1511</v>
      </c>
      <c r="H1279" s="1">
        <v>1481</v>
      </c>
      <c r="I1279" s="2"/>
      <c r="J1279" s="2">
        <f t="shared" si="208"/>
        <v>0.53407861521817523</v>
      </c>
      <c r="K1279" s="10">
        <f t="shared" si="216"/>
        <v>3</v>
      </c>
      <c r="L1279" s="9">
        <f t="shared" si="216"/>
        <v>2</v>
      </c>
      <c r="M1279" s="8">
        <f t="shared" si="216"/>
        <v>1</v>
      </c>
      <c r="N1279" s="2">
        <f t="shared" si="210"/>
        <v>0.17994951316263974</v>
      </c>
      <c r="O1279" s="2">
        <f t="shared" si="211"/>
        <v>0.28813559322033899</v>
      </c>
      <c r="P1279" s="2">
        <f t="shared" si="212"/>
        <v>0.53191489361702127</v>
      </c>
      <c r="Q1279" s="2">
        <f t="shared" si="213"/>
        <v>0</v>
      </c>
      <c r="R1279" s="1">
        <v>499</v>
      </c>
      <c r="S1279">
        <v>799</v>
      </c>
      <c r="T1279">
        <v>1475</v>
      </c>
      <c r="AA1279" t="s">
        <v>2705</v>
      </c>
      <c r="AE1279" s="38">
        <v>33</v>
      </c>
      <c r="AF1279" s="40">
        <v>19</v>
      </c>
      <c r="AG1279" s="40">
        <v>65</v>
      </c>
      <c r="AH1279" s="43">
        <v>75060</v>
      </c>
      <c r="AI1279" s="43">
        <f t="shared" si="209"/>
        <v>33019</v>
      </c>
      <c r="AJ1279" t="s">
        <v>1956</v>
      </c>
      <c r="AR1279" s="1">
        <f t="shared" si="215"/>
        <v>1511</v>
      </c>
      <c r="AS1279" s="1">
        <v>1351</v>
      </c>
      <c r="AT1279" s="1">
        <v>160</v>
      </c>
    </row>
    <row r="1280" spans="1:46" hidden="1" outlineLevel="1">
      <c r="A1280" t="s">
        <v>65</v>
      </c>
      <c r="B1280" s="11" t="s">
        <v>949</v>
      </c>
      <c r="E1280" s="1">
        <f t="shared" si="214"/>
        <v>588</v>
      </c>
      <c r="G1280" s="1">
        <v>362</v>
      </c>
      <c r="H1280" s="1">
        <v>355</v>
      </c>
      <c r="I1280" s="2"/>
      <c r="J1280" s="2">
        <f t="shared" si="208"/>
        <v>0.6037414965986394</v>
      </c>
      <c r="K1280" s="10">
        <f t="shared" si="216"/>
        <v>2</v>
      </c>
      <c r="L1280" s="9">
        <f t="shared" si="216"/>
        <v>1</v>
      </c>
      <c r="M1280" s="8">
        <f t="shared" si="216"/>
        <v>3</v>
      </c>
      <c r="N1280" s="2">
        <f t="shared" si="210"/>
        <v>0.36054421768707484</v>
      </c>
      <c r="O1280" s="2">
        <f t="shared" si="211"/>
        <v>0.39795918367346939</v>
      </c>
      <c r="P1280" s="2">
        <f t="shared" si="212"/>
        <v>0.24149659863945577</v>
      </c>
      <c r="Q1280" s="2">
        <f t="shared" si="213"/>
        <v>5.5511151231257827E-17</v>
      </c>
      <c r="R1280" s="1">
        <v>212</v>
      </c>
      <c r="S1280">
        <v>234</v>
      </c>
      <c r="T1280">
        <v>142</v>
      </c>
      <c r="AA1280" t="s">
        <v>453</v>
      </c>
      <c r="AE1280" s="38">
        <v>33</v>
      </c>
      <c r="AF1280" s="40">
        <v>5</v>
      </c>
      <c r="AG1280" s="40">
        <v>90</v>
      </c>
      <c r="AH1280" s="43">
        <v>75300</v>
      </c>
      <c r="AI1280" s="43">
        <f t="shared" si="209"/>
        <v>33005</v>
      </c>
      <c r="AJ1280" t="s">
        <v>1956</v>
      </c>
      <c r="AR1280" s="1">
        <f t="shared" si="215"/>
        <v>362</v>
      </c>
      <c r="AS1280" s="1">
        <v>352</v>
      </c>
      <c r="AT1280" s="1">
        <v>10</v>
      </c>
    </row>
    <row r="1281" spans="1:46" hidden="1" outlineLevel="1">
      <c r="A1281" t="s">
        <v>2148</v>
      </c>
      <c r="B1281" s="11" t="s">
        <v>949</v>
      </c>
      <c r="E1281" s="1">
        <f t="shared" si="214"/>
        <v>1489</v>
      </c>
      <c r="G1281" s="1">
        <v>905</v>
      </c>
      <c r="H1281" s="1">
        <v>888</v>
      </c>
      <c r="I1281" s="2"/>
      <c r="J1281" s="2">
        <f t="shared" si="208"/>
        <v>0.59637340496977842</v>
      </c>
      <c r="K1281" s="10">
        <f t="shared" si="216"/>
        <v>3</v>
      </c>
      <c r="L1281" s="9">
        <f t="shared" si="216"/>
        <v>2</v>
      </c>
      <c r="M1281" s="8">
        <f t="shared" si="216"/>
        <v>1</v>
      </c>
      <c r="N1281" s="2">
        <f t="shared" si="210"/>
        <v>0.28945601074546673</v>
      </c>
      <c r="O1281" s="2">
        <f t="shared" si="211"/>
        <v>0.30221625251846879</v>
      </c>
      <c r="P1281" s="2">
        <f t="shared" si="212"/>
        <v>0.40832773673606448</v>
      </c>
      <c r="Q1281" s="2">
        <f t="shared" si="213"/>
        <v>5.5511151231257827E-17</v>
      </c>
      <c r="R1281" s="1">
        <v>431</v>
      </c>
      <c r="S1281">
        <v>450</v>
      </c>
      <c r="T1281">
        <v>608</v>
      </c>
      <c r="AA1281" t="s">
        <v>2241</v>
      </c>
      <c r="AE1281" s="38">
        <v>33</v>
      </c>
      <c r="AF1281" s="40">
        <v>13</v>
      </c>
      <c r="AG1281" s="40">
        <v>120</v>
      </c>
      <c r="AH1281" s="43">
        <v>75460</v>
      </c>
      <c r="AI1281" s="43">
        <f t="shared" si="209"/>
        <v>33013</v>
      </c>
      <c r="AJ1281" t="s">
        <v>1956</v>
      </c>
      <c r="AR1281" s="1">
        <f t="shared" si="215"/>
        <v>905</v>
      </c>
      <c r="AS1281" s="1">
        <v>854</v>
      </c>
      <c r="AT1281" s="1">
        <v>51</v>
      </c>
    </row>
    <row r="1282" spans="1:46" hidden="1" outlineLevel="1">
      <c r="A1282" t="s">
        <v>476</v>
      </c>
      <c r="B1282" s="11" t="s">
        <v>949</v>
      </c>
      <c r="E1282" s="1">
        <f t="shared" si="214"/>
        <v>4790</v>
      </c>
      <c r="G1282" s="1">
        <v>2265</v>
      </c>
      <c r="H1282" s="1">
        <v>2203</v>
      </c>
      <c r="I1282" s="2"/>
      <c r="J1282" s="2">
        <f t="shared" si="208"/>
        <v>0.45991649269311063</v>
      </c>
      <c r="K1282" s="10">
        <f t="shared" si="216"/>
        <v>2</v>
      </c>
      <c r="L1282" s="9">
        <f t="shared" si="216"/>
        <v>3</v>
      </c>
      <c r="M1282" s="8">
        <f t="shared" si="216"/>
        <v>1</v>
      </c>
      <c r="N1282" s="2">
        <f t="shared" si="210"/>
        <v>0.28789144050104382</v>
      </c>
      <c r="O1282" s="2">
        <f t="shared" si="211"/>
        <v>0.25991649269311062</v>
      </c>
      <c r="P1282" s="2">
        <f t="shared" si="212"/>
        <v>0.45219206680584551</v>
      </c>
      <c r="Q1282" s="2">
        <f t="shared" si="213"/>
        <v>1.1102230246251565E-16</v>
      </c>
      <c r="R1282" s="1">
        <v>1379</v>
      </c>
      <c r="S1282">
        <v>1245</v>
      </c>
      <c r="T1282">
        <v>2166</v>
      </c>
      <c r="AA1282" t="s">
        <v>453</v>
      </c>
      <c r="AE1282" s="38">
        <v>33</v>
      </c>
      <c r="AF1282" s="40">
        <v>5</v>
      </c>
      <c r="AG1282" s="40">
        <v>95</v>
      </c>
      <c r="AH1282" s="43">
        <v>75700</v>
      </c>
      <c r="AI1282" s="43">
        <f t="shared" si="209"/>
        <v>33005</v>
      </c>
      <c r="AJ1282" t="s">
        <v>1956</v>
      </c>
      <c r="AR1282" s="1">
        <f t="shared" si="215"/>
        <v>2265</v>
      </c>
      <c r="AS1282" s="1">
        <v>2151</v>
      </c>
      <c r="AT1282" s="1">
        <v>114</v>
      </c>
    </row>
    <row r="1283" spans="1:46" hidden="1" outlineLevel="1">
      <c r="A1283" t="s">
        <v>477</v>
      </c>
      <c r="B1283" s="11" t="s">
        <v>949</v>
      </c>
      <c r="E1283" s="1">
        <f t="shared" si="214"/>
        <v>2034</v>
      </c>
      <c r="G1283" s="1">
        <v>1135</v>
      </c>
      <c r="H1283" s="1">
        <v>1109</v>
      </c>
      <c r="I1283" s="2"/>
      <c r="J1283" s="2">
        <f t="shared" si="208"/>
        <v>0.54523107177974439</v>
      </c>
      <c r="K1283" s="10">
        <f t="shared" si="216"/>
        <v>3</v>
      </c>
      <c r="L1283" s="9">
        <f t="shared" si="216"/>
        <v>2</v>
      </c>
      <c r="M1283" s="8">
        <f t="shared" si="216"/>
        <v>1</v>
      </c>
      <c r="N1283" s="2">
        <f t="shared" si="210"/>
        <v>0.25565388397246802</v>
      </c>
      <c r="O1283" s="2">
        <f t="shared" si="211"/>
        <v>0.2831858407079646</v>
      </c>
      <c r="P1283" s="2">
        <f t="shared" si="212"/>
        <v>0.46116027531956738</v>
      </c>
      <c r="Q1283" s="2">
        <f t="shared" si="213"/>
        <v>0</v>
      </c>
      <c r="R1283" s="1">
        <v>520</v>
      </c>
      <c r="S1283">
        <v>576</v>
      </c>
      <c r="T1283">
        <v>938</v>
      </c>
      <c r="AA1283" t="s">
        <v>2778</v>
      </c>
      <c r="AE1283" s="38">
        <v>33</v>
      </c>
      <c r="AF1283" s="40">
        <v>3</v>
      </c>
      <c r="AG1283" s="40">
        <v>80</v>
      </c>
      <c r="AH1283" s="43">
        <v>76100</v>
      </c>
      <c r="AI1283" s="43">
        <f t="shared" si="209"/>
        <v>33003</v>
      </c>
      <c r="AJ1283" t="s">
        <v>1956</v>
      </c>
      <c r="AR1283" s="1">
        <f t="shared" si="215"/>
        <v>1135</v>
      </c>
      <c r="AS1283" s="1">
        <v>1056</v>
      </c>
      <c r="AT1283" s="1">
        <v>79</v>
      </c>
    </row>
    <row r="1284" spans="1:46" hidden="1" outlineLevel="1">
      <c r="A1284" t="s">
        <v>724</v>
      </c>
      <c r="B1284" s="11" t="s">
        <v>949</v>
      </c>
      <c r="E1284" s="1">
        <f t="shared" si="214"/>
        <v>988</v>
      </c>
      <c r="G1284" s="1">
        <v>655</v>
      </c>
      <c r="H1284" s="1">
        <v>637</v>
      </c>
      <c r="I1284" s="2"/>
      <c r="J1284" s="2">
        <f t="shared" si="208"/>
        <v>0.64473684210526316</v>
      </c>
      <c r="K1284" s="10">
        <f t="shared" si="216"/>
        <v>3</v>
      </c>
      <c r="L1284" s="9">
        <f t="shared" si="216"/>
        <v>2</v>
      </c>
      <c r="M1284" s="8">
        <f t="shared" si="216"/>
        <v>1</v>
      </c>
      <c r="N1284" s="2">
        <f t="shared" si="210"/>
        <v>0.21761133603238866</v>
      </c>
      <c r="O1284" s="2">
        <f t="shared" si="211"/>
        <v>0.27530364372469635</v>
      </c>
      <c r="P1284" s="2">
        <f t="shared" si="212"/>
        <v>0.50708502024291502</v>
      </c>
      <c r="Q1284" s="2">
        <f t="shared" si="213"/>
        <v>-1.1102230246251565E-16</v>
      </c>
      <c r="R1284" s="1">
        <v>215</v>
      </c>
      <c r="S1284">
        <v>272</v>
      </c>
      <c r="T1284">
        <v>501</v>
      </c>
      <c r="AA1284" t="s">
        <v>1564</v>
      </c>
      <c r="AE1284" s="38">
        <v>33</v>
      </c>
      <c r="AF1284" s="40">
        <v>11</v>
      </c>
      <c r="AG1284" s="40">
        <v>140</v>
      </c>
      <c r="AH1284" s="43">
        <v>76260</v>
      </c>
      <c r="AI1284" s="43">
        <f t="shared" si="209"/>
        <v>33011</v>
      </c>
      <c r="AJ1284" t="s">
        <v>1956</v>
      </c>
      <c r="AR1284" s="1">
        <f t="shared" si="215"/>
        <v>655</v>
      </c>
      <c r="AS1284" s="1">
        <v>620</v>
      </c>
      <c r="AT1284" s="1">
        <v>35</v>
      </c>
    </row>
    <row r="1285" spans="1:46" hidden="1" outlineLevel="1">
      <c r="A1285" t="s">
        <v>1412</v>
      </c>
      <c r="B1285" s="11" t="s">
        <v>949</v>
      </c>
      <c r="E1285" s="1">
        <f t="shared" si="214"/>
        <v>2016</v>
      </c>
      <c r="G1285" s="1">
        <v>955</v>
      </c>
      <c r="H1285" s="1">
        <v>925</v>
      </c>
      <c r="I1285" s="2"/>
      <c r="J1285" s="2">
        <f t="shared" si="208"/>
        <v>0.45882936507936506</v>
      </c>
      <c r="K1285" s="10">
        <f t="shared" si="216"/>
        <v>3</v>
      </c>
      <c r="L1285" s="9">
        <f t="shared" si="216"/>
        <v>2</v>
      </c>
      <c r="M1285" s="8">
        <f t="shared" si="216"/>
        <v>1</v>
      </c>
      <c r="N1285" s="2">
        <f t="shared" si="210"/>
        <v>0.19494047619047619</v>
      </c>
      <c r="O1285" s="2">
        <f t="shared" si="211"/>
        <v>0.20833333333333334</v>
      </c>
      <c r="P1285" s="2">
        <f t="shared" si="212"/>
        <v>0.59672619047619047</v>
      </c>
      <c r="Q1285" s="2">
        <f t="shared" si="213"/>
        <v>0</v>
      </c>
      <c r="R1285" s="1">
        <v>393</v>
      </c>
      <c r="S1285">
        <v>420</v>
      </c>
      <c r="T1285">
        <v>1203</v>
      </c>
      <c r="AA1285" t="s">
        <v>2814</v>
      </c>
      <c r="AE1285" s="38">
        <v>33</v>
      </c>
      <c r="AF1285" s="40">
        <v>9</v>
      </c>
      <c r="AG1285" s="40">
        <v>170</v>
      </c>
      <c r="AH1285" s="43">
        <v>76740</v>
      </c>
      <c r="AI1285" s="43">
        <f t="shared" si="209"/>
        <v>33009</v>
      </c>
      <c r="AJ1285" t="s">
        <v>1956</v>
      </c>
      <c r="AR1285" s="1">
        <f t="shared" si="215"/>
        <v>955</v>
      </c>
      <c r="AS1285" s="1">
        <v>882</v>
      </c>
      <c r="AT1285" s="1">
        <v>73</v>
      </c>
    </row>
    <row r="1286" spans="1:46" hidden="1" outlineLevel="1">
      <c r="A1286" t="s">
        <v>967</v>
      </c>
      <c r="B1286" s="11" t="s">
        <v>949</v>
      </c>
      <c r="E1286" s="1">
        <f t="shared" si="214"/>
        <v>2707</v>
      </c>
      <c r="G1286" s="1">
        <v>1238</v>
      </c>
      <c r="H1286" s="1">
        <v>1203</v>
      </c>
      <c r="I1286" s="2"/>
      <c r="J1286" s="2">
        <f t="shared" si="208"/>
        <v>0.44440339859623201</v>
      </c>
      <c r="K1286" s="10">
        <f t="shared" si="216"/>
        <v>3</v>
      </c>
      <c r="L1286" s="9">
        <f t="shared" si="216"/>
        <v>2</v>
      </c>
      <c r="M1286" s="8">
        <f t="shared" si="216"/>
        <v>1</v>
      </c>
      <c r="N1286" s="2">
        <f t="shared" si="210"/>
        <v>0.30033247137052088</v>
      </c>
      <c r="O1286" s="2">
        <f t="shared" si="211"/>
        <v>0.31769486516438861</v>
      </c>
      <c r="P1286" s="2">
        <f t="shared" si="212"/>
        <v>0.38197266346509051</v>
      </c>
      <c r="Q1286" s="2">
        <f t="shared" si="213"/>
        <v>0</v>
      </c>
      <c r="R1286" s="1">
        <v>813</v>
      </c>
      <c r="S1286">
        <v>860</v>
      </c>
      <c r="T1286">
        <v>1034</v>
      </c>
      <c r="AA1286" t="s">
        <v>1860</v>
      </c>
      <c r="AE1286" s="38">
        <v>33</v>
      </c>
      <c r="AF1286" s="40">
        <v>1</v>
      </c>
      <c r="AG1286" s="40">
        <v>55</v>
      </c>
      <c r="AH1286" s="43">
        <v>77060</v>
      </c>
      <c r="AI1286" s="43">
        <f t="shared" si="209"/>
        <v>33001</v>
      </c>
      <c r="AJ1286" t="s">
        <v>1956</v>
      </c>
      <c r="AR1286" s="1">
        <f t="shared" si="215"/>
        <v>1238</v>
      </c>
      <c r="AS1286" s="1">
        <v>1112</v>
      </c>
      <c r="AT1286" s="1">
        <v>126</v>
      </c>
    </row>
    <row r="1287" spans="1:46" hidden="1" outlineLevel="1">
      <c r="A1287" t="s">
        <v>880</v>
      </c>
      <c r="B1287" s="11" t="s">
        <v>949</v>
      </c>
      <c r="E1287" s="1">
        <f t="shared" si="214"/>
        <v>1578</v>
      </c>
      <c r="G1287" s="1">
        <v>641</v>
      </c>
      <c r="H1287" s="1">
        <v>626</v>
      </c>
      <c r="I1287" s="2"/>
      <c r="J1287" s="2">
        <f t="shared" si="208"/>
        <v>0.39670468948035487</v>
      </c>
      <c r="K1287" s="10">
        <f t="shared" si="216"/>
        <v>2</v>
      </c>
      <c r="L1287" s="9">
        <f t="shared" si="216"/>
        <v>3</v>
      </c>
      <c r="M1287" s="8">
        <f t="shared" si="216"/>
        <v>1</v>
      </c>
      <c r="N1287" s="2">
        <f t="shared" si="210"/>
        <v>0.28326996197718629</v>
      </c>
      <c r="O1287" s="2">
        <f t="shared" si="211"/>
        <v>0.23067173637515842</v>
      </c>
      <c r="P1287" s="2">
        <f t="shared" si="212"/>
        <v>0.48605830164765523</v>
      </c>
      <c r="Q1287" s="2">
        <f t="shared" si="213"/>
        <v>0</v>
      </c>
      <c r="R1287" s="1">
        <v>447</v>
      </c>
      <c r="S1287">
        <v>364</v>
      </c>
      <c r="T1287">
        <v>767</v>
      </c>
      <c r="AA1287" t="s">
        <v>453</v>
      </c>
      <c r="AE1287" s="38">
        <v>33</v>
      </c>
      <c r="AF1287" s="40">
        <v>5</v>
      </c>
      <c r="AG1287" s="40">
        <v>100</v>
      </c>
      <c r="AH1287" s="43">
        <v>77380</v>
      </c>
      <c r="AI1287" s="43">
        <f t="shared" si="209"/>
        <v>33005</v>
      </c>
      <c r="AJ1287" t="s">
        <v>1956</v>
      </c>
      <c r="AR1287" s="1">
        <f t="shared" si="215"/>
        <v>641</v>
      </c>
      <c r="AS1287" s="1">
        <v>617</v>
      </c>
      <c r="AT1287" s="1">
        <v>24</v>
      </c>
    </row>
    <row r="1288" spans="1:46" hidden="1" outlineLevel="1">
      <c r="A1288" t="s">
        <v>938</v>
      </c>
      <c r="B1288" s="11" t="s">
        <v>949</v>
      </c>
      <c r="E1288" s="1">
        <f t="shared" si="214"/>
        <v>1995</v>
      </c>
      <c r="G1288" s="1">
        <v>1265</v>
      </c>
      <c r="H1288" s="1">
        <v>1226</v>
      </c>
      <c r="I1288" s="2"/>
      <c r="J1288" s="2">
        <f t="shared" si="208"/>
        <v>0.61453634085213038</v>
      </c>
      <c r="K1288" s="10">
        <f t="shared" si="216"/>
        <v>3</v>
      </c>
      <c r="L1288" s="9">
        <f t="shared" si="216"/>
        <v>2</v>
      </c>
      <c r="M1288" s="8">
        <f t="shared" si="216"/>
        <v>1</v>
      </c>
      <c r="N1288" s="2">
        <f t="shared" si="210"/>
        <v>0.16591478696741854</v>
      </c>
      <c r="O1288" s="2">
        <f t="shared" si="211"/>
        <v>0.40300751879699248</v>
      </c>
      <c r="P1288" s="2">
        <f t="shared" si="212"/>
        <v>0.43107769423558895</v>
      </c>
      <c r="Q1288" s="2">
        <f t="shared" si="213"/>
        <v>0</v>
      </c>
      <c r="R1288" s="1">
        <v>331</v>
      </c>
      <c r="S1288">
        <v>804</v>
      </c>
      <c r="T1288">
        <v>860</v>
      </c>
      <c r="AA1288" t="s">
        <v>2778</v>
      </c>
      <c r="AE1288" s="38">
        <v>33</v>
      </c>
      <c r="AF1288" s="40">
        <v>3</v>
      </c>
      <c r="AG1288" s="40">
        <v>85</v>
      </c>
      <c r="AH1288" s="43">
        <v>77620</v>
      </c>
      <c r="AI1288" s="43">
        <f t="shared" si="209"/>
        <v>33003</v>
      </c>
      <c r="AJ1288" t="s">
        <v>1956</v>
      </c>
      <c r="AR1288" s="1">
        <f t="shared" si="215"/>
        <v>1265</v>
      </c>
      <c r="AS1288" s="1">
        <v>1144</v>
      </c>
      <c r="AT1288" s="1">
        <v>121</v>
      </c>
    </row>
    <row r="1289" spans="1:46" hidden="1" outlineLevel="1">
      <c r="A1289" t="s">
        <v>723</v>
      </c>
      <c r="B1289" s="11" t="s">
        <v>949</v>
      </c>
      <c r="E1289" s="1">
        <f t="shared" si="214"/>
        <v>1041</v>
      </c>
      <c r="G1289" s="1">
        <v>540</v>
      </c>
      <c r="H1289" s="1">
        <v>521</v>
      </c>
      <c r="I1289" s="2"/>
      <c r="J1289" s="2">
        <f t="shared" si="208"/>
        <v>0.50048030739673388</v>
      </c>
      <c r="K1289" s="10">
        <f t="shared" si="216"/>
        <v>2</v>
      </c>
      <c r="L1289" s="9">
        <f t="shared" si="216"/>
        <v>3</v>
      </c>
      <c r="M1289" s="8">
        <f t="shared" si="216"/>
        <v>1</v>
      </c>
      <c r="N1289" s="2">
        <f t="shared" si="210"/>
        <v>0.24495677233429394</v>
      </c>
      <c r="O1289" s="2">
        <f t="shared" si="211"/>
        <v>0.2276657060518732</v>
      </c>
      <c r="P1289" s="2">
        <f t="shared" si="212"/>
        <v>0.52737752161383289</v>
      </c>
      <c r="Q1289" s="2">
        <f t="shared" si="213"/>
        <v>0</v>
      </c>
      <c r="R1289" s="1">
        <v>255</v>
      </c>
      <c r="S1289">
        <v>237</v>
      </c>
      <c r="T1289">
        <v>549</v>
      </c>
      <c r="AA1289" t="s">
        <v>2705</v>
      </c>
      <c r="AE1289" s="38">
        <v>33</v>
      </c>
      <c r="AF1289" s="40">
        <v>19</v>
      </c>
      <c r="AG1289" s="40">
        <v>70</v>
      </c>
      <c r="AH1289" s="43">
        <v>77940</v>
      </c>
      <c r="AI1289" s="43">
        <f t="shared" si="209"/>
        <v>33019</v>
      </c>
      <c r="AJ1289" t="s">
        <v>1956</v>
      </c>
      <c r="AR1289" s="1">
        <f t="shared" si="215"/>
        <v>540</v>
      </c>
      <c r="AS1289" s="1">
        <v>505</v>
      </c>
      <c r="AT1289" s="1">
        <v>35</v>
      </c>
    </row>
    <row r="1290" spans="1:46" hidden="1" outlineLevel="1">
      <c r="A1290" t="s">
        <v>538</v>
      </c>
      <c r="B1290" s="11" t="s">
        <v>949</v>
      </c>
      <c r="E1290" s="1">
        <f t="shared" si="214"/>
        <v>3746</v>
      </c>
      <c r="G1290" s="1">
        <v>1784</v>
      </c>
      <c r="H1290" s="1">
        <v>1748</v>
      </c>
      <c r="I1290" s="2"/>
      <c r="J1290" s="2">
        <f t="shared" si="208"/>
        <v>0.46663107314468766</v>
      </c>
      <c r="K1290" s="10">
        <f t="shared" si="216"/>
        <v>3</v>
      </c>
      <c r="L1290" s="9">
        <f t="shared" si="216"/>
        <v>2</v>
      </c>
      <c r="M1290" s="8">
        <f t="shared" si="216"/>
        <v>1</v>
      </c>
      <c r="N1290" s="2">
        <f t="shared" si="210"/>
        <v>0.19220501868659903</v>
      </c>
      <c r="O1290" s="2">
        <f t="shared" si="211"/>
        <v>0.35664709022957819</v>
      </c>
      <c r="P1290" s="2">
        <f t="shared" si="212"/>
        <v>0.45114789108382275</v>
      </c>
      <c r="Q1290" s="2">
        <f t="shared" si="213"/>
        <v>5.5511151231257827E-17</v>
      </c>
      <c r="R1290" s="1">
        <v>720</v>
      </c>
      <c r="S1290">
        <v>1336</v>
      </c>
      <c r="T1290">
        <v>1690</v>
      </c>
      <c r="AA1290" t="s">
        <v>2778</v>
      </c>
      <c r="AE1290" s="38">
        <v>33</v>
      </c>
      <c r="AF1290" s="40">
        <v>3</v>
      </c>
      <c r="AG1290" s="40">
        <v>90</v>
      </c>
      <c r="AH1290" s="43">
        <v>78180</v>
      </c>
      <c r="AI1290" s="43">
        <f t="shared" si="209"/>
        <v>33003</v>
      </c>
      <c r="AJ1290" t="s">
        <v>1956</v>
      </c>
      <c r="AR1290" s="1">
        <f t="shared" si="215"/>
        <v>1784</v>
      </c>
      <c r="AS1290" s="1">
        <v>1585</v>
      </c>
      <c r="AT1290" s="1">
        <v>199</v>
      </c>
    </row>
    <row r="1291" spans="1:46" hidden="1" outlineLevel="1">
      <c r="A1291" t="s">
        <v>224</v>
      </c>
      <c r="B1291" s="11" t="s">
        <v>949</v>
      </c>
      <c r="E1291" s="1">
        <f t="shared" si="214"/>
        <v>2800</v>
      </c>
      <c r="G1291" s="1">
        <v>1528</v>
      </c>
      <c r="H1291" s="1">
        <v>1501</v>
      </c>
      <c r="I1291" s="2"/>
      <c r="J1291" s="2">
        <f t="shared" si="208"/>
        <v>0.53607142857142853</v>
      </c>
      <c r="K1291" s="10">
        <f t="shared" si="216"/>
        <v>2</v>
      </c>
      <c r="L1291" s="9">
        <f t="shared" si="216"/>
        <v>3</v>
      </c>
      <c r="M1291" s="8">
        <f t="shared" si="216"/>
        <v>1</v>
      </c>
      <c r="N1291" s="2">
        <f t="shared" si="210"/>
        <v>0.25928571428571429</v>
      </c>
      <c r="O1291" s="2">
        <f t="shared" si="211"/>
        <v>0.21142857142857144</v>
      </c>
      <c r="P1291" s="2">
        <f t="shared" si="212"/>
        <v>0.52928571428571425</v>
      </c>
      <c r="Q1291" s="2">
        <f t="shared" si="213"/>
        <v>0</v>
      </c>
      <c r="R1291" s="1">
        <v>726</v>
      </c>
      <c r="S1291">
        <v>592</v>
      </c>
      <c r="T1291">
        <v>1482</v>
      </c>
      <c r="AA1291" t="s">
        <v>453</v>
      </c>
      <c r="AE1291" s="38">
        <v>33</v>
      </c>
      <c r="AF1291" s="40">
        <v>5</v>
      </c>
      <c r="AG1291" s="40">
        <v>105</v>
      </c>
      <c r="AH1291" s="43">
        <v>78420</v>
      </c>
      <c r="AI1291" s="43">
        <f t="shared" si="209"/>
        <v>33005</v>
      </c>
      <c r="AJ1291" t="s">
        <v>1956</v>
      </c>
      <c r="AR1291" s="1">
        <f t="shared" si="215"/>
        <v>1528</v>
      </c>
      <c r="AS1291" s="1">
        <v>1458</v>
      </c>
      <c r="AT1291" s="1">
        <v>70</v>
      </c>
    </row>
    <row r="1292" spans="1:46" hidden="1" outlineLevel="1">
      <c r="A1292" t="s">
        <v>612</v>
      </c>
      <c r="B1292" s="11" t="s">
        <v>949</v>
      </c>
      <c r="E1292" s="1">
        <f t="shared" si="214"/>
        <v>2294</v>
      </c>
      <c r="G1292" s="1">
        <v>1256</v>
      </c>
      <c r="H1292" s="1">
        <v>1227</v>
      </c>
      <c r="I1292" s="2"/>
      <c r="J1292" s="2">
        <f t="shared" si="208"/>
        <v>0.53487358326068002</v>
      </c>
      <c r="K1292" s="10">
        <f t="shared" si="216"/>
        <v>3</v>
      </c>
      <c r="L1292" s="9">
        <f t="shared" si="216"/>
        <v>2</v>
      </c>
      <c r="M1292" s="8">
        <f t="shared" si="216"/>
        <v>1</v>
      </c>
      <c r="N1292" s="2">
        <f t="shared" si="210"/>
        <v>0.26155187445510025</v>
      </c>
      <c r="O1292" s="2">
        <f t="shared" si="211"/>
        <v>0.27419354838709675</v>
      </c>
      <c r="P1292" s="2">
        <f t="shared" si="212"/>
        <v>0.46425457715780294</v>
      </c>
      <c r="Q1292" s="2">
        <f t="shared" si="213"/>
        <v>1.1102230246251565E-16</v>
      </c>
      <c r="R1292" s="1">
        <v>600</v>
      </c>
      <c r="S1292">
        <v>629</v>
      </c>
      <c r="T1292">
        <v>1065</v>
      </c>
      <c r="AA1292" t="s">
        <v>2241</v>
      </c>
      <c r="AE1292" s="38">
        <v>33</v>
      </c>
      <c r="AF1292" s="40">
        <v>13</v>
      </c>
      <c r="AG1292" s="40">
        <v>125</v>
      </c>
      <c r="AH1292" s="43">
        <v>78580</v>
      </c>
      <c r="AI1292" s="43">
        <f t="shared" si="209"/>
        <v>33013</v>
      </c>
      <c r="AJ1292" t="s">
        <v>1956</v>
      </c>
      <c r="AR1292" s="1">
        <f t="shared" si="215"/>
        <v>1256</v>
      </c>
      <c r="AS1292" s="1">
        <v>1181</v>
      </c>
      <c r="AT1292" s="1">
        <v>75</v>
      </c>
    </row>
    <row r="1293" spans="1:46" hidden="1" outlineLevel="1">
      <c r="A1293" t="s">
        <v>2050</v>
      </c>
      <c r="B1293" s="11" t="s">
        <v>949</v>
      </c>
      <c r="E1293" s="1">
        <f t="shared" si="214"/>
        <v>626</v>
      </c>
      <c r="G1293" s="1">
        <v>327</v>
      </c>
      <c r="H1293" s="1">
        <v>307</v>
      </c>
      <c r="I1293" s="2"/>
      <c r="J1293" s="2">
        <f t="shared" si="208"/>
        <v>0.49041533546325877</v>
      </c>
      <c r="K1293" s="10">
        <f t="shared" si="216"/>
        <v>3</v>
      </c>
      <c r="L1293" s="9">
        <f t="shared" si="216"/>
        <v>2</v>
      </c>
      <c r="M1293" s="8">
        <f t="shared" si="216"/>
        <v>1</v>
      </c>
      <c r="N1293" s="2">
        <f t="shared" si="210"/>
        <v>0.12619808306709265</v>
      </c>
      <c r="O1293" s="2">
        <f t="shared" si="211"/>
        <v>0.32907348242811502</v>
      </c>
      <c r="P1293" s="2">
        <f t="shared" si="212"/>
        <v>0.54472843450479236</v>
      </c>
      <c r="Q1293" s="2">
        <f t="shared" si="213"/>
        <v>-1.1102230246251565E-16</v>
      </c>
      <c r="R1293" s="1">
        <v>79</v>
      </c>
      <c r="S1293">
        <v>206</v>
      </c>
      <c r="T1293">
        <v>341</v>
      </c>
      <c r="AA1293" t="s">
        <v>2814</v>
      </c>
      <c r="AE1293" s="38">
        <v>33</v>
      </c>
      <c r="AF1293" s="40">
        <v>9</v>
      </c>
      <c r="AG1293" s="40">
        <v>175</v>
      </c>
      <c r="AH1293" s="43">
        <v>78740</v>
      </c>
      <c r="AI1293" s="43">
        <f t="shared" si="209"/>
        <v>33009</v>
      </c>
      <c r="AJ1293" t="s">
        <v>1956</v>
      </c>
      <c r="AR1293" s="1">
        <f t="shared" si="215"/>
        <v>327</v>
      </c>
      <c r="AS1293" s="1">
        <v>314</v>
      </c>
      <c r="AT1293" s="1">
        <v>13</v>
      </c>
    </row>
    <row r="1294" spans="1:46" hidden="1" outlineLevel="1">
      <c r="A1294" t="s">
        <v>2104</v>
      </c>
      <c r="B1294" s="11" t="s">
        <v>949</v>
      </c>
      <c r="E1294" s="1">
        <f t="shared" si="214"/>
        <v>801</v>
      </c>
      <c r="G1294" s="1">
        <v>466</v>
      </c>
      <c r="H1294" s="1">
        <v>445</v>
      </c>
      <c r="I1294" s="2"/>
      <c r="J1294" s="2">
        <f t="shared" si="208"/>
        <v>0.55555555555555558</v>
      </c>
      <c r="K1294" s="10">
        <f t="shared" si="216"/>
        <v>3</v>
      </c>
      <c r="L1294" s="9">
        <f t="shared" si="216"/>
        <v>2</v>
      </c>
      <c r="M1294" s="8">
        <f t="shared" si="216"/>
        <v>1</v>
      </c>
      <c r="N1294" s="2">
        <f t="shared" si="210"/>
        <v>0.16479400749063669</v>
      </c>
      <c r="O1294" s="2">
        <f t="shared" si="211"/>
        <v>0.30961298377028712</v>
      </c>
      <c r="P1294" s="2">
        <f t="shared" si="212"/>
        <v>0.52559300873907611</v>
      </c>
      <c r="Q1294" s="2">
        <f t="shared" si="213"/>
        <v>1.1102230246251565E-16</v>
      </c>
      <c r="R1294" s="1">
        <v>132</v>
      </c>
      <c r="S1294">
        <v>248</v>
      </c>
      <c r="T1294">
        <v>421</v>
      </c>
      <c r="AA1294" t="s">
        <v>2705</v>
      </c>
      <c r="AE1294" s="38">
        <v>33</v>
      </c>
      <c r="AF1294" s="40">
        <v>19</v>
      </c>
      <c r="AG1294" s="40">
        <v>75</v>
      </c>
      <c r="AH1294" s="43">
        <v>78980</v>
      </c>
      <c r="AI1294" s="43">
        <f t="shared" si="209"/>
        <v>33019</v>
      </c>
      <c r="AJ1294" t="s">
        <v>1956</v>
      </c>
      <c r="AR1294" s="1">
        <f t="shared" si="215"/>
        <v>466</v>
      </c>
      <c r="AS1294" s="1">
        <v>443</v>
      </c>
      <c r="AT1294" s="1">
        <v>23</v>
      </c>
    </row>
    <row r="1295" spans="1:46" hidden="1" outlineLevel="1">
      <c r="A1295" t="s">
        <v>80</v>
      </c>
      <c r="B1295" s="11" t="s">
        <v>949</v>
      </c>
      <c r="E1295" s="1">
        <f t="shared" si="214"/>
        <v>271</v>
      </c>
      <c r="G1295" s="1">
        <v>189</v>
      </c>
      <c r="H1295" s="1">
        <v>184</v>
      </c>
      <c r="I1295" s="2"/>
      <c r="J1295" s="2">
        <f t="shared" si="208"/>
        <v>0.6789667896678967</v>
      </c>
      <c r="K1295" s="10">
        <f t="shared" si="216"/>
        <v>3</v>
      </c>
      <c r="L1295" s="9">
        <f t="shared" si="216"/>
        <v>2</v>
      </c>
      <c r="M1295" s="8">
        <f t="shared" si="216"/>
        <v>1</v>
      </c>
      <c r="N1295" s="2">
        <f t="shared" si="210"/>
        <v>0.15129151291512916</v>
      </c>
      <c r="O1295" s="2">
        <f t="shared" si="211"/>
        <v>0.2029520295202952</v>
      </c>
      <c r="P1295" s="2">
        <f t="shared" si="212"/>
        <v>0.64575645756457567</v>
      </c>
      <c r="Q1295" s="2">
        <f t="shared" si="213"/>
        <v>0</v>
      </c>
      <c r="R1295" s="1">
        <v>41</v>
      </c>
      <c r="S1295">
        <v>55</v>
      </c>
      <c r="T1295">
        <v>175</v>
      </c>
      <c r="AA1295" t="s">
        <v>2814</v>
      </c>
      <c r="AE1295" s="38">
        <v>33</v>
      </c>
      <c r="AF1295" s="40">
        <v>9</v>
      </c>
      <c r="AG1295" s="40">
        <v>181</v>
      </c>
      <c r="AH1295" s="43">
        <v>79380</v>
      </c>
      <c r="AI1295" s="43">
        <f t="shared" si="209"/>
        <v>33009</v>
      </c>
      <c r="AJ1295" t="s">
        <v>1956</v>
      </c>
      <c r="AR1295" s="1">
        <f t="shared" si="215"/>
        <v>189</v>
      </c>
      <c r="AS1295" s="1">
        <v>136</v>
      </c>
      <c r="AT1295" s="1">
        <v>53</v>
      </c>
    </row>
    <row r="1296" spans="1:46" hidden="1" outlineLevel="1">
      <c r="A1296" t="s">
        <v>82</v>
      </c>
      <c r="B1296" s="11" t="s">
        <v>949</v>
      </c>
      <c r="E1296" s="1">
        <f t="shared" si="214"/>
        <v>6314</v>
      </c>
      <c r="G1296" s="1">
        <v>2981</v>
      </c>
      <c r="H1296" s="1">
        <v>2915</v>
      </c>
      <c r="I1296" s="2"/>
      <c r="J1296" s="2">
        <f t="shared" si="208"/>
        <v>0.4616724738675958</v>
      </c>
      <c r="K1296" s="10">
        <f t="shared" si="216"/>
        <v>3</v>
      </c>
      <c r="L1296" s="9">
        <f t="shared" si="216"/>
        <v>2</v>
      </c>
      <c r="M1296" s="8">
        <f t="shared" si="216"/>
        <v>1</v>
      </c>
      <c r="N1296" s="2">
        <f t="shared" si="210"/>
        <v>0.20874247703515997</v>
      </c>
      <c r="O1296" s="2">
        <f t="shared" si="211"/>
        <v>0.34890719037060502</v>
      </c>
      <c r="P1296" s="2">
        <f t="shared" si="212"/>
        <v>0.44235033259423501</v>
      </c>
      <c r="Q1296" s="2">
        <f t="shared" si="213"/>
        <v>-5.5511151231257827E-17</v>
      </c>
      <c r="R1296" s="1">
        <v>1318</v>
      </c>
      <c r="S1296">
        <v>2203</v>
      </c>
      <c r="T1296">
        <v>2793</v>
      </c>
      <c r="AA1296" t="s">
        <v>1564</v>
      </c>
      <c r="AE1296" s="38">
        <v>33</v>
      </c>
      <c r="AF1296" s="40">
        <v>11</v>
      </c>
      <c r="AG1296" s="40">
        <v>145</v>
      </c>
      <c r="AH1296" s="43">
        <v>79780</v>
      </c>
      <c r="AI1296" s="43">
        <f t="shared" si="209"/>
        <v>33011</v>
      </c>
      <c r="AJ1296" t="s">
        <v>1956</v>
      </c>
      <c r="AR1296" s="1">
        <f t="shared" si="215"/>
        <v>2981</v>
      </c>
      <c r="AS1296" s="1">
        <v>2859</v>
      </c>
      <c r="AT1296" s="1">
        <v>122</v>
      </c>
    </row>
    <row r="1297" spans="1:46" hidden="1" outlineLevel="1">
      <c r="A1297" t="s">
        <v>2677</v>
      </c>
      <c r="B1297" s="11" t="s">
        <v>949</v>
      </c>
      <c r="E1297" s="1">
        <f t="shared" si="214"/>
        <v>1420</v>
      </c>
      <c r="G1297" s="1">
        <v>791</v>
      </c>
      <c r="H1297" s="1">
        <v>774</v>
      </c>
      <c r="I1297" s="2"/>
      <c r="J1297" s="2">
        <f t="shared" si="208"/>
        <v>0.54507042253521132</v>
      </c>
      <c r="K1297" s="10">
        <f t="shared" si="216"/>
        <v>3</v>
      </c>
      <c r="L1297" s="9">
        <f t="shared" si="216"/>
        <v>2</v>
      </c>
      <c r="M1297" s="8">
        <f t="shared" si="216"/>
        <v>1</v>
      </c>
      <c r="N1297" s="2">
        <f t="shared" si="210"/>
        <v>0.14577464788732394</v>
      </c>
      <c r="O1297" s="2">
        <f t="shared" si="211"/>
        <v>0.22253521126760564</v>
      </c>
      <c r="P1297" s="2">
        <f t="shared" si="212"/>
        <v>0.63169014084507047</v>
      </c>
      <c r="Q1297" s="2">
        <f t="shared" si="213"/>
        <v>-1.1102230246251565E-16</v>
      </c>
      <c r="R1297" s="1">
        <v>207</v>
      </c>
      <c r="S1297">
        <v>316</v>
      </c>
      <c r="T1297">
        <v>897</v>
      </c>
      <c r="AA1297" t="s">
        <v>2241</v>
      </c>
      <c r="AE1297" s="38">
        <v>33</v>
      </c>
      <c r="AF1297" s="40">
        <v>13</v>
      </c>
      <c r="AG1297" s="40">
        <v>130</v>
      </c>
      <c r="AH1297" s="43">
        <v>80020</v>
      </c>
      <c r="AI1297" s="43">
        <f t="shared" si="209"/>
        <v>33013</v>
      </c>
      <c r="AJ1297" t="s">
        <v>1956</v>
      </c>
      <c r="AR1297" s="1">
        <f t="shared" si="215"/>
        <v>791</v>
      </c>
      <c r="AS1297" s="1">
        <v>763</v>
      </c>
      <c r="AT1297" s="1">
        <v>28</v>
      </c>
    </row>
    <row r="1298" spans="1:46" hidden="1" outlineLevel="1">
      <c r="A1298" t="s">
        <v>1179</v>
      </c>
      <c r="B1298" s="11" t="s">
        <v>949</v>
      </c>
      <c r="E1298" s="1">
        <f t="shared" si="214"/>
        <v>685</v>
      </c>
      <c r="G1298" s="1">
        <v>358</v>
      </c>
      <c r="H1298" s="1">
        <v>348</v>
      </c>
      <c r="I1298" s="2"/>
      <c r="J1298" s="2">
        <f t="shared" si="208"/>
        <v>0.50802919708029193</v>
      </c>
      <c r="K1298" s="10">
        <f t="shared" si="216"/>
        <v>3</v>
      </c>
      <c r="L1298" s="9">
        <f t="shared" si="216"/>
        <v>2</v>
      </c>
      <c r="M1298" s="8">
        <f t="shared" si="216"/>
        <v>1</v>
      </c>
      <c r="N1298" s="2">
        <f t="shared" si="210"/>
        <v>0.17664233576642335</v>
      </c>
      <c r="O1298" s="2">
        <f t="shared" si="211"/>
        <v>0.34744525547445254</v>
      </c>
      <c r="P1298" s="2">
        <f t="shared" si="212"/>
        <v>0.47591240875912411</v>
      </c>
      <c r="Q1298" s="2">
        <f t="shared" si="213"/>
        <v>5.5511151231257827E-17</v>
      </c>
      <c r="R1298" s="1">
        <v>121</v>
      </c>
      <c r="S1298">
        <v>238</v>
      </c>
      <c r="T1298">
        <v>326</v>
      </c>
      <c r="AA1298" t="s">
        <v>2814</v>
      </c>
      <c r="AE1298" s="38">
        <v>33</v>
      </c>
      <c r="AF1298" s="40">
        <v>9</v>
      </c>
      <c r="AG1298" s="40">
        <v>185</v>
      </c>
      <c r="AH1298" s="43">
        <v>80500</v>
      </c>
      <c r="AI1298" s="43">
        <f t="shared" si="209"/>
        <v>33009</v>
      </c>
      <c r="AJ1298" t="s">
        <v>1956</v>
      </c>
      <c r="AR1298" s="1">
        <f t="shared" si="215"/>
        <v>358</v>
      </c>
      <c r="AS1298" s="1">
        <v>342</v>
      </c>
      <c r="AT1298" s="1">
        <v>16</v>
      </c>
    </row>
    <row r="1299" spans="1:46" hidden="1" outlineLevel="1">
      <c r="A1299" t="s">
        <v>13</v>
      </c>
      <c r="B1299" s="11" t="s">
        <v>949</v>
      </c>
      <c r="E1299" s="1">
        <f t="shared" si="214"/>
        <v>25</v>
      </c>
      <c r="G1299" s="1">
        <v>18</v>
      </c>
      <c r="H1299" s="1">
        <v>16</v>
      </c>
      <c r="I1299" s="2"/>
      <c r="J1299" s="2">
        <f t="shared" si="208"/>
        <v>0.64</v>
      </c>
      <c r="K1299" s="10">
        <f t="shared" si="216"/>
        <v>2</v>
      </c>
      <c r="L1299" s="9" t="str">
        <f t="shared" si="216"/>
        <v/>
      </c>
      <c r="M1299" s="8">
        <f t="shared" si="216"/>
        <v>1</v>
      </c>
      <c r="N1299" s="2">
        <f t="shared" si="210"/>
        <v>0.2</v>
      </c>
      <c r="O1299" s="2">
        <f t="shared" si="211"/>
        <v>0</v>
      </c>
      <c r="P1299" s="2">
        <f t="shared" si="212"/>
        <v>0.8</v>
      </c>
      <c r="Q1299" s="2">
        <f t="shared" si="213"/>
        <v>0</v>
      </c>
      <c r="R1299" s="1">
        <v>5</v>
      </c>
      <c r="S1299">
        <v>0</v>
      </c>
      <c r="T1299">
        <v>20</v>
      </c>
      <c r="AA1299" t="s">
        <v>2642</v>
      </c>
      <c r="AE1299" s="38">
        <v>33</v>
      </c>
      <c r="AF1299" s="40">
        <v>7</v>
      </c>
      <c r="AG1299" s="40">
        <v>210</v>
      </c>
      <c r="AH1299" s="43">
        <v>80740</v>
      </c>
      <c r="AI1299" s="43">
        <f t="shared" si="209"/>
        <v>33007</v>
      </c>
      <c r="AJ1299" t="s">
        <v>2298</v>
      </c>
      <c r="AR1299" s="1">
        <f t="shared" si="215"/>
        <v>18</v>
      </c>
      <c r="AS1299" s="1">
        <v>16</v>
      </c>
      <c r="AT1299" s="1">
        <v>2</v>
      </c>
    </row>
    <row r="1300" spans="1:46" hidden="1" outlineLevel="1">
      <c r="A1300" t="s">
        <v>271</v>
      </c>
      <c r="B1300" s="11" t="s">
        <v>949</v>
      </c>
      <c r="E1300" s="1">
        <f t="shared" si="214"/>
        <v>1329</v>
      </c>
      <c r="G1300" s="1">
        <v>837</v>
      </c>
      <c r="H1300" s="1">
        <v>820</v>
      </c>
      <c r="I1300" s="2"/>
      <c r="J1300" s="2">
        <f t="shared" si="208"/>
        <v>0.61700526711813397</v>
      </c>
      <c r="K1300" s="10">
        <f t="shared" si="216"/>
        <v>2</v>
      </c>
      <c r="L1300" s="9">
        <f t="shared" si="216"/>
        <v>3</v>
      </c>
      <c r="M1300" s="8">
        <f t="shared" si="216"/>
        <v>1</v>
      </c>
      <c r="N1300" s="2">
        <f t="shared" si="210"/>
        <v>0.23024830699774265</v>
      </c>
      <c r="O1300" s="2">
        <f t="shared" si="211"/>
        <v>0.20993227990970656</v>
      </c>
      <c r="P1300" s="2">
        <f t="shared" si="212"/>
        <v>0.55981941309255079</v>
      </c>
      <c r="Q1300" s="2">
        <f t="shared" si="213"/>
        <v>0</v>
      </c>
      <c r="R1300" s="1">
        <v>306</v>
      </c>
      <c r="S1300">
        <v>279</v>
      </c>
      <c r="T1300">
        <v>744</v>
      </c>
      <c r="AA1300" t="s">
        <v>453</v>
      </c>
      <c r="AE1300" s="38">
        <v>33</v>
      </c>
      <c r="AF1300" s="40">
        <v>5</v>
      </c>
      <c r="AG1300" s="40">
        <v>110</v>
      </c>
      <c r="AH1300" s="43">
        <v>82660</v>
      </c>
      <c r="AI1300" s="43">
        <f t="shared" si="209"/>
        <v>33005</v>
      </c>
      <c r="AJ1300" t="s">
        <v>1956</v>
      </c>
      <c r="AR1300" s="1">
        <f t="shared" si="215"/>
        <v>837</v>
      </c>
      <c r="AS1300" s="1">
        <v>768</v>
      </c>
      <c r="AT1300" s="1">
        <v>69</v>
      </c>
    </row>
    <row r="1301" spans="1:46" hidden="1" outlineLevel="1">
      <c r="A1301" t="s">
        <v>1873</v>
      </c>
      <c r="B1301" s="11" t="s">
        <v>949</v>
      </c>
      <c r="E1301" s="1">
        <f t="shared" si="214"/>
        <v>1431</v>
      </c>
      <c r="G1301" s="1">
        <v>722</v>
      </c>
      <c r="H1301" s="1">
        <v>703</v>
      </c>
      <c r="I1301" s="2"/>
      <c r="J1301" s="2">
        <f t="shared" si="208"/>
        <v>0.49126484975541579</v>
      </c>
      <c r="K1301" s="10">
        <f t="shared" si="216"/>
        <v>3</v>
      </c>
      <c r="L1301" s="9">
        <f t="shared" si="216"/>
        <v>2</v>
      </c>
      <c r="M1301" s="8">
        <f t="shared" si="216"/>
        <v>1</v>
      </c>
      <c r="N1301" s="2">
        <f t="shared" si="210"/>
        <v>0.26554856743535987</v>
      </c>
      <c r="O1301" s="2">
        <f t="shared" si="211"/>
        <v>0.33333333333333331</v>
      </c>
      <c r="P1301" s="2">
        <f t="shared" si="212"/>
        <v>0.40111809923130676</v>
      </c>
      <c r="Q1301" s="2">
        <f t="shared" si="213"/>
        <v>0</v>
      </c>
      <c r="R1301" s="1">
        <v>380</v>
      </c>
      <c r="S1301">
        <v>477</v>
      </c>
      <c r="T1301">
        <v>574</v>
      </c>
      <c r="AA1301" t="s">
        <v>2642</v>
      </c>
      <c r="AE1301" s="38">
        <v>33</v>
      </c>
      <c r="AF1301" s="40">
        <v>7</v>
      </c>
      <c r="AG1301" s="40">
        <v>215</v>
      </c>
      <c r="AH1301" s="43">
        <v>84420</v>
      </c>
      <c r="AI1301" s="43">
        <f t="shared" si="209"/>
        <v>33007</v>
      </c>
      <c r="AJ1301" t="s">
        <v>1956</v>
      </c>
      <c r="AR1301" s="1">
        <f t="shared" si="215"/>
        <v>722</v>
      </c>
      <c r="AS1301" s="1">
        <v>650</v>
      </c>
      <c r="AT1301" s="1">
        <v>72</v>
      </c>
    </row>
    <row r="1302" spans="1:46" hidden="1" outlineLevel="1">
      <c r="A1302" t="s">
        <v>720</v>
      </c>
      <c r="B1302" s="11" t="s">
        <v>949</v>
      </c>
      <c r="E1302" s="1">
        <f t="shared" si="214"/>
        <v>1041</v>
      </c>
      <c r="G1302" s="1">
        <v>641</v>
      </c>
      <c r="H1302" s="1">
        <v>632</v>
      </c>
      <c r="I1302" s="2"/>
      <c r="J1302" s="2">
        <f t="shared" si="208"/>
        <v>0.60710854947166182</v>
      </c>
      <c r="K1302" s="10">
        <f t="shared" si="216"/>
        <v>2</v>
      </c>
      <c r="L1302" s="9">
        <f t="shared" si="216"/>
        <v>3</v>
      </c>
      <c r="M1302" s="8">
        <f t="shared" si="216"/>
        <v>1</v>
      </c>
      <c r="N1302" s="2">
        <f t="shared" si="210"/>
        <v>0.27569644572526419</v>
      </c>
      <c r="O1302" s="2">
        <f t="shared" si="211"/>
        <v>0.24975984630163303</v>
      </c>
      <c r="P1302" s="2">
        <f t="shared" si="212"/>
        <v>0.4745437079731028</v>
      </c>
      <c r="Q1302" s="2">
        <f t="shared" si="213"/>
        <v>-5.5511151231257827E-17</v>
      </c>
      <c r="R1302" s="1">
        <v>287</v>
      </c>
      <c r="S1302">
        <v>260</v>
      </c>
      <c r="T1302">
        <v>494</v>
      </c>
      <c r="AA1302" t="s">
        <v>2241</v>
      </c>
      <c r="AE1302" s="38">
        <v>33</v>
      </c>
      <c r="AF1302" s="40">
        <v>13</v>
      </c>
      <c r="AG1302" s="40">
        <v>135</v>
      </c>
      <c r="AH1302" s="43">
        <v>84900</v>
      </c>
      <c r="AI1302" s="43">
        <f t="shared" si="209"/>
        <v>33013</v>
      </c>
      <c r="AJ1302" t="s">
        <v>1956</v>
      </c>
      <c r="AR1302" s="1">
        <f t="shared" si="215"/>
        <v>641</v>
      </c>
      <c r="AS1302" s="1">
        <v>614</v>
      </c>
      <c r="AT1302" s="1">
        <v>27</v>
      </c>
    </row>
    <row r="1303" spans="1:46" hidden="1" outlineLevel="1">
      <c r="A1303" t="s">
        <v>1046</v>
      </c>
      <c r="B1303" s="11" t="s">
        <v>949</v>
      </c>
      <c r="E1303" s="1">
        <f t="shared" si="214"/>
        <v>3118</v>
      </c>
      <c r="G1303" s="1">
        <v>1537</v>
      </c>
      <c r="H1303" s="1">
        <v>1480</v>
      </c>
      <c r="I1303" s="2"/>
      <c r="J1303" s="2">
        <f t="shared" si="208"/>
        <v>0.47466324567030149</v>
      </c>
      <c r="K1303" s="10">
        <f t="shared" si="216"/>
        <v>2</v>
      </c>
      <c r="L1303" s="9">
        <f t="shared" si="216"/>
        <v>2</v>
      </c>
      <c r="M1303" s="8">
        <f t="shared" si="216"/>
        <v>1</v>
      </c>
      <c r="N1303" s="2">
        <f t="shared" si="210"/>
        <v>0.26587556125721618</v>
      </c>
      <c r="O1303" s="2">
        <f t="shared" si="211"/>
        <v>0.26587556125721618</v>
      </c>
      <c r="P1303" s="2">
        <f t="shared" si="212"/>
        <v>0.46824887748556765</v>
      </c>
      <c r="Q1303" s="2">
        <f t="shared" si="213"/>
        <v>5.5511151231257827E-17</v>
      </c>
      <c r="R1303" s="1">
        <v>829</v>
      </c>
      <c r="S1303">
        <v>829</v>
      </c>
      <c r="T1303">
        <v>1460</v>
      </c>
      <c r="AA1303" t="s">
        <v>1564</v>
      </c>
      <c r="AE1303" s="38">
        <v>33</v>
      </c>
      <c r="AF1303" s="40">
        <v>11</v>
      </c>
      <c r="AG1303" s="40">
        <v>150</v>
      </c>
      <c r="AH1303" s="43">
        <v>85220</v>
      </c>
      <c r="AI1303" s="43">
        <f t="shared" si="209"/>
        <v>33011</v>
      </c>
      <c r="AJ1303" t="s">
        <v>1956</v>
      </c>
      <c r="AR1303" s="1">
        <f t="shared" si="215"/>
        <v>1537</v>
      </c>
      <c r="AS1303" s="1">
        <v>1454</v>
      </c>
      <c r="AT1303" s="1">
        <v>83</v>
      </c>
    </row>
    <row r="1304" spans="1:46" hidden="1" outlineLevel="1">
      <c r="A1304" t="s">
        <v>2820</v>
      </c>
      <c r="B1304" s="11" t="s">
        <v>949</v>
      </c>
      <c r="E1304" s="1">
        <f t="shared" si="214"/>
        <v>2960</v>
      </c>
      <c r="G1304" s="1">
        <v>1134</v>
      </c>
      <c r="H1304" s="1">
        <v>1098</v>
      </c>
      <c r="I1304" s="2"/>
      <c r="J1304" s="2">
        <f t="shared" ref="J1304:J1368" si="217">H1304/E1304</f>
        <v>0.37094594594594593</v>
      </c>
      <c r="K1304" s="10">
        <f t="shared" si="216"/>
        <v>2</v>
      </c>
      <c r="L1304" s="9">
        <f t="shared" si="216"/>
        <v>3</v>
      </c>
      <c r="M1304" s="8">
        <f t="shared" si="216"/>
        <v>1</v>
      </c>
      <c r="N1304" s="2">
        <f t="shared" si="210"/>
        <v>0.35844594594594592</v>
      </c>
      <c r="O1304" s="2">
        <f t="shared" si="211"/>
        <v>0.23885135135135135</v>
      </c>
      <c r="P1304" s="2">
        <f t="shared" si="212"/>
        <v>0.4027027027027027</v>
      </c>
      <c r="Q1304" s="2">
        <f t="shared" si="213"/>
        <v>0</v>
      </c>
      <c r="R1304" s="1">
        <v>1061</v>
      </c>
      <c r="S1304">
        <v>707</v>
      </c>
      <c r="T1304">
        <v>1192</v>
      </c>
      <c r="AA1304" t="s">
        <v>453</v>
      </c>
      <c r="AE1304" s="38">
        <v>33</v>
      </c>
      <c r="AF1304" s="40">
        <v>5</v>
      </c>
      <c r="AG1304" s="40">
        <v>115</v>
      </c>
      <c r="AH1304" s="43">
        <v>85540</v>
      </c>
      <c r="AI1304" s="43">
        <f t="shared" si="209"/>
        <v>33005</v>
      </c>
      <c r="AJ1304" t="s">
        <v>1956</v>
      </c>
      <c r="AR1304" s="1">
        <f t="shared" si="215"/>
        <v>1134</v>
      </c>
      <c r="AS1304" s="1">
        <v>1070</v>
      </c>
      <c r="AT1304" s="1">
        <v>64</v>
      </c>
    </row>
    <row r="1305" spans="1:46" hidden="1" outlineLevel="1">
      <c r="A1305" t="s">
        <v>960</v>
      </c>
      <c r="B1305" s="11" t="s">
        <v>949</v>
      </c>
      <c r="E1305" s="1">
        <f t="shared" si="214"/>
        <v>10195</v>
      </c>
      <c r="G1305" s="1">
        <v>5033</v>
      </c>
      <c r="H1305" s="1">
        <v>4854</v>
      </c>
      <c r="I1305" s="2"/>
      <c r="J1305" s="2">
        <f t="shared" si="217"/>
        <v>0.47611574301128001</v>
      </c>
      <c r="K1305" s="10">
        <f t="shared" si="216"/>
        <v>3</v>
      </c>
      <c r="L1305" s="9">
        <f t="shared" si="216"/>
        <v>1</v>
      </c>
      <c r="M1305" s="8">
        <f t="shared" si="216"/>
        <v>2</v>
      </c>
      <c r="N1305" s="2">
        <f t="shared" si="210"/>
        <v>0.21304561059342816</v>
      </c>
      <c r="O1305" s="2">
        <f t="shared" si="211"/>
        <v>0.39617459538989702</v>
      </c>
      <c r="P1305" s="2">
        <f t="shared" si="212"/>
        <v>0.39077979401667484</v>
      </c>
      <c r="Q1305" s="2">
        <f t="shared" si="213"/>
        <v>-5.5511151231257827E-17</v>
      </c>
      <c r="R1305" s="1">
        <v>2172</v>
      </c>
      <c r="S1305">
        <v>4039</v>
      </c>
      <c r="T1305">
        <v>3984</v>
      </c>
      <c r="AA1305" t="s">
        <v>77</v>
      </c>
      <c r="AE1305" s="38">
        <v>33</v>
      </c>
      <c r="AF1305" s="40">
        <v>15</v>
      </c>
      <c r="AG1305" s="40">
        <v>185</v>
      </c>
      <c r="AH1305" s="43">
        <v>85780</v>
      </c>
      <c r="AI1305" s="43">
        <f t="shared" si="209"/>
        <v>33015</v>
      </c>
      <c r="AJ1305" t="s">
        <v>1956</v>
      </c>
      <c r="AR1305" s="1">
        <f t="shared" si="215"/>
        <v>5033</v>
      </c>
      <c r="AS1305" s="1">
        <v>4641</v>
      </c>
      <c r="AT1305" s="1">
        <v>392</v>
      </c>
    </row>
    <row r="1306" spans="1:46" hidden="1" outlineLevel="1">
      <c r="A1306" t="s">
        <v>150</v>
      </c>
      <c r="B1306" s="11" t="s">
        <v>949</v>
      </c>
      <c r="E1306" s="1">
        <f t="shared" si="214"/>
        <v>159</v>
      </c>
      <c r="G1306" s="1">
        <v>81</v>
      </c>
      <c r="H1306" s="1">
        <v>79</v>
      </c>
      <c r="I1306" s="2"/>
      <c r="J1306" s="2">
        <f t="shared" si="217"/>
        <v>0.49685534591194969</v>
      </c>
      <c r="K1306" s="10">
        <f t="shared" si="216"/>
        <v>3</v>
      </c>
      <c r="L1306" s="9">
        <f t="shared" si="216"/>
        <v>2</v>
      </c>
      <c r="M1306" s="8">
        <f t="shared" si="216"/>
        <v>1</v>
      </c>
      <c r="N1306" s="2">
        <f t="shared" si="210"/>
        <v>0.18867924528301888</v>
      </c>
      <c r="O1306" s="2">
        <f t="shared" si="211"/>
        <v>0.20754716981132076</v>
      </c>
      <c r="P1306" s="2">
        <f t="shared" si="212"/>
        <v>0.60377358490566035</v>
      </c>
      <c r="Q1306" s="2">
        <f t="shared" si="213"/>
        <v>1.1102230246251565E-16</v>
      </c>
      <c r="R1306" s="1">
        <v>30</v>
      </c>
      <c r="S1306">
        <v>33</v>
      </c>
      <c r="T1306">
        <v>96</v>
      </c>
      <c r="AA1306" t="s">
        <v>1564</v>
      </c>
      <c r="AE1306" s="38">
        <v>33</v>
      </c>
      <c r="AF1306" s="40">
        <v>11</v>
      </c>
      <c r="AG1306" s="40">
        <v>155</v>
      </c>
      <c r="AH1306" s="43">
        <v>85940</v>
      </c>
      <c r="AI1306" s="43">
        <f t="shared" ref="AI1306:AI1370" si="218">AE1306*1000+AF1306</f>
        <v>33011</v>
      </c>
      <c r="AJ1306" t="s">
        <v>1956</v>
      </c>
      <c r="AR1306" s="1">
        <f t="shared" si="215"/>
        <v>81</v>
      </c>
      <c r="AS1306" s="1">
        <v>79</v>
      </c>
      <c r="AT1306" s="1">
        <v>2</v>
      </c>
    </row>
    <row r="1307" spans="1:46" hidden="1" outlineLevel="1">
      <c r="A1307" t="s">
        <v>1822</v>
      </c>
      <c r="B1307" s="11" t="s">
        <v>949</v>
      </c>
      <c r="E1307" s="1">
        <f t="shared" si="214"/>
        <v>5438</v>
      </c>
      <c r="G1307" s="1">
        <v>3177</v>
      </c>
      <c r="H1307" s="1">
        <v>3102</v>
      </c>
      <c r="I1307" s="2"/>
      <c r="J1307" s="2">
        <f t="shared" si="217"/>
        <v>0.57043030525928651</v>
      </c>
      <c r="K1307" s="10">
        <f t="shared" si="216"/>
        <v>3</v>
      </c>
      <c r="L1307" s="9">
        <f t="shared" si="216"/>
        <v>2</v>
      </c>
      <c r="M1307" s="8">
        <f t="shared" si="216"/>
        <v>1</v>
      </c>
      <c r="N1307" s="2">
        <f t="shared" si="210"/>
        <v>0.1962118425891872</v>
      </c>
      <c r="O1307" s="2">
        <f t="shared" si="211"/>
        <v>0.36612725266642149</v>
      </c>
      <c r="P1307" s="2">
        <f t="shared" si="212"/>
        <v>0.43766090474439134</v>
      </c>
      <c r="Q1307" s="2">
        <f t="shared" si="213"/>
        <v>-5.5511151231257827E-17</v>
      </c>
      <c r="R1307" s="1">
        <v>1067</v>
      </c>
      <c r="S1307">
        <v>1991</v>
      </c>
      <c r="T1307">
        <v>2380</v>
      </c>
      <c r="AA1307" t="s">
        <v>2778</v>
      </c>
      <c r="AE1307" s="38">
        <v>33</v>
      </c>
      <c r="AF1307" s="40">
        <v>3</v>
      </c>
      <c r="AG1307" s="40">
        <v>95</v>
      </c>
      <c r="AH1307" s="43">
        <v>86420</v>
      </c>
      <c r="AI1307" s="43">
        <f t="shared" si="218"/>
        <v>33003</v>
      </c>
      <c r="AJ1307" t="s">
        <v>1956</v>
      </c>
      <c r="AR1307" s="1">
        <f t="shared" si="215"/>
        <v>3177</v>
      </c>
      <c r="AS1307" s="1">
        <v>2838</v>
      </c>
      <c r="AT1307" s="1">
        <v>339</v>
      </c>
    </row>
    <row r="1308" spans="1:46" hidden="1" outlineLevel="1">
      <c r="A1308" t="s">
        <v>982</v>
      </c>
      <c r="B1308" s="11" t="s">
        <v>949</v>
      </c>
      <c r="E1308" s="1">
        <f t="shared" si="214"/>
        <v>952</v>
      </c>
      <c r="G1308" s="1">
        <v>506</v>
      </c>
      <c r="H1308" s="1">
        <v>488</v>
      </c>
      <c r="I1308" s="2"/>
      <c r="J1308" s="2">
        <f t="shared" si="217"/>
        <v>0.51260504201680668</v>
      </c>
      <c r="K1308" s="10">
        <f t="shared" si="216"/>
        <v>3</v>
      </c>
      <c r="L1308" s="9">
        <f t="shared" si="216"/>
        <v>2</v>
      </c>
      <c r="M1308" s="8">
        <f t="shared" si="216"/>
        <v>1</v>
      </c>
      <c r="N1308" s="2">
        <f t="shared" si="210"/>
        <v>0.19747899159663865</v>
      </c>
      <c r="O1308" s="2">
        <f t="shared" si="211"/>
        <v>0.26050420168067229</v>
      </c>
      <c r="P1308" s="2">
        <f t="shared" si="212"/>
        <v>0.54201680672268904</v>
      </c>
      <c r="Q1308" s="2">
        <f t="shared" si="213"/>
        <v>1.1102230246251565E-16</v>
      </c>
      <c r="R1308" s="1">
        <v>188</v>
      </c>
      <c r="S1308">
        <v>248</v>
      </c>
      <c r="T1308">
        <v>516</v>
      </c>
      <c r="AA1308" t="s">
        <v>2814</v>
      </c>
      <c r="AE1308" s="38">
        <v>33</v>
      </c>
      <c r="AF1308" s="40">
        <v>9</v>
      </c>
      <c r="AG1308" s="40">
        <v>190</v>
      </c>
      <c r="AH1308" s="43">
        <v>87060</v>
      </c>
      <c r="AI1308" s="43">
        <f t="shared" si="218"/>
        <v>33009</v>
      </c>
      <c r="AJ1308" t="s">
        <v>1956</v>
      </c>
      <c r="AR1308" s="1">
        <f t="shared" si="215"/>
        <v>506</v>
      </c>
      <c r="AS1308" s="1">
        <v>447</v>
      </c>
      <c r="AT1308" s="1">
        <v>59</v>
      </c>
    </row>
    <row r="1309" spans="1:46" collapsed="1">
      <c r="A1309" s="11" t="s">
        <v>537</v>
      </c>
      <c r="B1309" s="11" t="s">
        <v>2470</v>
      </c>
      <c r="E1309" s="1">
        <f>SUM(E1068:E1308)</f>
        <v>945341</v>
      </c>
      <c r="G1309" s="1">
        <f>SUM(G1068:G1308)</f>
        <v>461423</v>
      </c>
      <c r="H1309" s="1">
        <v>450090</v>
      </c>
      <c r="I1309" s="2"/>
      <c r="J1309" s="2">
        <f t="shared" si="217"/>
        <v>0.47611391021864069</v>
      </c>
      <c r="K1309" s="10">
        <f t="shared" si="216"/>
        <v>3</v>
      </c>
      <c r="L1309" s="9">
        <f t="shared" si="216"/>
        <v>2</v>
      </c>
      <c r="M1309" s="8">
        <f t="shared" si="216"/>
        <v>1</v>
      </c>
      <c r="N1309" s="2">
        <f t="shared" si="210"/>
        <v>0.28648498266763001</v>
      </c>
      <c r="O1309" s="2">
        <f t="shared" si="211"/>
        <v>0.29490099339814946</v>
      </c>
      <c r="P1309" s="2">
        <f t="shared" si="212"/>
        <v>0.41861402393422054</v>
      </c>
      <c r="Q1309" s="2">
        <f t="shared" si="213"/>
        <v>0</v>
      </c>
      <c r="R1309" s="1">
        <f>SUM(R1068:R1308)</f>
        <v>270826</v>
      </c>
      <c r="S1309" s="1">
        <f>SUM(S1068:S1308)</f>
        <v>278782</v>
      </c>
      <c r="T1309" s="1">
        <f>SUM(T1068:T1308)</f>
        <v>395733</v>
      </c>
      <c r="X1309" s="1"/>
      <c r="AE1309" s="38">
        <v>33</v>
      </c>
      <c r="AI1309" s="38">
        <v>33</v>
      </c>
      <c r="AJ1309" t="s">
        <v>2225</v>
      </c>
      <c r="AR1309" s="1">
        <f>SUM(AR1068:AR1308)</f>
        <v>461423</v>
      </c>
      <c r="AS1309" s="1">
        <f>SUM(AS1068:AS1308)</f>
        <v>431391</v>
      </c>
      <c r="AT1309" s="1">
        <f>SUM(AT1068:AT1308)</f>
        <v>30032</v>
      </c>
    </row>
    <row r="1310" spans="1:46">
      <c r="B1310" s="11"/>
      <c r="H1310" s="1"/>
      <c r="I1310" s="2"/>
      <c r="J1310" s="2"/>
      <c r="S1310"/>
      <c r="T1310"/>
    </row>
    <row r="1311" spans="1:46" hidden="1" outlineLevel="1">
      <c r="A1311" t="s">
        <v>2858</v>
      </c>
      <c r="B1311" s="11" t="s">
        <v>1266</v>
      </c>
      <c r="E1311" s="1">
        <v>14134</v>
      </c>
      <c r="G1311" s="1">
        <v>7877</v>
      </c>
      <c r="H1311" s="1">
        <v>7703</v>
      </c>
      <c r="I1311" s="2"/>
      <c r="J1311" s="2">
        <f t="shared" si="217"/>
        <v>0.54499787745861039</v>
      </c>
      <c r="K1311" s="10">
        <f t="shared" si="216"/>
        <v>2</v>
      </c>
      <c r="L1311" s="9">
        <f t="shared" si="216"/>
        <v>3</v>
      </c>
      <c r="M1311" s="8">
        <f t="shared" si="216"/>
        <v>1</v>
      </c>
      <c r="N1311" s="2">
        <f t="shared" ref="N1311:N1351" si="219">IF(SUM($R1311:$W1311)=0,"-",R1311/SUM($R1311:$W1311))</f>
        <v>0.31566951566951568</v>
      </c>
      <c r="O1311" s="2">
        <f t="shared" ref="O1311:O1351" si="220">IF(SUM($R1311:$W1311)=0,"-",S1311/SUM($R1311:$W1311))</f>
        <v>0.18739316239316239</v>
      </c>
      <c r="P1311" s="2">
        <f t="shared" ref="P1311:P1351" si="221">IF(SUM($R1311:$W1311)=0,"-",T1311/SUM($R1311:$W1311))</f>
        <v>0.49608262108262108</v>
      </c>
      <c r="Q1311" s="2">
        <f t="shared" ref="Q1311:Q1351" si="222">IF(SUM($R1311:$W1311)=0,"-",(1-N1311-O1311-P1311))</f>
        <v>8.5470085470079615E-4</v>
      </c>
      <c r="R1311" s="1">
        <v>4432</v>
      </c>
      <c r="S1311" s="1">
        <v>2631</v>
      </c>
      <c r="T1311" s="1">
        <v>6965</v>
      </c>
      <c r="W1311" s="1">
        <v>12</v>
      </c>
      <c r="AA1311" t="s">
        <v>1988</v>
      </c>
      <c r="AE1311" s="38">
        <v>44</v>
      </c>
      <c r="AF1311" s="40">
        <v>1</v>
      </c>
      <c r="AG1311" s="40">
        <v>5</v>
      </c>
      <c r="AH1311" s="43">
        <v>5140</v>
      </c>
      <c r="AI1311" s="43">
        <f t="shared" si="218"/>
        <v>44001</v>
      </c>
      <c r="AJ1311" t="s">
        <v>1956</v>
      </c>
    </row>
    <row r="1312" spans="1:46" hidden="1" outlineLevel="1">
      <c r="A1312" t="s">
        <v>1988</v>
      </c>
      <c r="B1312" s="11" t="s">
        <v>1266</v>
      </c>
      <c r="E1312" s="1">
        <v>15549</v>
      </c>
      <c r="G1312" s="1">
        <v>8160</v>
      </c>
      <c r="H1312" s="1">
        <v>7926</v>
      </c>
      <c r="I1312" s="2"/>
      <c r="J1312" s="2">
        <f t="shared" si="217"/>
        <v>0.50974339185799733</v>
      </c>
      <c r="K1312" s="10">
        <f t="shared" si="216"/>
        <v>2</v>
      </c>
      <c r="L1312" s="9">
        <f t="shared" si="216"/>
        <v>3</v>
      </c>
      <c r="M1312" s="8">
        <f t="shared" si="216"/>
        <v>1</v>
      </c>
      <c r="N1312" s="2">
        <f t="shared" si="219"/>
        <v>0.36421869945001617</v>
      </c>
      <c r="O1312" s="2">
        <f t="shared" si="220"/>
        <v>0.11135554836622452</v>
      </c>
      <c r="P1312" s="2">
        <f t="shared" si="221"/>
        <v>0.52371400841151727</v>
      </c>
      <c r="Q1312" s="2">
        <f t="shared" si="222"/>
        <v>7.11743772242035E-4</v>
      </c>
      <c r="R1312" s="1">
        <v>5629</v>
      </c>
      <c r="S1312" s="1">
        <v>1721</v>
      </c>
      <c r="T1312" s="1">
        <v>8094</v>
      </c>
      <c r="W1312" s="1">
        <v>11</v>
      </c>
      <c r="AA1312" t="s">
        <v>1988</v>
      </c>
      <c r="AE1312" s="38">
        <v>44</v>
      </c>
      <c r="AF1312" s="40">
        <v>1</v>
      </c>
      <c r="AG1312" s="40">
        <v>10</v>
      </c>
      <c r="AH1312" s="43">
        <v>9280</v>
      </c>
      <c r="AI1312" s="43">
        <f t="shared" si="218"/>
        <v>44001</v>
      </c>
      <c r="AJ1312" t="s">
        <v>1956</v>
      </c>
    </row>
    <row r="1313" spans="1:36" hidden="1" outlineLevel="1">
      <c r="A1313" t="s">
        <v>223</v>
      </c>
      <c r="B1313" s="11" t="s">
        <v>1266</v>
      </c>
      <c r="E1313" s="1">
        <v>11385</v>
      </c>
      <c r="G1313" s="1">
        <v>5505</v>
      </c>
      <c r="H1313" s="1">
        <v>5365</v>
      </c>
      <c r="I1313" s="2"/>
      <c r="J1313" s="2">
        <f t="shared" si="217"/>
        <v>0.4712340799297321</v>
      </c>
      <c r="K1313" s="10">
        <f t="shared" si="216"/>
        <v>2</v>
      </c>
      <c r="L1313" s="9">
        <f t="shared" si="216"/>
        <v>3</v>
      </c>
      <c r="M1313" s="8">
        <f t="shared" si="216"/>
        <v>1</v>
      </c>
      <c r="N1313" s="2">
        <f t="shared" si="219"/>
        <v>0.32120997072651469</v>
      </c>
      <c r="O1313" s="2">
        <f t="shared" si="220"/>
        <v>0.10840060321121263</v>
      </c>
      <c r="P1313" s="2">
        <f t="shared" si="221"/>
        <v>0.56976847334338687</v>
      </c>
      <c r="Q1313" s="2">
        <f t="shared" si="222"/>
        <v>6.2095271888584769E-4</v>
      </c>
      <c r="R1313" s="1">
        <v>3621</v>
      </c>
      <c r="S1313" s="1">
        <v>1222</v>
      </c>
      <c r="T1313" s="1">
        <v>6423</v>
      </c>
      <c r="W1313" s="1">
        <v>7</v>
      </c>
      <c r="AA1313" t="s">
        <v>2846</v>
      </c>
      <c r="AE1313" s="38">
        <v>44</v>
      </c>
      <c r="AF1313" s="40">
        <v>7</v>
      </c>
      <c r="AG1313" s="40">
        <v>5</v>
      </c>
      <c r="AH1313" s="43">
        <v>11800</v>
      </c>
      <c r="AI1313" s="43">
        <f t="shared" si="218"/>
        <v>44007</v>
      </c>
      <c r="AJ1313" t="s">
        <v>1956</v>
      </c>
    </row>
    <row r="1314" spans="1:36" hidden="1" outlineLevel="1">
      <c r="A1314" t="s">
        <v>2285</v>
      </c>
      <c r="B1314" s="11" t="s">
        <v>1266</v>
      </c>
      <c r="E1314" s="1">
        <v>6857</v>
      </c>
      <c r="G1314" s="1">
        <v>2196</v>
      </c>
      <c r="H1314" s="1">
        <v>2113</v>
      </c>
      <c r="I1314" s="2"/>
      <c r="J1314" s="2">
        <f t="shared" si="217"/>
        <v>0.30815225317194106</v>
      </c>
      <c r="K1314" s="10">
        <f t="shared" si="216"/>
        <v>1</v>
      </c>
      <c r="L1314" s="9">
        <f t="shared" si="216"/>
        <v>3</v>
      </c>
      <c r="M1314" s="8">
        <f t="shared" si="216"/>
        <v>2</v>
      </c>
      <c r="N1314" s="2">
        <f t="shared" si="219"/>
        <v>0.62269983806860008</v>
      </c>
      <c r="O1314" s="2">
        <f t="shared" si="220"/>
        <v>4.3427057264831447E-2</v>
      </c>
      <c r="P1314" s="2">
        <f t="shared" si="221"/>
        <v>0.33328426321213012</v>
      </c>
      <c r="Q1314" s="2">
        <f t="shared" si="222"/>
        <v>5.8884145443838243E-4</v>
      </c>
      <c r="R1314" s="1">
        <v>4230</v>
      </c>
      <c r="S1314" s="1">
        <v>295</v>
      </c>
      <c r="T1314" s="1">
        <v>2264</v>
      </c>
      <c r="W1314" s="1">
        <v>4</v>
      </c>
      <c r="AA1314" t="s">
        <v>2846</v>
      </c>
      <c r="AE1314" s="38">
        <v>44</v>
      </c>
      <c r="AF1314" s="40">
        <v>7</v>
      </c>
      <c r="AG1314" s="40">
        <v>10</v>
      </c>
      <c r="AH1314" s="43">
        <v>14140</v>
      </c>
      <c r="AI1314" s="43">
        <f t="shared" si="218"/>
        <v>44007</v>
      </c>
      <c r="AJ1314" t="s">
        <v>2363</v>
      </c>
    </row>
    <row r="1315" spans="1:36" hidden="1" outlineLevel="1">
      <c r="A1315" t="s">
        <v>440</v>
      </c>
      <c r="B1315" s="11" t="s">
        <v>1266</v>
      </c>
      <c r="E1315" s="1">
        <v>6113</v>
      </c>
      <c r="G1315" s="1">
        <v>3299</v>
      </c>
      <c r="H1315" s="1">
        <v>3200</v>
      </c>
      <c r="I1315" s="2"/>
      <c r="J1315" s="2">
        <f t="shared" si="217"/>
        <v>0.52347456240798296</v>
      </c>
      <c r="K1315" s="10">
        <f t="shared" si="216"/>
        <v>2</v>
      </c>
      <c r="L1315" s="9">
        <f t="shared" si="216"/>
        <v>3</v>
      </c>
      <c r="M1315" s="8">
        <f t="shared" si="216"/>
        <v>1</v>
      </c>
      <c r="N1315" s="2">
        <f t="shared" si="219"/>
        <v>0.27054569362261671</v>
      </c>
      <c r="O1315" s="2">
        <f t="shared" si="220"/>
        <v>0.16946088099934253</v>
      </c>
      <c r="P1315" s="2">
        <f t="shared" si="221"/>
        <v>0.55900723208415515</v>
      </c>
      <c r="Q1315" s="2">
        <f t="shared" si="222"/>
        <v>9.8619329388560661E-4</v>
      </c>
      <c r="R1315" s="1">
        <v>1646</v>
      </c>
      <c r="S1315" s="1">
        <v>1031</v>
      </c>
      <c r="T1315" s="1">
        <v>3401</v>
      </c>
      <c r="W1315" s="1">
        <v>6</v>
      </c>
      <c r="AA1315" t="s">
        <v>2104</v>
      </c>
      <c r="AE1315" s="38">
        <v>44</v>
      </c>
      <c r="AF1315" s="40">
        <v>9</v>
      </c>
      <c r="AG1315" s="40">
        <v>5</v>
      </c>
      <c r="AH1315" s="43">
        <v>14500</v>
      </c>
      <c r="AI1315" s="43">
        <f t="shared" si="218"/>
        <v>44009</v>
      </c>
      <c r="AJ1315" t="s">
        <v>1956</v>
      </c>
    </row>
    <row r="1316" spans="1:36" hidden="1" outlineLevel="1">
      <c r="A1316" t="s">
        <v>1704</v>
      </c>
      <c r="B1316" s="11" t="s">
        <v>1266</v>
      </c>
      <c r="E1316" s="1">
        <v>23935</v>
      </c>
      <c r="G1316" s="1">
        <v>13132</v>
      </c>
      <c r="H1316" s="1">
        <v>12767</v>
      </c>
      <c r="I1316" s="2"/>
      <c r="J1316" s="2">
        <f t="shared" si="217"/>
        <v>0.5334029663672446</v>
      </c>
      <c r="K1316" s="10">
        <f t="shared" si="216"/>
        <v>2</v>
      </c>
      <c r="L1316" s="9">
        <f t="shared" si="216"/>
        <v>3</v>
      </c>
      <c r="M1316" s="8">
        <f t="shared" si="216"/>
        <v>1</v>
      </c>
      <c r="N1316" s="2">
        <f t="shared" si="219"/>
        <v>0.28824123989218331</v>
      </c>
      <c r="O1316" s="2">
        <f t="shared" si="220"/>
        <v>0.10461590296495957</v>
      </c>
      <c r="P1316" s="2">
        <f t="shared" si="221"/>
        <v>0.60667958221024254</v>
      </c>
      <c r="Q1316" s="2">
        <f t="shared" si="222"/>
        <v>4.6327493261455466E-4</v>
      </c>
      <c r="R1316" s="1">
        <v>6844</v>
      </c>
      <c r="S1316" s="1">
        <v>2484</v>
      </c>
      <c r="T1316" s="1">
        <v>14405</v>
      </c>
      <c r="W1316" s="1">
        <v>11</v>
      </c>
      <c r="AA1316" t="s">
        <v>1588</v>
      </c>
      <c r="AE1316" s="38">
        <v>44</v>
      </c>
      <c r="AF1316" s="40">
        <v>3</v>
      </c>
      <c r="AG1316" s="40">
        <v>5</v>
      </c>
      <c r="AH1316" s="43">
        <v>18640</v>
      </c>
      <c r="AI1316" s="43">
        <f t="shared" si="218"/>
        <v>44003</v>
      </c>
      <c r="AJ1316" t="s">
        <v>1956</v>
      </c>
    </row>
    <row r="1317" spans="1:36" hidden="1" outlineLevel="1">
      <c r="A1317" t="s">
        <v>2286</v>
      </c>
      <c r="B1317" s="11" t="s">
        <v>1266</v>
      </c>
      <c r="E1317" s="1">
        <v>53313</v>
      </c>
      <c r="G1317" s="1">
        <v>27752</v>
      </c>
      <c r="H1317" s="1">
        <v>26692</v>
      </c>
      <c r="I1317" s="2"/>
      <c r="J1317" s="2">
        <f t="shared" si="217"/>
        <v>0.50066587886631775</v>
      </c>
      <c r="K1317" s="10">
        <f t="shared" si="216"/>
        <v>2</v>
      </c>
      <c r="L1317" s="9">
        <f t="shared" si="216"/>
        <v>3</v>
      </c>
      <c r="M1317" s="8">
        <f t="shared" si="216"/>
        <v>1</v>
      </c>
      <c r="N1317" s="2">
        <f t="shared" si="219"/>
        <v>0.3445201098611686</v>
      </c>
      <c r="O1317" s="2">
        <f t="shared" si="220"/>
        <v>0.10835622107678995</v>
      </c>
      <c r="P1317" s="2">
        <f t="shared" si="221"/>
        <v>0.54670980849542872</v>
      </c>
      <c r="Q1317" s="2">
        <f t="shared" si="222"/>
        <v>4.1386056661274484E-4</v>
      </c>
      <c r="R1317" s="1">
        <v>18314</v>
      </c>
      <c r="S1317" s="1">
        <v>5760</v>
      </c>
      <c r="T1317" s="1">
        <v>29062</v>
      </c>
      <c r="W1317" s="1">
        <v>22</v>
      </c>
      <c r="AA1317" t="s">
        <v>2846</v>
      </c>
      <c r="AE1317" s="38">
        <v>44</v>
      </c>
      <c r="AF1317" s="40">
        <v>7</v>
      </c>
      <c r="AG1317" s="40">
        <v>15</v>
      </c>
      <c r="AH1317" s="43">
        <v>19180</v>
      </c>
      <c r="AI1317" s="43">
        <f t="shared" si="218"/>
        <v>44007</v>
      </c>
      <c r="AJ1317" t="s">
        <v>2363</v>
      </c>
    </row>
    <row r="1318" spans="1:36" hidden="1" outlineLevel="1">
      <c r="A1318" t="s">
        <v>932</v>
      </c>
      <c r="B1318" s="11" t="s">
        <v>1266</v>
      </c>
      <c r="E1318" s="1">
        <v>25893</v>
      </c>
      <c r="G1318" s="1">
        <v>13162</v>
      </c>
      <c r="H1318" s="1">
        <v>12829</v>
      </c>
      <c r="I1318" s="2"/>
      <c r="J1318" s="2">
        <f t="shared" si="217"/>
        <v>0.49546209400224001</v>
      </c>
      <c r="K1318" s="10">
        <f t="shared" si="216"/>
        <v>1</v>
      </c>
      <c r="L1318" s="9">
        <f t="shared" si="216"/>
        <v>3</v>
      </c>
      <c r="M1318" s="8">
        <f t="shared" si="216"/>
        <v>2</v>
      </c>
      <c r="N1318" s="2">
        <f t="shared" si="219"/>
        <v>0.46052478134110786</v>
      </c>
      <c r="O1318" s="2">
        <f t="shared" si="220"/>
        <v>9.4110787172011656E-2</v>
      </c>
      <c r="P1318" s="2">
        <f t="shared" si="221"/>
        <v>0.4449368318756074</v>
      </c>
      <c r="Q1318" s="2">
        <f t="shared" si="222"/>
        <v>4.2759961127308843E-4</v>
      </c>
      <c r="R1318" s="1">
        <v>11847</v>
      </c>
      <c r="S1318" s="1">
        <v>2421</v>
      </c>
      <c r="T1318" s="1">
        <v>11446</v>
      </c>
      <c r="W1318" s="1">
        <v>11</v>
      </c>
      <c r="AA1318" t="s">
        <v>2846</v>
      </c>
      <c r="AE1318" s="38">
        <v>44</v>
      </c>
      <c r="AF1318" s="40">
        <v>7</v>
      </c>
      <c r="AG1318" s="40">
        <v>20</v>
      </c>
      <c r="AH1318" s="43">
        <v>20080</v>
      </c>
      <c r="AI1318" s="43">
        <f t="shared" si="218"/>
        <v>44007</v>
      </c>
      <c r="AJ1318" t="s">
        <v>1956</v>
      </c>
    </row>
    <row r="1319" spans="1:36" hidden="1" outlineLevel="1">
      <c r="A1319" t="s">
        <v>206</v>
      </c>
      <c r="B1319" s="11" t="s">
        <v>1266</v>
      </c>
      <c r="E1319" s="1">
        <v>10637</v>
      </c>
      <c r="G1319" s="1">
        <v>6010</v>
      </c>
      <c r="H1319" s="1">
        <v>5845</v>
      </c>
      <c r="I1319" s="2"/>
      <c r="J1319" s="2">
        <f t="shared" si="217"/>
        <v>0.54949703863871391</v>
      </c>
      <c r="K1319" s="10">
        <f t="shared" si="216"/>
        <v>2</v>
      </c>
      <c r="L1319" s="9">
        <f t="shared" si="216"/>
        <v>3</v>
      </c>
      <c r="M1319" s="8">
        <f t="shared" si="216"/>
        <v>1</v>
      </c>
      <c r="N1319" s="2">
        <f t="shared" si="219"/>
        <v>0.21967182016503842</v>
      </c>
      <c r="O1319" s="2">
        <f t="shared" si="220"/>
        <v>0.19605425400739829</v>
      </c>
      <c r="P1319" s="2">
        <f t="shared" si="221"/>
        <v>0.58342027885801007</v>
      </c>
      <c r="Q1319" s="2">
        <f t="shared" si="222"/>
        <v>8.536469695532567E-4</v>
      </c>
      <c r="R1319" s="1">
        <v>2316</v>
      </c>
      <c r="S1319" s="1">
        <v>2067</v>
      </c>
      <c r="T1319" s="1">
        <v>6151</v>
      </c>
      <c r="W1319" s="1">
        <v>9</v>
      </c>
      <c r="AA1319" t="s">
        <v>1588</v>
      </c>
      <c r="AE1319" s="38">
        <v>44</v>
      </c>
      <c r="AF1319" s="40">
        <v>3</v>
      </c>
      <c r="AG1319" s="40">
        <v>10</v>
      </c>
      <c r="AH1319" s="43">
        <v>22240</v>
      </c>
      <c r="AI1319" s="43">
        <f t="shared" si="218"/>
        <v>44003</v>
      </c>
      <c r="AJ1319" t="s">
        <v>1956</v>
      </c>
    </row>
    <row r="1320" spans="1:36" hidden="1" outlineLevel="1">
      <c r="A1320" t="s">
        <v>1523</v>
      </c>
      <c r="B1320" s="11" t="s">
        <v>1266</v>
      </c>
      <c r="E1320" s="1">
        <v>32028</v>
      </c>
      <c r="G1320" s="1">
        <v>16012</v>
      </c>
      <c r="H1320" s="1">
        <v>15570</v>
      </c>
      <c r="I1320" s="2"/>
      <c r="J1320" s="2">
        <f t="shared" si="217"/>
        <v>0.48613713001124015</v>
      </c>
      <c r="K1320" s="10">
        <f t="shared" si="216"/>
        <v>1</v>
      </c>
      <c r="L1320" s="9">
        <f t="shared" si="216"/>
        <v>3</v>
      </c>
      <c r="M1320" s="8">
        <f t="shared" si="216"/>
        <v>2</v>
      </c>
      <c r="N1320" s="2">
        <f t="shared" si="219"/>
        <v>0.49326615638019572</v>
      </c>
      <c r="O1320" s="2">
        <f t="shared" si="220"/>
        <v>7.4637470529341471E-2</v>
      </c>
      <c r="P1320" s="2">
        <f t="shared" si="221"/>
        <v>0.4316765171333527</v>
      </c>
      <c r="Q1320" s="2">
        <f t="shared" si="222"/>
        <v>4.1985595711019341E-4</v>
      </c>
      <c r="R1320" s="1">
        <v>15273</v>
      </c>
      <c r="S1320" s="1">
        <v>2311</v>
      </c>
      <c r="T1320" s="1">
        <v>13366</v>
      </c>
      <c r="W1320" s="1">
        <v>13</v>
      </c>
      <c r="AA1320" t="s">
        <v>2846</v>
      </c>
      <c r="AE1320" s="38">
        <v>44</v>
      </c>
      <c r="AF1320" s="40">
        <v>7</v>
      </c>
      <c r="AG1320" s="40">
        <v>25</v>
      </c>
      <c r="AH1320" s="43">
        <v>22960</v>
      </c>
      <c r="AI1320" s="43">
        <f t="shared" si="218"/>
        <v>44007</v>
      </c>
      <c r="AJ1320" t="s">
        <v>2363</v>
      </c>
    </row>
    <row r="1321" spans="1:36" hidden="1" outlineLevel="1">
      <c r="A1321" t="s">
        <v>1524</v>
      </c>
      <c r="B1321" s="11" t="s">
        <v>1266</v>
      </c>
      <c r="E1321" s="1">
        <v>4667</v>
      </c>
      <c r="G1321" s="1">
        <v>2600</v>
      </c>
      <c r="H1321" s="1">
        <v>2519</v>
      </c>
      <c r="I1321" s="2"/>
      <c r="J1321" s="2">
        <f t="shared" si="217"/>
        <v>0.53974716091707731</v>
      </c>
      <c r="K1321" s="10">
        <f t="shared" si="216"/>
        <v>2</v>
      </c>
      <c r="L1321" s="9">
        <f t="shared" si="216"/>
        <v>3</v>
      </c>
      <c r="M1321" s="8">
        <f t="shared" si="216"/>
        <v>1</v>
      </c>
      <c r="N1321" s="2">
        <f t="shared" si="219"/>
        <v>0.24908503767491927</v>
      </c>
      <c r="O1321" s="2">
        <f t="shared" si="220"/>
        <v>0.16899892357373519</v>
      </c>
      <c r="P1321" s="2">
        <f t="shared" si="221"/>
        <v>0.58170075349838535</v>
      </c>
      <c r="Q1321" s="2">
        <f t="shared" si="222"/>
        <v>2.1528525296021783E-4</v>
      </c>
      <c r="R1321" s="1">
        <v>1157</v>
      </c>
      <c r="S1321" s="1">
        <v>785</v>
      </c>
      <c r="T1321" s="1">
        <v>2702</v>
      </c>
      <c r="W1321" s="1">
        <v>1</v>
      </c>
      <c r="AA1321" t="s">
        <v>2104</v>
      </c>
      <c r="AE1321" s="38">
        <v>44</v>
      </c>
      <c r="AF1321" s="40">
        <v>9</v>
      </c>
      <c r="AG1321" s="40">
        <v>10</v>
      </c>
      <c r="AH1321" s="43">
        <v>25300</v>
      </c>
      <c r="AI1321" s="43">
        <f t="shared" si="218"/>
        <v>44009</v>
      </c>
      <c r="AJ1321" t="s">
        <v>1956</v>
      </c>
    </row>
    <row r="1322" spans="1:36" hidden="1" outlineLevel="1">
      <c r="A1322" t="s">
        <v>2393</v>
      </c>
      <c r="B1322" s="11" t="s">
        <v>1266</v>
      </c>
      <c r="E1322" s="1">
        <v>3623</v>
      </c>
      <c r="G1322" s="1">
        <v>2089</v>
      </c>
      <c r="H1322" s="1">
        <v>2033</v>
      </c>
      <c r="I1322" s="2"/>
      <c r="J1322" s="2">
        <f t="shared" si="217"/>
        <v>0.56113717913331496</v>
      </c>
      <c r="K1322" s="10">
        <f t="shared" si="216"/>
        <v>2</v>
      </c>
      <c r="L1322" s="9">
        <f t="shared" si="216"/>
        <v>3</v>
      </c>
      <c r="M1322" s="8">
        <f t="shared" si="216"/>
        <v>1</v>
      </c>
      <c r="N1322" s="2">
        <f t="shared" si="219"/>
        <v>0.22007188277578105</v>
      </c>
      <c r="O1322" s="2">
        <f t="shared" si="220"/>
        <v>0.14542438484932263</v>
      </c>
      <c r="P1322" s="2">
        <f t="shared" si="221"/>
        <v>0.63422726016035391</v>
      </c>
      <c r="Q1322" s="2">
        <f t="shared" si="222"/>
        <v>2.7647221454241144E-4</v>
      </c>
      <c r="R1322" s="1">
        <v>796</v>
      </c>
      <c r="S1322" s="1">
        <v>526</v>
      </c>
      <c r="T1322" s="1">
        <v>2294</v>
      </c>
      <c r="W1322" s="1">
        <v>1</v>
      </c>
      <c r="AA1322" t="s">
        <v>2846</v>
      </c>
      <c r="AE1322" s="38">
        <v>44</v>
      </c>
      <c r="AF1322" s="40">
        <v>7</v>
      </c>
      <c r="AG1322" s="40">
        <v>30</v>
      </c>
      <c r="AH1322" s="43">
        <v>27460</v>
      </c>
      <c r="AI1322" s="43">
        <f t="shared" si="218"/>
        <v>44007</v>
      </c>
      <c r="AJ1322" t="s">
        <v>1956</v>
      </c>
    </row>
    <row r="1323" spans="1:36" hidden="1" outlineLevel="1">
      <c r="A1323" t="s">
        <v>1323</v>
      </c>
      <c r="B1323" s="11" t="s">
        <v>1266</v>
      </c>
      <c r="E1323" s="1">
        <v>7978</v>
      </c>
      <c r="G1323" s="1">
        <v>4207</v>
      </c>
      <c r="H1323" s="1">
        <v>4060</v>
      </c>
      <c r="I1323" s="2"/>
      <c r="J1323" s="2">
        <f t="shared" si="217"/>
        <v>0.50889947355226872</v>
      </c>
      <c r="K1323" s="10">
        <f t="shared" si="216"/>
        <v>2</v>
      </c>
      <c r="L1323" s="9">
        <f t="shared" si="216"/>
        <v>3</v>
      </c>
      <c r="M1323" s="8">
        <f t="shared" si="216"/>
        <v>1</v>
      </c>
      <c r="N1323" s="2">
        <f t="shared" si="219"/>
        <v>0.23348907690364945</v>
      </c>
      <c r="O1323" s="2">
        <f t="shared" si="220"/>
        <v>0.12362672054552343</v>
      </c>
      <c r="P1323" s="2">
        <f t="shared" si="221"/>
        <v>0.6421265311276676</v>
      </c>
      <c r="Q1323" s="2">
        <f t="shared" si="222"/>
        <v>7.5767142315941172E-4</v>
      </c>
      <c r="R1323" s="1">
        <v>1849</v>
      </c>
      <c r="S1323" s="1">
        <v>979</v>
      </c>
      <c r="T1323" s="1">
        <v>5085</v>
      </c>
      <c r="W1323" s="1">
        <v>6</v>
      </c>
      <c r="AA1323" t="s">
        <v>2846</v>
      </c>
      <c r="AE1323" s="38">
        <v>44</v>
      </c>
      <c r="AF1323" s="40">
        <v>7</v>
      </c>
      <c r="AG1323" s="40">
        <v>35</v>
      </c>
      <c r="AH1323" s="43">
        <v>30340</v>
      </c>
      <c r="AI1323" s="43">
        <f t="shared" si="218"/>
        <v>44007</v>
      </c>
      <c r="AJ1323" t="s">
        <v>1956</v>
      </c>
    </row>
    <row r="1324" spans="1:36" hidden="1" outlineLevel="1">
      <c r="A1324" t="s">
        <v>1669</v>
      </c>
      <c r="B1324" s="11" t="s">
        <v>1266</v>
      </c>
      <c r="E1324" s="1">
        <v>6221</v>
      </c>
      <c r="G1324" s="1">
        <v>2892</v>
      </c>
      <c r="H1324" s="1">
        <v>2816</v>
      </c>
      <c r="I1324" s="2"/>
      <c r="J1324" s="2">
        <f t="shared" si="217"/>
        <v>0.45266034399614208</v>
      </c>
      <c r="K1324" s="10">
        <f t="shared" si="216"/>
        <v>2</v>
      </c>
      <c r="L1324" s="9">
        <f t="shared" si="216"/>
        <v>3</v>
      </c>
      <c r="M1324" s="8">
        <f t="shared" si="216"/>
        <v>1</v>
      </c>
      <c r="N1324" s="2">
        <f t="shared" si="219"/>
        <v>0.25711974110032365</v>
      </c>
      <c r="O1324" s="2">
        <f t="shared" si="220"/>
        <v>0.15420711974110032</v>
      </c>
      <c r="P1324" s="2">
        <f t="shared" si="221"/>
        <v>0.5885113268608414</v>
      </c>
      <c r="Q1324" s="2">
        <f t="shared" si="222"/>
        <v>1.6181229773459815E-4</v>
      </c>
      <c r="R1324" s="1">
        <v>1589</v>
      </c>
      <c r="S1324" s="1">
        <v>953</v>
      </c>
      <c r="T1324" s="1">
        <v>3637</v>
      </c>
      <c r="W1324" s="1">
        <v>1</v>
      </c>
      <c r="AA1324" t="s">
        <v>2104</v>
      </c>
      <c r="AE1324" s="38">
        <v>44</v>
      </c>
      <c r="AF1324" s="40">
        <v>9</v>
      </c>
      <c r="AG1324" s="40">
        <v>15</v>
      </c>
      <c r="AH1324" s="43">
        <v>35380</v>
      </c>
      <c r="AI1324" s="43">
        <f t="shared" si="218"/>
        <v>44009</v>
      </c>
      <c r="AJ1324" t="s">
        <v>1956</v>
      </c>
    </row>
    <row r="1325" spans="1:36" hidden="1" outlineLevel="1">
      <c r="A1325" t="s">
        <v>1390</v>
      </c>
      <c r="B1325" s="11" t="s">
        <v>1266</v>
      </c>
      <c r="E1325" s="1">
        <v>4712</v>
      </c>
      <c r="G1325" s="1">
        <v>2997</v>
      </c>
      <c r="H1325" s="1">
        <v>2932</v>
      </c>
      <c r="I1325" s="2"/>
      <c r="J1325" s="2">
        <f t="shared" si="217"/>
        <v>0.62224108658743638</v>
      </c>
      <c r="K1325" s="10">
        <f t="shared" si="216"/>
        <v>2</v>
      </c>
      <c r="L1325" s="9">
        <f t="shared" si="216"/>
        <v>3</v>
      </c>
      <c r="M1325" s="8">
        <f t="shared" si="216"/>
        <v>1</v>
      </c>
      <c r="N1325" s="2">
        <f t="shared" si="219"/>
        <v>0.29882604055496265</v>
      </c>
      <c r="O1325" s="2">
        <f t="shared" si="220"/>
        <v>0.14172892209178228</v>
      </c>
      <c r="P1325" s="2">
        <f t="shared" si="221"/>
        <v>0.55880469583778014</v>
      </c>
      <c r="Q1325" s="2">
        <f t="shared" si="222"/>
        <v>6.4034151547498475E-4</v>
      </c>
      <c r="R1325" s="1">
        <v>1400</v>
      </c>
      <c r="S1325" s="1">
        <v>664</v>
      </c>
      <c r="T1325" s="1">
        <v>2618</v>
      </c>
      <c r="W1325" s="1">
        <v>3</v>
      </c>
      <c r="AA1325" t="s">
        <v>2984</v>
      </c>
      <c r="AE1325" s="38">
        <v>44</v>
      </c>
      <c r="AF1325" s="40">
        <v>5</v>
      </c>
      <c r="AG1325" s="40">
        <v>5</v>
      </c>
      <c r="AH1325" s="43">
        <v>36820</v>
      </c>
      <c r="AI1325" s="43">
        <f t="shared" si="218"/>
        <v>44005</v>
      </c>
      <c r="AJ1325" t="s">
        <v>1956</v>
      </c>
    </row>
    <row r="1326" spans="1:36" hidden="1" outlineLevel="1">
      <c r="A1326" t="s">
        <v>1383</v>
      </c>
      <c r="B1326" s="11" t="s">
        <v>1266</v>
      </c>
      <c r="E1326" s="1">
        <v>21905</v>
      </c>
      <c r="G1326" s="1">
        <v>11419</v>
      </c>
      <c r="H1326" s="1">
        <v>10950</v>
      </c>
      <c r="I1326" s="2"/>
      <c r="J1326" s="2">
        <f t="shared" si="217"/>
        <v>0.49988587080575209</v>
      </c>
      <c r="K1326" s="10">
        <f t="shared" ref="K1326:M1351" si="223">IF(R1326&gt;0,RANK(R1326,$R1326:$W1326),"")</f>
        <v>1</v>
      </c>
      <c r="L1326" s="9">
        <f t="shared" si="223"/>
        <v>3</v>
      </c>
      <c r="M1326" s="8">
        <f t="shared" si="223"/>
        <v>2</v>
      </c>
      <c r="N1326" s="2">
        <f t="shared" si="219"/>
        <v>0.57276670358065707</v>
      </c>
      <c r="O1326" s="2">
        <f t="shared" si="220"/>
        <v>6.3676633444075301E-2</v>
      </c>
      <c r="P1326" s="2">
        <f t="shared" si="221"/>
        <v>0.36295681063122925</v>
      </c>
      <c r="Q1326" s="2">
        <f t="shared" si="222"/>
        <v>5.9985234403836518E-4</v>
      </c>
      <c r="R1326" s="1">
        <v>12413</v>
      </c>
      <c r="S1326" s="1">
        <v>1380</v>
      </c>
      <c r="T1326" s="1">
        <v>7866</v>
      </c>
      <c r="W1326" s="1">
        <v>13</v>
      </c>
      <c r="AA1326" t="s">
        <v>2846</v>
      </c>
      <c r="AE1326" s="38">
        <v>44</v>
      </c>
      <c r="AF1326" s="40">
        <v>7</v>
      </c>
      <c r="AG1326" s="40">
        <v>40</v>
      </c>
      <c r="AH1326" s="43">
        <v>37720</v>
      </c>
      <c r="AI1326" s="43">
        <f t="shared" si="218"/>
        <v>44007</v>
      </c>
      <c r="AJ1326" t="s">
        <v>1956</v>
      </c>
    </row>
    <row r="1327" spans="1:36" hidden="1" outlineLevel="1">
      <c r="A1327" t="s">
        <v>1585</v>
      </c>
      <c r="B1327" s="11" t="s">
        <v>1266</v>
      </c>
      <c r="E1327" s="1">
        <v>17215</v>
      </c>
      <c r="G1327" s="1">
        <v>8744</v>
      </c>
      <c r="H1327" s="1">
        <v>8553</v>
      </c>
      <c r="I1327" s="2"/>
      <c r="J1327" s="2">
        <f t="shared" si="217"/>
        <v>0.4968341562590764</v>
      </c>
      <c r="K1327" s="10">
        <f t="shared" si="223"/>
        <v>2</v>
      </c>
      <c r="L1327" s="9">
        <f t="shared" si="223"/>
        <v>3</v>
      </c>
      <c r="M1327" s="8">
        <f t="shared" si="223"/>
        <v>1</v>
      </c>
      <c r="N1327" s="2">
        <f t="shared" si="219"/>
        <v>0.3049434534219424</v>
      </c>
      <c r="O1327" s="2">
        <f t="shared" si="220"/>
        <v>0.12679258481986708</v>
      </c>
      <c r="P1327" s="2">
        <f t="shared" si="221"/>
        <v>0.56785589366911504</v>
      </c>
      <c r="Q1327" s="2">
        <f t="shared" si="222"/>
        <v>4.0806808907545289E-4</v>
      </c>
      <c r="R1327" s="1">
        <v>5231</v>
      </c>
      <c r="S1327" s="1">
        <v>2175</v>
      </c>
      <c r="T1327" s="1">
        <v>9741</v>
      </c>
      <c r="W1327" s="1">
        <v>7</v>
      </c>
      <c r="AA1327" t="s">
        <v>2846</v>
      </c>
      <c r="AE1327" s="38">
        <v>44</v>
      </c>
      <c r="AF1327" s="40">
        <v>7</v>
      </c>
      <c r="AG1327" s="40">
        <v>45</v>
      </c>
      <c r="AH1327" s="43">
        <v>41500</v>
      </c>
      <c r="AI1327" s="43">
        <f t="shared" si="218"/>
        <v>44007</v>
      </c>
      <c r="AJ1327" t="s">
        <v>1956</v>
      </c>
    </row>
    <row r="1328" spans="1:36" hidden="1" outlineLevel="1">
      <c r="A1328" t="s">
        <v>2043</v>
      </c>
      <c r="B1328" s="11" t="s">
        <v>1266</v>
      </c>
      <c r="E1328" s="1">
        <v>3062</v>
      </c>
      <c r="G1328" s="1">
        <v>1825</v>
      </c>
      <c r="H1328" s="1">
        <v>1786</v>
      </c>
      <c r="I1328" s="2"/>
      <c r="J1328" s="2">
        <f t="shared" si="217"/>
        <v>0.58327890267798821</v>
      </c>
      <c r="K1328" s="10">
        <f t="shared" si="223"/>
        <v>2</v>
      </c>
      <c r="L1328" s="9">
        <f t="shared" si="223"/>
        <v>3</v>
      </c>
      <c r="M1328" s="8">
        <f t="shared" si="223"/>
        <v>1</v>
      </c>
      <c r="N1328" s="2">
        <f t="shared" si="219"/>
        <v>0.25477287689269257</v>
      </c>
      <c r="O1328" s="2">
        <f t="shared" si="220"/>
        <v>0.1968400263331139</v>
      </c>
      <c r="P1328" s="2">
        <f t="shared" si="221"/>
        <v>0.54805793285055959</v>
      </c>
      <c r="Q1328" s="2">
        <f t="shared" si="222"/>
        <v>3.2916392363391278E-4</v>
      </c>
      <c r="R1328" s="1">
        <v>774</v>
      </c>
      <c r="S1328" s="1">
        <v>598</v>
      </c>
      <c r="T1328" s="1">
        <v>1665</v>
      </c>
      <c r="W1328" s="1">
        <v>1</v>
      </c>
      <c r="AA1328" t="s">
        <v>2984</v>
      </c>
      <c r="AE1328" s="38">
        <v>44</v>
      </c>
      <c r="AF1328" s="40">
        <v>5</v>
      </c>
      <c r="AG1328" s="40">
        <v>10</v>
      </c>
      <c r="AH1328" s="43">
        <v>42400</v>
      </c>
      <c r="AI1328" s="43">
        <f t="shared" si="218"/>
        <v>44005</v>
      </c>
      <c r="AJ1328" t="s">
        <v>1956</v>
      </c>
    </row>
    <row r="1329" spans="1:36" hidden="1" outlineLevel="1">
      <c r="A1329" t="s">
        <v>2044</v>
      </c>
      <c r="B1329" s="11" t="s">
        <v>1266</v>
      </c>
      <c r="E1329" s="1">
        <v>10431</v>
      </c>
      <c r="G1329" s="1">
        <v>5249</v>
      </c>
      <c r="H1329" s="1">
        <v>5125</v>
      </c>
      <c r="I1329" s="2"/>
      <c r="J1329" s="2">
        <f t="shared" si="217"/>
        <v>0.49132393826095294</v>
      </c>
      <c r="K1329" s="10">
        <f t="shared" si="223"/>
        <v>2</v>
      </c>
      <c r="L1329" s="9">
        <f t="shared" si="223"/>
        <v>3</v>
      </c>
      <c r="M1329" s="8">
        <f t="shared" si="223"/>
        <v>1</v>
      </c>
      <c r="N1329" s="2">
        <f t="shared" si="219"/>
        <v>0.31922927962819519</v>
      </c>
      <c r="O1329" s="2">
        <f t="shared" si="220"/>
        <v>0.14601084430673897</v>
      </c>
      <c r="P1329" s="2">
        <f t="shared" si="221"/>
        <v>0.53456622773044149</v>
      </c>
      <c r="Q1329" s="2">
        <f t="shared" si="222"/>
        <v>1.9364833462431896E-4</v>
      </c>
      <c r="R1329" s="1">
        <v>3297</v>
      </c>
      <c r="S1329" s="1">
        <v>1508</v>
      </c>
      <c r="T1329" s="1">
        <v>5521</v>
      </c>
      <c r="W1329" s="1">
        <v>2</v>
      </c>
      <c r="AA1329" t="s">
        <v>2984</v>
      </c>
      <c r="AE1329" s="38">
        <v>44</v>
      </c>
      <c r="AF1329" s="40">
        <v>5</v>
      </c>
      <c r="AG1329" s="40">
        <v>15</v>
      </c>
      <c r="AH1329" s="43">
        <v>45460</v>
      </c>
      <c r="AI1329" s="43">
        <f t="shared" si="218"/>
        <v>44005</v>
      </c>
      <c r="AJ1329" t="s">
        <v>1956</v>
      </c>
    </row>
    <row r="1330" spans="1:36" hidden="1" outlineLevel="1">
      <c r="A1330" t="s">
        <v>272</v>
      </c>
      <c r="B1330" s="11" t="s">
        <v>1266</v>
      </c>
      <c r="E1330" s="1">
        <v>12234</v>
      </c>
      <c r="G1330" s="1">
        <v>6587</v>
      </c>
      <c r="H1330" s="1">
        <v>6333</v>
      </c>
      <c r="I1330" s="2"/>
      <c r="J1330" s="2">
        <f t="shared" si="217"/>
        <v>0.51765571358509077</v>
      </c>
      <c r="K1330" s="10">
        <f t="shared" si="223"/>
        <v>2</v>
      </c>
      <c r="L1330" s="9">
        <f t="shared" si="223"/>
        <v>3</v>
      </c>
      <c r="M1330" s="8">
        <f t="shared" si="223"/>
        <v>1</v>
      </c>
      <c r="N1330" s="2">
        <f t="shared" si="219"/>
        <v>0.34305190538764785</v>
      </c>
      <c r="O1330" s="2">
        <f t="shared" si="220"/>
        <v>0.10446780551905388</v>
      </c>
      <c r="P1330" s="2">
        <f t="shared" si="221"/>
        <v>0.5521517739816032</v>
      </c>
      <c r="Q1330" s="2">
        <f t="shared" si="222"/>
        <v>3.285151116950713E-4</v>
      </c>
      <c r="R1330" s="1">
        <v>4177</v>
      </c>
      <c r="S1330" s="1">
        <v>1272</v>
      </c>
      <c r="T1330" s="1">
        <v>6723</v>
      </c>
      <c r="W1330" s="1">
        <v>4</v>
      </c>
      <c r="AA1330" t="s">
        <v>2104</v>
      </c>
      <c r="AE1330" s="38">
        <v>44</v>
      </c>
      <c r="AF1330" s="40">
        <v>9</v>
      </c>
      <c r="AG1330" s="40">
        <v>20</v>
      </c>
      <c r="AH1330" s="43">
        <v>48340</v>
      </c>
      <c r="AI1330" s="43">
        <f t="shared" si="218"/>
        <v>44009</v>
      </c>
      <c r="AJ1330" t="s">
        <v>1956</v>
      </c>
    </row>
    <row r="1331" spans="1:36" hidden="1" outlineLevel="1">
      <c r="A1331" t="s">
        <v>1931</v>
      </c>
      <c r="B1331" s="11" t="s">
        <v>1266</v>
      </c>
      <c r="E1331" s="1">
        <v>1463</v>
      </c>
      <c r="G1331" s="1">
        <v>827</v>
      </c>
      <c r="H1331" s="1">
        <v>796</v>
      </c>
      <c r="I1331" s="2"/>
      <c r="J1331" s="2">
        <f t="shared" si="217"/>
        <v>0.54408749145591251</v>
      </c>
      <c r="K1331" s="10">
        <f t="shared" si="223"/>
        <v>2</v>
      </c>
      <c r="L1331" s="9">
        <f t="shared" si="223"/>
        <v>3</v>
      </c>
      <c r="M1331" s="8">
        <f t="shared" si="223"/>
        <v>1</v>
      </c>
      <c r="N1331" s="2">
        <f t="shared" si="219"/>
        <v>0.3399588759424263</v>
      </c>
      <c r="O1331" s="2">
        <f t="shared" si="220"/>
        <v>0.16244002741603839</v>
      </c>
      <c r="P1331" s="2">
        <f t="shared" si="221"/>
        <v>0.49760109664153529</v>
      </c>
      <c r="Q1331" s="2">
        <f t="shared" si="222"/>
        <v>0</v>
      </c>
      <c r="R1331" s="1">
        <v>496</v>
      </c>
      <c r="S1331" s="1">
        <v>237</v>
      </c>
      <c r="T1331" s="1">
        <v>726</v>
      </c>
      <c r="W1331" s="1">
        <v>0</v>
      </c>
      <c r="AA1331" t="s">
        <v>2104</v>
      </c>
      <c r="AE1331" s="38">
        <v>44</v>
      </c>
      <c r="AF1331" s="40">
        <v>9</v>
      </c>
      <c r="AG1331" s="40">
        <v>22</v>
      </c>
      <c r="AH1331" s="43">
        <v>50500</v>
      </c>
      <c r="AI1331" s="43">
        <f t="shared" si="218"/>
        <v>44009</v>
      </c>
      <c r="AJ1331" t="s">
        <v>1956</v>
      </c>
    </row>
    <row r="1332" spans="1:36" hidden="1" outlineLevel="1">
      <c r="A1332" t="s">
        <v>2984</v>
      </c>
      <c r="B1332" s="11" t="s">
        <v>1266</v>
      </c>
      <c r="E1332" s="1">
        <v>13283</v>
      </c>
      <c r="G1332" s="1">
        <v>7058</v>
      </c>
      <c r="H1332" s="1">
        <v>6844</v>
      </c>
      <c r="I1332" s="2"/>
      <c r="J1332" s="2">
        <f t="shared" si="217"/>
        <v>0.51524505006399157</v>
      </c>
      <c r="K1332" s="10">
        <f t="shared" si="223"/>
        <v>2</v>
      </c>
      <c r="L1332" s="9">
        <f t="shared" si="223"/>
        <v>3</v>
      </c>
      <c r="M1332" s="8">
        <f t="shared" si="223"/>
        <v>1</v>
      </c>
      <c r="N1332" s="2">
        <f t="shared" si="219"/>
        <v>0.41955426652419475</v>
      </c>
      <c r="O1332" s="2">
        <f t="shared" si="220"/>
        <v>0.14196305907495038</v>
      </c>
      <c r="P1332" s="2">
        <f t="shared" si="221"/>
        <v>0.43749045947183635</v>
      </c>
      <c r="Q1332" s="2">
        <f t="shared" si="222"/>
        <v>9.9221492901857555E-4</v>
      </c>
      <c r="R1332" s="1">
        <v>5497</v>
      </c>
      <c r="S1332" s="1">
        <v>1860</v>
      </c>
      <c r="T1332" s="1">
        <v>5732</v>
      </c>
      <c r="W1332" s="1">
        <v>13</v>
      </c>
      <c r="AA1332" t="s">
        <v>2984</v>
      </c>
      <c r="AE1332" s="38">
        <v>44</v>
      </c>
      <c r="AF1332" s="40">
        <v>5</v>
      </c>
      <c r="AG1332" s="40">
        <v>20</v>
      </c>
      <c r="AH1332" s="43">
        <v>49960</v>
      </c>
      <c r="AI1332" s="43">
        <f t="shared" si="218"/>
        <v>44005</v>
      </c>
      <c r="AJ1332" t="s">
        <v>2363</v>
      </c>
    </row>
    <row r="1333" spans="1:36" hidden="1" outlineLevel="1">
      <c r="A1333" t="s">
        <v>2992</v>
      </c>
      <c r="B1333" s="11" t="s">
        <v>1266</v>
      </c>
      <c r="E1333" s="1">
        <v>21628</v>
      </c>
      <c r="G1333" s="1">
        <v>11782</v>
      </c>
      <c r="H1333" s="1">
        <v>11464</v>
      </c>
      <c r="I1333" s="2"/>
      <c r="J1333" s="2">
        <f t="shared" si="217"/>
        <v>0.53005363417791751</v>
      </c>
      <c r="K1333" s="10">
        <f t="shared" si="223"/>
        <v>2</v>
      </c>
      <c r="L1333" s="9">
        <f t="shared" si="223"/>
        <v>3</v>
      </c>
      <c r="M1333" s="8">
        <f t="shared" si="223"/>
        <v>1</v>
      </c>
      <c r="N1333" s="2">
        <f t="shared" si="219"/>
        <v>0.25775878089574428</v>
      </c>
      <c r="O1333" s="2">
        <f t="shared" si="220"/>
        <v>0.1509942389890355</v>
      </c>
      <c r="P1333" s="2">
        <f t="shared" si="221"/>
        <v>0.59078238245679238</v>
      </c>
      <c r="Q1333" s="2">
        <f t="shared" si="222"/>
        <v>4.6459765842787881E-4</v>
      </c>
      <c r="R1333" s="1">
        <v>5548</v>
      </c>
      <c r="S1333" s="1">
        <v>3250</v>
      </c>
      <c r="T1333" s="1">
        <v>12716</v>
      </c>
      <c r="W1333" s="1">
        <v>10</v>
      </c>
      <c r="AA1333" t="s">
        <v>2104</v>
      </c>
      <c r="AE1333" s="38">
        <v>44</v>
      </c>
      <c r="AF1333" s="40">
        <v>9</v>
      </c>
      <c r="AG1333" s="40">
        <v>25</v>
      </c>
      <c r="AH1333" s="43">
        <v>51580</v>
      </c>
      <c r="AI1333" s="43">
        <f t="shared" si="218"/>
        <v>44009</v>
      </c>
      <c r="AJ1333" t="s">
        <v>1956</v>
      </c>
    </row>
    <row r="1334" spans="1:36" hidden="1" outlineLevel="1">
      <c r="A1334" t="s">
        <v>2463</v>
      </c>
      <c r="B1334" s="11" t="s">
        <v>1266</v>
      </c>
      <c r="E1334" s="1">
        <v>26360</v>
      </c>
      <c r="G1334" s="1">
        <v>12465</v>
      </c>
      <c r="H1334" s="1">
        <v>12173</v>
      </c>
      <c r="I1334" s="2"/>
      <c r="J1334" s="2">
        <f t="shared" si="217"/>
        <v>0.46179817905918058</v>
      </c>
      <c r="K1334" s="10">
        <f t="shared" si="223"/>
        <v>1</v>
      </c>
      <c r="L1334" s="9">
        <f t="shared" si="223"/>
        <v>3</v>
      </c>
      <c r="M1334" s="8">
        <f t="shared" si="223"/>
        <v>2</v>
      </c>
      <c r="N1334" s="2">
        <f t="shared" si="219"/>
        <v>0.5966825548141087</v>
      </c>
      <c r="O1334" s="2">
        <f t="shared" si="220"/>
        <v>5.2697807435653006E-2</v>
      </c>
      <c r="P1334" s="2">
        <f t="shared" si="221"/>
        <v>0.35016205910390846</v>
      </c>
      <c r="Q1334" s="2">
        <f t="shared" si="222"/>
        <v>4.5757864632983702E-4</v>
      </c>
      <c r="R1334" s="1">
        <v>15648</v>
      </c>
      <c r="S1334" s="1">
        <v>1382</v>
      </c>
      <c r="T1334" s="1">
        <v>9183</v>
      </c>
      <c r="W1334" s="1">
        <v>12</v>
      </c>
      <c r="AA1334" t="s">
        <v>2846</v>
      </c>
      <c r="AE1334" s="38">
        <v>44</v>
      </c>
      <c r="AF1334" s="40">
        <v>7</v>
      </c>
      <c r="AG1334" s="40">
        <v>50</v>
      </c>
      <c r="AH1334" s="43">
        <v>51760</v>
      </c>
      <c r="AI1334" s="43">
        <f t="shared" si="218"/>
        <v>44007</v>
      </c>
      <c r="AJ1334" t="s">
        <v>1956</v>
      </c>
    </row>
    <row r="1335" spans="1:36" hidden="1" outlineLevel="1">
      <c r="A1335" t="s">
        <v>2519</v>
      </c>
      <c r="B1335" s="11" t="s">
        <v>1266</v>
      </c>
      <c r="E1335" s="1">
        <v>9610</v>
      </c>
      <c r="G1335" s="1">
        <v>4841</v>
      </c>
      <c r="H1335" s="1">
        <v>4733</v>
      </c>
      <c r="I1335" s="2"/>
      <c r="J1335" s="2">
        <f t="shared" si="217"/>
        <v>0.49250780437044744</v>
      </c>
      <c r="K1335" s="10">
        <f t="shared" si="223"/>
        <v>2</v>
      </c>
      <c r="L1335" s="9">
        <f t="shared" si="223"/>
        <v>3</v>
      </c>
      <c r="M1335" s="8">
        <f t="shared" si="223"/>
        <v>1</v>
      </c>
      <c r="N1335" s="2">
        <f t="shared" si="219"/>
        <v>0.27865757734661772</v>
      </c>
      <c r="O1335" s="2">
        <f t="shared" si="220"/>
        <v>0.12029365495542738</v>
      </c>
      <c r="P1335" s="2">
        <f t="shared" si="221"/>
        <v>0.6007341373885684</v>
      </c>
      <c r="Q1335" s="2">
        <f t="shared" si="222"/>
        <v>3.1463030938638781E-4</v>
      </c>
      <c r="R1335" s="1">
        <v>2657</v>
      </c>
      <c r="S1335" s="1">
        <v>1147</v>
      </c>
      <c r="T1335" s="1">
        <v>5728</v>
      </c>
      <c r="W1335" s="1">
        <v>3</v>
      </c>
      <c r="AA1335" t="s">
        <v>2846</v>
      </c>
      <c r="AE1335" s="38">
        <v>44</v>
      </c>
      <c r="AF1335" s="40">
        <v>7</v>
      </c>
      <c r="AG1335" s="40">
        <v>55</v>
      </c>
      <c r="AH1335" s="43">
        <v>52480</v>
      </c>
      <c r="AI1335" s="43">
        <f t="shared" si="218"/>
        <v>44007</v>
      </c>
      <c r="AJ1335" t="s">
        <v>1956</v>
      </c>
    </row>
    <row r="1336" spans="1:36" hidden="1" outlineLevel="1">
      <c r="A1336" t="s">
        <v>2769</v>
      </c>
      <c r="B1336" s="11" t="s">
        <v>1266</v>
      </c>
      <c r="E1336" s="1">
        <v>38513</v>
      </c>
      <c r="G1336" s="1">
        <v>16249</v>
      </c>
      <c r="H1336" s="1">
        <v>15752</v>
      </c>
      <c r="I1336" s="2"/>
      <c r="J1336" s="2">
        <f t="shared" si="217"/>
        <v>0.4090047516423026</v>
      </c>
      <c r="K1336" s="10">
        <f t="shared" si="223"/>
        <v>1</v>
      </c>
      <c r="L1336" s="9">
        <f t="shared" si="223"/>
        <v>3</v>
      </c>
      <c r="M1336" s="8">
        <f t="shared" si="223"/>
        <v>2</v>
      </c>
      <c r="N1336" s="2">
        <f t="shared" si="219"/>
        <v>0.55738697701361284</v>
      </c>
      <c r="O1336" s="2">
        <f t="shared" si="220"/>
        <v>5.9401248058137394E-2</v>
      </c>
      <c r="P1336" s="2">
        <f t="shared" si="221"/>
        <v>0.38271149845967506</v>
      </c>
      <c r="Q1336" s="2">
        <f t="shared" si="222"/>
        <v>5.0027646857470076E-4</v>
      </c>
      <c r="R1336" s="1">
        <v>21169</v>
      </c>
      <c r="S1336" s="1">
        <v>2256</v>
      </c>
      <c r="T1336" s="1">
        <v>14535</v>
      </c>
      <c r="W1336" s="1">
        <v>19</v>
      </c>
      <c r="AA1336" t="s">
        <v>2846</v>
      </c>
      <c r="AE1336" s="38">
        <v>44</v>
      </c>
      <c r="AF1336" s="40">
        <v>7</v>
      </c>
      <c r="AG1336" s="40">
        <v>60</v>
      </c>
      <c r="AH1336" s="43">
        <v>54640</v>
      </c>
      <c r="AI1336" s="43">
        <f t="shared" si="218"/>
        <v>44007</v>
      </c>
      <c r="AJ1336" t="s">
        <v>2363</v>
      </c>
    </row>
    <row r="1337" spans="1:36" hidden="1" outlineLevel="1">
      <c r="A1337" t="s">
        <v>2374</v>
      </c>
      <c r="B1337" s="11" t="s">
        <v>1266</v>
      </c>
      <c r="E1337" s="1">
        <v>13046</v>
      </c>
      <c r="G1337" s="1">
        <v>7527</v>
      </c>
      <c r="H1337" s="1">
        <v>7338</v>
      </c>
      <c r="I1337" s="2"/>
      <c r="J1337" s="2">
        <f t="shared" si="217"/>
        <v>0.56247125555725896</v>
      </c>
      <c r="K1337" s="10">
        <f t="shared" si="223"/>
        <v>2</v>
      </c>
      <c r="L1337" s="9">
        <f t="shared" si="223"/>
        <v>3</v>
      </c>
      <c r="M1337" s="8">
        <f t="shared" si="223"/>
        <v>1</v>
      </c>
      <c r="N1337" s="2">
        <f t="shared" si="219"/>
        <v>0.28535022009421579</v>
      </c>
      <c r="O1337" s="2">
        <f t="shared" si="220"/>
        <v>0.18047725693103714</v>
      </c>
      <c r="P1337" s="2">
        <f t="shared" si="221"/>
        <v>0.53378639277164264</v>
      </c>
      <c r="Q1337" s="2">
        <f t="shared" si="222"/>
        <v>3.8613020310451773E-4</v>
      </c>
      <c r="R1337" s="1">
        <v>3695</v>
      </c>
      <c r="S1337" s="1">
        <v>2337</v>
      </c>
      <c r="T1337" s="1">
        <v>6912</v>
      </c>
      <c r="W1337" s="1">
        <v>5</v>
      </c>
      <c r="AA1337" t="s">
        <v>2984</v>
      </c>
      <c r="AE1337" s="38">
        <v>44</v>
      </c>
      <c r="AF1337" s="40">
        <v>5</v>
      </c>
      <c r="AG1337" s="40">
        <v>30</v>
      </c>
      <c r="AH1337" s="43">
        <v>57880</v>
      </c>
      <c r="AI1337" s="43">
        <f t="shared" si="218"/>
        <v>44005</v>
      </c>
      <c r="AJ1337" t="s">
        <v>1956</v>
      </c>
    </row>
    <row r="1338" spans="1:36" hidden="1" outlineLevel="1">
      <c r="A1338" t="s">
        <v>2846</v>
      </c>
      <c r="B1338" s="11" t="s">
        <v>1266</v>
      </c>
      <c r="E1338" s="1">
        <v>96712</v>
      </c>
      <c r="G1338" s="1">
        <v>35176</v>
      </c>
      <c r="H1338" s="1">
        <v>33222</v>
      </c>
      <c r="I1338" s="2"/>
      <c r="J1338" s="2">
        <f t="shared" si="217"/>
        <v>0.34351476548928778</v>
      </c>
      <c r="K1338" s="10">
        <f t="shared" si="223"/>
        <v>1</v>
      </c>
      <c r="L1338" s="9">
        <f t="shared" si="223"/>
        <v>3</v>
      </c>
      <c r="M1338" s="8">
        <f t="shared" si="223"/>
        <v>2</v>
      </c>
      <c r="N1338" s="2">
        <f t="shared" si="219"/>
        <v>0.61451018305055938</v>
      </c>
      <c r="O1338" s="2">
        <f t="shared" si="220"/>
        <v>5.2556652182689345E-2</v>
      </c>
      <c r="P1338" s="2">
        <f t="shared" si="221"/>
        <v>0.33255070277391185</v>
      </c>
      <c r="Q1338" s="2">
        <f t="shared" si="222"/>
        <v>3.8246199283942239E-4</v>
      </c>
      <c r="R1338" s="1">
        <v>57842</v>
      </c>
      <c r="S1338" s="1">
        <v>4947</v>
      </c>
      <c r="T1338" s="1">
        <v>31302</v>
      </c>
      <c r="W1338" s="1">
        <v>36</v>
      </c>
      <c r="AA1338" t="s">
        <v>2846</v>
      </c>
      <c r="AE1338" s="38">
        <v>44</v>
      </c>
      <c r="AF1338" s="40">
        <v>7</v>
      </c>
      <c r="AG1338" s="40">
        <v>65</v>
      </c>
      <c r="AH1338" s="43">
        <v>59000</v>
      </c>
      <c r="AI1338" s="43">
        <f t="shared" si="218"/>
        <v>44007</v>
      </c>
      <c r="AJ1338" t="s">
        <v>2363</v>
      </c>
    </row>
    <row r="1339" spans="1:36" hidden="1" outlineLevel="1">
      <c r="A1339" t="s">
        <v>842</v>
      </c>
      <c r="B1339" s="11" t="s">
        <v>1266</v>
      </c>
      <c r="E1339" s="1">
        <v>5785</v>
      </c>
      <c r="G1339" s="1">
        <v>2987</v>
      </c>
      <c r="H1339" s="1">
        <v>2923</v>
      </c>
      <c r="I1339" s="2"/>
      <c r="J1339" s="2">
        <f t="shared" si="217"/>
        <v>0.50527225583405355</v>
      </c>
      <c r="K1339" s="10">
        <f t="shared" si="223"/>
        <v>2</v>
      </c>
      <c r="L1339" s="9">
        <f t="shared" si="223"/>
        <v>3</v>
      </c>
      <c r="M1339" s="8">
        <f t="shared" si="223"/>
        <v>1</v>
      </c>
      <c r="N1339" s="2">
        <f t="shared" si="219"/>
        <v>0.27469670710571925</v>
      </c>
      <c r="O1339" s="2">
        <f t="shared" si="220"/>
        <v>0.14280762564991334</v>
      </c>
      <c r="P1339" s="2">
        <f t="shared" si="221"/>
        <v>0.58249566724436741</v>
      </c>
      <c r="Q1339" s="2">
        <f t="shared" si="222"/>
        <v>0</v>
      </c>
      <c r="R1339" s="1">
        <v>1585</v>
      </c>
      <c r="S1339" s="1">
        <v>824</v>
      </c>
      <c r="T1339" s="1">
        <v>3361</v>
      </c>
      <c r="W1339" s="1">
        <v>0</v>
      </c>
      <c r="AA1339" t="s">
        <v>2104</v>
      </c>
      <c r="AE1339" s="38">
        <v>44</v>
      </c>
      <c r="AF1339" s="40">
        <v>9</v>
      </c>
      <c r="AG1339" s="40">
        <v>30</v>
      </c>
      <c r="AH1339" s="43">
        <v>61160</v>
      </c>
      <c r="AI1339" s="43">
        <f t="shared" si="218"/>
        <v>44009</v>
      </c>
      <c r="AJ1339" t="s">
        <v>1956</v>
      </c>
    </row>
    <row r="1340" spans="1:36" hidden="1" outlineLevel="1">
      <c r="A1340" t="s">
        <v>2484</v>
      </c>
      <c r="B1340" s="11" t="s">
        <v>1266</v>
      </c>
      <c r="E1340" s="1">
        <v>8294</v>
      </c>
      <c r="G1340" s="1">
        <v>4784</v>
      </c>
      <c r="H1340" s="1">
        <v>4653</v>
      </c>
      <c r="I1340" s="2"/>
      <c r="J1340" s="2">
        <f t="shared" si="217"/>
        <v>0.56100795755968169</v>
      </c>
      <c r="K1340" s="10">
        <f t="shared" si="223"/>
        <v>2</v>
      </c>
      <c r="L1340" s="9">
        <f t="shared" si="223"/>
        <v>3</v>
      </c>
      <c r="M1340" s="8">
        <f t="shared" si="223"/>
        <v>1</v>
      </c>
      <c r="N1340" s="2">
        <f t="shared" si="219"/>
        <v>0.20488630865989357</v>
      </c>
      <c r="O1340" s="2">
        <f t="shared" si="220"/>
        <v>0.17694726656990808</v>
      </c>
      <c r="P1340" s="2">
        <f t="shared" si="221"/>
        <v>0.61780358006773106</v>
      </c>
      <c r="Q1340" s="2">
        <f t="shared" si="222"/>
        <v>3.6284470246727984E-4</v>
      </c>
      <c r="R1340" s="1">
        <v>1694</v>
      </c>
      <c r="S1340" s="1">
        <v>1463</v>
      </c>
      <c r="T1340" s="1">
        <v>5108</v>
      </c>
      <c r="W1340" s="1">
        <v>3</v>
      </c>
      <c r="AA1340" t="s">
        <v>2846</v>
      </c>
      <c r="AE1340" s="38">
        <v>44</v>
      </c>
      <c r="AF1340" s="40">
        <v>7</v>
      </c>
      <c r="AG1340" s="40">
        <v>70</v>
      </c>
      <c r="AH1340" s="43">
        <v>64220</v>
      </c>
      <c r="AI1340" s="43">
        <f t="shared" si="218"/>
        <v>44007</v>
      </c>
      <c r="AJ1340" t="s">
        <v>1956</v>
      </c>
    </row>
    <row r="1341" spans="1:36" hidden="1" outlineLevel="1">
      <c r="A1341" t="s">
        <v>1667</v>
      </c>
      <c r="B1341" s="11" t="s">
        <v>1266</v>
      </c>
      <c r="E1341" s="1">
        <v>15830</v>
      </c>
      <c r="G1341" s="1">
        <v>8338</v>
      </c>
      <c r="H1341" s="1">
        <v>8175</v>
      </c>
      <c r="I1341" s="2"/>
      <c r="J1341" s="2">
        <f t="shared" si="217"/>
        <v>0.516424510423247</v>
      </c>
      <c r="K1341" s="10">
        <f t="shared" si="223"/>
        <v>2</v>
      </c>
      <c r="L1341" s="9">
        <f t="shared" si="223"/>
        <v>3</v>
      </c>
      <c r="M1341" s="8">
        <f t="shared" si="223"/>
        <v>1</v>
      </c>
      <c r="N1341" s="2">
        <f t="shared" si="219"/>
        <v>0.30279010779961951</v>
      </c>
      <c r="O1341" s="2">
        <f t="shared" si="220"/>
        <v>0.11008243500317058</v>
      </c>
      <c r="P1341" s="2">
        <f t="shared" si="221"/>
        <v>0.58700063411540904</v>
      </c>
      <c r="Q1341" s="2">
        <f t="shared" si="222"/>
        <v>1.268230818007865E-4</v>
      </c>
      <c r="R1341" s="1">
        <v>4775</v>
      </c>
      <c r="S1341" s="1">
        <v>1736</v>
      </c>
      <c r="T1341" s="1">
        <v>9257</v>
      </c>
      <c r="W1341" s="1">
        <v>2</v>
      </c>
      <c r="AA1341" t="s">
        <v>2846</v>
      </c>
      <c r="AE1341" s="38">
        <v>44</v>
      </c>
      <c r="AF1341" s="40">
        <v>7</v>
      </c>
      <c r="AG1341" s="40">
        <v>75</v>
      </c>
      <c r="AH1341" s="43">
        <v>66200</v>
      </c>
      <c r="AI1341" s="43">
        <f t="shared" si="218"/>
        <v>44007</v>
      </c>
      <c r="AJ1341" t="s">
        <v>1956</v>
      </c>
    </row>
    <row r="1342" spans="1:36" hidden="1" outlineLevel="1">
      <c r="A1342" t="s">
        <v>2986</v>
      </c>
      <c r="B1342" s="11" t="s">
        <v>1266</v>
      </c>
      <c r="E1342" s="1">
        <v>20883</v>
      </c>
      <c r="G1342" s="1">
        <v>11160</v>
      </c>
      <c r="H1342" s="1">
        <v>10729</v>
      </c>
      <c r="I1342" s="2"/>
      <c r="J1342" s="2">
        <f t="shared" si="217"/>
        <v>0.51376717904515634</v>
      </c>
      <c r="K1342" s="10">
        <f t="shared" si="223"/>
        <v>2</v>
      </c>
      <c r="L1342" s="9">
        <f t="shared" si="223"/>
        <v>3</v>
      </c>
      <c r="M1342" s="8">
        <f t="shared" si="223"/>
        <v>1</v>
      </c>
      <c r="N1342" s="2">
        <f t="shared" si="219"/>
        <v>0.31987847222222221</v>
      </c>
      <c r="O1342" s="2">
        <f t="shared" si="220"/>
        <v>0.12654320987654322</v>
      </c>
      <c r="P1342" s="2">
        <f t="shared" si="221"/>
        <v>0.55299961419753085</v>
      </c>
      <c r="Q1342" s="2">
        <f t="shared" si="222"/>
        <v>5.7870370370372015E-4</v>
      </c>
      <c r="R1342" s="1">
        <v>6633</v>
      </c>
      <c r="S1342" s="1">
        <v>2624</v>
      </c>
      <c r="T1342" s="1">
        <v>11467</v>
      </c>
      <c r="W1342" s="1">
        <v>12</v>
      </c>
      <c r="AA1342" t="s">
        <v>2104</v>
      </c>
      <c r="AE1342" s="38">
        <v>44</v>
      </c>
      <c r="AF1342" s="40">
        <v>9</v>
      </c>
      <c r="AG1342" s="40">
        <v>35</v>
      </c>
      <c r="AH1342" s="43">
        <v>67460</v>
      </c>
      <c r="AI1342" s="43">
        <f t="shared" si="218"/>
        <v>44009</v>
      </c>
      <c r="AJ1342" t="s">
        <v>1956</v>
      </c>
    </row>
    <row r="1343" spans="1:36" hidden="1" outlineLevel="1">
      <c r="A1343" t="s">
        <v>1891</v>
      </c>
      <c r="B1343" s="11" t="s">
        <v>1266</v>
      </c>
      <c r="E1343" s="1">
        <v>11755</v>
      </c>
      <c r="G1343" s="1">
        <v>5747</v>
      </c>
      <c r="H1343" s="1">
        <v>5616</v>
      </c>
      <c r="I1343" s="2"/>
      <c r="J1343" s="2">
        <f t="shared" si="217"/>
        <v>0.4777541471714164</v>
      </c>
      <c r="K1343" s="10">
        <f t="shared" si="223"/>
        <v>2</v>
      </c>
      <c r="L1343" s="9">
        <f t="shared" si="223"/>
        <v>3</v>
      </c>
      <c r="M1343" s="8">
        <f t="shared" si="223"/>
        <v>1</v>
      </c>
      <c r="N1343" s="2">
        <f t="shared" si="219"/>
        <v>0.3707941929974381</v>
      </c>
      <c r="O1343" s="2">
        <f t="shared" si="220"/>
        <v>0.12741246797608882</v>
      </c>
      <c r="P1343" s="2">
        <f t="shared" si="221"/>
        <v>0.50162254483347568</v>
      </c>
      <c r="Q1343" s="2">
        <f t="shared" si="222"/>
        <v>1.7079419299736998E-4</v>
      </c>
      <c r="R1343" s="1">
        <v>4342</v>
      </c>
      <c r="S1343" s="1">
        <v>1492</v>
      </c>
      <c r="T1343" s="1">
        <v>5874</v>
      </c>
      <c r="W1343" s="1">
        <v>2</v>
      </c>
      <c r="AA1343" t="s">
        <v>2984</v>
      </c>
      <c r="AE1343" s="38">
        <v>44</v>
      </c>
      <c r="AF1343" s="40">
        <v>5</v>
      </c>
      <c r="AG1343" s="40">
        <v>35</v>
      </c>
      <c r="AH1343" s="43">
        <v>70880</v>
      </c>
      <c r="AI1343" s="43">
        <f t="shared" si="218"/>
        <v>44005</v>
      </c>
      <c r="AJ1343" t="s">
        <v>1956</v>
      </c>
    </row>
    <row r="1344" spans="1:36" hidden="1" outlineLevel="1">
      <c r="A1344" t="s">
        <v>2050</v>
      </c>
      <c r="B1344" s="11" t="s">
        <v>1266</v>
      </c>
      <c r="E1344" s="1">
        <v>8152</v>
      </c>
      <c r="G1344" s="1">
        <v>3935</v>
      </c>
      <c r="H1344" s="1">
        <v>3812</v>
      </c>
      <c r="I1344" s="2"/>
      <c r="J1344" s="2">
        <f t="shared" si="217"/>
        <v>0.46761530912659471</v>
      </c>
      <c r="K1344" s="10">
        <f t="shared" si="223"/>
        <v>2</v>
      </c>
      <c r="L1344" s="9">
        <f t="shared" si="223"/>
        <v>3</v>
      </c>
      <c r="M1344" s="8">
        <f t="shared" si="223"/>
        <v>1</v>
      </c>
      <c r="N1344" s="2">
        <f t="shared" si="219"/>
        <v>0.36085400468962114</v>
      </c>
      <c r="O1344" s="2">
        <f t="shared" si="220"/>
        <v>9.9222510181414286E-2</v>
      </c>
      <c r="P1344" s="2">
        <f t="shared" si="221"/>
        <v>0.53930642971738862</v>
      </c>
      <c r="Q1344" s="2">
        <f t="shared" si="222"/>
        <v>6.1705541157597299E-4</v>
      </c>
      <c r="R1344" s="1">
        <v>2924</v>
      </c>
      <c r="S1344" s="1">
        <v>804</v>
      </c>
      <c r="T1344" s="1">
        <v>4370</v>
      </c>
      <c r="W1344" s="1">
        <v>5</v>
      </c>
      <c r="AA1344" t="s">
        <v>1988</v>
      </c>
      <c r="AE1344" s="38">
        <v>44</v>
      </c>
      <c r="AF1344" s="40">
        <v>1</v>
      </c>
      <c r="AG1344" s="40">
        <v>15</v>
      </c>
      <c r="AH1344" s="43">
        <v>73760</v>
      </c>
      <c r="AI1344" s="43">
        <f t="shared" si="218"/>
        <v>44001</v>
      </c>
      <c r="AJ1344" t="s">
        <v>1956</v>
      </c>
    </row>
    <row r="1345" spans="1:46" hidden="1" outlineLevel="1">
      <c r="A1345" t="s">
        <v>1892</v>
      </c>
      <c r="B1345" s="11" t="s">
        <v>1266</v>
      </c>
      <c r="E1345" s="1">
        <v>60562</v>
      </c>
      <c r="G1345" s="1">
        <v>33242</v>
      </c>
      <c r="H1345" s="1">
        <v>32346</v>
      </c>
      <c r="I1345" s="2"/>
      <c r="J1345" s="2">
        <f t="shared" si="217"/>
        <v>0.53409728872890594</v>
      </c>
      <c r="K1345" s="10">
        <f t="shared" si="223"/>
        <v>2</v>
      </c>
      <c r="L1345" s="9">
        <f t="shared" si="223"/>
        <v>3</v>
      </c>
      <c r="M1345" s="8">
        <f t="shared" si="223"/>
        <v>1</v>
      </c>
      <c r="N1345" s="2">
        <f t="shared" si="219"/>
        <v>0.35996217211686826</v>
      </c>
      <c r="O1345" s="2">
        <f t="shared" si="220"/>
        <v>0.1049889668674199</v>
      </c>
      <c r="P1345" s="2">
        <f t="shared" si="221"/>
        <v>0.53453453453453459</v>
      </c>
      <c r="Q1345" s="2">
        <f t="shared" si="222"/>
        <v>5.143264811773296E-4</v>
      </c>
      <c r="R1345" s="1">
        <v>21696</v>
      </c>
      <c r="S1345" s="1">
        <v>6328</v>
      </c>
      <c r="T1345" s="1">
        <v>32218</v>
      </c>
      <c r="W1345" s="1">
        <v>31</v>
      </c>
      <c r="AA1345" t="s">
        <v>1588</v>
      </c>
      <c r="AE1345" s="38">
        <v>44</v>
      </c>
      <c r="AF1345" s="40">
        <v>3</v>
      </c>
      <c r="AG1345" s="40">
        <v>15</v>
      </c>
      <c r="AH1345" s="43">
        <v>74300</v>
      </c>
      <c r="AI1345" s="43">
        <f t="shared" si="218"/>
        <v>44003</v>
      </c>
      <c r="AJ1345" t="s">
        <v>2363</v>
      </c>
    </row>
    <row r="1346" spans="1:46" hidden="1" outlineLevel="1">
      <c r="A1346" t="s">
        <v>2422</v>
      </c>
      <c r="B1346" s="11" t="s">
        <v>1266</v>
      </c>
      <c r="E1346" s="1">
        <v>4660</v>
      </c>
      <c r="G1346" s="1">
        <v>2565</v>
      </c>
      <c r="H1346" s="1">
        <v>2504</v>
      </c>
      <c r="I1346" s="2"/>
      <c r="J1346" s="2">
        <f t="shared" si="217"/>
        <v>0.53733905579399144</v>
      </c>
      <c r="K1346" s="10">
        <f t="shared" si="223"/>
        <v>2</v>
      </c>
      <c r="L1346" s="9">
        <f t="shared" si="223"/>
        <v>3</v>
      </c>
      <c r="M1346" s="8">
        <f t="shared" si="223"/>
        <v>1</v>
      </c>
      <c r="N1346" s="2">
        <f t="shared" si="219"/>
        <v>0.22764402407566639</v>
      </c>
      <c r="O1346" s="2">
        <f t="shared" si="220"/>
        <v>0.17669819432502148</v>
      </c>
      <c r="P1346" s="2">
        <f t="shared" si="221"/>
        <v>0.59436801375752368</v>
      </c>
      <c r="Q1346" s="2">
        <f t="shared" si="222"/>
        <v>1.2897678417883585E-3</v>
      </c>
      <c r="R1346" s="1">
        <v>1059</v>
      </c>
      <c r="S1346" s="1">
        <v>822</v>
      </c>
      <c r="T1346" s="1">
        <v>2765</v>
      </c>
      <c r="W1346" s="1">
        <v>6</v>
      </c>
      <c r="AA1346" t="s">
        <v>1588</v>
      </c>
      <c r="AE1346" s="38">
        <v>44</v>
      </c>
      <c r="AF1346" s="40">
        <v>3</v>
      </c>
      <c r="AG1346" s="40">
        <v>20</v>
      </c>
      <c r="AH1346" s="43">
        <v>77720</v>
      </c>
      <c r="AI1346" s="43">
        <f t="shared" si="218"/>
        <v>44003</v>
      </c>
      <c r="AJ1346" t="s">
        <v>1956</v>
      </c>
    </row>
    <row r="1347" spans="1:46" hidden="1" outlineLevel="1">
      <c r="A1347" t="s">
        <v>2195</v>
      </c>
      <c r="B1347" s="11" t="s">
        <v>1266</v>
      </c>
      <c r="E1347" s="1">
        <v>18993</v>
      </c>
      <c r="G1347" s="1">
        <v>8914</v>
      </c>
      <c r="H1347" s="1">
        <v>8661</v>
      </c>
      <c r="I1347" s="2"/>
      <c r="J1347" s="2">
        <f t="shared" si="217"/>
        <v>0.4560101089875217</v>
      </c>
      <c r="K1347" s="10">
        <f t="shared" si="223"/>
        <v>2</v>
      </c>
      <c r="L1347" s="9">
        <f t="shared" si="223"/>
        <v>3</v>
      </c>
      <c r="M1347" s="8">
        <f t="shared" si="223"/>
        <v>1</v>
      </c>
      <c r="N1347" s="2">
        <f t="shared" si="219"/>
        <v>0.36968508111547027</v>
      </c>
      <c r="O1347" s="2">
        <f t="shared" si="220"/>
        <v>9.5323931714558371E-2</v>
      </c>
      <c r="P1347" s="2">
        <f t="shared" si="221"/>
        <v>0.5345138373449263</v>
      </c>
      <c r="Q1347" s="2">
        <f t="shared" si="222"/>
        <v>4.7714982504509784E-4</v>
      </c>
      <c r="R1347" s="1">
        <v>6973</v>
      </c>
      <c r="S1347" s="1">
        <v>1798</v>
      </c>
      <c r="T1347" s="1">
        <v>10082</v>
      </c>
      <c r="W1347" s="1">
        <v>9</v>
      </c>
      <c r="AA1347" t="s">
        <v>1588</v>
      </c>
      <c r="AE1347" s="38">
        <v>44</v>
      </c>
      <c r="AF1347" s="40">
        <v>3</v>
      </c>
      <c r="AG1347" s="40">
        <v>25</v>
      </c>
      <c r="AH1347" s="43">
        <v>78440</v>
      </c>
      <c r="AI1347" s="43">
        <f t="shared" si="218"/>
        <v>44003</v>
      </c>
      <c r="AJ1347" t="s">
        <v>1956</v>
      </c>
    </row>
    <row r="1348" spans="1:46" hidden="1" outlineLevel="1">
      <c r="A1348" t="s">
        <v>2514</v>
      </c>
      <c r="B1348" s="11" t="s">
        <v>1266</v>
      </c>
      <c r="E1348" s="1">
        <v>16381</v>
      </c>
      <c r="G1348" s="1">
        <v>7891</v>
      </c>
      <c r="H1348" s="1">
        <v>7559</v>
      </c>
      <c r="I1348" s="2"/>
      <c r="J1348" s="2">
        <f t="shared" si="217"/>
        <v>0.46144923997313964</v>
      </c>
      <c r="K1348" s="10">
        <f t="shared" si="223"/>
        <v>2</v>
      </c>
      <c r="L1348" s="9">
        <f t="shared" si="223"/>
        <v>3</v>
      </c>
      <c r="M1348" s="8">
        <f t="shared" si="223"/>
        <v>1</v>
      </c>
      <c r="N1348" s="2">
        <f t="shared" si="219"/>
        <v>0.30790943118365344</v>
      </c>
      <c r="O1348" s="2">
        <f t="shared" si="220"/>
        <v>0.14683684113640547</v>
      </c>
      <c r="P1348" s="2">
        <f t="shared" si="221"/>
        <v>0.54488556175983305</v>
      </c>
      <c r="Q1348" s="2">
        <f t="shared" si="222"/>
        <v>3.6816592010802118E-4</v>
      </c>
      <c r="R1348" s="1">
        <v>5018</v>
      </c>
      <c r="S1348" s="1">
        <v>2393</v>
      </c>
      <c r="T1348" s="1">
        <v>8880</v>
      </c>
      <c r="W1348" s="1">
        <v>6</v>
      </c>
      <c r="AA1348" t="s">
        <v>2104</v>
      </c>
      <c r="AE1348" s="38">
        <v>44</v>
      </c>
      <c r="AF1348" s="40">
        <v>9</v>
      </c>
      <c r="AG1348" s="40">
        <v>40</v>
      </c>
      <c r="AH1348" s="43">
        <v>77000</v>
      </c>
      <c r="AI1348" s="43">
        <f t="shared" si="218"/>
        <v>44009</v>
      </c>
      <c r="AJ1348" t="s">
        <v>1956</v>
      </c>
    </row>
    <row r="1349" spans="1:46" hidden="1" outlineLevel="1">
      <c r="A1349" t="s">
        <v>2559</v>
      </c>
      <c r="B1349" s="11" t="s">
        <v>1266</v>
      </c>
      <c r="E1349" s="1">
        <v>23243</v>
      </c>
      <c r="G1349" s="1">
        <v>8616</v>
      </c>
      <c r="H1349" s="1">
        <v>140</v>
      </c>
      <c r="I1349" s="2"/>
      <c r="J1349" s="2">
        <f>H1349/E1349</f>
        <v>6.0233188486856258E-3</v>
      </c>
      <c r="K1349" s="10">
        <f t="shared" si="223"/>
        <v>1</v>
      </c>
      <c r="L1349" s="9">
        <f t="shared" si="223"/>
        <v>3</v>
      </c>
      <c r="M1349" s="8">
        <f t="shared" si="223"/>
        <v>2</v>
      </c>
      <c r="N1349" s="2">
        <f t="shared" si="219"/>
        <v>0.45583910034602076</v>
      </c>
      <c r="O1349" s="2">
        <f t="shared" si="220"/>
        <v>9.2128027681660896E-2</v>
      </c>
      <c r="P1349" s="2">
        <f t="shared" si="221"/>
        <v>0.45155709342560552</v>
      </c>
      <c r="Q1349" s="2">
        <f t="shared" si="222"/>
        <v>4.7577854671287945E-4</v>
      </c>
      <c r="R1349" s="1">
        <v>10539</v>
      </c>
      <c r="S1349" s="1">
        <v>2130</v>
      </c>
      <c r="T1349" s="1">
        <v>10440</v>
      </c>
      <c r="W1349" s="1">
        <v>11</v>
      </c>
      <c r="AA1349" t="s">
        <v>2846</v>
      </c>
      <c r="AE1349" s="38">
        <v>44</v>
      </c>
      <c r="AF1349" s="40">
        <v>7</v>
      </c>
      <c r="AG1349" s="40">
        <v>80</v>
      </c>
      <c r="AH1349" s="43">
        <v>80780</v>
      </c>
      <c r="AI1349" s="43">
        <f>AE1349*1000+AF1349</f>
        <v>44007</v>
      </c>
      <c r="AJ1349" t="s">
        <v>2363</v>
      </c>
    </row>
    <row r="1350" spans="1:46" hidden="1" outlineLevel="1">
      <c r="A1350" t="s">
        <v>3133</v>
      </c>
      <c r="B1350" s="11" t="s">
        <v>1266</v>
      </c>
      <c r="G1350" s="1">
        <f>42+11+46+44</f>
        <v>143</v>
      </c>
      <c r="H1350" s="1">
        <v>140</v>
      </c>
      <c r="I1350" s="2"/>
      <c r="J1350" s="2" t="e">
        <f t="shared" si="217"/>
        <v>#DIV/0!</v>
      </c>
      <c r="K1350" s="10" t="str">
        <f t="shared" si="223"/>
        <v/>
      </c>
      <c r="L1350" s="9" t="str">
        <f t="shared" si="223"/>
        <v/>
      </c>
      <c r="M1350" s="8" t="str">
        <f t="shared" si="223"/>
        <v/>
      </c>
      <c r="N1350" s="2" t="str">
        <f t="shared" si="219"/>
        <v>-</v>
      </c>
      <c r="O1350" s="2" t="str">
        <f t="shared" si="220"/>
        <v>-</v>
      </c>
      <c r="P1350" s="2" t="str">
        <f t="shared" si="221"/>
        <v>-</v>
      </c>
      <c r="Q1350" s="2" t="str">
        <f t="shared" si="222"/>
        <v>-</v>
      </c>
      <c r="R1350" s="1">
        <v>0</v>
      </c>
      <c r="S1350" s="1">
        <v>0</v>
      </c>
      <c r="T1350" s="1">
        <v>0</v>
      </c>
      <c r="W1350" s="1">
        <v>0</v>
      </c>
      <c r="AA1350" t="s">
        <v>3038</v>
      </c>
      <c r="AE1350" s="38">
        <v>44</v>
      </c>
      <c r="AF1350" s="40">
        <v>999</v>
      </c>
      <c r="AH1350" s="43">
        <v>99999</v>
      </c>
      <c r="AI1350" s="43">
        <f>AE1350*1000+AF1350</f>
        <v>44999</v>
      </c>
      <c r="AJ1350" t="s">
        <v>3134</v>
      </c>
    </row>
    <row r="1351" spans="1:46" collapsed="1">
      <c r="A1351" t="s">
        <v>499</v>
      </c>
      <c r="B1351" s="11" t="s">
        <v>2470</v>
      </c>
      <c r="E1351" s="1">
        <f>SUM(E1311:E1350)</f>
        <v>707045</v>
      </c>
      <c r="G1351" s="1">
        <f>SUM(G1311:G1350)</f>
        <v>345961</v>
      </c>
      <c r="H1351" s="1">
        <v>335004</v>
      </c>
      <c r="I1351" s="2"/>
      <c r="J1351" s="2">
        <f t="shared" si="217"/>
        <v>0.47380859775544698</v>
      </c>
      <c r="K1351" s="10">
        <f t="shared" si="223"/>
        <v>2</v>
      </c>
      <c r="L1351" s="9">
        <f t="shared" si="223"/>
        <v>3</v>
      </c>
      <c r="M1351" s="8">
        <f t="shared" si="223"/>
        <v>1</v>
      </c>
      <c r="N1351" s="2">
        <f t="shared" si="219"/>
        <v>0.40966736367885226</v>
      </c>
      <c r="O1351" s="2">
        <f t="shared" si="220"/>
        <v>0.10378430450523331</v>
      </c>
      <c r="P1351" s="2">
        <f t="shared" si="221"/>
        <v>0.48607666943470551</v>
      </c>
      <c r="Q1351" s="2">
        <f t="shared" si="222"/>
        <v>4.7166238120893711E-4</v>
      </c>
      <c r="R1351" s="1">
        <f>SUM(R1311:R1350)</f>
        <v>286625</v>
      </c>
      <c r="S1351" s="1">
        <f>SUM(S1311:S1350)</f>
        <v>72613</v>
      </c>
      <c r="T1351" s="1">
        <f>SUM(T1311:T1350)</f>
        <v>340085</v>
      </c>
      <c r="W1351" s="1">
        <f>SUM(W1311:W1350)</f>
        <v>330</v>
      </c>
      <c r="AE1351" s="38">
        <v>44</v>
      </c>
      <c r="AI1351" s="38">
        <v>44</v>
      </c>
      <c r="AJ1351" t="s">
        <v>2225</v>
      </c>
    </row>
    <row r="1352" spans="1:46">
      <c r="B1352" s="11"/>
      <c r="H1352" s="1"/>
      <c r="I1352" s="2"/>
      <c r="J1352" s="2"/>
    </row>
    <row r="1353" spans="1:46" hidden="1" outlineLevel="1">
      <c r="A1353" t="s">
        <v>2142</v>
      </c>
      <c r="B1353" s="11" t="s">
        <v>1275</v>
      </c>
      <c r="E1353" s="1">
        <v>1001</v>
      </c>
      <c r="G1353" s="1">
        <v>649</v>
      </c>
      <c r="H1353" s="1">
        <v>633</v>
      </c>
      <c r="I1353" s="2"/>
      <c r="J1353" s="2">
        <f t="shared" si="217"/>
        <v>0.63236763236763238</v>
      </c>
      <c r="AA1353" t="s">
        <v>2142</v>
      </c>
      <c r="AE1353" s="38">
        <v>50</v>
      </c>
      <c r="AF1353" s="40">
        <v>1</v>
      </c>
      <c r="AG1353" s="40">
        <v>5</v>
      </c>
      <c r="AH1353" s="43">
        <v>325</v>
      </c>
      <c r="AI1353" s="43">
        <f t="shared" si="218"/>
        <v>50001</v>
      </c>
      <c r="AJ1353" s="11" t="s">
        <v>1956</v>
      </c>
      <c r="AR1353" s="1">
        <v>649</v>
      </c>
      <c r="AS1353" s="1">
        <f>AR1353-AT1353</f>
        <v>551</v>
      </c>
      <c r="AT1353" s="1">
        <v>98</v>
      </c>
    </row>
    <row r="1354" spans="1:46" hidden="1" outlineLevel="1">
      <c r="A1354" t="s">
        <v>2449</v>
      </c>
      <c r="B1354" s="11" t="s">
        <v>1275</v>
      </c>
      <c r="E1354" s="1">
        <v>656</v>
      </c>
      <c r="G1354" s="1">
        <v>405</v>
      </c>
      <c r="H1354" s="1">
        <v>392</v>
      </c>
      <c r="I1354" s="2"/>
      <c r="J1354" s="2">
        <f t="shared" si="217"/>
        <v>0.59756097560975607</v>
      </c>
      <c r="AA1354" t="s">
        <v>1927</v>
      </c>
      <c r="AE1354" s="38">
        <v>50</v>
      </c>
      <c r="AF1354" s="40">
        <v>19</v>
      </c>
      <c r="AG1354" s="40">
        <v>5</v>
      </c>
      <c r="AH1354" s="43">
        <v>475</v>
      </c>
      <c r="AI1354" s="43">
        <f t="shared" si="218"/>
        <v>50019</v>
      </c>
      <c r="AJ1354" s="11" t="s">
        <v>1956</v>
      </c>
      <c r="AR1354" s="1">
        <v>405</v>
      </c>
      <c r="AS1354" s="1">
        <f t="shared" ref="AS1354:AS1417" si="224">AR1354-AT1354</f>
        <v>360</v>
      </c>
      <c r="AT1354" s="1">
        <v>45</v>
      </c>
    </row>
    <row r="1355" spans="1:46" hidden="1" outlineLevel="1">
      <c r="A1355" t="s">
        <v>3020</v>
      </c>
      <c r="B1355" s="11" t="s">
        <v>1275</v>
      </c>
      <c r="E1355" s="1">
        <v>1523</v>
      </c>
      <c r="G1355" s="1">
        <v>762</v>
      </c>
      <c r="H1355" s="1">
        <v>749</v>
      </c>
      <c r="I1355" s="2"/>
      <c r="J1355" s="2">
        <f t="shared" si="217"/>
        <v>0.49179251477347341</v>
      </c>
      <c r="AA1355" t="s">
        <v>314</v>
      </c>
      <c r="AE1355" s="38">
        <v>50</v>
      </c>
      <c r="AF1355" s="40">
        <v>13</v>
      </c>
      <c r="AG1355" s="40">
        <v>5</v>
      </c>
      <c r="AH1355" s="43">
        <v>700</v>
      </c>
      <c r="AI1355" s="43">
        <f t="shared" si="218"/>
        <v>50013</v>
      </c>
      <c r="AJ1355" s="11" t="s">
        <v>1956</v>
      </c>
      <c r="AR1355" s="1">
        <v>762</v>
      </c>
      <c r="AS1355" s="1">
        <f t="shared" si="224"/>
        <v>600</v>
      </c>
      <c r="AT1355" s="1">
        <v>162</v>
      </c>
    </row>
    <row r="1356" spans="1:46" hidden="1" outlineLevel="1">
      <c r="A1356" t="s">
        <v>1721</v>
      </c>
      <c r="B1356" s="11" t="s">
        <v>1275</v>
      </c>
      <c r="E1356" s="1">
        <v>378</v>
      </c>
      <c r="G1356" s="1">
        <v>233</v>
      </c>
      <c r="H1356" s="1">
        <v>230</v>
      </c>
      <c r="I1356" s="2"/>
      <c r="J1356" s="2">
        <f t="shared" si="217"/>
        <v>0.60846560846560849</v>
      </c>
      <c r="AA1356" t="s">
        <v>150</v>
      </c>
      <c r="AE1356" s="38">
        <v>50</v>
      </c>
      <c r="AF1356" s="40">
        <v>27</v>
      </c>
      <c r="AG1356" s="40">
        <v>5</v>
      </c>
      <c r="AH1356" s="43">
        <v>1300</v>
      </c>
      <c r="AI1356" s="43">
        <f t="shared" si="218"/>
        <v>50027</v>
      </c>
      <c r="AJ1356" s="11" t="s">
        <v>1956</v>
      </c>
      <c r="AR1356" s="1">
        <v>233</v>
      </c>
      <c r="AS1356" s="1">
        <f t="shared" si="224"/>
        <v>199</v>
      </c>
      <c r="AT1356" s="1">
        <v>34</v>
      </c>
    </row>
    <row r="1357" spans="1:46" hidden="1" outlineLevel="1">
      <c r="A1357" t="s">
        <v>270</v>
      </c>
      <c r="B1357" s="11" t="s">
        <v>1275</v>
      </c>
      <c r="E1357" s="1">
        <v>1762</v>
      </c>
      <c r="G1357" s="1">
        <v>1019</v>
      </c>
      <c r="H1357" s="1">
        <v>995</v>
      </c>
      <c r="I1357" s="2"/>
      <c r="J1357" s="2">
        <f t="shared" si="217"/>
        <v>0.56469920544835417</v>
      </c>
      <c r="AA1357" t="s">
        <v>2143</v>
      </c>
      <c r="AE1357" s="38">
        <v>50</v>
      </c>
      <c r="AF1357" s="40">
        <v>3</v>
      </c>
      <c r="AG1357" s="40">
        <v>5</v>
      </c>
      <c r="AH1357" s="43">
        <v>1450</v>
      </c>
      <c r="AI1357" s="43">
        <f t="shared" si="218"/>
        <v>50003</v>
      </c>
      <c r="AJ1357" s="11" t="s">
        <v>1956</v>
      </c>
      <c r="AR1357" s="1">
        <v>1019</v>
      </c>
      <c r="AS1357" s="1">
        <f t="shared" si="224"/>
        <v>857</v>
      </c>
      <c r="AT1357" s="1">
        <v>162</v>
      </c>
    </row>
    <row r="1358" spans="1:46" hidden="1" outlineLevel="1">
      <c r="A1358" t="s">
        <v>1288</v>
      </c>
      <c r="B1358" s="11" t="s">
        <v>1275</v>
      </c>
      <c r="E1358" s="1">
        <v>205</v>
      </c>
      <c r="G1358" s="1">
        <v>110</v>
      </c>
      <c r="H1358" s="1">
        <v>107</v>
      </c>
      <c r="I1358" s="2"/>
      <c r="J1358" s="2">
        <f t="shared" si="217"/>
        <v>0.52195121951219514</v>
      </c>
      <c r="AA1358" t="s">
        <v>960</v>
      </c>
      <c r="AE1358" s="38">
        <v>50</v>
      </c>
      <c r="AF1358" s="40">
        <v>25</v>
      </c>
      <c r="AG1358" s="40">
        <v>5</v>
      </c>
      <c r="AH1358" s="43">
        <v>1900</v>
      </c>
      <c r="AI1358" s="43">
        <f t="shared" si="218"/>
        <v>50025</v>
      </c>
      <c r="AJ1358" s="11" t="s">
        <v>1956</v>
      </c>
      <c r="AR1358" s="1">
        <v>110</v>
      </c>
      <c r="AS1358" s="1">
        <f t="shared" si="224"/>
        <v>102</v>
      </c>
      <c r="AT1358" s="1">
        <v>8</v>
      </c>
    </row>
    <row r="1359" spans="1:46" hidden="1" outlineLevel="1">
      <c r="A1359" t="s">
        <v>2536</v>
      </c>
      <c r="B1359" s="11" t="s">
        <v>1275</v>
      </c>
      <c r="E1359" s="1">
        <v>946</v>
      </c>
      <c r="G1359" s="1">
        <v>534</v>
      </c>
      <c r="H1359" s="1">
        <v>518</v>
      </c>
      <c r="I1359" s="2"/>
      <c r="J1359" s="2">
        <f t="shared" si="217"/>
        <v>0.54756871035940802</v>
      </c>
      <c r="AA1359" t="s">
        <v>1480</v>
      </c>
      <c r="AE1359" s="38">
        <v>50</v>
      </c>
      <c r="AF1359" s="40">
        <v>11</v>
      </c>
      <c r="AG1359" s="40">
        <v>10</v>
      </c>
      <c r="AH1359" s="43">
        <v>2500</v>
      </c>
      <c r="AI1359" s="43">
        <f t="shared" si="218"/>
        <v>50011</v>
      </c>
      <c r="AJ1359" s="11" t="s">
        <v>1956</v>
      </c>
      <c r="AR1359" s="1">
        <v>534</v>
      </c>
      <c r="AS1359" s="1">
        <f t="shared" si="224"/>
        <v>436</v>
      </c>
      <c r="AT1359" s="1">
        <v>98</v>
      </c>
    </row>
    <row r="1360" spans="1:46" hidden="1" outlineLevel="1">
      <c r="A1360" t="s">
        <v>1657</v>
      </c>
      <c r="B1360" s="11" t="s">
        <v>1275</v>
      </c>
      <c r="E1360" s="1">
        <v>179</v>
      </c>
      <c r="G1360" s="1">
        <v>86</v>
      </c>
      <c r="H1360" s="1">
        <v>85</v>
      </c>
      <c r="I1360" s="2"/>
      <c r="J1360" s="2">
        <f t="shared" si="217"/>
        <v>0.47486033519553073</v>
      </c>
      <c r="AA1360" t="s">
        <v>150</v>
      </c>
      <c r="AE1360" s="38">
        <v>50</v>
      </c>
      <c r="AF1360" s="40">
        <v>27</v>
      </c>
      <c r="AG1360" s="40">
        <v>11</v>
      </c>
      <c r="AH1360" s="43">
        <v>2575</v>
      </c>
      <c r="AI1360" s="43">
        <f t="shared" si="218"/>
        <v>50027</v>
      </c>
      <c r="AJ1360" s="11" t="s">
        <v>1956</v>
      </c>
      <c r="AR1360" s="1">
        <v>86</v>
      </c>
      <c r="AS1360" s="1">
        <f t="shared" si="224"/>
        <v>81</v>
      </c>
      <c r="AT1360" s="1">
        <v>5</v>
      </c>
    </row>
    <row r="1361" spans="1:46" hidden="1" outlineLevel="1">
      <c r="A1361" t="s">
        <v>2689</v>
      </c>
      <c r="B1361" s="11" t="s">
        <v>1275</v>
      </c>
      <c r="E1361" s="1">
        <v>638</v>
      </c>
      <c r="G1361" s="1">
        <v>392</v>
      </c>
      <c r="H1361" s="1">
        <v>436</v>
      </c>
      <c r="I1361" s="2"/>
      <c r="J1361" s="2">
        <f t="shared" si="217"/>
        <v>0.68338557993730409</v>
      </c>
      <c r="AA1361" t="s">
        <v>150</v>
      </c>
      <c r="AE1361" s="38">
        <v>50</v>
      </c>
      <c r="AF1361" s="40">
        <v>27</v>
      </c>
      <c r="AG1361" s="40">
        <v>15</v>
      </c>
      <c r="AH1361" s="43">
        <v>2725</v>
      </c>
      <c r="AI1361" s="43">
        <f t="shared" si="218"/>
        <v>50027</v>
      </c>
      <c r="AJ1361" s="11" t="s">
        <v>1956</v>
      </c>
      <c r="AR1361" s="1">
        <v>392</v>
      </c>
      <c r="AS1361" s="1">
        <f t="shared" si="224"/>
        <v>341</v>
      </c>
      <c r="AT1361" s="1">
        <v>51</v>
      </c>
    </row>
    <row r="1362" spans="1:46" hidden="1" outlineLevel="1">
      <c r="A1362" t="s">
        <v>2690</v>
      </c>
      <c r="B1362" s="11" t="s">
        <v>1275</v>
      </c>
      <c r="E1362" s="1">
        <v>1312</v>
      </c>
      <c r="G1362" s="1">
        <v>766</v>
      </c>
      <c r="H1362" s="1">
        <v>750</v>
      </c>
      <c r="I1362" s="2"/>
      <c r="J1362" s="2">
        <f t="shared" si="217"/>
        <v>0.57164634146341464</v>
      </c>
      <c r="AA1362" t="s">
        <v>2864</v>
      </c>
      <c r="AE1362" s="38">
        <v>50</v>
      </c>
      <c r="AF1362" s="40">
        <v>5</v>
      </c>
      <c r="AG1362" s="40">
        <v>5</v>
      </c>
      <c r="AH1362" s="43">
        <v>2875</v>
      </c>
      <c r="AI1362" s="43">
        <f t="shared" si="218"/>
        <v>50005</v>
      </c>
      <c r="AJ1362" s="11" t="s">
        <v>1956</v>
      </c>
      <c r="AR1362" s="1">
        <v>766</v>
      </c>
      <c r="AS1362" s="1">
        <f t="shared" si="224"/>
        <v>620</v>
      </c>
      <c r="AT1362" s="1">
        <v>146</v>
      </c>
    </row>
    <row r="1363" spans="1:46" hidden="1" outlineLevel="1">
      <c r="A1363" t="s">
        <v>1980</v>
      </c>
      <c r="B1363" s="11" t="s">
        <v>1275</v>
      </c>
      <c r="E1363" s="1">
        <v>7010</v>
      </c>
      <c r="G1363" s="1">
        <v>2767</v>
      </c>
      <c r="H1363" s="1">
        <v>2682</v>
      </c>
      <c r="I1363" s="2"/>
      <c r="J1363" s="2">
        <f t="shared" si="217"/>
        <v>0.38259629101283882</v>
      </c>
      <c r="AA1363" t="s">
        <v>2104</v>
      </c>
      <c r="AE1363" s="38">
        <v>50</v>
      </c>
      <c r="AF1363" s="40">
        <v>23</v>
      </c>
      <c r="AG1363" s="40">
        <v>5</v>
      </c>
      <c r="AH1363" s="43">
        <v>3175</v>
      </c>
      <c r="AI1363" s="43">
        <f t="shared" si="218"/>
        <v>50023</v>
      </c>
      <c r="AJ1363" s="11" t="s">
        <v>2363</v>
      </c>
      <c r="AR1363" s="1">
        <v>2767</v>
      </c>
      <c r="AS1363" s="1">
        <f t="shared" si="224"/>
        <v>2097</v>
      </c>
      <c r="AT1363" s="1">
        <v>670</v>
      </c>
    </row>
    <row r="1364" spans="1:46" hidden="1" outlineLevel="1">
      <c r="A1364" t="s">
        <v>1980</v>
      </c>
      <c r="B1364" s="11" t="s">
        <v>1275</v>
      </c>
      <c r="E1364" s="1">
        <v>5690</v>
      </c>
      <c r="G1364" s="1">
        <v>3411</v>
      </c>
      <c r="H1364" s="1">
        <v>3324</v>
      </c>
      <c r="I1364" s="2"/>
      <c r="J1364" s="2">
        <f t="shared" si="217"/>
        <v>0.58418277680140596</v>
      </c>
      <c r="AA1364" t="s">
        <v>2104</v>
      </c>
      <c r="AE1364" s="38">
        <v>50</v>
      </c>
      <c r="AF1364" s="40">
        <v>23</v>
      </c>
      <c r="AG1364" s="40">
        <v>10</v>
      </c>
      <c r="AH1364" s="43">
        <v>3250</v>
      </c>
      <c r="AI1364" s="43">
        <f t="shared" si="218"/>
        <v>50023</v>
      </c>
      <c r="AJ1364" s="11" t="s">
        <v>1956</v>
      </c>
      <c r="AR1364" s="1">
        <v>3411</v>
      </c>
      <c r="AS1364" s="1">
        <f t="shared" si="224"/>
        <v>2653</v>
      </c>
      <c r="AT1364" s="1">
        <v>758</v>
      </c>
    </row>
    <row r="1365" spans="1:46" hidden="1" outlineLevel="1">
      <c r="A1365" t="s">
        <v>2086</v>
      </c>
      <c r="B1365" s="11" t="s">
        <v>1275</v>
      </c>
      <c r="E1365" s="1">
        <v>1760</v>
      </c>
      <c r="G1365" s="1">
        <v>850</v>
      </c>
      <c r="H1365" s="1">
        <v>826</v>
      </c>
      <c r="I1365" s="2"/>
      <c r="J1365" s="2">
        <f t="shared" si="217"/>
        <v>0.4693181818181818</v>
      </c>
      <c r="AA1365" t="s">
        <v>1927</v>
      </c>
      <c r="AE1365" s="38">
        <v>50</v>
      </c>
      <c r="AF1365" s="40">
        <v>19</v>
      </c>
      <c r="AG1365" s="40">
        <v>10</v>
      </c>
      <c r="AH1365" s="43">
        <v>3550</v>
      </c>
      <c r="AI1365" s="43">
        <f t="shared" si="218"/>
        <v>50019</v>
      </c>
      <c r="AJ1365" s="11" t="s">
        <v>1956</v>
      </c>
      <c r="AR1365" s="1">
        <v>850</v>
      </c>
      <c r="AS1365" s="1">
        <f t="shared" si="224"/>
        <v>688</v>
      </c>
      <c r="AT1365" s="1">
        <v>162</v>
      </c>
    </row>
    <row r="1366" spans="1:46" hidden="1" outlineLevel="1">
      <c r="A1366" t="s">
        <v>2601</v>
      </c>
      <c r="B1366" s="11" t="s">
        <v>1275</v>
      </c>
      <c r="E1366" s="1">
        <v>208</v>
      </c>
      <c r="G1366" s="1">
        <v>126</v>
      </c>
      <c r="H1366" s="1">
        <v>121</v>
      </c>
      <c r="I1366" s="2"/>
      <c r="J1366" s="2">
        <f t="shared" si="217"/>
        <v>0.58173076923076927</v>
      </c>
      <c r="AA1366" t="s">
        <v>1397</v>
      </c>
      <c r="AE1366" s="38">
        <v>50</v>
      </c>
      <c r="AF1366" s="40">
        <v>15</v>
      </c>
      <c r="AG1366" s="40">
        <v>5</v>
      </c>
      <c r="AH1366" s="43">
        <v>4375</v>
      </c>
      <c r="AI1366" s="43">
        <f t="shared" si="218"/>
        <v>50015</v>
      </c>
      <c r="AJ1366" s="11" t="s">
        <v>1956</v>
      </c>
      <c r="AR1366" s="1">
        <v>126</v>
      </c>
      <c r="AS1366" s="1">
        <f t="shared" si="224"/>
        <v>111</v>
      </c>
      <c r="AT1366" s="1">
        <v>15</v>
      </c>
    </row>
    <row r="1367" spans="1:46" hidden="1" outlineLevel="1">
      <c r="A1367" t="s">
        <v>2143</v>
      </c>
      <c r="B1367" s="11" t="s">
        <v>1275</v>
      </c>
      <c r="E1367" s="1">
        <v>9700</v>
      </c>
      <c r="G1367" s="1">
        <v>5290</v>
      </c>
      <c r="H1367" s="1">
        <v>5043</v>
      </c>
      <c r="I1367" s="2"/>
      <c r="J1367" s="2">
        <f t="shared" si="217"/>
        <v>0.51989690721649484</v>
      </c>
      <c r="AA1367" t="s">
        <v>2143</v>
      </c>
      <c r="AE1367" s="38">
        <v>50</v>
      </c>
      <c r="AF1367" s="40">
        <v>3</v>
      </c>
      <c r="AG1367" s="40">
        <v>10</v>
      </c>
      <c r="AH1367" s="43">
        <v>4825</v>
      </c>
      <c r="AI1367" s="43">
        <f t="shared" si="218"/>
        <v>50003</v>
      </c>
      <c r="AJ1367" s="11" t="s">
        <v>1956</v>
      </c>
      <c r="AR1367" s="1">
        <v>5290</v>
      </c>
      <c r="AS1367" s="1">
        <f t="shared" si="224"/>
        <v>4031</v>
      </c>
      <c r="AT1367" s="1">
        <v>1259</v>
      </c>
    </row>
    <row r="1368" spans="1:46" hidden="1" outlineLevel="1">
      <c r="A1368" t="s">
        <v>1240</v>
      </c>
      <c r="B1368" s="11" t="s">
        <v>1275</v>
      </c>
      <c r="E1368" s="1">
        <v>681</v>
      </c>
      <c r="G1368" s="1">
        <v>387</v>
      </c>
      <c r="H1368" s="1">
        <v>378</v>
      </c>
      <c r="I1368" s="2"/>
      <c r="J1368" s="2">
        <f t="shared" si="217"/>
        <v>0.55506607929515417</v>
      </c>
      <c r="AA1368" t="s">
        <v>2460</v>
      </c>
      <c r="AE1368" s="38">
        <v>50</v>
      </c>
      <c r="AF1368" s="40">
        <v>21</v>
      </c>
      <c r="AG1368" s="40">
        <v>5</v>
      </c>
      <c r="AH1368" s="43">
        <v>5200</v>
      </c>
      <c r="AI1368" s="43">
        <f t="shared" si="218"/>
        <v>50021</v>
      </c>
      <c r="AJ1368" s="11" t="s">
        <v>1956</v>
      </c>
      <c r="AR1368" s="1">
        <v>387</v>
      </c>
      <c r="AS1368" s="1">
        <f t="shared" si="224"/>
        <v>328</v>
      </c>
      <c r="AT1368" s="1">
        <v>59</v>
      </c>
    </row>
    <row r="1369" spans="1:46" hidden="1" outlineLevel="1">
      <c r="A1369" t="s">
        <v>1840</v>
      </c>
      <c r="B1369" s="11" t="s">
        <v>1275</v>
      </c>
      <c r="E1369" s="1">
        <v>989</v>
      </c>
      <c r="G1369" s="1">
        <v>444</v>
      </c>
      <c r="H1369" s="1">
        <v>443</v>
      </c>
      <c r="I1369" s="2"/>
      <c r="J1369" s="2">
        <f t="shared" ref="J1369:J1432" si="225">H1369/E1369</f>
        <v>0.44792719919110213</v>
      </c>
      <c r="AA1369" t="s">
        <v>1480</v>
      </c>
      <c r="AE1369" s="38">
        <v>50</v>
      </c>
      <c r="AF1369" s="40">
        <v>11</v>
      </c>
      <c r="AG1369" s="40">
        <v>15</v>
      </c>
      <c r="AH1369" s="43">
        <v>5425</v>
      </c>
      <c r="AI1369" s="43">
        <f t="shared" si="218"/>
        <v>50011</v>
      </c>
      <c r="AJ1369" s="11" t="s">
        <v>1956</v>
      </c>
      <c r="AR1369" s="1">
        <v>444</v>
      </c>
      <c r="AS1369" s="1">
        <f t="shared" si="224"/>
        <v>370</v>
      </c>
      <c r="AT1369" s="1">
        <v>74</v>
      </c>
    </row>
    <row r="1370" spans="1:46" hidden="1" outlineLevel="1">
      <c r="A1370" t="s">
        <v>2715</v>
      </c>
      <c r="B1370" s="11" t="s">
        <v>1275</v>
      </c>
      <c r="E1370" s="1">
        <v>1990</v>
      </c>
      <c r="G1370" s="1">
        <v>1114</v>
      </c>
      <c r="H1370" s="1">
        <v>1085</v>
      </c>
      <c r="I1370" s="2"/>
      <c r="J1370" s="2">
        <f t="shared" si="225"/>
        <v>0.54522613065326631</v>
      </c>
      <c r="AA1370" t="s">
        <v>2104</v>
      </c>
      <c r="AE1370" s="38">
        <v>50</v>
      </c>
      <c r="AF1370" s="40">
        <v>23</v>
      </c>
      <c r="AG1370" s="40">
        <v>15</v>
      </c>
      <c r="AH1370" s="43">
        <v>5650</v>
      </c>
      <c r="AI1370" s="43">
        <f t="shared" si="218"/>
        <v>50023</v>
      </c>
      <c r="AJ1370" s="11" t="s">
        <v>1956</v>
      </c>
      <c r="AR1370" s="1">
        <v>1114</v>
      </c>
      <c r="AS1370" s="1">
        <f t="shared" si="224"/>
        <v>840</v>
      </c>
      <c r="AT1370" s="1">
        <v>274</v>
      </c>
    </row>
    <row r="1371" spans="1:46" hidden="1" outlineLevel="1">
      <c r="A1371" t="s">
        <v>2716</v>
      </c>
      <c r="B1371" s="11" t="s">
        <v>1275</v>
      </c>
      <c r="E1371" s="1">
        <v>1370</v>
      </c>
      <c r="G1371" s="1">
        <v>801</v>
      </c>
      <c r="H1371" s="1">
        <v>786</v>
      </c>
      <c r="I1371" s="2"/>
      <c r="J1371" s="2">
        <f t="shared" si="225"/>
        <v>0.57372262773722627</v>
      </c>
      <c r="AA1371" t="s">
        <v>150</v>
      </c>
      <c r="AE1371" s="38">
        <v>50</v>
      </c>
      <c r="AF1371" s="40">
        <v>27</v>
      </c>
      <c r="AG1371" s="40">
        <v>20</v>
      </c>
      <c r="AH1371" s="43">
        <v>5800</v>
      </c>
      <c r="AI1371" s="43">
        <f t="shared" ref="AI1371:AI1434" si="226">AE1371*1000+AF1371</f>
        <v>50027</v>
      </c>
      <c r="AJ1371" s="11" t="s">
        <v>1956</v>
      </c>
      <c r="AR1371" s="1">
        <v>801</v>
      </c>
      <c r="AS1371" s="1">
        <f t="shared" si="224"/>
        <v>719</v>
      </c>
      <c r="AT1371" s="1">
        <v>82</v>
      </c>
    </row>
    <row r="1372" spans="1:46" hidden="1" outlineLevel="1">
      <c r="A1372" t="s">
        <v>2327</v>
      </c>
      <c r="B1372" s="11" t="s">
        <v>1275</v>
      </c>
      <c r="E1372" s="1">
        <v>155</v>
      </c>
      <c r="G1372" s="1">
        <v>84</v>
      </c>
      <c r="H1372" s="1">
        <v>80</v>
      </c>
      <c r="I1372" s="2"/>
      <c r="J1372" s="2">
        <f t="shared" si="225"/>
        <v>0.5161290322580645</v>
      </c>
      <c r="AA1372" t="s">
        <v>2501</v>
      </c>
      <c r="AE1372" s="38">
        <v>50</v>
      </c>
      <c r="AF1372" s="40">
        <v>9</v>
      </c>
      <c r="AG1372" s="40">
        <v>15</v>
      </c>
      <c r="AH1372" s="43">
        <v>6325</v>
      </c>
      <c r="AI1372" s="43">
        <f t="shared" si="226"/>
        <v>50009</v>
      </c>
      <c r="AJ1372" s="11" t="s">
        <v>1956</v>
      </c>
      <c r="AR1372" s="1">
        <v>84</v>
      </c>
      <c r="AS1372" s="1">
        <f t="shared" si="224"/>
        <v>80</v>
      </c>
      <c r="AT1372" s="1">
        <v>4</v>
      </c>
    </row>
    <row r="1373" spans="1:46" hidden="1" outlineLevel="1">
      <c r="A1373" t="s">
        <v>2328</v>
      </c>
      <c r="B1373" s="11" t="s">
        <v>1275</v>
      </c>
      <c r="E1373" s="1">
        <v>870</v>
      </c>
      <c r="G1373" s="1">
        <v>519</v>
      </c>
      <c r="H1373" s="1">
        <v>514</v>
      </c>
      <c r="I1373" s="2"/>
      <c r="J1373" s="2">
        <f t="shared" si="225"/>
        <v>0.59080459770114946</v>
      </c>
      <c r="AA1373" t="s">
        <v>313</v>
      </c>
      <c r="AE1373" s="38">
        <v>50</v>
      </c>
      <c r="AF1373" s="40">
        <v>7</v>
      </c>
      <c r="AG1373" s="40">
        <v>5</v>
      </c>
      <c r="AH1373" s="43">
        <v>6550</v>
      </c>
      <c r="AI1373" s="43">
        <f t="shared" si="226"/>
        <v>50007</v>
      </c>
      <c r="AJ1373" s="11" t="s">
        <v>1956</v>
      </c>
      <c r="AR1373" s="1">
        <v>519</v>
      </c>
      <c r="AS1373" s="1">
        <f t="shared" si="224"/>
        <v>438</v>
      </c>
      <c r="AT1373" s="1">
        <v>81</v>
      </c>
    </row>
    <row r="1374" spans="1:46" hidden="1" outlineLevel="1">
      <c r="A1374" t="s">
        <v>312</v>
      </c>
      <c r="B1374" s="11" t="s">
        <v>1275</v>
      </c>
      <c r="E1374" s="1">
        <v>1711</v>
      </c>
      <c r="G1374" s="1">
        <v>976</v>
      </c>
      <c r="H1374" s="1">
        <v>945</v>
      </c>
      <c r="I1374" s="2"/>
      <c r="J1374" s="2">
        <f t="shared" si="225"/>
        <v>0.55230859146697842</v>
      </c>
      <c r="AA1374" t="s">
        <v>2799</v>
      </c>
      <c r="AE1374" s="38">
        <v>50</v>
      </c>
      <c r="AF1374" s="40">
        <v>17</v>
      </c>
      <c r="AG1374" s="40">
        <v>5</v>
      </c>
      <c r="AH1374" s="43">
        <v>7375</v>
      </c>
      <c r="AI1374" s="43">
        <f t="shared" si="226"/>
        <v>50017</v>
      </c>
      <c r="AJ1374" s="11" t="s">
        <v>1956</v>
      </c>
      <c r="AR1374" s="1">
        <v>976</v>
      </c>
      <c r="AS1374" s="1">
        <f t="shared" si="224"/>
        <v>818</v>
      </c>
      <c r="AT1374" s="1">
        <v>158</v>
      </c>
    </row>
    <row r="1375" spans="1:46" hidden="1" outlineLevel="1">
      <c r="A1375" t="s">
        <v>1473</v>
      </c>
      <c r="B1375" s="11" t="s">
        <v>1275</v>
      </c>
      <c r="E1375" s="1">
        <v>911</v>
      </c>
      <c r="G1375" s="1">
        <v>505</v>
      </c>
      <c r="H1375" s="1">
        <v>496</v>
      </c>
      <c r="I1375" s="2"/>
      <c r="J1375" s="2">
        <f t="shared" si="225"/>
        <v>0.54445664105378699</v>
      </c>
      <c r="AA1375" t="s">
        <v>2799</v>
      </c>
      <c r="AE1375" s="38">
        <v>50</v>
      </c>
      <c r="AF1375" s="40">
        <v>17</v>
      </c>
      <c r="AG1375" s="40">
        <v>10</v>
      </c>
      <c r="AH1375" s="43">
        <v>7600</v>
      </c>
      <c r="AI1375" s="43">
        <f t="shared" si="226"/>
        <v>50017</v>
      </c>
      <c r="AJ1375" s="11" t="s">
        <v>1956</v>
      </c>
      <c r="AR1375" s="1">
        <v>505</v>
      </c>
      <c r="AS1375" s="1">
        <f t="shared" si="224"/>
        <v>429</v>
      </c>
      <c r="AT1375" s="1">
        <v>76</v>
      </c>
    </row>
    <row r="1376" spans="1:46" hidden="1" outlineLevel="1">
      <c r="A1376" t="s">
        <v>1879</v>
      </c>
      <c r="B1376" s="11" t="s">
        <v>1275</v>
      </c>
      <c r="E1376" s="1">
        <v>2897</v>
      </c>
      <c r="G1376" s="1">
        <v>1461</v>
      </c>
      <c r="H1376" s="1">
        <v>1412</v>
      </c>
      <c r="I1376" s="2"/>
      <c r="J1376" s="2">
        <f t="shared" si="225"/>
        <v>0.48740075940628236</v>
      </c>
      <c r="AA1376" t="s">
        <v>2460</v>
      </c>
      <c r="AE1376" s="38">
        <v>50</v>
      </c>
      <c r="AF1376" s="40">
        <v>21</v>
      </c>
      <c r="AG1376" s="40">
        <v>10</v>
      </c>
      <c r="AH1376" s="43">
        <v>7750</v>
      </c>
      <c r="AI1376" s="43">
        <f t="shared" si="226"/>
        <v>50021</v>
      </c>
      <c r="AJ1376" s="11" t="s">
        <v>1956</v>
      </c>
      <c r="AR1376" s="1">
        <v>1461</v>
      </c>
      <c r="AS1376" s="1">
        <f t="shared" si="224"/>
        <v>1244</v>
      </c>
      <c r="AT1376" s="1">
        <v>217</v>
      </c>
    </row>
    <row r="1377" spans="1:46" hidden="1" outlineLevel="1">
      <c r="A1377" t="s">
        <v>2511</v>
      </c>
      <c r="B1377" s="11" t="s">
        <v>1275</v>
      </c>
      <c r="E1377" s="1">
        <v>9501</v>
      </c>
      <c r="G1377" s="1">
        <v>4391</v>
      </c>
      <c r="H1377" s="1">
        <v>4290</v>
      </c>
      <c r="I1377" s="2"/>
      <c r="J1377" s="2">
        <f t="shared" si="225"/>
        <v>0.45153141774550049</v>
      </c>
      <c r="AA1377" t="s">
        <v>960</v>
      </c>
      <c r="AE1377" s="38">
        <v>50</v>
      </c>
      <c r="AF1377" s="40">
        <v>25</v>
      </c>
      <c r="AG1377" s="40">
        <v>10</v>
      </c>
      <c r="AH1377" s="43">
        <v>7900</v>
      </c>
      <c r="AI1377" s="43">
        <f t="shared" si="226"/>
        <v>50025</v>
      </c>
      <c r="AJ1377" s="11" t="s">
        <v>1956</v>
      </c>
      <c r="AR1377" s="1">
        <v>4391</v>
      </c>
      <c r="AS1377" s="1">
        <f t="shared" si="224"/>
        <v>3118</v>
      </c>
      <c r="AT1377" s="1">
        <v>1273</v>
      </c>
    </row>
    <row r="1378" spans="1:46" hidden="1" outlineLevel="1">
      <c r="A1378" t="s">
        <v>2259</v>
      </c>
      <c r="B1378" s="11" t="s">
        <v>1275</v>
      </c>
      <c r="E1378" s="1">
        <v>669</v>
      </c>
      <c r="G1378" s="1">
        <v>391</v>
      </c>
      <c r="H1378" s="1">
        <v>378</v>
      </c>
      <c r="I1378" s="2"/>
      <c r="J1378" s="2">
        <f t="shared" si="225"/>
        <v>0.56502242152466364</v>
      </c>
      <c r="AA1378" t="s">
        <v>150</v>
      </c>
      <c r="AE1378" s="38">
        <v>50</v>
      </c>
      <c r="AF1378" s="40">
        <v>27</v>
      </c>
      <c r="AG1378" s="40">
        <v>25</v>
      </c>
      <c r="AH1378" s="43">
        <v>8275</v>
      </c>
      <c r="AI1378" s="43">
        <f t="shared" si="226"/>
        <v>50027</v>
      </c>
      <c r="AJ1378" s="11" t="s">
        <v>1956</v>
      </c>
      <c r="AR1378" s="1">
        <v>391</v>
      </c>
      <c r="AS1378" s="1">
        <f t="shared" si="224"/>
        <v>333</v>
      </c>
      <c r="AT1378" s="1">
        <v>58</v>
      </c>
    </row>
    <row r="1379" spans="1:46" hidden="1" outlineLevel="1">
      <c r="A1379" t="s">
        <v>1689</v>
      </c>
      <c r="B1379" s="11" t="s">
        <v>1275</v>
      </c>
      <c r="E1379" s="1">
        <v>847</v>
      </c>
      <c r="G1379" s="1">
        <v>560</v>
      </c>
      <c r="H1379" s="1">
        <v>552</v>
      </c>
      <c r="I1379" s="2"/>
      <c r="J1379" s="2">
        <f t="shared" si="225"/>
        <v>0.65171192443919712</v>
      </c>
      <c r="AA1379" t="s">
        <v>2142</v>
      </c>
      <c r="AE1379" s="38">
        <v>50</v>
      </c>
      <c r="AF1379" s="40">
        <v>1</v>
      </c>
      <c r="AG1379" s="40">
        <v>10</v>
      </c>
      <c r="AH1379" s="43">
        <v>8575</v>
      </c>
      <c r="AI1379" s="43">
        <f t="shared" si="226"/>
        <v>50001</v>
      </c>
      <c r="AJ1379" s="11" t="s">
        <v>1956</v>
      </c>
      <c r="AR1379" s="1">
        <v>560</v>
      </c>
      <c r="AS1379" s="1">
        <f t="shared" si="224"/>
        <v>481</v>
      </c>
      <c r="AT1379" s="1">
        <v>79</v>
      </c>
    </row>
    <row r="1380" spans="1:46" hidden="1" outlineLevel="1">
      <c r="A1380" t="s">
        <v>1691</v>
      </c>
      <c r="B1380" s="11" t="s">
        <v>1275</v>
      </c>
      <c r="E1380" s="1">
        <v>878</v>
      </c>
      <c r="G1380" s="1">
        <v>472</v>
      </c>
      <c r="H1380" s="1">
        <v>456</v>
      </c>
      <c r="I1380" s="2"/>
      <c r="J1380" s="2">
        <f t="shared" si="225"/>
        <v>0.51936218678815493</v>
      </c>
      <c r="AA1380" t="s">
        <v>2501</v>
      </c>
      <c r="AE1380" s="38">
        <v>50</v>
      </c>
      <c r="AF1380" s="40">
        <v>9</v>
      </c>
      <c r="AG1380" s="40">
        <v>20</v>
      </c>
      <c r="AH1380" s="43">
        <v>8725</v>
      </c>
      <c r="AI1380" s="43">
        <f t="shared" si="226"/>
        <v>50009</v>
      </c>
      <c r="AJ1380" s="11" t="s">
        <v>1956</v>
      </c>
      <c r="AR1380" s="1">
        <v>472</v>
      </c>
      <c r="AS1380" s="1">
        <f t="shared" si="224"/>
        <v>416</v>
      </c>
      <c r="AT1380" s="1">
        <v>56</v>
      </c>
    </row>
    <row r="1381" spans="1:46" hidden="1" outlineLevel="1">
      <c r="A1381" t="s">
        <v>1988</v>
      </c>
      <c r="B1381" s="11" t="s">
        <v>1275</v>
      </c>
      <c r="E1381" s="1">
        <v>2781</v>
      </c>
      <c r="G1381" s="1">
        <v>1597</v>
      </c>
      <c r="H1381" s="1">
        <v>1567</v>
      </c>
      <c r="I1381" s="2"/>
      <c r="J1381" s="2">
        <f t="shared" si="225"/>
        <v>0.56346637900035956</v>
      </c>
      <c r="AA1381" t="s">
        <v>2142</v>
      </c>
      <c r="AE1381" s="38">
        <v>50</v>
      </c>
      <c r="AF1381" s="40">
        <v>1</v>
      </c>
      <c r="AG1381" s="40">
        <v>15</v>
      </c>
      <c r="AH1381" s="43">
        <v>9025</v>
      </c>
      <c r="AI1381" s="43">
        <f t="shared" si="226"/>
        <v>50001</v>
      </c>
      <c r="AJ1381" s="11" t="s">
        <v>1956</v>
      </c>
      <c r="AR1381" s="1">
        <v>1597</v>
      </c>
      <c r="AS1381" s="1">
        <f t="shared" si="224"/>
        <v>1300</v>
      </c>
      <c r="AT1381" s="1">
        <v>297</v>
      </c>
    </row>
    <row r="1382" spans="1:46" hidden="1" outlineLevel="1">
      <c r="A1382" t="s">
        <v>2169</v>
      </c>
      <c r="B1382" s="11" t="s">
        <v>1275</v>
      </c>
      <c r="E1382" s="1">
        <v>1005</v>
      </c>
      <c r="G1382" s="1">
        <v>597</v>
      </c>
      <c r="H1382" s="1">
        <v>590</v>
      </c>
      <c r="I1382" s="2"/>
      <c r="J1382" s="2">
        <f t="shared" si="225"/>
        <v>0.58706467661691542</v>
      </c>
      <c r="AA1382" t="s">
        <v>2799</v>
      </c>
      <c r="AE1382" s="38">
        <v>50</v>
      </c>
      <c r="AF1382" s="40">
        <v>17</v>
      </c>
      <c r="AG1382" s="40">
        <v>15</v>
      </c>
      <c r="AH1382" s="43">
        <v>9325</v>
      </c>
      <c r="AI1382" s="43">
        <f t="shared" si="226"/>
        <v>50017</v>
      </c>
      <c r="AJ1382" s="11" t="s">
        <v>1956</v>
      </c>
      <c r="AR1382" s="1">
        <v>597</v>
      </c>
      <c r="AS1382" s="1">
        <f t="shared" si="224"/>
        <v>516</v>
      </c>
      <c r="AT1382" s="1">
        <v>81</v>
      </c>
    </row>
    <row r="1383" spans="1:46" hidden="1" outlineLevel="1">
      <c r="A1383" t="s">
        <v>625</v>
      </c>
      <c r="B1383" s="11" t="s">
        <v>1275</v>
      </c>
      <c r="E1383" s="1">
        <v>387</v>
      </c>
      <c r="G1383" s="1">
        <v>206</v>
      </c>
      <c r="H1383" s="1">
        <v>206</v>
      </c>
      <c r="I1383" s="2"/>
      <c r="J1383" s="2">
        <f t="shared" si="225"/>
        <v>0.53229974160206717</v>
      </c>
      <c r="AA1383" t="s">
        <v>960</v>
      </c>
      <c r="AE1383" s="38">
        <v>50</v>
      </c>
      <c r="AF1383" s="40">
        <v>25</v>
      </c>
      <c r="AG1383" s="40">
        <v>15</v>
      </c>
      <c r="AH1383" s="43">
        <v>9475</v>
      </c>
      <c r="AI1383" s="43">
        <f t="shared" si="226"/>
        <v>50025</v>
      </c>
      <c r="AJ1383" s="11" t="s">
        <v>1956</v>
      </c>
      <c r="AR1383" s="1">
        <v>206</v>
      </c>
      <c r="AS1383" s="1">
        <f t="shared" si="224"/>
        <v>185</v>
      </c>
      <c r="AT1383" s="1">
        <v>21</v>
      </c>
    </row>
    <row r="1384" spans="1:46" hidden="1" outlineLevel="1">
      <c r="A1384" t="s">
        <v>711</v>
      </c>
      <c r="B1384" s="11" t="s">
        <v>1275</v>
      </c>
      <c r="E1384" s="1">
        <v>690</v>
      </c>
      <c r="G1384" s="1">
        <v>320</v>
      </c>
      <c r="H1384" s="1">
        <v>310</v>
      </c>
      <c r="I1384" s="2"/>
      <c r="J1384" s="2">
        <f t="shared" si="225"/>
        <v>0.44927536231884058</v>
      </c>
      <c r="AA1384" t="s">
        <v>1927</v>
      </c>
      <c r="AE1384" s="38">
        <v>50</v>
      </c>
      <c r="AF1384" s="40">
        <v>19</v>
      </c>
      <c r="AG1384" s="40">
        <v>15</v>
      </c>
      <c r="AH1384" s="43">
        <v>9850</v>
      </c>
      <c r="AI1384" s="43">
        <f t="shared" si="226"/>
        <v>50019</v>
      </c>
      <c r="AJ1384" s="11" t="s">
        <v>1956</v>
      </c>
      <c r="AR1384" s="1">
        <v>320</v>
      </c>
      <c r="AS1384" s="1">
        <f t="shared" si="224"/>
        <v>254</v>
      </c>
      <c r="AT1384" s="1">
        <v>66</v>
      </c>
    </row>
    <row r="1385" spans="1:46" hidden="1" outlineLevel="1">
      <c r="A1385" t="s">
        <v>685</v>
      </c>
      <c r="B1385" s="11" t="s">
        <v>1275</v>
      </c>
      <c r="E1385" s="1">
        <v>76</v>
      </c>
      <c r="G1385" s="1">
        <v>53</v>
      </c>
      <c r="H1385" s="1">
        <v>51</v>
      </c>
      <c r="I1385" s="2"/>
      <c r="J1385" s="2">
        <f t="shared" si="225"/>
        <v>0.67105263157894735</v>
      </c>
      <c r="AA1385" t="s">
        <v>2501</v>
      </c>
      <c r="AE1385" s="38">
        <v>50</v>
      </c>
      <c r="AF1385" s="40">
        <v>9</v>
      </c>
      <c r="AG1385" s="40">
        <v>25</v>
      </c>
      <c r="AH1385" s="43">
        <v>10075</v>
      </c>
      <c r="AI1385" s="43">
        <f t="shared" si="226"/>
        <v>50009</v>
      </c>
      <c r="AJ1385" s="11" t="s">
        <v>1956</v>
      </c>
      <c r="AR1385" s="1">
        <v>53</v>
      </c>
      <c r="AS1385" s="1">
        <f t="shared" si="224"/>
        <v>53</v>
      </c>
      <c r="AT1385" s="1">
        <v>0</v>
      </c>
    </row>
    <row r="1386" spans="1:46" hidden="1" outlineLevel="1">
      <c r="A1386" t="s">
        <v>161</v>
      </c>
      <c r="B1386" s="11" t="s">
        <v>1275</v>
      </c>
      <c r="E1386" s="1">
        <v>1107</v>
      </c>
      <c r="G1386" s="1">
        <v>603</v>
      </c>
      <c r="H1386" s="1">
        <v>592</v>
      </c>
      <c r="I1386" s="2"/>
      <c r="J1386" s="2">
        <f t="shared" si="225"/>
        <v>0.53477868112014448</v>
      </c>
      <c r="AA1386" t="s">
        <v>2864</v>
      </c>
      <c r="AE1386" s="38">
        <v>50</v>
      </c>
      <c r="AF1386" s="40">
        <v>5</v>
      </c>
      <c r="AG1386" s="40">
        <v>10</v>
      </c>
      <c r="AH1386" s="43">
        <v>10450</v>
      </c>
      <c r="AI1386" s="43">
        <f t="shared" si="226"/>
        <v>50005</v>
      </c>
      <c r="AJ1386" s="11" t="s">
        <v>1956</v>
      </c>
      <c r="AR1386" s="1">
        <v>603</v>
      </c>
      <c r="AS1386" s="1">
        <f t="shared" si="224"/>
        <v>470</v>
      </c>
      <c r="AT1386" s="1">
        <v>133</v>
      </c>
    </row>
    <row r="1387" spans="1:46" hidden="1" outlineLevel="1">
      <c r="A1387" t="s">
        <v>1780</v>
      </c>
      <c r="B1387" s="11" t="s">
        <v>1275</v>
      </c>
      <c r="E1387" s="1">
        <v>34719</v>
      </c>
      <c r="G1387" s="1">
        <v>13094</v>
      </c>
      <c r="H1387" s="1">
        <v>12774</v>
      </c>
      <c r="I1387" s="2"/>
      <c r="J1387" s="2">
        <f t="shared" si="225"/>
        <v>0.36792534347187417</v>
      </c>
      <c r="AA1387" t="s">
        <v>313</v>
      </c>
      <c r="AE1387" s="38">
        <v>50</v>
      </c>
      <c r="AF1387" s="40">
        <v>7</v>
      </c>
      <c r="AG1387" s="40">
        <v>15</v>
      </c>
      <c r="AH1387" s="43">
        <v>10675</v>
      </c>
      <c r="AI1387" s="43">
        <f t="shared" si="226"/>
        <v>50007</v>
      </c>
      <c r="AJ1387" s="11" t="s">
        <v>2363</v>
      </c>
      <c r="AR1387" s="1">
        <v>13094</v>
      </c>
      <c r="AS1387" s="1">
        <f t="shared" si="224"/>
        <v>10013</v>
      </c>
      <c r="AT1387" s="1">
        <v>3081</v>
      </c>
    </row>
    <row r="1388" spans="1:46" hidden="1" outlineLevel="1">
      <c r="A1388" t="s">
        <v>1121</v>
      </c>
      <c r="B1388" s="11" t="s">
        <v>1275</v>
      </c>
      <c r="E1388" s="1">
        <v>1040</v>
      </c>
      <c r="G1388" s="1">
        <v>617</v>
      </c>
      <c r="H1388" s="1">
        <v>603</v>
      </c>
      <c r="I1388" s="2"/>
      <c r="J1388" s="2">
        <f t="shared" si="225"/>
        <v>0.57980769230769236</v>
      </c>
      <c r="AA1388" t="s">
        <v>2104</v>
      </c>
      <c r="AE1388" s="38">
        <v>50</v>
      </c>
      <c r="AF1388" s="40">
        <v>23</v>
      </c>
      <c r="AG1388" s="40">
        <v>20</v>
      </c>
      <c r="AH1388" s="43">
        <v>11125</v>
      </c>
      <c r="AI1388" s="43">
        <f t="shared" si="226"/>
        <v>50023</v>
      </c>
      <c r="AJ1388" s="11" t="s">
        <v>1956</v>
      </c>
      <c r="AR1388" s="1">
        <v>617</v>
      </c>
      <c r="AS1388" s="1">
        <f t="shared" si="224"/>
        <v>496</v>
      </c>
      <c r="AT1388" s="1">
        <v>121</v>
      </c>
    </row>
    <row r="1389" spans="1:46" hidden="1" outlineLevel="1">
      <c r="A1389" t="s">
        <v>415</v>
      </c>
      <c r="B1389" s="11" t="s">
        <v>1275</v>
      </c>
      <c r="E1389" s="1">
        <v>1313</v>
      </c>
      <c r="G1389" s="1">
        <v>862</v>
      </c>
      <c r="H1389" s="1">
        <v>847</v>
      </c>
      <c r="I1389" s="2"/>
      <c r="J1389" s="2">
        <f t="shared" si="225"/>
        <v>0.64508758568164504</v>
      </c>
      <c r="AA1389" t="s">
        <v>2104</v>
      </c>
      <c r="AE1389" s="38">
        <v>50</v>
      </c>
      <c r="AF1389" s="40">
        <v>23</v>
      </c>
      <c r="AG1389" s="40">
        <v>25</v>
      </c>
      <c r="AH1389" s="43">
        <v>11350</v>
      </c>
      <c r="AI1389" s="43">
        <f t="shared" si="226"/>
        <v>50023</v>
      </c>
      <c r="AJ1389" s="11" t="s">
        <v>1956</v>
      </c>
      <c r="AR1389" s="1">
        <v>862</v>
      </c>
      <c r="AS1389" s="1">
        <f t="shared" si="224"/>
        <v>591</v>
      </c>
      <c r="AT1389" s="1">
        <v>271</v>
      </c>
    </row>
    <row r="1390" spans="1:46" hidden="1" outlineLevel="1">
      <c r="A1390" t="s">
        <v>1243</v>
      </c>
      <c r="B1390" s="11" t="s">
        <v>1275</v>
      </c>
      <c r="E1390" s="1">
        <v>2775</v>
      </c>
      <c r="G1390" s="1">
        <v>1496</v>
      </c>
      <c r="H1390" s="1">
        <v>1472</v>
      </c>
      <c r="I1390" s="2"/>
      <c r="J1390" s="2">
        <f t="shared" si="225"/>
        <v>0.53045045045045047</v>
      </c>
      <c r="AA1390" t="s">
        <v>1397</v>
      </c>
      <c r="AE1390" s="38">
        <v>50</v>
      </c>
      <c r="AF1390" s="40">
        <v>15</v>
      </c>
      <c r="AG1390" s="40">
        <v>10</v>
      </c>
      <c r="AH1390" s="43">
        <v>11500</v>
      </c>
      <c r="AI1390" s="43">
        <f t="shared" si="226"/>
        <v>50015</v>
      </c>
      <c r="AJ1390" s="11" t="s">
        <v>1956</v>
      </c>
      <c r="AR1390" s="1">
        <v>1496</v>
      </c>
      <c r="AS1390" s="1">
        <f t="shared" si="224"/>
        <v>1245</v>
      </c>
      <c r="AT1390" s="1">
        <v>251</v>
      </c>
    </row>
    <row r="1391" spans="1:46" hidden="1" outlineLevel="1">
      <c r="A1391" t="s">
        <v>1244</v>
      </c>
      <c r="B1391" s="11" t="s">
        <v>1275</v>
      </c>
      <c r="E1391" s="1">
        <v>627</v>
      </c>
      <c r="G1391" s="1">
        <v>312</v>
      </c>
      <c r="H1391" s="1">
        <v>297</v>
      </c>
      <c r="I1391" s="2"/>
      <c r="J1391" s="2">
        <f t="shared" si="225"/>
        <v>0.47368421052631576</v>
      </c>
      <c r="AA1391" t="s">
        <v>2501</v>
      </c>
      <c r="AE1391" s="38">
        <v>50</v>
      </c>
      <c r="AF1391" s="40">
        <v>9</v>
      </c>
      <c r="AG1391" s="40">
        <v>30</v>
      </c>
      <c r="AH1391" s="43">
        <v>11800</v>
      </c>
      <c r="AI1391" s="43">
        <f t="shared" si="226"/>
        <v>50009</v>
      </c>
      <c r="AJ1391" s="11" t="s">
        <v>1956</v>
      </c>
      <c r="AR1391" s="1">
        <v>312</v>
      </c>
      <c r="AS1391" s="1">
        <f t="shared" si="224"/>
        <v>291</v>
      </c>
      <c r="AT1391" s="1">
        <v>21</v>
      </c>
    </row>
    <row r="1392" spans="1:46" hidden="1" outlineLevel="1">
      <c r="A1392" t="s">
        <v>955</v>
      </c>
      <c r="B1392" s="11" t="s">
        <v>1275</v>
      </c>
      <c r="E1392" s="1">
        <v>3112</v>
      </c>
      <c r="G1392" s="1">
        <v>1278</v>
      </c>
      <c r="H1392" s="1">
        <v>1247</v>
      </c>
      <c r="I1392" s="2"/>
      <c r="J1392" s="2">
        <f t="shared" si="225"/>
        <v>0.40070694087403597</v>
      </c>
      <c r="AA1392" t="s">
        <v>2460</v>
      </c>
      <c r="AE1392" s="38">
        <v>50</v>
      </c>
      <c r="AF1392" s="40">
        <v>21</v>
      </c>
      <c r="AG1392" s="40">
        <v>15</v>
      </c>
      <c r="AH1392" s="43">
        <v>11950</v>
      </c>
      <c r="AI1392" s="43">
        <f t="shared" si="226"/>
        <v>50021</v>
      </c>
      <c r="AJ1392" s="11" t="s">
        <v>1956</v>
      </c>
      <c r="AR1392" s="1">
        <v>1278</v>
      </c>
      <c r="AS1392" s="1">
        <f t="shared" si="224"/>
        <v>1074</v>
      </c>
      <c r="AT1392" s="1">
        <v>204</v>
      </c>
    </row>
    <row r="1393" spans="1:46" hidden="1" outlineLevel="1">
      <c r="A1393" t="s">
        <v>1344</v>
      </c>
      <c r="B1393" s="11" t="s">
        <v>1275</v>
      </c>
      <c r="E1393" s="1">
        <v>1014</v>
      </c>
      <c r="G1393" s="1">
        <v>533</v>
      </c>
      <c r="H1393" s="1">
        <v>525</v>
      </c>
      <c r="I1393" s="2"/>
      <c r="J1393" s="2">
        <f t="shared" si="225"/>
        <v>0.51775147928994081</v>
      </c>
      <c r="AA1393" t="s">
        <v>150</v>
      </c>
      <c r="AE1393" s="38">
        <v>50</v>
      </c>
      <c r="AF1393" s="40">
        <v>27</v>
      </c>
      <c r="AG1393" s="40">
        <v>30</v>
      </c>
      <c r="AH1393" s="43">
        <v>12250</v>
      </c>
      <c r="AI1393" s="43">
        <f t="shared" si="226"/>
        <v>50027</v>
      </c>
      <c r="AJ1393" s="11" t="s">
        <v>1956</v>
      </c>
      <c r="AR1393" s="1">
        <v>533</v>
      </c>
      <c r="AS1393" s="1">
        <f t="shared" si="224"/>
        <v>464</v>
      </c>
      <c r="AT1393" s="1">
        <v>69</v>
      </c>
    </row>
    <row r="1394" spans="1:46" hidden="1" outlineLevel="1">
      <c r="A1394" t="s">
        <v>286</v>
      </c>
      <c r="B1394" s="11" t="s">
        <v>1275</v>
      </c>
      <c r="E1394" s="1">
        <v>665</v>
      </c>
      <c r="G1394" s="1">
        <v>362</v>
      </c>
      <c r="H1394" s="1">
        <v>354</v>
      </c>
      <c r="I1394" s="2"/>
      <c r="J1394" s="2">
        <f t="shared" si="225"/>
        <v>0.53233082706766921</v>
      </c>
      <c r="AA1394" t="s">
        <v>1927</v>
      </c>
      <c r="AE1394" s="38">
        <v>50</v>
      </c>
      <c r="AF1394" s="40">
        <v>19</v>
      </c>
      <c r="AG1394" s="40">
        <v>20</v>
      </c>
      <c r="AH1394" s="43">
        <v>13150</v>
      </c>
      <c r="AI1394" s="43">
        <f t="shared" si="226"/>
        <v>50019</v>
      </c>
      <c r="AJ1394" s="11" t="s">
        <v>1956</v>
      </c>
      <c r="AR1394" s="1">
        <v>362</v>
      </c>
      <c r="AS1394" s="1">
        <f t="shared" si="224"/>
        <v>284</v>
      </c>
      <c r="AT1394" s="1">
        <v>78</v>
      </c>
    </row>
    <row r="1395" spans="1:46" hidden="1" outlineLevel="1">
      <c r="A1395" t="s">
        <v>1775</v>
      </c>
      <c r="B1395" s="11" t="s">
        <v>1275</v>
      </c>
      <c r="E1395" s="1">
        <v>2918</v>
      </c>
      <c r="G1395" s="1">
        <v>2062</v>
      </c>
      <c r="H1395" s="1">
        <v>2002</v>
      </c>
      <c r="I1395" s="2"/>
      <c r="J1395" s="2">
        <f t="shared" si="225"/>
        <v>0.68608636052090477</v>
      </c>
      <c r="AA1395" t="s">
        <v>313</v>
      </c>
      <c r="AE1395" s="38">
        <v>50</v>
      </c>
      <c r="AF1395" s="40">
        <v>7</v>
      </c>
      <c r="AG1395" s="40">
        <v>20</v>
      </c>
      <c r="AH1395" s="43">
        <v>13300</v>
      </c>
      <c r="AI1395" s="43">
        <f t="shared" si="226"/>
        <v>50007</v>
      </c>
      <c r="AJ1395" s="11" t="s">
        <v>1956</v>
      </c>
      <c r="AR1395" s="1">
        <v>2062</v>
      </c>
      <c r="AS1395" s="1">
        <f t="shared" si="224"/>
        <v>1544</v>
      </c>
      <c r="AT1395" s="1">
        <v>518</v>
      </c>
    </row>
    <row r="1396" spans="1:46" hidden="1" outlineLevel="1">
      <c r="A1396" t="s">
        <v>1594</v>
      </c>
      <c r="B1396" s="11" t="s">
        <v>1275</v>
      </c>
      <c r="E1396" s="1">
        <v>912</v>
      </c>
      <c r="G1396" s="1">
        <v>560</v>
      </c>
      <c r="H1396" s="1">
        <v>545</v>
      </c>
      <c r="I1396" s="2"/>
      <c r="J1396" s="2">
        <f t="shared" si="225"/>
        <v>0.59758771929824561</v>
      </c>
      <c r="AA1396" t="s">
        <v>2799</v>
      </c>
      <c r="AE1396" s="38">
        <v>50</v>
      </c>
      <c r="AF1396" s="40">
        <v>17</v>
      </c>
      <c r="AG1396" s="40">
        <v>20</v>
      </c>
      <c r="AH1396" s="43">
        <v>13525</v>
      </c>
      <c r="AI1396" s="43">
        <f t="shared" si="226"/>
        <v>50017</v>
      </c>
      <c r="AJ1396" s="11" t="s">
        <v>1956</v>
      </c>
      <c r="AR1396" s="1">
        <v>560</v>
      </c>
      <c r="AS1396" s="1">
        <f t="shared" si="224"/>
        <v>475</v>
      </c>
      <c r="AT1396" s="1">
        <v>85</v>
      </c>
    </row>
    <row r="1397" spans="1:46" hidden="1" outlineLevel="1">
      <c r="A1397" t="s">
        <v>2621</v>
      </c>
      <c r="B1397" s="11" t="s">
        <v>1275</v>
      </c>
      <c r="E1397" s="1">
        <v>2445</v>
      </c>
      <c r="G1397" s="1">
        <v>1221</v>
      </c>
      <c r="H1397" s="1">
        <v>1207</v>
      </c>
      <c r="I1397" s="2"/>
      <c r="J1397" s="2">
        <f t="shared" si="225"/>
        <v>0.49366053169734153</v>
      </c>
      <c r="AA1397" t="s">
        <v>150</v>
      </c>
      <c r="AE1397" s="38">
        <v>50</v>
      </c>
      <c r="AF1397" s="40">
        <v>27</v>
      </c>
      <c r="AG1397" s="40">
        <v>35</v>
      </c>
      <c r="AH1397" s="43">
        <v>13675</v>
      </c>
      <c r="AI1397" s="43">
        <f t="shared" si="226"/>
        <v>50027</v>
      </c>
      <c r="AJ1397" s="11" t="s">
        <v>1956</v>
      </c>
      <c r="AR1397" s="1">
        <v>1221</v>
      </c>
      <c r="AS1397" s="1">
        <f t="shared" si="224"/>
        <v>1005</v>
      </c>
      <c r="AT1397" s="1">
        <v>216</v>
      </c>
    </row>
    <row r="1398" spans="1:46" hidden="1" outlineLevel="1">
      <c r="A1398" t="s">
        <v>313</v>
      </c>
      <c r="B1398" s="11" t="s">
        <v>1275</v>
      </c>
      <c r="E1398" s="1">
        <v>968</v>
      </c>
      <c r="G1398" s="1">
        <v>583</v>
      </c>
      <c r="H1398" s="1">
        <v>561</v>
      </c>
      <c r="I1398" s="2"/>
      <c r="J1398" s="2">
        <f t="shared" si="225"/>
        <v>0.57954545454545459</v>
      </c>
      <c r="AA1398" t="s">
        <v>2460</v>
      </c>
      <c r="AE1398" s="38">
        <v>50</v>
      </c>
      <c r="AF1398" s="40">
        <v>21</v>
      </c>
      <c r="AG1398" s="40">
        <v>20</v>
      </c>
      <c r="AH1398" s="43">
        <v>14350</v>
      </c>
      <c r="AI1398" s="43">
        <f t="shared" si="226"/>
        <v>50021</v>
      </c>
      <c r="AJ1398" s="11" t="s">
        <v>1956</v>
      </c>
      <c r="AR1398" s="1">
        <v>583</v>
      </c>
      <c r="AS1398" s="1">
        <f t="shared" si="224"/>
        <v>489</v>
      </c>
      <c r="AT1398" s="1">
        <v>94</v>
      </c>
    </row>
    <row r="1399" spans="1:46" hidden="1" outlineLevel="1">
      <c r="A1399" t="s">
        <v>2338</v>
      </c>
      <c r="B1399" s="11" t="s">
        <v>1275</v>
      </c>
      <c r="E1399" s="1">
        <v>1811</v>
      </c>
      <c r="G1399" s="1">
        <v>962</v>
      </c>
      <c r="H1399" s="1">
        <v>948</v>
      </c>
      <c r="I1399" s="2"/>
      <c r="J1399" s="2">
        <f t="shared" si="225"/>
        <v>0.52346769740474874</v>
      </c>
      <c r="AA1399" t="s">
        <v>2460</v>
      </c>
      <c r="AE1399" s="38">
        <v>50</v>
      </c>
      <c r="AF1399" s="40">
        <v>21</v>
      </c>
      <c r="AG1399" s="40">
        <v>25</v>
      </c>
      <c r="AH1399" s="43">
        <v>14500</v>
      </c>
      <c r="AI1399" s="43">
        <f t="shared" si="226"/>
        <v>50021</v>
      </c>
      <c r="AJ1399" s="11" t="s">
        <v>1956</v>
      </c>
      <c r="AR1399" s="1">
        <v>962</v>
      </c>
      <c r="AS1399" s="1">
        <f t="shared" si="224"/>
        <v>829</v>
      </c>
      <c r="AT1399" s="1">
        <v>133</v>
      </c>
    </row>
    <row r="1400" spans="1:46" hidden="1" outlineLevel="1">
      <c r="A1400" t="s">
        <v>47</v>
      </c>
      <c r="B1400" s="11" t="s">
        <v>1275</v>
      </c>
      <c r="E1400" s="1">
        <v>11115</v>
      </c>
      <c r="G1400" s="1">
        <v>5902</v>
      </c>
      <c r="H1400" s="1">
        <v>5801</v>
      </c>
      <c r="I1400" s="2"/>
      <c r="J1400" s="2">
        <f t="shared" si="225"/>
        <v>0.52190733243364817</v>
      </c>
      <c r="AA1400" t="s">
        <v>313</v>
      </c>
      <c r="AE1400" s="38">
        <v>50</v>
      </c>
      <c r="AF1400" s="40">
        <v>7</v>
      </c>
      <c r="AG1400" s="40">
        <v>25</v>
      </c>
      <c r="AH1400" s="43">
        <v>14875</v>
      </c>
      <c r="AI1400" s="43">
        <f t="shared" si="226"/>
        <v>50007</v>
      </c>
      <c r="AJ1400" s="11" t="s">
        <v>1956</v>
      </c>
      <c r="AR1400" s="1">
        <v>5902</v>
      </c>
      <c r="AS1400" s="1">
        <f t="shared" si="224"/>
        <v>4426</v>
      </c>
      <c r="AT1400" s="1">
        <v>1476</v>
      </c>
    </row>
    <row r="1401" spans="1:46" hidden="1" outlineLevel="1">
      <c r="A1401" t="s">
        <v>48</v>
      </c>
      <c r="B1401" s="11" t="s">
        <v>1275</v>
      </c>
      <c r="E1401" s="1">
        <v>811</v>
      </c>
      <c r="G1401" s="1">
        <v>406</v>
      </c>
      <c r="H1401" s="1">
        <v>399</v>
      </c>
      <c r="I1401" s="2"/>
      <c r="J1401" s="2">
        <f t="shared" si="225"/>
        <v>0.49198520345252772</v>
      </c>
      <c r="AA1401" t="s">
        <v>2501</v>
      </c>
      <c r="AE1401" s="38">
        <v>50</v>
      </c>
      <c r="AF1401" s="40">
        <v>9</v>
      </c>
      <c r="AG1401" s="40">
        <v>35</v>
      </c>
      <c r="AH1401" s="43">
        <v>15250</v>
      </c>
      <c r="AI1401" s="43">
        <f t="shared" si="226"/>
        <v>50009</v>
      </c>
      <c r="AJ1401" s="11" t="s">
        <v>1956</v>
      </c>
      <c r="AR1401" s="1">
        <v>406</v>
      </c>
      <c r="AS1401" s="1">
        <f t="shared" si="224"/>
        <v>338</v>
      </c>
      <c r="AT1401" s="1">
        <v>68</v>
      </c>
    </row>
    <row r="1402" spans="1:46" hidden="1" outlineLevel="1">
      <c r="A1402" t="s">
        <v>245</v>
      </c>
      <c r="B1402" s="11" t="s">
        <v>1275</v>
      </c>
      <c r="E1402" s="1">
        <v>1004</v>
      </c>
      <c r="G1402" s="1">
        <v>527</v>
      </c>
      <c r="H1402" s="1">
        <v>518</v>
      </c>
      <c r="I1402" s="2"/>
      <c r="J1402" s="2">
        <f t="shared" si="225"/>
        <v>0.51593625498007967</v>
      </c>
      <c r="AA1402" t="s">
        <v>2799</v>
      </c>
      <c r="AE1402" s="38">
        <v>50</v>
      </c>
      <c r="AF1402" s="40">
        <v>17</v>
      </c>
      <c r="AG1402" s="40">
        <v>25</v>
      </c>
      <c r="AH1402" s="43">
        <v>15700</v>
      </c>
      <c r="AI1402" s="43">
        <f t="shared" si="226"/>
        <v>50017</v>
      </c>
      <c r="AJ1402" s="11" t="s">
        <v>1956</v>
      </c>
      <c r="AR1402" s="1">
        <v>527</v>
      </c>
      <c r="AS1402" s="1">
        <f t="shared" si="224"/>
        <v>454</v>
      </c>
      <c r="AT1402" s="1">
        <v>73</v>
      </c>
    </row>
    <row r="1403" spans="1:46" hidden="1" outlineLevel="1">
      <c r="A1403" t="s">
        <v>1301</v>
      </c>
      <c r="B1403" s="11" t="s">
        <v>1275</v>
      </c>
      <c r="E1403" s="1">
        <v>892</v>
      </c>
      <c r="G1403" s="1">
        <v>611</v>
      </c>
      <c r="H1403" s="1">
        <v>606</v>
      </c>
      <c r="I1403" s="2"/>
      <c r="J1403" s="2">
        <f t="shared" si="225"/>
        <v>0.679372197309417</v>
      </c>
      <c r="AA1403" t="s">
        <v>2142</v>
      </c>
      <c r="AE1403" s="38">
        <v>50</v>
      </c>
      <c r="AF1403" s="40">
        <v>1</v>
      </c>
      <c r="AG1403" s="40">
        <v>20</v>
      </c>
      <c r="AH1403" s="43">
        <v>16000</v>
      </c>
      <c r="AI1403" s="43">
        <f t="shared" si="226"/>
        <v>50001</v>
      </c>
      <c r="AJ1403" s="11" t="s">
        <v>1956</v>
      </c>
      <c r="AR1403" s="1">
        <v>611</v>
      </c>
      <c r="AS1403" s="1">
        <f t="shared" si="224"/>
        <v>496</v>
      </c>
      <c r="AT1403" s="1">
        <v>115</v>
      </c>
    </row>
    <row r="1404" spans="1:46" hidden="1" outlineLevel="1">
      <c r="A1404" t="s">
        <v>1704</v>
      </c>
      <c r="B1404" s="11" t="s">
        <v>1275</v>
      </c>
      <c r="E1404" s="1">
        <v>723</v>
      </c>
      <c r="G1404" s="1">
        <v>378</v>
      </c>
      <c r="H1404" s="1">
        <v>368</v>
      </c>
      <c r="I1404" s="2"/>
      <c r="J1404" s="2">
        <f t="shared" si="225"/>
        <v>0.50899031811894879</v>
      </c>
      <c r="AA1404" t="s">
        <v>1927</v>
      </c>
      <c r="AE1404" s="38">
        <v>50</v>
      </c>
      <c r="AF1404" s="40">
        <v>19</v>
      </c>
      <c r="AG1404" s="40">
        <v>25</v>
      </c>
      <c r="AH1404" s="43">
        <v>16150</v>
      </c>
      <c r="AI1404" s="43">
        <f t="shared" si="226"/>
        <v>50019</v>
      </c>
      <c r="AJ1404" s="11" t="s">
        <v>1956</v>
      </c>
      <c r="AR1404" s="1">
        <v>378</v>
      </c>
      <c r="AS1404" s="1">
        <f t="shared" si="224"/>
        <v>329</v>
      </c>
      <c r="AT1404" s="1">
        <v>49</v>
      </c>
    </row>
    <row r="1405" spans="1:46" hidden="1" outlineLevel="1">
      <c r="A1405" t="s">
        <v>2140</v>
      </c>
      <c r="B1405" s="11" t="s">
        <v>1275</v>
      </c>
      <c r="E1405" s="1">
        <v>822</v>
      </c>
      <c r="G1405" s="1">
        <v>542</v>
      </c>
      <c r="H1405" s="1">
        <v>530</v>
      </c>
      <c r="I1405" s="2"/>
      <c r="J1405" s="2">
        <f t="shared" si="225"/>
        <v>0.64476885644768855</v>
      </c>
      <c r="AA1405" t="s">
        <v>1927</v>
      </c>
      <c r="AE1405" s="38">
        <v>50</v>
      </c>
      <c r="AF1405" s="40">
        <v>19</v>
      </c>
      <c r="AG1405" s="40">
        <v>30</v>
      </c>
      <c r="AH1405" s="43">
        <v>16300</v>
      </c>
      <c r="AI1405" s="43">
        <f t="shared" si="226"/>
        <v>50019</v>
      </c>
      <c r="AJ1405" s="11" t="s">
        <v>1956</v>
      </c>
      <c r="AR1405" s="1">
        <v>542</v>
      </c>
      <c r="AS1405" s="1">
        <f t="shared" si="224"/>
        <v>432</v>
      </c>
      <c r="AT1405" s="1">
        <v>110</v>
      </c>
    </row>
    <row r="1406" spans="1:46" hidden="1" outlineLevel="1">
      <c r="A1406" t="s">
        <v>2155</v>
      </c>
      <c r="B1406" s="11" t="s">
        <v>1275</v>
      </c>
      <c r="E1406" s="1">
        <v>923</v>
      </c>
      <c r="G1406" s="1">
        <v>332</v>
      </c>
      <c r="H1406" s="1">
        <v>516</v>
      </c>
      <c r="I1406" s="2"/>
      <c r="J1406" s="2">
        <f t="shared" si="225"/>
        <v>0.5590465872156013</v>
      </c>
      <c r="AA1406" t="s">
        <v>2460</v>
      </c>
      <c r="AE1406" s="38">
        <v>50</v>
      </c>
      <c r="AF1406" s="40">
        <v>21</v>
      </c>
      <c r="AG1406" s="40">
        <v>30</v>
      </c>
      <c r="AH1406" s="43">
        <v>16825</v>
      </c>
      <c r="AI1406" s="43">
        <f t="shared" si="226"/>
        <v>50021</v>
      </c>
      <c r="AJ1406" s="11" t="s">
        <v>1956</v>
      </c>
      <c r="AR1406" s="1">
        <v>332</v>
      </c>
      <c r="AS1406" s="1">
        <f t="shared" si="224"/>
        <v>127</v>
      </c>
      <c r="AT1406" s="1">
        <v>205</v>
      </c>
    </row>
    <row r="1407" spans="1:46" hidden="1" outlineLevel="1">
      <c r="A1407" t="s">
        <v>1468</v>
      </c>
      <c r="B1407" s="11" t="s">
        <v>1275</v>
      </c>
      <c r="E1407" s="1">
        <v>1737</v>
      </c>
      <c r="G1407" s="1">
        <v>1052</v>
      </c>
      <c r="H1407" s="1">
        <v>1023</v>
      </c>
      <c r="I1407" s="2"/>
      <c r="J1407" s="2">
        <f t="shared" si="225"/>
        <v>0.58894645941278068</v>
      </c>
      <c r="AA1407" t="s">
        <v>2864</v>
      </c>
      <c r="AE1407" s="38">
        <v>50</v>
      </c>
      <c r="AF1407" s="40">
        <v>5</v>
      </c>
      <c r="AG1407" s="40">
        <v>15</v>
      </c>
      <c r="AH1407" s="43">
        <v>17125</v>
      </c>
      <c r="AI1407" s="43">
        <f t="shared" si="226"/>
        <v>50005</v>
      </c>
      <c r="AJ1407" s="11" t="s">
        <v>1956</v>
      </c>
      <c r="AR1407" s="1">
        <v>1052</v>
      </c>
      <c r="AS1407" s="1">
        <f t="shared" si="224"/>
        <v>776</v>
      </c>
      <c r="AT1407" s="1">
        <v>276</v>
      </c>
    </row>
    <row r="1408" spans="1:46" hidden="1" outlineLevel="1">
      <c r="A1408" t="s">
        <v>266</v>
      </c>
      <c r="B1408" s="11" t="s">
        <v>1275</v>
      </c>
      <c r="E1408" s="1">
        <v>3090</v>
      </c>
      <c r="G1408" s="1">
        <v>1787</v>
      </c>
      <c r="H1408" s="1">
        <v>1746</v>
      </c>
      <c r="I1408" s="2"/>
      <c r="J1408" s="2">
        <f t="shared" si="225"/>
        <v>0.56504854368932034</v>
      </c>
      <c r="AA1408" t="s">
        <v>1927</v>
      </c>
      <c r="AE1408" s="38">
        <v>50</v>
      </c>
      <c r="AF1408" s="40">
        <v>19</v>
      </c>
      <c r="AG1408" s="40">
        <v>35</v>
      </c>
      <c r="AH1408" s="43">
        <v>17350</v>
      </c>
      <c r="AI1408" s="43">
        <f t="shared" si="226"/>
        <v>50019</v>
      </c>
      <c r="AJ1408" s="11" t="s">
        <v>1956</v>
      </c>
      <c r="AR1408" s="1">
        <v>1787</v>
      </c>
      <c r="AS1408" s="1">
        <f t="shared" si="224"/>
        <v>1329</v>
      </c>
      <c r="AT1408" s="1">
        <v>458</v>
      </c>
    </row>
    <row r="1409" spans="1:46" hidden="1" outlineLevel="1">
      <c r="A1409" t="s">
        <v>692</v>
      </c>
      <c r="B1409" s="11" t="s">
        <v>1275</v>
      </c>
      <c r="E1409" s="1">
        <v>1737</v>
      </c>
      <c r="G1409" s="1">
        <v>926</v>
      </c>
      <c r="H1409" s="1">
        <v>911</v>
      </c>
      <c r="I1409" s="2"/>
      <c r="J1409" s="2">
        <f t="shared" si="225"/>
        <v>0.52446747265400118</v>
      </c>
      <c r="AA1409" t="s">
        <v>2143</v>
      </c>
      <c r="AE1409" s="38">
        <v>50</v>
      </c>
      <c r="AF1409" s="40">
        <v>3</v>
      </c>
      <c r="AG1409" s="40">
        <v>15</v>
      </c>
      <c r="AH1409" s="43">
        <v>17725</v>
      </c>
      <c r="AI1409" s="43">
        <f t="shared" si="226"/>
        <v>50003</v>
      </c>
      <c r="AJ1409" s="11" t="s">
        <v>1956</v>
      </c>
      <c r="AR1409" s="1">
        <v>926</v>
      </c>
      <c r="AS1409" s="1">
        <f t="shared" si="224"/>
        <v>769</v>
      </c>
      <c r="AT1409" s="1">
        <v>157</v>
      </c>
    </row>
    <row r="1410" spans="1:46" hidden="1" outlineLevel="1">
      <c r="A1410" t="s">
        <v>278</v>
      </c>
      <c r="B1410" s="11" t="s">
        <v>1275</v>
      </c>
      <c r="E1410" s="1">
        <v>1038</v>
      </c>
      <c r="G1410" s="1">
        <v>558</v>
      </c>
      <c r="H1410" s="1">
        <v>540</v>
      </c>
      <c r="I1410" s="2"/>
      <c r="J1410" s="2">
        <f t="shared" si="225"/>
        <v>0.52023121387283233</v>
      </c>
      <c r="AA1410" t="s">
        <v>960</v>
      </c>
      <c r="AE1410" s="38">
        <v>50</v>
      </c>
      <c r="AF1410" s="40">
        <v>25</v>
      </c>
      <c r="AG1410" s="40">
        <v>20</v>
      </c>
      <c r="AH1410" s="43">
        <v>17875</v>
      </c>
      <c r="AI1410" s="43">
        <f t="shared" si="226"/>
        <v>50025</v>
      </c>
      <c r="AJ1410" s="11" t="s">
        <v>1956</v>
      </c>
      <c r="AR1410" s="1">
        <v>558</v>
      </c>
      <c r="AS1410" s="1">
        <f t="shared" si="224"/>
        <v>465</v>
      </c>
      <c r="AT1410" s="1">
        <v>93</v>
      </c>
    </row>
    <row r="1411" spans="1:46" hidden="1" outlineLevel="1">
      <c r="A1411" t="s">
        <v>624</v>
      </c>
      <c r="B1411" s="11" t="s">
        <v>1275</v>
      </c>
      <c r="E1411" s="1">
        <v>1564</v>
      </c>
      <c r="G1411" s="1">
        <v>950</v>
      </c>
      <c r="H1411" s="1">
        <v>930</v>
      </c>
      <c r="I1411" s="2"/>
      <c r="J1411" s="2">
        <f t="shared" si="225"/>
        <v>0.59462915601023014</v>
      </c>
      <c r="AA1411" t="s">
        <v>960</v>
      </c>
      <c r="AE1411" s="38">
        <v>50</v>
      </c>
      <c r="AF1411" s="40">
        <v>25</v>
      </c>
      <c r="AG1411" s="40">
        <v>25</v>
      </c>
      <c r="AH1411" s="43">
        <v>18325</v>
      </c>
      <c r="AI1411" s="43">
        <f t="shared" si="226"/>
        <v>50025</v>
      </c>
      <c r="AJ1411" s="11" t="s">
        <v>1956</v>
      </c>
      <c r="AR1411" s="1">
        <v>950</v>
      </c>
      <c r="AS1411" s="1">
        <f t="shared" si="224"/>
        <v>764</v>
      </c>
      <c r="AT1411" s="1">
        <v>186</v>
      </c>
    </row>
    <row r="1412" spans="1:46" hidden="1" outlineLevel="1">
      <c r="A1412" t="s">
        <v>418</v>
      </c>
      <c r="B1412" s="11" t="s">
        <v>1275</v>
      </c>
      <c r="E1412" s="1">
        <v>1036</v>
      </c>
      <c r="G1412" s="1">
        <v>637</v>
      </c>
      <c r="H1412" s="1">
        <v>616</v>
      </c>
      <c r="I1412" s="2"/>
      <c r="J1412" s="2">
        <f t="shared" si="225"/>
        <v>0.59459459459459463</v>
      </c>
      <c r="AA1412" t="s">
        <v>2104</v>
      </c>
      <c r="AE1412" s="38">
        <v>50</v>
      </c>
      <c r="AF1412" s="40">
        <v>23</v>
      </c>
      <c r="AG1412" s="40">
        <v>30</v>
      </c>
      <c r="AH1412" s="43">
        <v>18550</v>
      </c>
      <c r="AI1412" s="43">
        <f t="shared" si="226"/>
        <v>50023</v>
      </c>
      <c r="AJ1412" s="11" t="s">
        <v>1956</v>
      </c>
      <c r="AR1412" s="1">
        <v>637</v>
      </c>
      <c r="AS1412" s="1">
        <f t="shared" si="224"/>
        <v>554</v>
      </c>
      <c r="AT1412" s="1">
        <v>83</v>
      </c>
    </row>
    <row r="1413" spans="1:46" hidden="1" outlineLevel="1">
      <c r="A1413" t="s">
        <v>1184</v>
      </c>
      <c r="B1413" s="11" t="s">
        <v>1275</v>
      </c>
      <c r="E1413" s="1">
        <v>202</v>
      </c>
      <c r="G1413" s="1">
        <v>128</v>
      </c>
      <c r="H1413" s="1">
        <v>121</v>
      </c>
      <c r="I1413" s="2"/>
      <c r="J1413" s="2">
        <f t="shared" si="225"/>
        <v>0.59900990099009899</v>
      </c>
      <c r="AA1413" t="s">
        <v>2501</v>
      </c>
      <c r="AE1413" s="38">
        <v>50</v>
      </c>
      <c r="AF1413" s="40">
        <v>9</v>
      </c>
      <c r="AG1413" s="40">
        <v>40</v>
      </c>
      <c r="AH1413" s="43">
        <v>21250</v>
      </c>
      <c r="AI1413" s="43">
        <f t="shared" si="226"/>
        <v>50009</v>
      </c>
      <c r="AJ1413" s="11" t="s">
        <v>1956</v>
      </c>
      <c r="AR1413" s="1">
        <v>128</v>
      </c>
      <c r="AS1413" s="1">
        <f t="shared" si="224"/>
        <v>103</v>
      </c>
      <c r="AT1413" s="1">
        <v>25</v>
      </c>
    </row>
    <row r="1414" spans="1:46" hidden="1" outlineLevel="1">
      <c r="A1414" t="s">
        <v>532</v>
      </c>
      <c r="B1414" s="11" t="s">
        <v>1275</v>
      </c>
      <c r="E1414" s="1">
        <v>2038</v>
      </c>
      <c r="G1414" s="1">
        <v>1330</v>
      </c>
      <c r="H1414" s="1">
        <v>1313</v>
      </c>
      <c r="I1414" s="2"/>
      <c r="J1414" s="2">
        <f t="shared" si="225"/>
        <v>0.64425907752698719</v>
      </c>
      <c r="AA1414" t="s">
        <v>2104</v>
      </c>
      <c r="AE1414" s="38">
        <v>50</v>
      </c>
      <c r="AF1414" s="40">
        <v>23</v>
      </c>
      <c r="AG1414" s="40">
        <v>35</v>
      </c>
      <c r="AH1414" s="43">
        <v>21925</v>
      </c>
      <c r="AI1414" s="43">
        <f t="shared" si="226"/>
        <v>50023</v>
      </c>
      <c r="AJ1414" s="11" t="s">
        <v>1956</v>
      </c>
      <c r="AR1414" s="1">
        <v>1330</v>
      </c>
      <c r="AS1414" s="1">
        <f t="shared" si="224"/>
        <v>1028</v>
      </c>
      <c r="AT1414" s="1">
        <v>302</v>
      </c>
    </row>
    <row r="1415" spans="1:46" hidden="1" outlineLevel="1">
      <c r="A1415" t="s">
        <v>279</v>
      </c>
      <c r="B1415" s="11" t="s">
        <v>1275</v>
      </c>
      <c r="E1415" s="1">
        <v>848</v>
      </c>
      <c r="G1415" s="1">
        <v>361</v>
      </c>
      <c r="H1415" s="1">
        <v>350</v>
      </c>
      <c r="I1415" s="2"/>
      <c r="J1415" s="2">
        <f t="shared" si="225"/>
        <v>0.41273584905660377</v>
      </c>
      <c r="AA1415" t="s">
        <v>1397</v>
      </c>
      <c r="AE1415" s="38">
        <v>50</v>
      </c>
      <c r="AF1415" s="40">
        <v>15</v>
      </c>
      <c r="AG1415" s="40">
        <v>15</v>
      </c>
      <c r="AH1415" s="43">
        <v>23500</v>
      </c>
      <c r="AI1415" s="43">
        <f t="shared" si="226"/>
        <v>50015</v>
      </c>
      <c r="AJ1415" s="11" t="s">
        <v>1956</v>
      </c>
      <c r="AR1415" s="1">
        <v>361</v>
      </c>
      <c r="AS1415" s="1">
        <f t="shared" si="224"/>
        <v>298</v>
      </c>
      <c r="AT1415" s="1">
        <v>63</v>
      </c>
    </row>
    <row r="1416" spans="1:46" hidden="1" outlineLevel="1">
      <c r="A1416" t="s">
        <v>2602</v>
      </c>
      <c r="B1416" s="11" t="s">
        <v>1275</v>
      </c>
      <c r="E1416" s="1">
        <v>647</v>
      </c>
      <c r="G1416" s="1">
        <v>445</v>
      </c>
      <c r="H1416" s="1">
        <v>437</v>
      </c>
      <c r="I1416" s="2"/>
      <c r="J1416" s="2">
        <f t="shared" si="225"/>
        <v>0.67542503863987635</v>
      </c>
      <c r="AA1416" t="s">
        <v>1397</v>
      </c>
      <c r="AE1416" s="38">
        <v>50</v>
      </c>
      <c r="AF1416" s="40">
        <v>15</v>
      </c>
      <c r="AG1416" s="40">
        <v>20</v>
      </c>
      <c r="AH1416" s="43">
        <v>23725</v>
      </c>
      <c r="AI1416" s="43">
        <f t="shared" si="226"/>
        <v>50015</v>
      </c>
      <c r="AJ1416" s="11" t="s">
        <v>1956</v>
      </c>
      <c r="AR1416" s="1">
        <v>445</v>
      </c>
      <c r="AS1416" s="1">
        <f t="shared" si="224"/>
        <v>371</v>
      </c>
      <c r="AT1416" s="1">
        <v>74</v>
      </c>
    </row>
    <row r="1417" spans="1:46" hidden="1" outlineLevel="1">
      <c r="A1417" t="s">
        <v>3021</v>
      </c>
      <c r="B1417" s="11" t="s">
        <v>1275</v>
      </c>
      <c r="E1417" s="1">
        <v>1908</v>
      </c>
      <c r="G1417" s="1">
        <v>1063</v>
      </c>
      <c r="H1417" s="1">
        <v>1023</v>
      </c>
      <c r="I1417" s="2"/>
      <c r="J1417" s="2">
        <f t="shared" si="225"/>
        <v>0.53616352201257866</v>
      </c>
      <c r="AA1417" t="s">
        <v>1480</v>
      </c>
      <c r="AE1417" s="38">
        <v>50</v>
      </c>
      <c r="AF1417" s="40">
        <v>11</v>
      </c>
      <c r="AG1417" s="40">
        <v>20</v>
      </c>
      <c r="AH1417" s="43">
        <v>23875</v>
      </c>
      <c r="AI1417" s="43">
        <f t="shared" si="226"/>
        <v>50011</v>
      </c>
      <c r="AJ1417" s="11" t="s">
        <v>1956</v>
      </c>
      <c r="AR1417" s="1">
        <v>1063</v>
      </c>
      <c r="AS1417" s="1">
        <f t="shared" si="224"/>
        <v>683</v>
      </c>
      <c r="AT1417" s="1">
        <v>380</v>
      </c>
    </row>
    <row r="1418" spans="1:46" hidden="1" outlineLevel="1">
      <c r="A1418" t="s">
        <v>2501</v>
      </c>
      <c r="B1418" s="11" t="s">
        <v>1275</v>
      </c>
      <c r="E1418" s="1">
        <v>16046</v>
      </c>
      <c r="G1418" s="1">
        <v>8560</v>
      </c>
      <c r="H1418" s="1">
        <v>8373</v>
      </c>
      <c r="I1418" s="2"/>
      <c r="J1418" s="2">
        <f t="shared" si="225"/>
        <v>0.52181228966720683</v>
      </c>
      <c r="AA1418" t="s">
        <v>313</v>
      </c>
      <c r="AE1418" s="38">
        <v>50</v>
      </c>
      <c r="AF1418" s="40">
        <v>7</v>
      </c>
      <c r="AG1418" s="40">
        <v>30</v>
      </c>
      <c r="AH1418" s="43">
        <v>24175</v>
      </c>
      <c r="AI1418" s="43">
        <f t="shared" si="226"/>
        <v>50007</v>
      </c>
      <c r="AJ1418" s="11" t="s">
        <v>1956</v>
      </c>
      <c r="AR1418" s="1">
        <v>8560</v>
      </c>
      <c r="AS1418" s="1">
        <f t="shared" ref="AS1418:AS1481" si="227">AR1418-AT1418</f>
        <v>6645</v>
      </c>
      <c r="AT1418" s="1">
        <v>1915</v>
      </c>
    </row>
    <row r="1419" spans="1:46" hidden="1" outlineLevel="1">
      <c r="A1419" t="s">
        <v>416</v>
      </c>
      <c r="B1419" s="11" t="s">
        <v>1275</v>
      </c>
      <c r="E1419" s="1">
        <v>1907</v>
      </c>
      <c r="G1419" s="1">
        <v>870</v>
      </c>
      <c r="H1419" s="1">
        <v>860</v>
      </c>
      <c r="I1419" s="2"/>
      <c r="J1419" s="2">
        <f t="shared" si="225"/>
        <v>0.45097011012060828</v>
      </c>
      <c r="AA1419" t="s">
        <v>2460</v>
      </c>
      <c r="AE1419" s="38">
        <v>50</v>
      </c>
      <c r="AF1419" s="40">
        <v>21</v>
      </c>
      <c r="AG1419" s="40">
        <v>35</v>
      </c>
      <c r="AH1419" s="43">
        <v>25375</v>
      </c>
      <c r="AI1419" s="43">
        <f t="shared" si="226"/>
        <v>50021</v>
      </c>
      <c r="AJ1419" s="11" t="s">
        <v>1956</v>
      </c>
      <c r="AR1419" s="1">
        <v>870</v>
      </c>
      <c r="AS1419" s="1">
        <f t="shared" si="227"/>
        <v>768</v>
      </c>
      <c r="AT1419" s="1">
        <v>102</v>
      </c>
    </row>
    <row r="1420" spans="1:46" hidden="1" outlineLevel="1">
      <c r="A1420" t="s">
        <v>608</v>
      </c>
      <c r="B1420" s="11" t="s">
        <v>1275</v>
      </c>
      <c r="E1420" s="1">
        <v>3066</v>
      </c>
      <c r="G1420" s="1">
        <v>1758</v>
      </c>
      <c r="H1420" s="1">
        <v>1715</v>
      </c>
      <c r="I1420" s="2"/>
      <c r="J1420" s="2">
        <f t="shared" si="225"/>
        <v>0.55936073059360736</v>
      </c>
      <c r="AA1420" t="s">
        <v>1480</v>
      </c>
      <c r="AE1420" s="38">
        <v>50</v>
      </c>
      <c r="AF1420" s="40">
        <v>11</v>
      </c>
      <c r="AG1420" s="40">
        <v>25</v>
      </c>
      <c r="AH1420" s="43">
        <v>24925</v>
      </c>
      <c r="AI1420" s="43">
        <f t="shared" si="226"/>
        <v>50011</v>
      </c>
      <c r="AJ1420" s="11" t="s">
        <v>1956</v>
      </c>
      <c r="AR1420" s="1">
        <v>1758</v>
      </c>
      <c r="AS1420" s="1">
        <f t="shared" si="227"/>
        <v>1481</v>
      </c>
      <c r="AT1420" s="1">
        <v>277</v>
      </c>
    </row>
    <row r="1421" spans="1:46" hidden="1" outlineLevel="1">
      <c r="A1421" t="s">
        <v>2183</v>
      </c>
      <c r="B1421" s="11" t="s">
        <v>1275</v>
      </c>
      <c r="E1421" s="1">
        <v>1302</v>
      </c>
      <c r="G1421" s="1">
        <v>793</v>
      </c>
      <c r="H1421" s="1">
        <v>769</v>
      </c>
      <c r="I1421" s="2"/>
      <c r="J1421" s="2">
        <f t="shared" si="225"/>
        <v>0.59062980030721968</v>
      </c>
      <c r="AA1421" t="s">
        <v>1480</v>
      </c>
      <c r="AE1421" s="38">
        <v>50</v>
      </c>
      <c r="AF1421" s="40">
        <v>11</v>
      </c>
      <c r="AG1421" s="40">
        <v>30</v>
      </c>
      <c r="AH1421" s="43">
        <v>25225</v>
      </c>
      <c r="AI1421" s="43">
        <f t="shared" si="226"/>
        <v>50011</v>
      </c>
      <c r="AJ1421" s="11" t="s">
        <v>1956</v>
      </c>
      <c r="AR1421" s="1">
        <v>793</v>
      </c>
      <c r="AS1421" s="1">
        <f t="shared" si="227"/>
        <v>683</v>
      </c>
      <c r="AT1421" s="1">
        <v>110</v>
      </c>
    </row>
    <row r="1422" spans="1:46" hidden="1" outlineLevel="1">
      <c r="A1422" t="s">
        <v>436</v>
      </c>
      <c r="B1422" s="11" t="s">
        <v>1275</v>
      </c>
      <c r="E1422" s="1">
        <v>728</v>
      </c>
      <c r="G1422" s="1">
        <v>391</v>
      </c>
      <c r="H1422" s="1">
        <v>387</v>
      </c>
      <c r="I1422" s="2"/>
      <c r="J1422" s="2">
        <f t="shared" si="225"/>
        <v>0.53159340659340659</v>
      </c>
      <c r="AA1422" t="s">
        <v>2799</v>
      </c>
      <c r="AE1422" s="38">
        <v>50</v>
      </c>
      <c r="AF1422" s="40">
        <v>17</v>
      </c>
      <c r="AG1422" s="40">
        <v>30</v>
      </c>
      <c r="AH1422" s="43">
        <v>25675</v>
      </c>
      <c r="AI1422" s="43">
        <f t="shared" si="226"/>
        <v>50017</v>
      </c>
      <c r="AJ1422" s="11" t="s">
        <v>1956</v>
      </c>
      <c r="AR1422" s="1">
        <v>391</v>
      </c>
      <c r="AS1422" s="1">
        <f t="shared" si="227"/>
        <v>342</v>
      </c>
      <c r="AT1422" s="1">
        <v>49</v>
      </c>
    </row>
    <row r="1423" spans="1:46" hidden="1" outlineLevel="1">
      <c r="A1423" t="s">
        <v>397</v>
      </c>
      <c r="B1423" s="11" t="s">
        <v>1275</v>
      </c>
      <c r="E1423" s="1">
        <v>1050</v>
      </c>
      <c r="G1423" s="1">
        <v>636</v>
      </c>
      <c r="H1423" s="1">
        <v>624</v>
      </c>
      <c r="I1423" s="2"/>
      <c r="J1423" s="2">
        <f t="shared" si="225"/>
        <v>0.59428571428571431</v>
      </c>
      <c r="AA1423" t="s">
        <v>2104</v>
      </c>
      <c r="AE1423" s="38">
        <v>50</v>
      </c>
      <c r="AF1423" s="40">
        <v>23</v>
      </c>
      <c r="AG1423" s="40">
        <v>40</v>
      </c>
      <c r="AH1423" s="43">
        <v>25825</v>
      </c>
      <c r="AI1423" s="43">
        <f t="shared" si="226"/>
        <v>50023</v>
      </c>
      <c r="AJ1423" s="11" t="s">
        <v>1956</v>
      </c>
      <c r="AR1423" s="1">
        <v>636</v>
      </c>
      <c r="AS1423" s="1">
        <f t="shared" si="227"/>
        <v>487</v>
      </c>
      <c r="AT1423" s="1">
        <v>149</v>
      </c>
    </row>
    <row r="1424" spans="1:46" hidden="1" outlineLevel="1">
      <c r="A1424" t="s">
        <v>3019</v>
      </c>
      <c r="B1424" s="11" t="s">
        <v>1275</v>
      </c>
      <c r="E1424" s="1">
        <v>2033</v>
      </c>
      <c r="G1424" s="1">
        <v>1267</v>
      </c>
      <c r="H1424" s="1">
        <v>1243</v>
      </c>
      <c r="I1424" s="2"/>
      <c r="J1424" s="2">
        <f t="shared" si="225"/>
        <v>0.61141170683718638</v>
      </c>
      <c r="AA1424" t="s">
        <v>2142</v>
      </c>
      <c r="AE1424" s="38">
        <v>50</v>
      </c>
      <c r="AF1424" s="40">
        <v>1</v>
      </c>
      <c r="AG1424" s="40">
        <v>25</v>
      </c>
      <c r="AH1424" s="43">
        <v>26275</v>
      </c>
      <c r="AI1424" s="43">
        <f t="shared" si="226"/>
        <v>50001</v>
      </c>
      <c r="AJ1424" s="11" t="s">
        <v>1956</v>
      </c>
      <c r="AR1424" s="1">
        <v>1267</v>
      </c>
      <c r="AS1424" s="1">
        <f t="shared" si="227"/>
        <v>1081</v>
      </c>
      <c r="AT1424" s="1">
        <v>186</v>
      </c>
    </row>
    <row r="1425" spans="1:46" hidden="1" outlineLevel="1">
      <c r="A1425" t="s">
        <v>1012</v>
      </c>
      <c r="B1425" s="11" t="s">
        <v>1275</v>
      </c>
      <c r="E1425" s="1">
        <v>858</v>
      </c>
      <c r="G1425" s="1">
        <v>501</v>
      </c>
      <c r="H1425" s="1">
        <v>491</v>
      </c>
      <c r="I1425" s="2"/>
      <c r="J1425" s="2">
        <f t="shared" si="225"/>
        <v>0.57226107226107226</v>
      </c>
      <c r="AA1425" t="s">
        <v>1480</v>
      </c>
      <c r="AE1425" s="38">
        <v>50</v>
      </c>
      <c r="AF1425" s="40">
        <v>11</v>
      </c>
      <c r="AG1425" s="40">
        <v>35</v>
      </c>
      <c r="AH1425" s="43">
        <v>26500</v>
      </c>
      <c r="AI1425" s="43">
        <f t="shared" si="226"/>
        <v>50011</v>
      </c>
      <c r="AJ1425" s="11" t="s">
        <v>1956</v>
      </c>
      <c r="AR1425" s="1">
        <v>501</v>
      </c>
      <c r="AS1425" s="1">
        <f t="shared" si="227"/>
        <v>369</v>
      </c>
      <c r="AT1425" s="1">
        <v>132</v>
      </c>
    </row>
    <row r="1426" spans="1:46" hidden="1" outlineLevel="1">
      <c r="A1426" t="s">
        <v>1480</v>
      </c>
      <c r="B1426" s="11" t="s">
        <v>1275</v>
      </c>
      <c r="E1426" s="1">
        <v>894</v>
      </c>
      <c r="G1426" s="1">
        <v>500</v>
      </c>
      <c r="H1426" s="1">
        <v>488</v>
      </c>
      <c r="I1426" s="2"/>
      <c r="J1426" s="2">
        <f t="shared" si="225"/>
        <v>0.54586129753914991</v>
      </c>
      <c r="AA1426" t="s">
        <v>1480</v>
      </c>
      <c r="AE1426" s="38">
        <v>50</v>
      </c>
      <c r="AF1426" s="40">
        <v>11</v>
      </c>
      <c r="AG1426" s="40">
        <v>40</v>
      </c>
      <c r="AH1426" s="43">
        <v>27100</v>
      </c>
      <c r="AI1426" s="43">
        <f t="shared" si="226"/>
        <v>50011</v>
      </c>
      <c r="AJ1426" s="11" t="s">
        <v>1956</v>
      </c>
      <c r="AR1426" s="1">
        <v>500</v>
      </c>
      <c r="AS1426" s="1">
        <f t="shared" si="227"/>
        <v>402</v>
      </c>
      <c r="AT1426" s="1">
        <v>98</v>
      </c>
    </row>
    <row r="1427" spans="1:46" hidden="1" outlineLevel="1">
      <c r="A1427" t="s">
        <v>2848</v>
      </c>
      <c r="B1427" s="11" t="s">
        <v>1275</v>
      </c>
      <c r="E1427" s="1">
        <v>3040</v>
      </c>
      <c r="G1427" s="1">
        <v>1800</v>
      </c>
      <c r="H1427" s="1">
        <v>1768</v>
      </c>
      <c r="I1427" s="2"/>
      <c r="J1427" s="2">
        <f t="shared" si="225"/>
        <v>0.58157894736842108</v>
      </c>
      <c r="AA1427" t="s">
        <v>1480</v>
      </c>
      <c r="AE1427" s="38">
        <v>50</v>
      </c>
      <c r="AF1427" s="40">
        <v>11</v>
      </c>
      <c r="AG1427" s="40">
        <v>45</v>
      </c>
      <c r="AH1427" s="43">
        <v>27700</v>
      </c>
      <c r="AI1427" s="43">
        <f t="shared" si="226"/>
        <v>50011</v>
      </c>
      <c r="AJ1427" s="11" t="s">
        <v>1956</v>
      </c>
      <c r="AR1427" s="1">
        <v>1800</v>
      </c>
      <c r="AS1427" s="1">
        <f t="shared" si="227"/>
        <v>1525</v>
      </c>
      <c r="AT1427" s="1">
        <v>275</v>
      </c>
    </row>
    <row r="1428" spans="1:46" hidden="1" outlineLevel="1">
      <c r="A1428" t="s">
        <v>1537</v>
      </c>
      <c r="B1428" s="11" t="s">
        <v>1275</v>
      </c>
      <c r="E1428" s="1">
        <v>771</v>
      </c>
      <c r="G1428" s="1">
        <v>504</v>
      </c>
      <c r="H1428" s="1">
        <v>496</v>
      </c>
      <c r="I1428" s="2"/>
      <c r="J1428" s="2">
        <f t="shared" si="225"/>
        <v>0.64332036316472119</v>
      </c>
      <c r="AA1428" t="s">
        <v>1927</v>
      </c>
      <c r="AE1428" s="38">
        <v>50</v>
      </c>
      <c r="AF1428" s="40">
        <v>19</v>
      </c>
      <c r="AG1428" s="40">
        <v>40</v>
      </c>
      <c r="AH1428" s="43">
        <v>28075</v>
      </c>
      <c r="AI1428" s="43">
        <f t="shared" si="226"/>
        <v>50019</v>
      </c>
      <c r="AJ1428" s="11" t="s">
        <v>1956</v>
      </c>
      <c r="AR1428" s="1">
        <v>504</v>
      </c>
      <c r="AS1428" s="1">
        <f t="shared" si="227"/>
        <v>393</v>
      </c>
      <c r="AT1428" s="1">
        <v>111</v>
      </c>
    </row>
    <row r="1429" spans="1:46" hidden="1" outlineLevel="1">
      <c r="A1429" t="s">
        <v>2185</v>
      </c>
      <c r="B1429" s="11" t="s">
        <v>1275</v>
      </c>
      <c r="E1429" s="1">
        <v>190</v>
      </c>
      <c r="G1429" s="1">
        <v>93</v>
      </c>
      <c r="H1429" s="1">
        <v>93</v>
      </c>
      <c r="I1429" s="2"/>
      <c r="J1429" s="2">
        <f t="shared" si="225"/>
        <v>0.48947368421052634</v>
      </c>
      <c r="AA1429" t="s">
        <v>2142</v>
      </c>
      <c r="AE1429" s="38">
        <v>50</v>
      </c>
      <c r="AF1429" s="40">
        <v>1</v>
      </c>
      <c r="AG1429" s="40">
        <v>30</v>
      </c>
      <c r="AH1429" s="43">
        <v>28600</v>
      </c>
      <c r="AI1429" s="43">
        <f t="shared" si="226"/>
        <v>50001</v>
      </c>
      <c r="AJ1429" s="11" t="s">
        <v>1956</v>
      </c>
      <c r="AR1429" s="1">
        <v>93</v>
      </c>
      <c r="AS1429" s="1">
        <f t="shared" si="227"/>
        <v>86</v>
      </c>
      <c r="AT1429" s="1">
        <v>7</v>
      </c>
    </row>
    <row r="1430" spans="1:46" hidden="1" outlineLevel="1">
      <c r="A1430" t="s">
        <v>2814</v>
      </c>
      <c r="B1430" s="11" t="s">
        <v>1275</v>
      </c>
      <c r="E1430" s="1">
        <v>499</v>
      </c>
      <c r="G1430" s="1">
        <v>306</v>
      </c>
      <c r="H1430" s="1">
        <v>296</v>
      </c>
      <c r="I1430" s="2"/>
      <c r="J1430" s="2">
        <f t="shared" si="225"/>
        <v>0.59318637274549102</v>
      </c>
      <c r="AA1430" t="s">
        <v>960</v>
      </c>
      <c r="AE1430" s="38">
        <v>50</v>
      </c>
      <c r="AF1430" s="40">
        <v>25</v>
      </c>
      <c r="AG1430" s="40">
        <v>30</v>
      </c>
      <c r="AH1430" s="43">
        <v>28900</v>
      </c>
      <c r="AI1430" s="43">
        <f t="shared" si="226"/>
        <v>50025</v>
      </c>
      <c r="AJ1430" s="11" t="s">
        <v>1956</v>
      </c>
      <c r="AR1430" s="1">
        <v>306</v>
      </c>
      <c r="AS1430" s="1">
        <f t="shared" si="227"/>
        <v>265</v>
      </c>
      <c r="AT1430" s="1">
        <v>41</v>
      </c>
    </row>
    <row r="1431" spans="1:46" hidden="1" outlineLevel="1">
      <c r="A1431" t="s">
        <v>398</v>
      </c>
      <c r="B1431" s="11" t="s">
        <v>1275</v>
      </c>
      <c r="E1431" s="1">
        <v>61</v>
      </c>
      <c r="G1431" s="1">
        <v>41</v>
      </c>
      <c r="H1431" s="1">
        <v>40</v>
      </c>
      <c r="I1431" s="2"/>
      <c r="J1431" s="2">
        <f t="shared" si="225"/>
        <v>0.65573770491803274</v>
      </c>
      <c r="AA1431" t="s">
        <v>2501</v>
      </c>
      <c r="AE1431" s="38">
        <v>50</v>
      </c>
      <c r="AF1431" s="40">
        <v>9</v>
      </c>
      <c r="AG1431" s="40">
        <v>50</v>
      </c>
      <c r="AH1431" s="43">
        <v>29125</v>
      </c>
      <c r="AI1431" s="43">
        <f t="shared" si="226"/>
        <v>50009</v>
      </c>
      <c r="AJ1431" s="11" t="s">
        <v>1956</v>
      </c>
      <c r="AR1431" s="1">
        <v>41</v>
      </c>
      <c r="AS1431" s="1">
        <f t="shared" si="227"/>
        <v>31</v>
      </c>
      <c r="AT1431" s="1">
        <v>10</v>
      </c>
    </row>
    <row r="1432" spans="1:46" hidden="1" outlineLevel="1">
      <c r="A1432" t="s">
        <v>314</v>
      </c>
      <c r="B1432" s="11" t="s">
        <v>1275</v>
      </c>
      <c r="E1432" s="1">
        <v>1548</v>
      </c>
      <c r="G1432" s="1">
        <v>1019</v>
      </c>
      <c r="H1432" s="1">
        <v>1005</v>
      </c>
      <c r="I1432" s="2"/>
      <c r="J1432" s="2">
        <f t="shared" si="225"/>
        <v>0.64922480620155043</v>
      </c>
      <c r="AA1432" t="s">
        <v>314</v>
      </c>
      <c r="AE1432" s="38">
        <v>50</v>
      </c>
      <c r="AF1432" s="40">
        <v>13</v>
      </c>
      <c r="AG1432" s="40">
        <v>10</v>
      </c>
      <c r="AH1432" s="43">
        <v>29275</v>
      </c>
      <c r="AI1432" s="43">
        <f t="shared" si="226"/>
        <v>50013</v>
      </c>
      <c r="AJ1432" s="11" t="s">
        <v>1956</v>
      </c>
      <c r="AR1432" s="1">
        <v>1019</v>
      </c>
      <c r="AS1432" s="1">
        <f t="shared" si="227"/>
        <v>765</v>
      </c>
      <c r="AT1432" s="1">
        <v>254</v>
      </c>
    </row>
    <row r="1433" spans="1:46" hidden="1" outlineLevel="1">
      <c r="A1433" t="s">
        <v>1114</v>
      </c>
      <c r="B1433" s="11" t="s">
        <v>1275</v>
      </c>
      <c r="E1433" s="1">
        <v>216</v>
      </c>
      <c r="G1433" s="1">
        <v>132</v>
      </c>
      <c r="H1433" s="1">
        <v>125</v>
      </c>
      <c r="I1433" s="2"/>
      <c r="J1433" s="2">
        <f t="shared" ref="J1433:J1496" si="228">H1433/E1433</f>
        <v>0.57870370370370372</v>
      </c>
      <c r="AA1433" t="s">
        <v>2142</v>
      </c>
      <c r="AE1433" s="38">
        <v>50</v>
      </c>
      <c r="AF1433" s="40">
        <v>1</v>
      </c>
      <c r="AG1433" s="40">
        <v>35</v>
      </c>
      <c r="AH1433" s="43">
        <v>29575</v>
      </c>
      <c r="AI1433" s="43">
        <f t="shared" si="226"/>
        <v>50001</v>
      </c>
      <c r="AJ1433" s="11" t="s">
        <v>1956</v>
      </c>
      <c r="AR1433" s="1">
        <v>132</v>
      </c>
      <c r="AS1433" s="1">
        <f t="shared" si="227"/>
        <v>112</v>
      </c>
      <c r="AT1433" s="1">
        <v>20</v>
      </c>
    </row>
    <row r="1434" spans="1:46" hidden="1" outlineLevel="1">
      <c r="A1434" t="s">
        <v>1016</v>
      </c>
      <c r="B1434" s="11" t="s">
        <v>1275</v>
      </c>
      <c r="E1434" s="1">
        <v>639</v>
      </c>
      <c r="G1434" s="1">
        <v>355</v>
      </c>
      <c r="H1434" s="1">
        <v>347</v>
      </c>
      <c r="I1434" s="2"/>
      <c r="J1434" s="2">
        <f t="shared" si="228"/>
        <v>0.54303599374021905</v>
      </c>
      <c r="AA1434" t="s">
        <v>1927</v>
      </c>
      <c r="AE1434" s="38">
        <v>50</v>
      </c>
      <c r="AF1434" s="40">
        <v>19</v>
      </c>
      <c r="AG1434" s="40">
        <v>45</v>
      </c>
      <c r="AH1434" s="43">
        <v>30175</v>
      </c>
      <c r="AI1434" s="43">
        <f t="shared" si="226"/>
        <v>50019</v>
      </c>
      <c r="AJ1434" s="11" t="s">
        <v>1956</v>
      </c>
      <c r="AR1434" s="1">
        <v>355</v>
      </c>
      <c r="AS1434" s="1">
        <f t="shared" si="227"/>
        <v>257</v>
      </c>
      <c r="AT1434" s="1">
        <v>98</v>
      </c>
    </row>
    <row r="1435" spans="1:46" hidden="1" outlineLevel="1">
      <c r="A1435" t="s">
        <v>622</v>
      </c>
      <c r="B1435" s="11" t="s">
        <v>1275</v>
      </c>
      <c r="E1435" s="1">
        <v>659</v>
      </c>
      <c r="G1435" s="1">
        <v>382</v>
      </c>
      <c r="H1435" s="1">
        <v>368</v>
      </c>
      <c r="I1435" s="2"/>
      <c r="J1435" s="2">
        <f t="shared" si="228"/>
        <v>0.55842185128983313</v>
      </c>
      <c r="AA1435" t="s">
        <v>2864</v>
      </c>
      <c r="AE1435" s="38">
        <v>50</v>
      </c>
      <c r="AF1435" s="40">
        <v>5</v>
      </c>
      <c r="AG1435" s="40">
        <v>20</v>
      </c>
      <c r="AH1435" s="43">
        <v>30550</v>
      </c>
      <c r="AI1435" s="43">
        <f t="shared" ref="AI1435:AI1498" si="229">AE1435*1000+AF1435</f>
        <v>50005</v>
      </c>
      <c r="AJ1435" s="11" t="s">
        <v>1956</v>
      </c>
      <c r="AR1435" s="1">
        <v>382</v>
      </c>
      <c r="AS1435" s="1">
        <f t="shared" si="227"/>
        <v>318</v>
      </c>
      <c r="AT1435" s="1">
        <v>64</v>
      </c>
    </row>
    <row r="1436" spans="1:46" hidden="1" outlineLevel="1">
      <c r="A1436" t="s">
        <v>269</v>
      </c>
      <c r="B1436" s="11" t="s">
        <v>1275</v>
      </c>
      <c r="E1436" s="1">
        <v>198</v>
      </c>
      <c r="G1436" s="1">
        <v>140</v>
      </c>
      <c r="H1436" s="1">
        <v>131</v>
      </c>
      <c r="I1436" s="2"/>
      <c r="J1436" s="2">
        <f t="shared" si="228"/>
        <v>0.66161616161616166</v>
      </c>
      <c r="AA1436" t="s">
        <v>2501</v>
      </c>
      <c r="AE1436" s="38">
        <v>50</v>
      </c>
      <c r="AF1436" s="40">
        <v>9</v>
      </c>
      <c r="AG1436" s="40">
        <v>55</v>
      </c>
      <c r="AH1436" s="43">
        <v>30775</v>
      </c>
      <c r="AI1436" s="43">
        <f t="shared" si="229"/>
        <v>50009</v>
      </c>
      <c r="AJ1436" s="11" t="s">
        <v>1956</v>
      </c>
      <c r="AR1436" s="1">
        <v>140</v>
      </c>
      <c r="AS1436" s="1">
        <f t="shared" si="227"/>
        <v>105</v>
      </c>
      <c r="AT1436" s="1">
        <v>35</v>
      </c>
    </row>
    <row r="1437" spans="1:46" hidden="1" outlineLevel="1">
      <c r="A1437" t="s">
        <v>2020</v>
      </c>
      <c r="B1437" s="11" t="s">
        <v>1275</v>
      </c>
      <c r="E1437" s="1">
        <v>1722</v>
      </c>
      <c r="G1437" s="1">
        <v>878</v>
      </c>
      <c r="H1437" s="1">
        <v>859</v>
      </c>
      <c r="I1437" s="2"/>
      <c r="J1437" s="2">
        <f t="shared" si="228"/>
        <v>0.49883855981416958</v>
      </c>
      <c r="AA1437" t="s">
        <v>960</v>
      </c>
      <c r="AE1437" s="38">
        <v>50</v>
      </c>
      <c r="AF1437" s="40">
        <v>25</v>
      </c>
      <c r="AG1437" s="40">
        <v>35</v>
      </c>
      <c r="AH1437" s="43">
        <v>30925</v>
      </c>
      <c r="AI1437" s="43">
        <f t="shared" si="229"/>
        <v>50025</v>
      </c>
      <c r="AJ1437" s="11" t="s">
        <v>1956</v>
      </c>
      <c r="AR1437" s="1">
        <v>878</v>
      </c>
      <c r="AS1437" s="1">
        <f t="shared" si="227"/>
        <v>708</v>
      </c>
      <c r="AT1437" s="1">
        <v>170</v>
      </c>
    </row>
    <row r="1438" spans="1:46" hidden="1" outlineLevel="1">
      <c r="A1438" t="s">
        <v>1737</v>
      </c>
      <c r="B1438" s="11" t="s">
        <v>1275</v>
      </c>
      <c r="E1438" s="1">
        <v>546</v>
      </c>
      <c r="G1438" s="1">
        <v>308</v>
      </c>
      <c r="H1438" s="1">
        <v>294</v>
      </c>
      <c r="I1438" s="2"/>
      <c r="J1438" s="2">
        <f t="shared" si="228"/>
        <v>0.53846153846153844</v>
      </c>
      <c r="AA1438" t="s">
        <v>960</v>
      </c>
      <c r="AE1438" s="38">
        <v>50</v>
      </c>
      <c r="AF1438" s="40">
        <v>25</v>
      </c>
      <c r="AG1438" s="40">
        <v>40</v>
      </c>
      <c r="AH1438" s="43">
        <v>31150</v>
      </c>
      <c r="AI1438" s="43">
        <f t="shared" si="229"/>
        <v>50025</v>
      </c>
      <c r="AJ1438" s="11" t="s">
        <v>1956</v>
      </c>
      <c r="AR1438" s="1">
        <v>308</v>
      </c>
      <c r="AS1438" s="1">
        <f t="shared" si="227"/>
        <v>256</v>
      </c>
      <c r="AT1438" s="1">
        <v>52</v>
      </c>
    </row>
    <row r="1439" spans="1:46" hidden="1" outlineLevel="1">
      <c r="A1439" t="s">
        <v>2538</v>
      </c>
      <c r="B1439" s="11" t="s">
        <v>1275</v>
      </c>
      <c r="E1439" s="1">
        <v>251</v>
      </c>
      <c r="G1439" s="1">
        <v>142</v>
      </c>
      <c r="H1439" s="1">
        <v>141</v>
      </c>
      <c r="I1439" s="2"/>
      <c r="J1439" s="2">
        <f t="shared" si="228"/>
        <v>0.56175298804780871</v>
      </c>
      <c r="AA1439" t="s">
        <v>2142</v>
      </c>
      <c r="AE1439" s="38">
        <v>50</v>
      </c>
      <c r="AF1439" s="40">
        <v>1</v>
      </c>
      <c r="AG1439" s="40">
        <v>40</v>
      </c>
      <c r="AH1439" s="43">
        <v>31525</v>
      </c>
      <c r="AI1439" s="43">
        <f t="shared" si="229"/>
        <v>50001</v>
      </c>
      <c r="AJ1439" s="11" t="s">
        <v>1956</v>
      </c>
      <c r="AR1439" s="1">
        <v>142</v>
      </c>
      <c r="AS1439" s="1">
        <f t="shared" si="227"/>
        <v>130</v>
      </c>
      <c r="AT1439" s="1">
        <v>12</v>
      </c>
    </row>
    <row r="1440" spans="1:46" hidden="1" outlineLevel="1">
      <c r="A1440" t="s">
        <v>1582</v>
      </c>
      <c r="B1440" s="11" t="s">
        <v>1275</v>
      </c>
      <c r="E1440" s="1">
        <v>2291</v>
      </c>
      <c r="G1440" s="1">
        <v>1178</v>
      </c>
      <c r="H1440" s="1">
        <v>1129</v>
      </c>
      <c r="I1440" s="2"/>
      <c r="J1440" s="2">
        <f t="shared" si="228"/>
        <v>0.49279790484504582</v>
      </c>
      <c r="AA1440" t="s">
        <v>2864</v>
      </c>
      <c r="AE1440" s="38">
        <v>50</v>
      </c>
      <c r="AF1440" s="40">
        <v>5</v>
      </c>
      <c r="AG1440" s="40">
        <v>25</v>
      </c>
      <c r="AH1440" s="43">
        <v>31825</v>
      </c>
      <c r="AI1440" s="43">
        <f t="shared" si="229"/>
        <v>50005</v>
      </c>
      <c r="AJ1440" s="11" t="s">
        <v>1956</v>
      </c>
      <c r="AR1440" s="1">
        <v>1178</v>
      </c>
      <c r="AS1440" s="1">
        <f t="shared" si="227"/>
        <v>902</v>
      </c>
      <c r="AT1440" s="1">
        <v>276</v>
      </c>
    </row>
    <row r="1441" spans="1:46" hidden="1" outlineLevel="1">
      <c r="A1441" t="s">
        <v>2152</v>
      </c>
      <c r="B1441" s="11" t="s">
        <v>1275</v>
      </c>
      <c r="E1441" s="1">
        <v>8557</v>
      </c>
      <c r="G1441" s="1">
        <v>3352</v>
      </c>
      <c r="H1441" s="1">
        <v>3300</v>
      </c>
      <c r="I1441" s="2"/>
      <c r="J1441" s="2">
        <f t="shared" si="228"/>
        <v>0.38564917611312377</v>
      </c>
      <c r="AA1441" t="s">
        <v>150</v>
      </c>
      <c r="AE1441" s="38">
        <v>50</v>
      </c>
      <c r="AF1441" s="40">
        <v>27</v>
      </c>
      <c r="AG1441" s="40">
        <v>40</v>
      </c>
      <c r="AH1441" s="43">
        <v>32275</v>
      </c>
      <c r="AI1441" s="43">
        <f t="shared" si="229"/>
        <v>50027</v>
      </c>
      <c r="AJ1441" s="11" t="s">
        <v>1956</v>
      </c>
      <c r="AR1441" s="1">
        <v>3352</v>
      </c>
      <c r="AS1441" s="1">
        <f t="shared" si="227"/>
        <v>2783</v>
      </c>
      <c r="AT1441" s="1">
        <v>569</v>
      </c>
    </row>
    <row r="1442" spans="1:46" hidden="1" outlineLevel="1">
      <c r="A1442" t="s">
        <v>1538</v>
      </c>
      <c r="B1442" s="11" t="s">
        <v>1275</v>
      </c>
      <c r="E1442" s="1">
        <v>2428</v>
      </c>
      <c r="G1442" s="1">
        <v>1488</v>
      </c>
      <c r="H1442" s="1">
        <v>1472</v>
      </c>
      <c r="I1442" s="2"/>
      <c r="J1442" s="2">
        <f t="shared" si="228"/>
        <v>0.6062602965403624</v>
      </c>
      <c r="AA1442" t="s">
        <v>150</v>
      </c>
      <c r="AE1442" s="38">
        <v>50</v>
      </c>
      <c r="AF1442" s="40">
        <v>27</v>
      </c>
      <c r="AG1442" s="40">
        <v>45</v>
      </c>
      <c r="AH1442" s="43">
        <v>32425</v>
      </c>
      <c r="AI1442" s="43">
        <f t="shared" si="229"/>
        <v>50027</v>
      </c>
      <c r="AJ1442" s="11" t="s">
        <v>1956</v>
      </c>
      <c r="AR1442" s="1">
        <v>1488</v>
      </c>
      <c r="AS1442" s="1">
        <f t="shared" si="227"/>
        <v>1289</v>
      </c>
      <c r="AT1442" s="1">
        <v>199</v>
      </c>
    </row>
    <row r="1443" spans="1:46" hidden="1" outlineLevel="1">
      <c r="A1443" t="s">
        <v>2047</v>
      </c>
      <c r="B1443" s="11" t="s">
        <v>1275</v>
      </c>
      <c r="E1443" s="1">
        <v>2045</v>
      </c>
      <c r="G1443" s="1">
        <v>1013</v>
      </c>
      <c r="H1443" s="1">
        <v>995</v>
      </c>
      <c r="I1443" s="2"/>
      <c r="J1443" s="2">
        <f t="shared" si="228"/>
        <v>0.48655256723716384</v>
      </c>
      <c r="AA1443" t="s">
        <v>1480</v>
      </c>
      <c r="AE1443" s="38">
        <v>50</v>
      </c>
      <c r="AF1443" s="40">
        <v>11</v>
      </c>
      <c r="AG1443" s="40">
        <v>50</v>
      </c>
      <c r="AH1443" s="43">
        <v>33025</v>
      </c>
      <c r="AI1443" s="43">
        <f t="shared" si="229"/>
        <v>50011</v>
      </c>
      <c r="AJ1443" s="11" t="s">
        <v>1956</v>
      </c>
      <c r="AR1443" s="1">
        <v>1013</v>
      </c>
      <c r="AS1443" s="1">
        <f t="shared" si="227"/>
        <v>860</v>
      </c>
      <c r="AT1443" s="1">
        <v>153</v>
      </c>
    </row>
    <row r="1444" spans="1:46" hidden="1" outlineLevel="1">
      <c r="A1444" t="s">
        <v>1246</v>
      </c>
      <c r="B1444" s="11" t="s">
        <v>1275</v>
      </c>
      <c r="E1444" s="1">
        <v>3425</v>
      </c>
      <c r="G1444" s="1">
        <v>1994</v>
      </c>
      <c r="H1444" s="1">
        <v>1955</v>
      </c>
      <c r="I1444" s="2"/>
      <c r="J1444" s="2">
        <f t="shared" si="228"/>
        <v>0.57080291970802921</v>
      </c>
      <c r="AA1444" t="s">
        <v>313</v>
      </c>
      <c r="AE1444" s="38">
        <v>50</v>
      </c>
      <c r="AF1444" s="40">
        <v>7</v>
      </c>
      <c r="AG1444" s="40">
        <v>35</v>
      </c>
      <c r="AH1444" s="43">
        <v>33475</v>
      </c>
      <c r="AI1444" s="43">
        <f t="shared" si="229"/>
        <v>50007</v>
      </c>
      <c r="AJ1444" s="11" t="s">
        <v>1956</v>
      </c>
      <c r="AR1444" s="1">
        <v>1994</v>
      </c>
      <c r="AS1444" s="1">
        <f t="shared" si="227"/>
        <v>1495</v>
      </c>
      <c r="AT1444" s="1">
        <v>499</v>
      </c>
    </row>
    <row r="1445" spans="1:46" hidden="1" outlineLevel="1">
      <c r="A1445" t="s">
        <v>533</v>
      </c>
      <c r="B1445" s="11" t="s">
        <v>1275</v>
      </c>
      <c r="E1445" s="1">
        <v>425</v>
      </c>
      <c r="G1445" s="1">
        <v>225</v>
      </c>
      <c r="H1445" s="1">
        <v>219</v>
      </c>
      <c r="I1445" s="2"/>
      <c r="J1445" s="2">
        <f t="shared" si="228"/>
        <v>0.51529411764705879</v>
      </c>
      <c r="AA1445" t="s">
        <v>1927</v>
      </c>
      <c r="AE1445" s="38">
        <v>50</v>
      </c>
      <c r="AF1445" s="40">
        <v>19</v>
      </c>
      <c r="AG1445" s="40">
        <v>50</v>
      </c>
      <c r="AH1445" s="43">
        <v>33775</v>
      </c>
      <c r="AI1445" s="43">
        <f t="shared" si="229"/>
        <v>50019</v>
      </c>
      <c r="AJ1445" s="11" t="s">
        <v>1956</v>
      </c>
      <c r="AR1445" s="1">
        <v>225</v>
      </c>
      <c r="AS1445" s="1">
        <f t="shared" si="227"/>
        <v>190</v>
      </c>
      <c r="AT1445" s="1">
        <v>35</v>
      </c>
    </row>
    <row r="1446" spans="1:46" hidden="1" outlineLevel="1">
      <c r="A1446" t="s">
        <v>190</v>
      </c>
      <c r="B1446" s="11" t="s">
        <v>1275</v>
      </c>
      <c r="E1446" s="1">
        <v>508</v>
      </c>
      <c r="G1446" s="1">
        <v>271</v>
      </c>
      <c r="H1446" s="1">
        <v>266</v>
      </c>
      <c r="I1446" s="2"/>
      <c r="J1446" s="2">
        <f t="shared" si="228"/>
        <v>0.52362204724409445</v>
      </c>
      <c r="AA1446" t="s">
        <v>2460</v>
      </c>
      <c r="AE1446" s="38">
        <v>50</v>
      </c>
      <c r="AF1446" s="40">
        <v>21</v>
      </c>
      <c r="AG1446" s="40">
        <v>40</v>
      </c>
      <c r="AH1446" s="43">
        <v>34450</v>
      </c>
      <c r="AI1446" s="43">
        <f t="shared" si="229"/>
        <v>50021</v>
      </c>
      <c r="AJ1446" s="11" t="s">
        <v>1956</v>
      </c>
      <c r="AR1446" s="1">
        <v>271</v>
      </c>
      <c r="AS1446" s="1">
        <f t="shared" si="227"/>
        <v>235</v>
      </c>
      <c r="AT1446" s="1">
        <v>36</v>
      </c>
    </row>
    <row r="1447" spans="1:46" hidden="1" outlineLevel="1">
      <c r="A1447" t="s">
        <v>191</v>
      </c>
      <c r="B1447" s="11" t="s">
        <v>1275</v>
      </c>
      <c r="E1447" s="1">
        <v>1461</v>
      </c>
      <c r="G1447" s="1">
        <v>967</v>
      </c>
      <c r="H1447" s="1">
        <v>952</v>
      </c>
      <c r="I1447" s="2"/>
      <c r="J1447" s="2">
        <f t="shared" si="228"/>
        <v>0.65160848733744015</v>
      </c>
      <c r="AA1447" t="s">
        <v>313</v>
      </c>
      <c r="AE1447" s="38">
        <v>50</v>
      </c>
      <c r="AF1447" s="40">
        <v>7</v>
      </c>
      <c r="AG1447" s="40">
        <v>40</v>
      </c>
      <c r="AH1447" s="43">
        <v>34600</v>
      </c>
      <c r="AI1447" s="43">
        <f t="shared" si="229"/>
        <v>50007</v>
      </c>
      <c r="AJ1447" s="11" t="s">
        <v>1956</v>
      </c>
      <c r="AR1447" s="1">
        <v>967</v>
      </c>
      <c r="AS1447" s="1">
        <f t="shared" si="227"/>
        <v>801</v>
      </c>
      <c r="AT1447" s="1">
        <v>166</v>
      </c>
    </row>
    <row r="1448" spans="1:46" hidden="1" outlineLevel="1">
      <c r="A1448" t="s">
        <v>171</v>
      </c>
      <c r="B1448" s="11" t="s">
        <v>1275</v>
      </c>
      <c r="E1448" s="1">
        <v>2084</v>
      </c>
      <c r="G1448" s="1">
        <v>1187</v>
      </c>
      <c r="H1448" s="1">
        <v>1152</v>
      </c>
      <c r="I1448" s="2"/>
      <c r="J1448" s="2">
        <f t="shared" si="228"/>
        <v>0.55278310940499042</v>
      </c>
      <c r="AA1448" t="s">
        <v>1397</v>
      </c>
      <c r="AE1448" s="38">
        <v>50</v>
      </c>
      <c r="AF1448" s="40">
        <v>15</v>
      </c>
      <c r="AG1448" s="40">
        <v>25</v>
      </c>
      <c r="AH1448" s="43">
        <v>35050</v>
      </c>
      <c r="AI1448" s="43">
        <f t="shared" si="229"/>
        <v>50015</v>
      </c>
      <c r="AJ1448" s="11" t="s">
        <v>1956</v>
      </c>
      <c r="AR1448" s="1">
        <v>1187</v>
      </c>
      <c r="AS1448" s="1">
        <f t="shared" si="227"/>
        <v>933</v>
      </c>
      <c r="AT1448" s="1">
        <v>254</v>
      </c>
    </row>
    <row r="1449" spans="1:46" hidden="1" outlineLevel="1">
      <c r="A1449" t="s">
        <v>675</v>
      </c>
      <c r="B1449" s="11" t="s">
        <v>1275</v>
      </c>
      <c r="E1449" s="1">
        <v>337</v>
      </c>
      <c r="G1449" s="1">
        <v>199</v>
      </c>
      <c r="H1449" s="1">
        <v>195</v>
      </c>
      <c r="I1449" s="2"/>
      <c r="J1449" s="2">
        <f t="shared" si="228"/>
        <v>0.57863501483679525</v>
      </c>
      <c r="AA1449" t="s">
        <v>2460</v>
      </c>
      <c r="AE1449" s="38">
        <v>50</v>
      </c>
      <c r="AF1449" s="40">
        <v>21</v>
      </c>
      <c r="AG1449" s="40">
        <v>45</v>
      </c>
      <c r="AH1449" s="43">
        <v>35425</v>
      </c>
      <c r="AI1449" s="43">
        <f t="shared" si="229"/>
        <v>50021</v>
      </c>
      <c r="AJ1449" s="11" t="s">
        <v>1956</v>
      </c>
      <c r="AR1449" s="1">
        <v>199</v>
      </c>
      <c r="AS1449" s="1">
        <f t="shared" si="227"/>
        <v>172</v>
      </c>
      <c r="AT1449" s="1">
        <v>27</v>
      </c>
    </row>
    <row r="1450" spans="1:46" hidden="1" outlineLevel="1">
      <c r="A1450" t="s">
        <v>134</v>
      </c>
      <c r="B1450" s="11" t="s">
        <v>1275</v>
      </c>
      <c r="E1450" s="1">
        <v>788</v>
      </c>
      <c r="G1450" s="1">
        <v>429</v>
      </c>
      <c r="H1450" s="1">
        <v>423</v>
      </c>
      <c r="I1450" s="2"/>
      <c r="J1450" s="2">
        <f t="shared" si="228"/>
        <v>0.53680203045685282</v>
      </c>
      <c r="AA1450" t="s">
        <v>1927</v>
      </c>
      <c r="AE1450" s="38">
        <v>50</v>
      </c>
      <c r="AF1450" s="40">
        <v>19</v>
      </c>
      <c r="AG1450" s="40">
        <v>55</v>
      </c>
      <c r="AH1450" s="43">
        <v>35575</v>
      </c>
      <c r="AI1450" s="43">
        <f t="shared" si="229"/>
        <v>50019</v>
      </c>
      <c r="AJ1450" s="11" t="s">
        <v>1956</v>
      </c>
      <c r="AR1450" s="1">
        <v>429</v>
      </c>
      <c r="AS1450" s="1">
        <f t="shared" si="227"/>
        <v>374</v>
      </c>
      <c r="AT1450" s="1">
        <v>55</v>
      </c>
    </row>
    <row r="1451" spans="1:46" hidden="1" outlineLevel="1">
      <c r="A1451" t="s">
        <v>638</v>
      </c>
      <c r="B1451" s="11" t="s">
        <v>1275</v>
      </c>
      <c r="E1451" s="1">
        <v>440</v>
      </c>
      <c r="G1451" s="1">
        <v>275</v>
      </c>
      <c r="H1451" s="1">
        <v>271</v>
      </c>
      <c r="I1451" s="2"/>
      <c r="J1451" s="2">
        <f t="shared" si="228"/>
        <v>0.61590909090909096</v>
      </c>
      <c r="AA1451" t="s">
        <v>314</v>
      </c>
      <c r="AE1451" s="38">
        <v>50</v>
      </c>
      <c r="AF1451" s="40">
        <v>13</v>
      </c>
      <c r="AG1451" s="40">
        <v>15</v>
      </c>
      <c r="AH1451" s="43">
        <v>35875</v>
      </c>
      <c r="AI1451" s="43">
        <f t="shared" si="229"/>
        <v>50013</v>
      </c>
      <c r="AJ1451" s="11" t="s">
        <v>1956</v>
      </c>
      <c r="AR1451" s="1">
        <v>275</v>
      </c>
      <c r="AS1451" s="1">
        <f t="shared" si="227"/>
        <v>219</v>
      </c>
      <c r="AT1451" s="1">
        <v>56</v>
      </c>
    </row>
    <row r="1452" spans="1:46" hidden="1" outlineLevel="1">
      <c r="A1452" t="s">
        <v>940</v>
      </c>
      <c r="B1452" s="11" t="s">
        <v>1275</v>
      </c>
      <c r="E1452" s="1">
        <v>652</v>
      </c>
      <c r="G1452" s="1">
        <v>382</v>
      </c>
      <c r="H1452" s="1">
        <v>374</v>
      </c>
      <c r="I1452" s="2"/>
      <c r="J1452" s="2">
        <f t="shared" si="228"/>
        <v>0.57361963190184051</v>
      </c>
      <c r="AA1452" t="s">
        <v>960</v>
      </c>
      <c r="AE1452" s="38">
        <v>50</v>
      </c>
      <c r="AF1452" s="40">
        <v>25</v>
      </c>
      <c r="AG1452" s="40">
        <v>45</v>
      </c>
      <c r="AH1452" s="43">
        <v>36175</v>
      </c>
      <c r="AI1452" s="43">
        <f t="shared" si="229"/>
        <v>50025</v>
      </c>
      <c r="AJ1452" s="11" t="s">
        <v>1956</v>
      </c>
      <c r="AR1452" s="1">
        <v>382</v>
      </c>
      <c r="AS1452" s="1">
        <f t="shared" si="227"/>
        <v>324</v>
      </c>
      <c r="AT1452" s="1">
        <v>58</v>
      </c>
    </row>
    <row r="1453" spans="1:46" hidden="1" outlineLevel="1">
      <c r="A1453" t="s">
        <v>2588</v>
      </c>
      <c r="B1453" s="11" t="s">
        <v>1275</v>
      </c>
      <c r="E1453" s="1">
        <v>311</v>
      </c>
      <c r="G1453" s="1">
        <v>157</v>
      </c>
      <c r="H1453" s="1">
        <v>146</v>
      </c>
      <c r="I1453" s="2"/>
      <c r="J1453" s="2">
        <f t="shared" si="228"/>
        <v>0.46945337620578781</v>
      </c>
      <c r="AA1453" t="s">
        <v>1927</v>
      </c>
      <c r="AE1453" s="38">
        <v>50</v>
      </c>
      <c r="AF1453" s="40">
        <v>19</v>
      </c>
      <c r="AG1453" s="40">
        <v>60</v>
      </c>
      <c r="AH1453" s="43">
        <v>36325</v>
      </c>
      <c r="AI1453" s="43">
        <f t="shared" si="229"/>
        <v>50019</v>
      </c>
      <c r="AJ1453" s="11" t="s">
        <v>1956</v>
      </c>
      <c r="AR1453" s="1">
        <v>157</v>
      </c>
      <c r="AS1453" s="1">
        <f t="shared" si="227"/>
        <v>133</v>
      </c>
      <c r="AT1453" s="1">
        <v>24</v>
      </c>
    </row>
    <row r="1454" spans="1:46" hidden="1" outlineLevel="1">
      <c r="A1454" t="s">
        <v>2565</v>
      </c>
      <c r="B1454" s="11" t="s">
        <v>1275</v>
      </c>
      <c r="E1454" s="1">
        <v>3872</v>
      </c>
      <c r="G1454" s="1">
        <v>2608</v>
      </c>
      <c r="H1454" s="1">
        <v>2549</v>
      </c>
      <c r="I1454" s="2"/>
      <c r="J1454" s="2">
        <f t="shared" si="228"/>
        <v>0.65831611570247939</v>
      </c>
      <c r="AA1454" t="s">
        <v>313</v>
      </c>
      <c r="AE1454" s="38">
        <v>50</v>
      </c>
      <c r="AF1454" s="40">
        <v>7</v>
      </c>
      <c r="AG1454" s="40">
        <v>45</v>
      </c>
      <c r="AH1454" s="43">
        <v>36700</v>
      </c>
      <c r="AI1454" s="43">
        <f t="shared" si="229"/>
        <v>50007</v>
      </c>
      <c r="AJ1454" s="11" t="s">
        <v>1956</v>
      </c>
      <c r="AR1454" s="1">
        <v>2608</v>
      </c>
      <c r="AS1454" s="1">
        <f t="shared" si="227"/>
        <v>1996</v>
      </c>
      <c r="AT1454" s="1">
        <v>612</v>
      </c>
    </row>
    <row r="1455" spans="1:46" hidden="1" outlineLevel="1">
      <c r="A1455" t="s">
        <v>1556</v>
      </c>
      <c r="B1455" s="11" t="s">
        <v>1275</v>
      </c>
      <c r="E1455" s="1">
        <v>2063</v>
      </c>
      <c r="G1455" s="1">
        <v>967</v>
      </c>
      <c r="H1455" s="1">
        <v>947</v>
      </c>
      <c r="I1455" s="2"/>
      <c r="J1455" s="2">
        <f t="shared" si="228"/>
        <v>0.45904023267086769</v>
      </c>
      <c r="AA1455" t="s">
        <v>1397</v>
      </c>
      <c r="AE1455" s="38">
        <v>50</v>
      </c>
      <c r="AF1455" s="40">
        <v>15</v>
      </c>
      <c r="AG1455" s="40">
        <v>30</v>
      </c>
      <c r="AH1455" s="43">
        <v>37075</v>
      </c>
      <c r="AI1455" s="43">
        <f t="shared" si="229"/>
        <v>50015</v>
      </c>
      <c r="AJ1455" s="11" t="s">
        <v>1956</v>
      </c>
      <c r="AR1455" s="1">
        <v>967</v>
      </c>
      <c r="AS1455" s="1">
        <f t="shared" si="227"/>
        <v>807</v>
      </c>
      <c r="AT1455" s="1">
        <v>160</v>
      </c>
    </row>
    <row r="1456" spans="1:46" hidden="1" outlineLevel="1">
      <c r="A1456" t="s">
        <v>1181</v>
      </c>
      <c r="B1456" s="11" t="s">
        <v>1275</v>
      </c>
      <c r="E1456" s="1">
        <v>900</v>
      </c>
      <c r="G1456" s="1">
        <v>471</v>
      </c>
      <c r="H1456" s="1">
        <v>456</v>
      </c>
      <c r="I1456" s="2"/>
      <c r="J1456" s="2">
        <f t="shared" si="228"/>
        <v>0.50666666666666671</v>
      </c>
      <c r="AA1456" t="s">
        <v>2460</v>
      </c>
      <c r="AE1456" s="38">
        <v>50</v>
      </c>
      <c r="AF1456" s="40">
        <v>21</v>
      </c>
      <c r="AG1456" s="40">
        <v>47</v>
      </c>
      <c r="AH1456" s="43">
        <v>37685</v>
      </c>
      <c r="AI1456" s="43">
        <f t="shared" si="229"/>
        <v>50021</v>
      </c>
      <c r="AJ1456" s="11" t="s">
        <v>1956</v>
      </c>
      <c r="AR1456" s="1">
        <v>471</v>
      </c>
      <c r="AS1456" s="1">
        <f t="shared" si="227"/>
        <v>374</v>
      </c>
      <c r="AT1456" s="1">
        <v>97</v>
      </c>
    </row>
    <row r="1457" spans="1:46" hidden="1" outlineLevel="1">
      <c r="A1457" t="s">
        <v>1583</v>
      </c>
      <c r="B1457" s="11" t="s">
        <v>1275</v>
      </c>
      <c r="E1457" s="1">
        <v>326</v>
      </c>
      <c r="G1457" s="1">
        <v>211</v>
      </c>
      <c r="H1457" s="1">
        <v>207</v>
      </c>
      <c r="I1457" s="2"/>
      <c r="J1457" s="2">
        <f t="shared" si="228"/>
        <v>0.63496932515337423</v>
      </c>
      <c r="AA1457" t="s">
        <v>2864</v>
      </c>
      <c r="AE1457" s="38">
        <v>50</v>
      </c>
      <c r="AF1457" s="40">
        <v>5</v>
      </c>
      <c r="AG1457" s="40">
        <v>30</v>
      </c>
      <c r="AH1457" s="43">
        <v>37900</v>
      </c>
      <c r="AI1457" s="43">
        <f t="shared" si="229"/>
        <v>50005</v>
      </c>
      <c r="AJ1457" s="11" t="s">
        <v>1956</v>
      </c>
      <c r="AR1457" s="1">
        <v>211</v>
      </c>
      <c r="AS1457" s="1">
        <f t="shared" si="227"/>
        <v>182</v>
      </c>
      <c r="AT1457" s="1">
        <v>29</v>
      </c>
    </row>
    <row r="1458" spans="1:46" hidden="1" outlineLevel="1">
      <c r="A1458" t="s">
        <v>57</v>
      </c>
      <c r="B1458" s="11" t="s">
        <v>1275</v>
      </c>
      <c r="E1458" s="1">
        <v>131</v>
      </c>
      <c r="G1458" s="1">
        <v>83</v>
      </c>
      <c r="H1458" s="1">
        <v>92</v>
      </c>
      <c r="I1458" s="2"/>
      <c r="J1458" s="2">
        <f t="shared" si="228"/>
        <v>0.70229007633587781</v>
      </c>
      <c r="AA1458" t="s">
        <v>2143</v>
      </c>
      <c r="AE1458" s="38">
        <v>50</v>
      </c>
      <c r="AF1458" s="40">
        <v>3</v>
      </c>
      <c r="AG1458" s="40">
        <v>20</v>
      </c>
      <c r="AH1458" s="43">
        <v>39025</v>
      </c>
      <c r="AI1458" s="43">
        <f t="shared" si="229"/>
        <v>50003</v>
      </c>
      <c r="AJ1458" s="11" t="s">
        <v>1956</v>
      </c>
      <c r="AR1458" s="1">
        <v>83</v>
      </c>
      <c r="AS1458" s="1">
        <f t="shared" si="227"/>
        <v>74</v>
      </c>
      <c r="AT1458" s="1">
        <v>9</v>
      </c>
    </row>
    <row r="1459" spans="1:46" hidden="1" outlineLevel="1">
      <c r="A1459" t="s">
        <v>114</v>
      </c>
      <c r="B1459" s="11" t="s">
        <v>1275</v>
      </c>
      <c r="E1459" s="1">
        <v>758</v>
      </c>
      <c r="G1459" s="1">
        <v>404</v>
      </c>
      <c r="H1459" s="1">
        <v>398</v>
      </c>
      <c r="I1459" s="2"/>
      <c r="J1459" s="2">
        <f t="shared" si="228"/>
        <v>0.52506596306068598</v>
      </c>
      <c r="AA1459" t="s">
        <v>2142</v>
      </c>
      <c r="AE1459" s="38">
        <v>50</v>
      </c>
      <c r="AF1459" s="40">
        <v>1</v>
      </c>
      <c r="AG1459" s="40">
        <v>45</v>
      </c>
      <c r="AH1459" s="43">
        <v>39325</v>
      </c>
      <c r="AI1459" s="43">
        <f t="shared" si="229"/>
        <v>50001</v>
      </c>
      <c r="AJ1459" s="11" t="s">
        <v>1956</v>
      </c>
      <c r="AR1459" s="1">
        <v>404</v>
      </c>
      <c r="AS1459" s="1">
        <f t="shared" si="227"/>
        <v>348</v>
      </c>
      <c r="AT1459" s="1">
        <v>56</v>
      </c>
    </row>
    <row r="1460" spans="1:46" hidden="1" outlineLevel="1">
      <c r="A1460" t="s">
        <v>714</v>
      </c>
      <c r="B1460" s="11" t="s">
        <v>1275</v>
      </c>
      <c r="E1460" s="1">
        <v>70</v>
      </c>
      <c r="G1460" s="1">
        <v>39</v>
      </c>
      <c r="H1460" s="1">
        <v>39</v>
      </c>
      <c r="I1460" s="2"/>
      <c r="J1460" s="2">
        <f t="shared" si="228"/>
        <v>0.55714285714285716</v>
      </c>
      <c r="AA1460" t="s">
        <v>2501</v>
      </c>
      <c r="AE1460" s="38">
        <v>50</v>
      </c>
      <c r="AF1460" s="40">
        <v>9</v>
      </c>
      <c r="AG1460" s="40">
        <v>60</v>
      </c>
      <c r="AH1460" s="43">
        <v>39700</v>
      </c>
      <c r="AI1460" s="43">
        <f t="shared" si="229"/>
        <v>50009</v>
      </c>
      <c r="AJ1460" s="11" t="s">
        <v>1956</v>
      </c>
      <c r="AR1460" s="1">
        <v>39</v>
      </c>
      <c r="AS1460" s="1">
        <f t="shared" si="227"/>
        <v>38</v>
      </c>
      <c r="AT1460" s="1">
        <v>1</v>
      </c>
    </row>
    <row r="1461" spans="1:46" hidden="1" outlineLevel="1">
      <c r="A1461" t="s">
        <v>1585</v>
      </c>
      <c r="B1461" s="11" t="s">
        <v>1275</v>
      </c>
      <c r="E1461" s="1">
        <v>1034</v>
      </c>
      <c r="G1461" s="1">
        <v>699</v>
      </c>
      <c r="H1461" s="1">
        <v>687</v>
      </c>
      <c r="I1461" s="2"/>
      <c r="J1461" s="2">
        <f t="shared" si="228"/>
        <v>0.66441005802707931</v>
      </c>
      <c r="AA1461" t="s">
        <v>2142</v>
      </c>
      <c r="AE1461" s="38">
        <v>50</v>
      </c>
      <c r="AF1461" s="40">
        <v>1</v>
      </c>
      <c r="AG1461" s="40">
        <v>50</v>
      </c>
      <c r="AH1461" s="43">
        <v>40075</v>
      </c>
      <c r="AI1461" s="43">
        <f t="shared" si="229"/>
        <v>50001</v>
      </c>
      <c r="AJ1461" s="11" t="s">
        <v>1956</v>
      </c>
      <c r="AR1461" s="1">
        <v>699</v>
      </c>
      <c r="AS1461" s="1">
        <f t="shared" si="227"/>
        <v>580</v>
      </c>
      <c r="AT1461" s="1">
        <v>119</v>
      </c>
    </row>
    <row r="1462" spans="1:46" hidden="1" outlineLevel="1">
      <c r="A1462" t="s">
        <v>1858</v>
      </c>
      <c r="B1462" s="11" t="s">
        <v>1275</v>
      </c>
      <c r="E1462" s="1">
        <v>1259</v>
      </c>
      <c r="G1462" s="1">
        <v>710</v>
      </c>
      <c r="H1462" s="1">
        <v>691</v>
      </c>
      <c r="I1462" s="2"/>
      <c r="J1462" s="2">
        <f t="shared" si="228"/>
        <v>0.54884829229547261</v>
      </c>
      <c r="AA1462" t="s">
        <v>960</v>
      </c>
      <c r="AE1462" s="38">
        <v>50</v>
      </c>
      <c r="AF1462" s="40">
        <v>25</v>
      </c>
      <c r="AG1462" s="40">
        <v>50</v>
      </c>
      <c r="AH1462" s="43">
        <v>40225</v>
      </c>
      <c r="AI1462" s="43">
        <f t="shared" si="229"/>
        <v>50025</v>
      </c>
      <c r="AJ1462" s="11" t="s">
        <v>1956</v>
      </c>
      <c r="AR1462" s="1">
        <v>710</v>
      </c>
      <c r="AS1462" s="1">
        <f t="shared" si="227"/>
        <v>585</v>
      </c>
      <c r="AT1462" s="1">
        <v>125</v>
      </c>
    </row>
    <row r="1463" spans="1:46" hidden="1" outlineLevel="1">
      <c r="A1463" t="s">
        <v>1342</v>
      </c>
      <c r="B1463" s="11" t="s">
        <v>1275</v>
      </c>
      <c r="E1463" s="1">
        <v>595</v>
      </c>
      <c r="G1463" s="1">
        <v>306</v>
      </c>
      <c r="H1463" s="1">
        <v>295</v>
      </c>
      <c r="I1463" s="2"/>
      <c r="J1463" s="2">
        <f t="shared" si="228"/>
        <v>0.49579831932773111</v>
      </c>
      <c r="AA1463" t="s">
        <v>1927</v>
      </c>
      <c r="AE1463" s="38">
        <v>50</v>
      </c>
      <c r="AF1463" s="40">
        <v>19</v>
      </c>
      <c r="AG1463" s="40">
        <v>65</v>
      </c>
      <c r="AH1463" s="43">
        <v>40525</v>
      </c>
      <c r="AI1463" s="43">
        <f t="shared" si="229"/>
        <v>50019</v>
      </c>
      <c r="AJ1463" s="11" t="s">
        <v>1956</v>
      </c>
      <c r="AR1463" s="1">
        <v>306</v>
      </c>
      <c r="AS1463" s="1">
        <f t="shared" si="227"/>
        <v>254</v>
      </c>
      <c r="AT1463" s="1">
        <v>52</v>
      </c>
    </row>
    <row r="1464" spans="1:46" hidden="1" outlineLevel="1">
      <c r="A1464" t="s">
        <v>1343</v>
      </c>
      <c r="B1464" s="11" t="s">
        <v>1275</v>
      </c>
      <c r="E1464" s="1">
        <v>1632</v>
      </c>
      <c r="G1464" s="1">
        <v>912</v>
      </c>
      <c r="H1464" s="1">
        <v>888</v>
      </c>
      <c r="I1464" s="2"/>
      <c r="J1464" s="2">
        <f t="shared" si="228"/>
        <v>0.54411764705882348</v>
      </c>
      <c r="AA1464" t="s">
        <v>150</v>
      </c>
      <c r="AE1464" s="38">
        <v>50</v>
      </c>
      <c r="AF1464" s="40">
        <v>27</v>
      </c>
      <c r="AG1464" s="40">
        <v>50</v>
      </c>
      <c r="AH1464" s="43">
        <v>41275</v>
      </c>
      <c r="AI1464" s="43">
        <f t="shared" si="229"/>
        <v>50027</v>
      </c>
      <c r="AJ1464" s="11" t="s">
        <v>1956</v>
      </c>
      <c r="AR1464" s="1">
        <v>912</v>
      </c>
      <c r="AS1464" s="1">
        <f t="shared" si="227"/>
        <v>706</v>
      </c>
      <c r="AT1464" s="1">
        <v>206</v>
      </c>
    </row>
    <row r="1465" spans="1:46" hidden="1" outlineLevel="1">
      <c r="A1465" t="s">
        <v>1422</v>
      </c>
      <c r="B1465" s="11" t="s">
        <v>1275</v>
      </c>
      <c r="E1465" s="1">
        <v>1006</v>
      </c>
      <c r="G1465" s="1">
        <v>477</v>
      </c>
      <c r="H1465" s="1">
        <v>451</v>
      </c>
      <c r="I1465" s="2"/>
      <c r="J1465" s="2">
        <f t="shared" si="228"/>
        <v>0.44831013916500995</v>
      </c>
      <c r="AA1465" t="s">
        <v>2501</v>
      </c>
      <c r="AE1465" s="38">
        <v>50</v>
      </c>
      <c r="AF1465" s="40">
        <v>9</v>
      </c>
      <c r="AG1465" s="40">
        <v>70</v>
      </c>
      <c r="AH1465" s="43">
        <v>41425</v>
      </c>
      <c r="AI1465" s="43">
        <f t="shared" si="229"/>
        <v>50009</v>
      </c>
      <c r="AJ1465" s="11" t="s">
        <v>1956</v>
      </c>
      <c r="AR1465" s="1">
        <v>477</v>
      </c>
      <c r="AS1465" s="1">
        <f t="shared" si="227"/>
        <v>377</v>
      </c>
      <c r="AT1465" s="1">
        <v>100</v>
      </c>
    </row>
    <row r="1466" spans="1:46" hidden="1" outlineLevel="1">
      <c r="A1466" t="s">
        <v>343</v>
      </c>
      <c r="B1466" s="11" t="s">
        <v>1275</v>
      </c>
      <c r="E1466" s="1">
        <v>3145</v>
      </c>
      <c r="G1466" s="1">
        <v>1677</v>
      </c>
      <c r="H1466" s="1">
        <v>1639</v>
      </c>
      <c r="I1466" s="2"/>
      <c r="J1466" s="2">
        <f t="shared" si="228"/>
        <v>0.52114467408585052</v>
      </c>
      <c r="AA1466" t="s">
        <v>2864</v>
      </c>
      <c r="AE1466" s="38">
        <v>50</v>
      </c>
      <c r="AF1466" s="40">
        <v>5</v>
      </c>
      <c r="AG1466" s="40">
        <v>35</v>
      </c>
      <c r="AH1466" s="43">
        <v>41725</v>
      </c>
      <c r="AI1466" s="43">
        <f t="shared" si="229"/>
        <v>50005</v>
      </c>
      <c r="AJ1466" s="11" t="s">
        <v>1956</v>
      </c>
      <c r="AR1466" s="1">
        <v>1677</v>
      </c>
      <c r="AS1466" s="1">
        <f t="shared" si="227"/>
        <v>1431</v>
      </c>
      <c r="AT1466" s="1">
        <v>246</v>
      </c>
    </row>
    <row r="1467" spans="1:46" hidden="1" outlineLevel="1">
      <c r="A1467" t="s">
        <v>1782</v>
      </c>
      <c r="B1467" s="11" t="s">
        <v>1275</v>
      </c>
      <c r="E1467" s="1">
        <v>152</v>
      </c>
      <c r="G1467" s="1">
        <v>103</v>
      </c>
      <c r="H1467" s="1">
        <v>98</v>
      </c>
      <c r="I1467" s="2"/>
      <c r="J1467" s="2">
        <f t="shared" si="228"/>
        <v>0.64473684210526316</v>
      </c>
      <c r="AA1467" t="s">
        <v>2501</v>
      </c>
      <c r="AE1467" s="38">
        <v>50</v>
      </c>
      <c r="AF1467" s="40">
        <v>9</v>
      </c>
      <c r="AG1467" s="40">
        <v>75</v>
      </c>
      <c r="AH1467" s="43">
        <v>42475</v>
      </c>
      <c r="AI1467" s="43">
        <f t="shared" si="229"/>
        <v>50009</v>
      </c>
      <c r="AJ1467" s="11" t="s">
        <v>1956</v>
      </c>
      <c r="AR1467" s="1">
        <v>103</v>
      </c>
      <c r="AS1467" s="1">
        <f t="shared" si="227"/>
        <v>85</v>
      </c>
      <c r="AT1467" s="1">
        <v>18</v>
      </c>
    </row>
    <row r="1468" spans="1:46" hidden="1" outlineLevel="1">
      <c r="A1468" t="s">
        <v>145</v>
      </c>
      <c r="B1468" s="11" t="s">
        <v>1275</v>
      </c>
      <c r="E1468" s="1">
        <v>3430</v>
      </c>
      <c r="G1468" s="1">
        <v>1715</v>
      </c>
      <c r="H1468" s="1">
        <v>1692</v>
      </c>
      <c r="I1468" s="2"/>
      <c r="J1468" s="2">
        <f t="shared" si="228"/>
        <v>0.49329446064139942</v>
      </c>
      <c r="AA1468" t="s">
        <v>2143</v>
      </c>
      <c r="AE1468" s="38">
        <v>50</v>
      </c>
      <c r="AF1468" s="40">
        <v>3</v>
      </c>
      <c r="AG1468" s="40">
        <v>25</v>
      </c>
      <c r="AH1468" s="43">
        <v>42850</v>
      </c>
      <c r="AI1468" s="43">
        <f t="shared" si="229"/>
        <v>50003</v>
      </c>
      <c r="AJ1468" s="11" t="s">
        <v>1956</v>
      </c>
      <c r="AR1468" s="1">
        <v>1715</v>
      </c>
      <c r="AS1468" s="1">
        <f t="shared" si="227"/>
        <v>1365</v>
      </c>
      <c r="AT1468" s="1">
        <v>350</v>
      </c>
    </row>
    <row r="1469" spans="1:46" hidden="1" outlineLevel="1">
      <c r="A1469" t="s">
        <v>2656</v>
      </c>
      <c r="B1469" s="11" t="s">
        <v>1275</v>
      </c>
      <c r="E1469" s="1">
        <v>723</v>
      </c>
      <c r="G1469" s="1">
        <v>475</v>
      </c>
      <c r="H1469" s="1">
        <v>462</v>
      </c>
      <c r="I1469" s="2"/>
      <c r="J1469" s="2">
        <f t="shared" si="228"/>
        <v>0.63900414937759331</v>
      </c>
      <c r="AA1469" t="s">
        <v>960</v>
      </c>
      <c r="AE1469" s="38">
        <v>50</v>
      </c>
      <c r="AF1469" s="40">
        <v>25</v>
      </c>
      <c r="AG1469" s="40">
        <v>55</v>
      </c>
      <c r="AH1469" s="43">
        <v>43375</v>
      </c>
      <c r="AI1469" s="43">
        <f t="shared" si="229"/>
        <v>50025</v>
      </c>
      <c r="AJ1469" s="11" t="s">
        <v>1956</v>
      </c>
      <c r="AR1469" s="1">
        <v>475</v>
      </c>
      <c r="AS1469" s="1">
        <f t="shared" si="227"/>
        <v>371</v>
      </c>
      <c r="AT1469" s="1">
        <v>104</v>
      </c>
    </row>
    <row r="1470" spans="1:46" hidden="1" outlineLevel="1">
      <c r="A1470" t="s">
        <v>408</v>
      </c>
      <c r="B1470" s="11" t="s">
        <v>1275</v>
      </c>
      <c r="E1470" s="1">
        <v>1169</v>
      </c>
      <c r="G1470" s="1">
        <v>749</v>
      </c>
      <c r="H1470" s="1">
        <v>737</v>
      </c>
      <c r="I1470" s="2"/>
      <c r="J1470" s="2">
        <f t="shared" si="228"/>
        <v>0.63045337895637299</v>
      </c>
      <c r="AA1470" t="s">
        <v>2104</v>
      </c>
      <c r="AE1470" s="38">
        <v>50</v>
      </c>
      <c r="AF1470" s="40">
        <v>23</v>
      </c>
      <c r="AG1470" s="40">
        <v>45</v>
      </c>
      <c r="AH1470" s="43">
        <v>43600</v>
      </c>
      <c r="AI1470" s="43">
        <f t="shared" si="229"/>
        <v>50023</v>
      </c>
      <c r="AJ1470" s="11" t="s">
        <v>1956</v>
      </c>
      <c r="AR1470" s="1">
        <v>749</v>
      </c>
      <c r="AS1470" s="1">
        <f t="shared" si="227"/>
        <v>561</v>
      </c>
      <c r="AT1470" s="1">
        <v>188</v>
      </c>
    </row>
    <row r="1471" spans="1:46" hidden="1" outlineLevel="1">
      <c r="A1471" t="s">
        <v>371</v>
      </c>
      <c r="B1471" s="11" t="s">
        <v>1275</v>
      </c>
      <c r="E1471" s="1">
        <v>878</v>
      </c>
      <c r="G1471" s="1">
        <v>498</v>
      </c>
      <c r="H1471" s="1">
        <v>488</v>
      </c>
      <c r="I1471" s="2"/>
      <c r="J1471" s="2">
        <f t="shared" si="228"/>
        <v>0.55580865603644647</v>
      </c>
      <c r="AA1471" t="s">
        <v>2460</v>
      </c>
      <c r="AE1471" s="38">
        <v>50</v>
      </c>
      <c r="AF1471" s="40">
        <v>21</v>
      </c>
      <c r="AG1471" s="40">
        <v>50</v>
      </c>
      <c r="AH1471" s="43">
        <v>44125</v>
      </c>
      <c r="AI1471" s="43">
        <f t="shared" si="229"/>
        <v>50021</v>
      </c>
      <c r="AJ1471" s="11" t="s">
        <v>1956</v>
      </c>
      <c r="AR1471" s="1">
        <v>498</v>
      </c>
      <c r="AS1471" s="1">
        <f t="shared" si="227"/>
        <v>421</v>
      </c>
      <c r="AT1471" s="1">
        <v>77</v>
      </c>
    </row>
    <row r="1472" spans="1:46" hidden="1" outlineLevel="1">
      <c r="A1472" t="s">
        <v>808</v>
      </c>
      <c r="B1472" s="11" t="s">
        <v>1275</v>
      </c>
      <c r="E1472" s="1">
        <v>4684</v>
      </c>
      <c r="G1472" s="1">
        <v>2737</v>
      </c>
      <c r="H1472" s="1">
        <v>2667</v>
      </c>
      <c r="I1472" s="2"/>
      <c r="J1472" s="2">
        <f t="shared" si="228"/>
        <v>0.5693851409052092</v>
      </c>
      <c r="AA1472" t="s">
        <v>2142</v>
      </c>
      <c r="AE1472" s="38">
        <v>50</v>
      </c>
      <c r="AF1472" s="40">
        <v>1</v>
      </c>
      <c r="AG1472" s="40">
        <v>55</v>
      </c>
      <c r="AH1472" s="43">
        <v>44350</v>
      </c>
      <c r="AI1472" s="43">
        <f t="shared" si="229"/>
        <v>50001</v>
      </c>
      <c r="AJ1472" s="11" t="s">
        <v>1956</v>
      </c>
      <c r="AR1472" s="1">
        <v>2737</v>
      </c>
      <c r="AS1472" s="1">
        <f t="shared" si="227"/>
        <v>2072</v>
      </c>
      <c r="AT1472" s="1">
        <v>665</v>
      </c>
    </row>
    <row r="1473" spans="1:46" hidden="1" outlineLevel="1">
      <c r="A1473" t="s">
        <v>2795</v>
      </c>
      <c r="B1473" s="11" t="s">
        <v>1275</v>
      </c>
      <c r="E1473" s="1">
        <v>1417</v>
      </c>
      <c r="G1473" s="1">
        <v>903</v>
      </c>
      <c r="H1473" s="1">
        <v>890</v>
      </c>
      <c r="I1473" s="2"/>
      <c r="J1473" s="2">
        <f t="shared" si="228"/>
        <v>0.62808750882145381</v>
      </c>
      <c r="AA1473" t="s">
        <v>2104</v>
      </c>
      <c r="AE1473" s="38">
        <v>50</v>
      </c>
      <c r="AF1473" s="40">
        <v>23</v>
      </c>
      <c r="AG1473" s="40">
        <v>50</v>
      </c>
      <c r="AH1473" s="43">
        <v>44500</v>
      </c>
      <c r="AI1473" s="43">
        <f t="shared" si="229"/>
        <v>50023</v>
      </c>
      <c r="AJ1473" s="11" t="s">
        <v>1956</v>
      </c>
      <c r="AR1473" s="1">
        <v>903</v>
      </c>
      <c r="AS1473" s="1">
        <f t="shared" si="227"/>
        <v>675</v>
      </c>
      <c r="AT1473" s="1">
        <v>228</v>
      </c>
    </row>
    <row r="1474" spans="1:46" hidden="1" outlineLevel="1">
      <c r="A1474" t="s">
        <v>848</v>
      </c>
      <c r="B1474" s="11" t="s">
        <v>1275</v>
      </c>
      <c r="E1474" s="1">
        <v>631</v>
      </c>
      <c r="G1474" s="1">
        <v>397</v>
      </c>
      <c r="H1474" s="1">
        <v>381</v>
      </c>
      <c r="I1474" s="2"/>
      <c r="J1474" s="2">
        <f t="shared" si="228"/>
        <v>0.60380348652931859</v>
      </c>
      <c r="AA1474" t="s">
        <v>2460</v>
      </c>
      <c r="AE1474" s="38">
        <v>50</v>
      </c>
      <c r="AF1474" s="40">
        <v>21</v>
      </c>
      <c r="AG1474" s="40">
        <v>55</v>
      </c>
      <c r="AH1474" s="43">
        <v>44800</v>
      </c>
      <c r="AI1474" s="43">
        <f t="shared" si="229"/>
        <v>50021</v>
      </c>
      <c r="AJ1474" s="11" t="s">
        <v>1956</v>
      </c>
      <c r="AR1474" s="1">
        <v>397</v>
      </c>
      <c r="AS1474" s="1">
        <f t="shared" si="227"/>
        <v>356</v>
      </c>
      <c r="AT1474" s="1">
        <v>41</v>
      </c>
    </row>
    <row r="1475" spans="1:46" hidden="1" outlineLevel="1">
      <c r="A1475" t="s">
        <v>1587</v>
      </c>
      <c r="B1475" s="11" t="s">
        <v>1275</v>
      </c>
      <c r="E1475" s="1">
        <v>6771</v>
      </c>
      <c r="G1475" s="1">
        <v>3751</v>
      </c>
      <c r="H1475" s="1">
        <v>3663</v>
      </c>
      <c r="I1475" s="2"/>
      <c r="J1475" s="2">
        <f t="shared" si="228"/>
        <v>0.54098360655737709</v>
      </c>
      <c r="AA1475" t="s">
        <v>313</v>
      </c>
      <c r="AE1475" s="38">
        <v>50</v>
      </c>
      <c r="AF1475" s="40">
        <v>7</v>
      </c>
      <c r="AG1475" s="40">
        <v>50</v>
      </c>
      <c r="AH1475" s="43">
        <v>45250</v>
      </c>
      <c r="AI1475" s="43">
        <f t="shared" si="229"/>
        <v>50007</v>
      </c>
      <c r="AJ1475" s="11" t="s">
        <v>1956</v>
      </c>
      <c r="AR1475" s="1">
        <v>3751</v>
      </c>
      <c r="AS1475" s="1">
        <f t="shared" si="227"/>
        <v>2730</v>
      </c>
      <c r="AT1475" s="1">
        <v>1021</v>
      </c>
    </row>
    <row r="1476" spans="1:46" hidden="1" outlineLevel="1">
      <c r="A1476" t="s">
        <v>1354</v>
      </c>
      <c r="B1476" s="11" t="s">
        <v>1275</v>
      </c>
      <c r="E1476" s="1">
        <v>1369</v>
      </c>
      <c r="G1476" s="1">
        <v>940</v>
      </c>
      <c r="H1476" s="1">
        <v>925</v>
      </c>
      <c r="I1476" s="2"/>
      <c r="J1476" s="2">
        <f t="shared" si="228"/>
        <v>0.67567567567567566</v>
      </c>
      <c r="AA1476" t="s">
        <v>2142</v>
      </c>
      <c r="AE1476" s="38">
        <v>50</v>
      </c>
      <c r="AF1476" s="40">
        <v>1</v>
      </c>
      <c r="AG1476" s="40">
        <v>60</v>
      </c>
      <c r="AH1476" s="43">
        <v>45550</v>
      </c>
      <c r="AI1476" s="43">
        <f t="shared" si="229"/>
        <v>50001</v>
      </c>
      <c r="AJ1476" s="11" t="s">
        <v>1956</v>
      </c>
      <c r="AR1476" s="1">
        <v>940</v>
      </c>
      <c r="AS1476" s="1">
        <f t="shared" si="227"/>
        <v>767</v>
      </c>
      <c r="AT1476" s="1">
        <v>173</v>
      </c>
    </row>
    <row r="1477" spans="1:46" hidden="1" outlineLevel="1">
      <c r="A1477" t="s">
        <v>859</v>
      </c>
      <c r="B1477" s="11" t="s">
        <v>1275</v>
      </c>
      <c r="E1477" s="1">
        <v>838</v>
      </c>
      <c r="G1477" s="1">
        <v>492</v>
      </c>
      <c r="H1477" s="1">
        <v>479</v>
      </c>
      <c r="I1477" s="2"/>
      <c r="J1477" s="2">
        <f t="shared" si="228"/>
        <v>0.5715990453460621</v>
      </c>
      <c r="AA1477" t="s">
        <v>1480</v>
      </c>
      <c r="AE1477" s="38">
        <v>50</v>
      </c>
      <c r="AF1477" s="40">
        <v>11</v>
      </c>
      <c r="AG1477" s="40">
        <v>55</v>
      </c>
      <c r="AH1477" s="43">
        <v>45850</v>
      </c>
      <c r="AI1477" s="43">
        <f t="shared" si="229"/>
        <v>50011</v>
      </c>
      <c r="AJ1477" s="11" t="s">
        <v>1956</v>
      </c>
      <c r="AR1477" s="1">
        <v>492</v>
      </c>
      <c r="AS1477" s="1">
        <f t="shared" si="227"/>
        <v>395</v>
      </c>
      <c r="AT1477" s="1">
        <v>97</v>
      </c>
    </row>
    <row r="1478" spans="1:46" hidden="1" outlineLevel="1">
      <c r="A1478" t="s">
        <v>2867</v>
      </c>
      <c r="B1478" s="11" t="s">
        <v>1275</v>
      </c>
      <c r="E1478" s="1">
        <v>6296</v>
      </c>
      <c r="G1478" s="1">
        <v>3941</v>
      </c>
      <c r="H1478" s="1">
        <v>3855</v>
      </c>
      <c r="I1478" s="2"/>
      <c r="J1478" s="2">
        <f t="shared" si="228"/>
        <v>0.61229351969504442</v>
      </c>
      <c r="AA1478" t="s">
        <v>2104</v>
      </c>
      <c r="AE1478" s="38">
        <v>50</v>
      </c>
      <c r="AF1478" s="40">
        <v>23</v>
      </c>
      <c r="AG1478" s="40">
        <v>55</v>
      </c>
      <c r="AH1478" s="43">
        <v>46000</v>
      </c>
      <c r="AI1478" s="43">
        <f t="shared" si="229"/>
        <v>50023</v>
      </c>
      <c r="AJ1478" s="11" t="s">
        <v>2363</v>
      </c>
      <c r="AR1478" s="1">
        <v>3941</v>
      </c>
      <c r="AS1478" s="1">
        <f t="shared" si="227"/>
        <v>2981</v>
      </c>
      <c r="AT1478" s="1">
        <v>960</v>
      </c>
    </row>
    <row r="1479" spans="1:46" hidden="1" outlineLevel="1">
      <c r="A1479" t="s">
        <v>431</v>
      </c>
      <c r="B1479" s="11" t="s">
        <v>1275</v>
      </c>
      <c r="E1479" s="1">
        <v>1363</v>
      </c>
      <c r="G1479" s="1">
        <v>842</v>
      </c>
      <c r="H1479" s="1">
        <v>821</v>
      </c>
      <c r="I1479" s="2"/>
      <c r="J1479" s="2">
        <f t="shared" si="228"/>
        <v>0.60234776228906828</v>
      </c>
      <c r="AA1479" t="s">
        <v>2104</v>
      </c>
      <c r="AE1479" s="38">
        <v>50</v>
      </c>
      <c r="AF1479" s="40">
        <v>23</v>
      </c>
      <c r="AG1479" s="40">
        <v>60</v>
      </c>
      <c r="AH1479" s="43">
        <v>46225</v>
      </c>
      <c r="AI1479" s="43">
        <f t="shared" si="229"/>
        <v>50023</v>
      </c>
      <c r="AJ1479" s="11" t="s">
        <v>1956</v>
      </c>
      <c r="AR1479" s="1">
        <v>842</v>
      </c>
      <c r="AS1479" s="1">
        <f t="shared" si="227"/>
        <v>619</v>
      </c>
      <c r="AT1479" s="1">
        <v>223</v>
      </c>
    </row>
    <row r="1480" spans="1:46" hidden="1" outlineLevel="1">
      <c r="A1480" t="s">
        <v>1727</v>
      </c>
      <c r="B1480" s="11" t="s">
        <v>1275</v>
      </c>
      <c r="E1480" s="1">
        <v>551</v>
      </c>
      <c r="G1480" s="1">
        <v>302</v>
      </c>
      <c r="H1480" s="1">
        <v>297</v>
      </c>
      <c r="I1480" s="2"/>
      <c r="J1480" s="2">
        <f t="shared" si="228"/>
        <v>0.53901996370235938</v>
      </c>
      <c r="AA1480" t="s">
        <v>1927</v>
      </c>
      <c r="AE1480" s="38">
        <v>50</v>
      </c>
      <c r="AF1480" s="40">
        <v>19</v>
      </c>
      <c r="AG1480" s="40">
        <v>70</v>
      </c>
      <c r="AH1480" s="43">
        <v>46450</v>
      </c>
      <c r="AI1480" s="43">
        <f t="shared" si="229"/>
        <v>50019</v>
      </c>
      <c r="AJ1480" s="11" t="s">
        <v>1956</v>
      </c>
      <c r="AR1480" s="1">
        <v>302</v>
      </c>
      <c r="AS1480" s="1">
        <f t="shared" si="227"/>
        <v>233</v>
      </c>
      <c r="AT1480" s="1">
        <v>69</v>
      </c>
    </row>
    <row r="1481" spans="1:46" hidden="1" outlineLevel="1">
      <c r="A1481" t="s">
        <v>1277</v>
      </c>
      <c r="B1481" s="11" t="s">
        <v>1275</v>
      </c>
      <c r="E1481" s="1">
        <v>3577</v>
      </c>
      <c r="G1481" s="1">
        <v>2089</v>
      </c>
      <c r="H1481" s="1">
        <v>2047</v>
      </c>
      <c r="I1481" s="2"/>
      <c r="J1481" s="2">
        <f t="shared" si="228"/>
        <v>0.5722672630696114</v>
      </c>
      <c r="AA1481" t="s">
        <v>1397</v>
      </c>
      <c r="AE1481" s="38">
        <v>50</v>
      </c>
      <c r="AF1481" s="40">
        <v>15</v>
      </c>
      <c r="AG1481" s="40">
        <v>35</v>
      </c>
      <c r="AH1481" s="43">
        <v>46675</v>
      </c>
      <c r="AI1481" s="43">
        <f t="shared" si="229"/>
        <v>50015</v>
      </c>
      <c r="AJ1481" s="11" t="s">
        <v>1956</v>
      </c>
      <c r="AR1481" s="1">
        <v>2089</v>
      </c>
      <c r="AS1481" s="1">
        <f t="shared" si="227"/>
        <v>1643</v>
      </c>
      <c r="AT1481" s="1">
        <v>446</v>
      </c>
    </row>
    <row r="1482" spans="1:46" hidden="1" outlineLevel="1">
      <c r="A1482" t="s">
        <v>898</v>
      </c>
      <c r="B1482" s="11" t="s">
        <v>1275</v>
      </c>
      <c r="E1482" s="1">
        <v>968</v>
      </c>
      <c r="G1482" s="1">
        <v>626</v>
      </c>
      <c r="H1482" s="1">
        <v>610</v>
      </c>
      <c r="I1482" s="2"/>
      <c r="J1482" s="2">
        <f t="shared" si="228"/>
        <v>0.6301652892561983</v>
      </c>
      <c r="AA1482" t="s">
        <v>2460</v>
      </c>
      <c r="AE1482" s="38">
        <v>50</v>
      </c>
      <c r="AF1482" s="40">
        <v>21</v>
      </c>
      <c r="AG1482" s="40">
        <v>60</v>
      </c>
      <c r="AH1482" s="43">
        <v>47200</v>
      </c>
      <c r="AI1482" s="43">
        <f t="shared" si="229"/>
        <v>50021</v>
      </c>
      <c r="AJ1482" s="11" t="s">
        <v>1956</v>
      </c>
      <c r="AR1482" s="1">
        <v>626</v>
      </c>
      <c r="AS1482" s="1">
        <f t="shared" ref="AS1482:AS1545" si="230">AR1482-AT1482</f>
        <v>452</v>
      </c>
      <c r="AT1482" s="1">
        <v>174</v>
      </c>
    </row>
    <row r="1483" spans="1:46" hidden="1" outlineLevel="1">
      <c r="A1483" t="s">
        <v>1308</v>
      </c>
      <c r="B1483" s="11" t="s">
        <v>1275</v>
      </c>
      <c r="E1483" s="1">
        <v>140</v>
      </c>
      <c r="G1483" s="1">
        <v>64</v>
      </c>
      <c r="H1483" s="1">
        <v>64</v>
      </c>
      <c r="I1483" s="2"/>
      <c r="J1483" s="2">
        <f t="shared" si="228"/>
        <v>0.45714285714285713</v>
      </c>
      <c r="AA1483" t="s">
        <v>2460</v>
      </c>
      <c r="AE1483" s="38">
        <v>50</v>
      </c>
      <c r="AF1483" s="40">
        <v>21</v>
      </c>
      <c r="AG1483" s="40">
        <v>65</v>
      </c>
      <c r="AH1483" s="43">
        <v>47425</v>
      </c>
      <c r="AI1483" s="43">
        <f t="shared" si="229"/>
        <v>50021</v>
      </c>
      <c r="AJ1483" s="11" t="s">
        <v>1956</v>
      </c>
      <c r="AR1483" s="1">
        <v>64</v>
      </c>
      <c r="AS1483" s="1">
        <f t="shared" si="230"/>
        <v>54</v>
      </c>
      <c r="AT1483" s="1">
        <v>10</v>
      </c>
    </row>
    <row r="1484" spans="1:46" hidden="1" outlineLevel="1">
      <c r="A1484" t="s">
        <v>1316</v>
      </c>
      <c r="B1484" s="11" t="s">
        <v>1275</v>
      </c>
      <c r="E1484" s="1">
        <v>1318</v>
      </c>
      <c r="G1484" s="1">
        <v>851</v>
      </c>
      <c r="H1484" s="1">
        <v>836</v>
      </c>
      <c r="I1484" s="2"/>
      <c r="J1484" s="2">
        <f t="shared" si="228"/>
        <v>0.63429438543247341</v>
      </c>
      <c r="AA1484" t="s">
        <v>2142</v>
      </c>
      <c r="AE1484" s="38">
        <v>50</v>
      </c>
      <c r="AF1484" s="40">
        <v>1</v>
      </c>
      <c r="AG1484" s="40">
        <v>65</v>
      </c>
      <c r="AH1484" s="43">
        <v>48700</v>
      </c>
      <c r="AI1484" s="43">
        <f t="shared" si="229"/>
        <v>50001</v>
      </c>
      <c r="AJ1484" s="11" t="s">
        <v>1956</v>
      </c>
      <c r="AR1484" s="1">
        <v>851</v>
      </c>
      <c r="AS1484" s="1">
        <f t="shared" si="230"/>
        <v>739</v>
      </c>
      <c r="AT1484" s="1">
        <v>112</v>
      </c>
    </row>
    <row r="1485" spans="1:46" hidden="1" outlineLevel="1">
      <c r="A1485" t="s">
        <v>211</v>
      </c>
      <c r="B1485" s="11" t="s">
        <v>1275</v>
      </c>
      <c r="E1485" s="1">
        <v>400</v>
      </c>
      <c r="G1485" s="1">
        <v>225</v>
      </c>
      <c r="H1485" s="1">
        <v>221</v>
      </c>
      <c r="I1485" s="2"/>
      <c r="J1485" s="2">
        <f t="shared" si="228"/>
        <v>0.55249999999999999</v>
      </c>
      <c r="AA1485" t="s">
        <v>2864</v>
      </c>
      <c r="AE1485" s="38">
        <v>50</v>
      </c>
      <c r="AF1485" s="40">
        <v>5</v>
      </c>
      <c r="AG1485" s="40">
        <v>40</v>
      </c>
      <c r="AH1485" s="43">
        <v>47725</v>
      </c>
      <c r="AI1485" s="43">
        <f t="shared" si="229"/>
        <v>50005</v>
      </c>
      <c r="AJ1485" s="11" t="s">
        <v>1956</v>
      </c>
      <c r="AR1485" s="1">
        <v>225</v>
      </c>
      <c r="AS1485" s="1">
        <f t="shared" si="230"/>
        <v>179</v>
      </c>
      <c r="AT1485" s="1">
        <v>46</v>
      </c>
    </row>
    <row r="1486" spans="1:46" hidden="1" outlineLevel="1">
      <c r="A1486" t="s">
        <v>810</v>
      </c>
      <c r="B1486" s="11" t="s">
        <v>1275</v>
      </c>
      <c r="E1486" s="1">
        <v>1584</v>
      </c>
      <c r="G1486" s="1">
        <v>838</v>
      </c>
      <c r="H1486" s="1">
        <v>809</v>
      </c>
      <c r="I1486" s="2"/>
      <c r="J1486" s="2">
        <f t="shared" si="228"/>
        <v>0.5107323232323232</v>
      </c>
      <c r="AA1486" t="s">
        <v>2799</v>
      </c>
      <c r="AE1486" s="38">
        <v>50</v>
      </c>
      <c r="AF1486" s="40">
        <v>17</v>
      </c>
      <c r="AG1486" s="40">
        <v>35</v>
      </c>
      <c r="AH1486" s="43">
        <v>48175</v>
      </c>
      <c r="AI1486" s="43">
        <f t="shared" si="229"/>
        <v>50017</v>
      </c>
      <c r="AJ1486" s="11" t="s">
        <v>1956</v>
      </c>
      <c r="AR1486" s="1">
        <v>838</v>
      </c>
      <c r="AS1486" s="1">
        <f t="shared" si="230"/>
        <v>686</v>
      </c>
      <c r="AT1486" s="1">
        <v>152</v>
      </c>
    </row>
    <row r="1487" spans="1:46" hidden="1" outlineLevel="1">
      <c r="A1487" t="s">
        <v>811</v>
      </c>
      <c r="B1487" s="11" t="s">
        <v>1275</v>
      </c>
      <c r="E1487" s="1">
        <v>1365</v>
      </c>
      <c r="G1487" s="1">
        <v>818</v>
      </c>
      <c r="H1487" s="1">
        <v>791</v>
      </c>
      <c r="I1487" s="2"/>
      <c r="J1487" s="2">
        <f t="shared" si="228"/>
        <v>0.57948717948717954</v>
      </c>
      <c r="AA1487" t="s">
        <v>960</v>
      </c>
      <c r="AE1487" s="38">
        <v>50</v>
      </c>
      <c r="AF1487" s="40">
        <v>25</v>
      </c>
      <c r="AG1487" s="40">
        <v>60</v>
      </c>
      <c r="AH1487" s="43">
        <v>48400</v>
      </c>
      <c r="AI1487" s="43">
        <f t="shared" si="229"/>
        <v>50025</v>
      </c>
      <c r="AJ1487" s="11" t="s">
        <v>1956</v>
      </c>
      <c r="AR1487" s="1">
        <v>818</v>
      </c>
      <c r="AS1487" s="1">
        <f t="shared" si="230"/>
        <v>625</v>
      </c>
      <c r="AT1487" s="1">
        <v>193</v>
      </c>
    </row>
    <row r="1488" spans="1:46" hidden="1" outlineLevel="1">
      <c r="A1488" t="s">
        <v>2984</v>
      </c>
      <c r="B1488" s="11" t="s">
        <v>1275</v>
      </c>
      <c r="E1488" s="1">
        <v>3290</v>
      </c>
      <c r="G1488" s="1">
        <v>1256</v>
      </c>
      <c r="H1488" s="1">
        <v>1226</v>
      </c>
      <c r="I1488" s="2"/>
      <c r="J1488" s="2">
        <f t="shared" si="228"/>
        <v>0.37264437689969604</v>
      </c>
      <c r="AA1488" t="s">
        <v>1927</v>
      </c>
      <c r="AE1488" s="38">
        <v>50</v>
      </c>
      <c r="AF1488" s="40">
        <v>19</v>
      </c>
      <c r="AG1488" s="40">
        <v>75</v>
      </c>
      <c r="AH1488" s="43">
        <v>48850</v>
      </c>
      <c r="AI1488" s="43">
        <f t="shared" si="229"/>
        <v>50019</v>
      </c>
      <c r="AJ1488" s="11" t="s">
        <v>2363</v>
      </c>
      <c r="AR1488" s="1">
        <v>1256</v>
      </c>
      <c r="AS1488" s="1">
        <f t="shared" si="230"/>
        <v>1051</v>
      </c>
      <c r="AT1488" s="1">
        <v>205</v>
      </c>
    </row>
    <row r="1489" spans="1:46" hidden="1" outlineLevel="1">
      <c r="A1489" t="s">
        <v>2984</v>
      </c>
      <c r="B1489" s="11" t="s">
        <v>1275</v>
      </c>
      <c r="E1489" s="1">
        <v>1263</v>
      </c>
      <c r="G1489" s="1">
        <v>519</v>
      </c>
      <c r="H1489" s="1">
        <v>505</v>
      </c>
      <c r="I1489" s="2"/>
      <c r="J1489" s="2">
        <f t="shared" si="228"/>
        <v>0.39984164687252571</v>
      </c>
      <c r="AA1489" t="s">
        <v>1927</v>
      </c>
      <c r="AE1489" s="38">
        <v>50</v>
      </c>
      <c r="AF1489" s="40">
        <v>19</v>
      </c>
      <c r="AG1489" s="40">
        <v>80</v>
      </c>
      <c r="AH1489" s="43">
        <v>48925</v>
      </c>
      <c r="AI1489" s="43">
        <f t="shared" si="229"/>
        <v>50019</v>
      </c>
      <c r="AJ1489" s="11" t="s">
        <v>1956</v>
      </c>
      <c r="AR1489" s="1">
        <v>519</v>
      </c>
      <c r="AS1489" s="1">
        <f t="shared" si="230"/>
        <v>432</v>
      </c>
      <c r="AT1489" s="1">
        <v>87</v>
      </c>
    </row>
    <row r="1490" spans="1:46" hidden="1" outlineLevel="1">
      <c r="A1490" t="s">
        <v>514</v>
      </c>
      <c r="B1490" s="11" t="s">
        <v>1275</v>
      </c>
      <c r="E1490" s="1">
        <v>777</v>
      </c>
      <c r="G1490" s="1">
        <v>499</v>
      </c>
      <c r="H1490" s="1">
        <v>493</v>
      </c>
      <c r="I1490" s="2"/>
      <c r="J1490" s="2">
        <f t="shared" si="228"/>
        <v>0.63449163449163448</v>
      </c>
      <c r="AA1490" t="s">
        <v>314</v>
      </c>
      <c r="AE1490" s="38">
        <v>50</v>
      </c>
      <c r="AF1490" s="40">
        <v>13</v>
      </c>
      <c r="AG1490" s="40">
        <v>20</v>
      </c>
      <c r="AH1490" s="43">
        <v>50650</v>
      </c>
      <c r="AI1490" s="43">
        <f t="shared" si="229"/>
        <v>50013</v>
      </c>
      <c r="AJ1490" s="11" t="s">
        <v>1956</v>
      </c>
      <c r="AR1490" s="1">
        <v>499</v>
      </c>
      <c r="AS1490" s="1">
        <f t="shared" si="230"/>
        <v>403</v>
      </c>
      <c r="AT1490" s="1">
        <v>96</v>
      </c>
    </row>
    <row r="1491" spans="1:46" hidden="1" outlineLevel="1">
      <c r="A1491" t="s">
        <v>484</v>
      </c>
      <c r="B1491" s="11" t="s">
        <v>1275</v>
      </c>
      <c r="E1491" s="1">
        <v>3214</v>
      </c>
      <c r="G1491" s="1">
        <v>1717</v>
      </c>
      <c r="H1491" s="1">
        <v>1671</v>
      </c>
      <c r="I1491" s="2"/>
      <c r="J1491" s="2">
        <f t="shared" si="228"/>
        <v>0.51991288114499068</v>
      </c>
      <c r="AA1491" t="s">
        <v>2104</v>
      </c>
      <c r="AE1491" s="38">
        <v>50</v>
      </c>
      <c r="AF1491" s="40">
        <v>23</v>
      </c>
      <c r="AG1491" s="40">
        <v>65</v>
      </c>
      <c r="AH1491" s="43">
        <v>50275</v>
      </c>
      <c r="AI1491" s="43">
        <f t="shared" si="229"/>
        <v>50023</v>
      </c>
      <c r="AJ1491" s="11" t="s">
        <v>1956</v>
      </c>
      <c r="AR1491" s="1">
        <v>1717</v>
      </c>
      <c r="AS1491" s="1">
        <f t="shared" si="230"/>
        <v>1335</v>
      </c>
      <c r="AT1491" s="1">
        <v>382</v>
      </c>
    </row>
    <row r="1492" spans="1:46" hidden="1" outlineLevel="1">
      <c r="A1492" t="s">
        <v>995</v>
      </c>
      <c r="B1492" s="11" t="s">
        <v>1275</v>
      </c>
      <c r="E1492" s="1">
        <v>124</v>
      </c>
      <c r="G1492" s="1">
        <v>74</v>
      </c>
      <c r="H1492" s="1">
        <v>72</v>
      </c>
      <c r="I1492" s="2"/>
      <c r="J1492" s="2">
        <f t="shared" si="228"/>
        <v>0.58064516129032262</v>
      </c>
      <c r="AA1492" t="s">
        <v>2501</v>
      </c>
      <c r="AE1492" s="38">
        <v>50</v>
      </c>
      <c r="AF1492" s="40">
        <v>9</v>
      </c>
      <c r="AG1492" s="40">
        <v>80</v>
      </c>
      <c r="AH1492" s="43">
        <v>52750</v>
      </c>
      <c r="AI1492" s="43">
        <f t="shared" si="229"/>
        <v>50009</v>
      </c>
      <c r="AJ1492" s="11" t="s">
        <v>1956</v>
      </c>
      <c r="AR1492" s="1">
        <v>74</v>
      </c>
      <c r="AS1492" s="1">
        <f t="shared" si="230"/>
        <v>55</v>
      </c>
      <c r="AT1492" s="1">
        <v>19</v>
      </c>
    </row>
    <row r="1493" spans="1:46" hidden="1" outlineLevel="1">
      <c r="A1493" t="s">
        <v>174</v>
      </c>
      <c r="B1493" s="11" t="s">
        <v>1275</v>
      </c>
      <c r="E1493" s="1">
        <v>2984</v>
      </c>
      <c r="G1493" s="1">
        <v>1767</v>
      </c>
      <c r="H1493" s="1">
        <v>1751</v>
      </c>
      <c r="I1493" s="2"/>
      <c r="J1493" s="2">
        <f t="shared" si="228"/>
        <v>0.5867962466487936</v>
      </c>
      <c r="AA1493" t="s">
        <v>150</v>
      </c>
      <c r="AE1493" s="38">
        <v>50</v>
      </c>
      <c r="AF1493" s="40">
        <v>27</v>
      </c>
      <c r="AG1493" s="40">
        <v>55</v>
      </c>
      <c r="AH1493" s="43">
        <v>52900</v>
      </c>
      <c r="AI1493" s="43">
        <f t="shared" si="229"/>
        <v>50027</v>
      </c>
      <c r="AJ1493" s="11" t="s">
        <v>1956</v>
      </c>
      <c r="AR1493" s="1">
        <v>1767</v>
      </c>
      <c r="AS1493" s="1">
        <f t="shared" si="230"/>
        <v>1526</v>
      </c>
      <c r="AT1493" s="1">
        <v>241</v>
      </c>
    </row>
    <row r="1494" spans="1:46" hidden="1" outlineLevel="1">
      <c r="A1494" t="s">
        <v>2799</v>
      </c>
      <c r="B1494" s="11" t="s">
        <v>1275</v>
      </c>
      <c r="E1494" s="1">
        <v>760</v>
      </c>
      <c r="G1494" s="1">
        <v>436</v>
      </c>
      <c r="H1494" s="1">
        <v>428</v>
      </c>
      <c r="I1494" s="2"/>
      <c r="J1494" s="2">
        <f t="shared" si="228"/>
        <v>0.56315789473684208</v>
      </c>
      <c r="AA1494" t="s">
        <v>2799</v>
      </c>
      <c r="AE1494" s="38">
        <v>50</v>
      </c>
      <c r="AF1494" s="40">
        <v>17</v>
      </c>
      <c r="AG1494" s="40">
        <v>40</v>
      </c>
      <c r="AH1494" s="43">
        <v>53425</v>
      </c>
      <c r="AI1494" s="43">
        <f t="shared" si="229"/>
        <v>50017</v>
      </c>
      <c r="AJ1494" s="11" t="s">
        <v>1956</v>
      </c>
      <c r="AR1494" s="1">
        <v>436</v>
      </c>
      <c r="AS1494" s="1">
        <f t="shared" si="230"/>
        <v>390</v>
      </c>
      <c r="AT1494" s="1">
        <v>46</v>
      </c>
    </row>
    <row r="1495" spans="1:46" hidden="1" outlineLevel="1">
      <c r="A1495" t="s">
        <v>939</v>
      </c>
      <c r="B1495" s="11" t="s">
        <v>1275</v>
      </c>
      <c r="E1495" s="1">
        <v>828</v>
      </c>
      <c r="G1495" s="1">
        <v>567</v>
      </c>
      <c r="H1495" s="1">
        <v>547</v>
      </c>
      <c r="I1495" s="2"/>
      <c r="J1495" s="2">
        <f t="shared" si="228"/>
        <v>0.66062801932367154</v>
      </c>
      <c r="AA1495" t="s">
        <v>2142</v>
      </c>
      <c r="AE1495" s="38">
        <v>50</v>
      </c>
      <c r="AF1495" s="40">
        <v>1</v>
      </c>
      <c r="AG1495" s="40">
        <v>70</v>
      </c>
      <c r="AH1495" s="43">
        <v>53725</v>
      </c>
      <c r="AI1495" s="43">
        <f t="shared" si="229"/>
        <v>50001</v>
      </c>
      <c r="AJ1495" s="11" t="s">
        <v>1956</v>
      </c>
      <c r="AR1495" s="1">
        <v>567</v>
      </c>
      <c r="AS1495" s="1">
        <f t="shared" si="230"/>
        <v>462</v>
      </c>
      <c r="AT1495" s="1">
        <v>105</v>
      </c>
    </row>
    <row r="1496" spans="1:46" hidden="1" outlineLevel="1">
      <c r="A1496" t="s">
        <v>822</v>
      </c>
      <c r="B1496" s="11" t="s">
        <v>1275</v>
      </c>
      <c r="E1496" s="1">
        <v>468</v>
      </c>
      <c r="G1496" s="1">
        <v>281</v>
      </c>
      <c r="H1496" s="1">
        <v>271</v>
      </c>
      <c r="I1496" s="2"/>
      <c r="J1496" s="2">
        <f t="shared" si="228"/>
        <v>0.57905982905982911</v>
      </c>
      <c r="AA1496" t="s">
        <v>2142</v>
      </c>
      <c r="AE1496" s="38">
        <v>50</v>
      </c>
      <c r="AF1496" s="40">
        <v>1</v>
      </c>
      <c r="AG1496" s="40">
        <v>75</v>
      </c>
      <c r="AH1496" s="43">
        <v>53950</v>
      </c>
      <c r="AI1496" s="43">
        <f t="shared" si="229"/>
        <v>50001</v>
      </c>
      <c r="AJ1496" s="11" t="s">
        <v>1956</v>
      </c>
      <c r="AR1496" s="1">
        <v>281</v>
      </c>
      <c r="AS1496" s="1">
        <f t="shared" si="230"/>
        <v>220</v>
      </c>
      <c r="AT1496" s="1">
        <v>61</v>
      </c>
    </row>
    <row r="1497" spans="1:46" hidden="1" outlineLevel="1">
      <c r="A1497" t="s">
        <v>428</v>
      </c>
      <c r="B1497" s="11" t="s">
        <v>1275</v>
      </c>
      <c r="E1497" s="1">
        <v>1023</v>
      </c>
      <c r="G1497" s="1">
        <v>564</v>
      </c>
      <c r="H1497" s="1">
        <v>553</v>
      </c>
      <c r="I1497" s="2"/>
      <c r="J1497" s="2">
        <f t="shared" ref="J1497:J1560" si="231">H1497/E1497</f>
        <v>0.5405669599217986</v>
      </c>
      <c r="AA1497" t="s">
        <v>2460</v>
      </c>
      <c r="AE1497" s="38">
        <v>50</v>
      </c>
      <c r="AF1497" s="40">
        <v>21</v>
      </c>
      <c r="AG1497" s="40">
        <v>70</v>
      </c>
      <c r="AH1497" s="43">
        <v>54250</v>
      </c>
      <c r="AI1497" s="43">
        <f t="shared" si="229"/>
        <v>50021</v>
      </c>
      <c r="AJ1497" s="11" t="s">
        <v>1956</v>
      </c>
      <c r="AR1497" s="1">
        <v>564</v>
      </c>
      <c r="AS1497" s="1">
        <f t="shared" si="230"/>
        <v>488</v>
      </c>
      <c r="AT1497" s="1">
        <v>76</v>
      </c>
    </row>
    <row r="1498" spans="1:46" hidden="1" outlineLevel="1">
      <c r="A1498" t="s">
        <v>160</v>
      </c>
      <c r="B1498" s="11" t="s">
        <v>1275</v>
      </c>
      <c r="E1498" s="1">
        <v>647</v>
      </c>
      <c r="G1498" s="1">
        <v>410</v>
      </c>
      <c r="H1498" s="1">
        <v>400</v>
      </c>
      <c r="I1498" s="2"/>
      <c r="J1498" s="2">
        <f t="shared" si="231"/>
        <v>0.61823802163833075</v>
      </c>
      <c r="AA1498" t="s">
        <v>2864</v>
      </c>
      <c r="AE1498" s="38">
        <v>50</v>
      </c>
      <c r="AF1498" s="40">
        <v>5</v>
      </c>
      <c r="AG1498" s="40">
        <v>45</v>
      </c>
      <c r="AH1498" s="43">
        <v>54400</v>
      </c>
      <c r="AI1498" s="43">
        <f t="shared" si="229"/>
        <v>50005</v>
      </c>
      <c r="AJ1498" s="11" t="s">
        <v>1956</v>
      </c>
      <c r="AR1498" s="1">
        <v>410</v>
      </c>
      <c r="AS1498" s="1">
        <f t="shared" si="230"/>
        <v>316</v>
      </c>
      <c r="AT1498" s="1">
        <v>94</v>
      </c>
    </row>
    <row r="1499" spans="1:46" hidden="1" outlineLevel="1">
      <c r="A1499" t="s">
        <v>320</v>
      </c>
      <c r="B1499" s="11" t="s">
        <v>1275</v>
      </c>
      <c r="E1499" s="1">
        <v>299</v>
      </c>
      <c r="G1499" s="1">
        <v>153</v>
      </c>
      <c r="H1499" s="1">
        <v>151</v>
      </c>
      <c r="I1499" s="2"/>
      <c r="J1499" s="2">
        <f t="shared" si="231"/>
        <v>0.50501672240802675</v>
      </c>
      <c r="AA1499" t="s">
        <v>2143</v>
      </c>
      <c r="AE1499" s="38">
        <v>50</v>
      </c>
      <c r="AF1499" s="40">
        <v>3</v>
      </c>
      <c r="AG1499" s="40">
        <v>30</v>
      </c>
      <c r="AH1499" s="43">
        <v>55000</v>
      </c>
      <c r="AI1499" s="43">
        <f t="shared" ref="AI1499:AI1562" si="232">AE1499*1000+AF1499</f>
        <v>50003</v>
      </c>
      <c r="AJ1499" s="11" t="s">
        <v>1956</v>
      </c>
      <c r="AR1499" s="1">
        <v>153</v>
      </c>
      <c r="AS1499" s="1">
        <f t="shared" si="230"/>
        <v>129</v>
      </c>
      <c r="AT1499" s="1">
        <v>24</v>
      </c>
    </row>
    <row r="1500" spans="1:46" hidden="1" outlineLevel="1">
      <c r="A1500" t="s">
        <v>468</v>
      </c>
      <c r="B1500" s="11" t="s">
        <v>1275</v>
      </c>
      <c r="E1500" s="1">
        <v>379</v>
      </c>
      <c r="G1500" s="1">
        <v>237</v>
      </c>
      <c r="H1500" s="1">
        <v>228</v>
      </c>
      <c r="I1500" s="2"/>
      <c r="J1500" s="2">
        <f t="shared" si="231"/>
        <v>0.60158311345646442</v>
      </c>
      <c r="AA1500" t="s">
        <v>2460</v>
      </c>
      <c r="AE1500" s="38">
        <v>50</v>
      </c>
      <c r="AF1500" s="40">
        <v>21</v>
      </c>
      <c r="AG1500" s="40">
        <v>75</v>
      </c>
      <c r="AH1500" s="43">
        <v>55450</v>
      </c>
      <c r="AI1500" s="43">
        <f t="shared" si="232"/>
        <v>50021</v>
      </c>
      <c r="AJ1500" s="11" t="s">
        <v>1956</v>
      </c>
      <c r="AR1500" s="1">
        <v>237</v>
      </c>
      <c r="AS1500" s="1">
        <f t="shared" si="230"/>
        <v>201</v>
      </c>
      <c r="AT1500" s="1">
        <v>36</v>
      </c>
    </row>
    <row r="1501" spans="1:46" hidden="1" outlineLevel="1">
      <c r="A1501" t="s">
        <v>1154</v>
      </c>
      <c r="B1501" s="11" t="s">
        <v>1275</v>
      </c>
      <c r="E1501" s="1">
        <v>2087</v>
      </c>
      <c r="G1501" s="1">
        <v>1186</v>
      </c>
      <c r="H1501" s="1">
        <v>1160</v>
      </c>
      <c r="I1501" s="2"/>
      <c r="J1501" s="2">
        <f t="shared" si="231"/>
        <v>0.55582175371346432</v>
      </c>
      <c r="AA1501" t="s">
        <v>2460</v>
      </c>
      <c r="AE1501" s="38">
        <v>50</v>
      </c>
      <c r="AF1501" s="40">
        <v>21</v>
      </c>
      <c r="AG1501" s="40">
        <v>80</v>
      </c>
      <c r="AH1501" s="43">
        <v>55600</v>
      </c>
      <c r="AI1501" s="43">
        <f t="shared" si="232"/>
        <v>50021</v>
      </c>
      <c r="AJ1501" s="11" t="s">
        <v>1956</v>
      </c>
      <c r="AR1501" s="1">
        <v>1186</v>
      </c>
      <c r="AS1501" s="1">
        <f t="shared" si="230"/>
        <v>1013</v>
      </c>
      <c r="AT1501" s="1">
        <v>173</v>
      </c>
    </row>
    <row r="1502" spans="1:46" hidden="1" outlineLevel="1">
      <c r="A1502" t="s">
        <v>189</v>
      </c>
      <c r="B1502" s="11" t="s">
        <v>1275</v>
      </c>
      <c r="E1502" s="1">
        <v>933</v>
      </c>
      <c r="G1502" s="1">
        <v>609</v>
      </c>
      <c r="H1502" s="1">
        <v>592</v>
      </c>
      <c r="I1502" s="2"/>
      <c r="J1502" s="2">
        <f t="shared" si="231"/>
        <v>0.63451232583065376</v>
      </c>
      <c r="AA1502" t="s">
        <v>2104</v>
      </c>
      <c r="AE1502" s="38">
        <v>50</v>
      </c>
      <c r="AF1502" s="40">
        <v>23</v>
      </c>
      <c r="AG1502" s="40">
        <v>70</v>
      </c>
      <c r="AH1502" s="43">
        <v>55825</v>
      </c>
      <c r="AI1502" s="43">
        <f t="shared" si="232"/>
        <v>50023</v>
      </c>
      <c r="AJ1502" s="11" t="s">
        <v>1956</v>
      </c>
      <c r="AR1502" s="1">
        <v>609</v>
      </c>
      <c r="AS1502" s="1">
        <f t="shared" si="230"/>
        <v>477</v>
      </c>
      <c r="AT1502" s="1">
        <v>132</v>
      </c>
    </row>
    <row r="1503" spans="1:46" hidden="1" outlineLevel="1">
      <c r="A1503" t="s">
        <v>2537</v>
      </c>
      <c r="B1503" s="11" t="s">
        <v>1275</v>
      </c>
      <c r="E1503" s="1">
        <v>468</v>
      </c>
      <c r="G1503" s="1">
        <v>269</v>
      </c>
      <c r="H1503" s="1">
        <v>265</v>
      </c>
      <c r="I1503" s="2"/>
      <c r="J1503" s="2">
        <f t="shared" si="231"/>
        <v>0.56623931623931623</v>
      </c>
      <c r="AA1503" t="s">
        <v>150</v>
      </c>
      <c r="AE1503" s="38">
        <v>50</v>
      </c>
      <c r="AF1503" s="40">
        <v>27</v>
      </c>
      <c r="AG1503" s="40">
        <v>60</v>
      </c>
      <c r="AH1503" s="43">
        <v>56050</v>
      </c>
      <c r="AI1503" s="43">
        <f t="shared" si="232"/>
        <v>50027</v>
      </c>
      <c r="AJ1503" s="11" t="s">
        <v>1956</v>
      </c>
      <c r="AR1503" s="1">
        <v>269</v>
      </c>
      <c r="AS1503" s="1">
        <f t="shared" si="230"/>
        <v>208</v>
      </c>
      <c r="AT1503" s="1">
        <v>61</v>
      </c>
    </row>
    <row r="1504" spans="1:46" hidden="1" outlineLevel="1">
      <c r="A1504" t="s">
        <v>1596</v>
      </c>
      <c r="B1504" s="11" t="s">
        <v>1275</v>
      </c>
      <c r="E1504" s="1">
        <v>737</v>
      </c>
      <c r="G1504" s="1">
        <v>477</v>
      </c>
      <c r="H1504" s="1">
        <v>470</v>
      </c>
      <c r="I1504" s="2"/>
      <c r="J1504" s="2">
        <f t="shared" si="231"/>
        <v>0.63772048846675711</v>
      </c>
      <c r="AA1504" t="s">
        <v>150</v>
      </c>
      <c r="AE1504" s="38">
        <v>50</v>
      </c>
      <c r="AF1504" s="40">
        <v>27</v>
      </c>
      <c r="AG1504" s="40">
        <v>65</v>
      </c>
      <c r="AH1504" s="43">
        <v>56350</v>
      </c>
      <c r="AI1504" s="43">
        <f t="shared" si="232"/>
        <v>50027</v>
      </c>
      <c r="AJ1504" s="11" t="s">
        <v>1956</v>
      </c>
      <c r="AR1504" s="1">
        <v>477</v>
      </c>
      <c r="AS1504" s="1">
        <f t="shared" si="230"/>
        <v>410</v>
      </c>
      <c r="AT1504" s="1">
        <v>67</v>
      </c>
    </row>
    <row r="1505" spans="1:46" hidden="1" outlineLevel="1">
      <c r="A1505" t="s">
        <v>2073</v>
      </c>
      <c r="B1505" s="11" t="s">
        <v>1275</v>
      </c>
      <c r="E1505" s="1">
        <v>2022</v>
      </c>
      <c r="G1505" s="1">
        <v>1059</v>
      </c>
      <c r="H1505" s="1">
        <v>1033</v>
      </c>
      <c r="I1505" s="2"/>
      <c r="J1505" s="2">
        <f t="shared" si="231"/>
        <v>0.51088031651829868</v>
      </c>
      <c r="AA1505" t="s">
        <v>2460</v>
      </c>
      <c r="AE1505" s="38">
        <v>50</v>
      </c>
      <c r="AF1505" s="40">
        <v>21</v>
      </c>
      <c r="AG1505" s="40">
        <v>85</v>
      </c>
      <c r="AH1505" s="43">
        <v>56875</v>
      </c>
      <c r="AI1505" s="43">
        <f t="shared" si="232"/>
        <v>50021</v>
      </c>
      <c r="AJ1505" s="11" t="s">
        <v>1956</v>
      </c>
      <c r="AR1505" s="1">
        <v>1059</v>
      </c>
      <c r="AS1505" s="1">
        <f t="shared" si="230"/>
        <v>916</v>
      </c>
      <c r="AT1505" s="1">
        <v>143</v>
      </c>
    </row>
    <row r="1506" spans="1:46" hidden="1" outlineLevel="1">
      <c r="A1506" t="s">
        <v>1808</v>
      </c>
      <c r="B1506" s="11" t="s">
        <v>1275</v>
      </c>
      <c r="E1506" s="1">
        <v>2410</v>
      </c>
      <c r="G1506" s="1">
        <v>1194</v>
      </c>
      <c r="H1506" s="1">
        <v>1165</v>
      </c>
      <c r="I1506" s="2"/>
      <c r="J1506" s="2">
        <f t="shared" si="231"/>
        <v>0.48340248962655602</v>
      </c>
      <c r="AA1506" t="s">
        <v>2143</v>
      </c>
      <c r="AE1506" s="38">
        <v>50</v>
      </c>
      <c r="AF1506" s="40">
        <v>3</v>
      </c>
      <c r="AG1506" s="40">
        <v>35</v>
      </c>
      <c r="AH1506" s="43">
        <v>57025</v>
      </c>
      <c r="AI1506" s="43">
        <f t="shared" si="232"/>
        <v>50003</v>
      </c>
      <c r="AJ1506" s="11" t="s">
        <v>1956</v>
      </c>
      <c r="AR1506" s="1">
        <v>1194</v>
      </c>
      <c r="AS1506" s="1">
        <f t="shared" si="230"/>
        <v>1014</v>
      </c>
      <c r="AT1506" s="1">
        <v>180</v>
      </c>
    </row>
    <row r="1507" spans="1:46" hidden="1" outlineLevel="1">
      <c r="A1507" t="s">
        <v>913</v>
      </c>
      <c r="B1507" s="11" t="s">
        <v>1275</v>
      </c>
      <c r="E1507" s="1">
        <v>1182</v>
      </c>
      <c r="G1507" s="1">
        <v>636</v>
      </c>
      <c r="H1507" s="1">
        <v>623</v>
      </c>
      <c r="I1507" s="2"/>
      <c r="J1507" s="2">
        <f t="shared" si="231"/>
        <v>0.52707275803722509</v>
      </c>
      <c r="AA1507" t="s">
        <v>2460</v>
      </c>
      <c r="AE1507" s="38">
        <v>50</v>
      </c>
      <c r="AF1507" s="40">
        <v>21</v>
      </c>
      <c r="AG1507" s="40">
        <v>90</v>
      </c>
      <c r="AH1507" s="43">
        <v>57250</v>
      </c>
      <c r="AI1507" s="43">
        <f t="shared" si="232"/>
        <v>50021</v>
      </c>
      <c r="AJ1507" s="11" t="s">
        <v>1956</v>
      </c>
      <c r="AR1507" s="1">
        <v>636</v>
      </c>
      <c r="AS1507" s="1">
        <f t="shared" si="230"/>
        <v>558</v>
      </c>
      <c r="AT1507" s="1">
        <v>78</v>
      </c>
    </row>
    <row r="1508" spans="1:46" hidden="1" outlineLevel="1">
      <c r="A1508" t="s">
        <v>2017</v>
      </c>
      <c r="B1508" s="11" t="s">
        <v>1275</v>
      </c>
      <c r="E1508" s="1">
        <v>1642</v>
      </c>
      <c r="G1508" s="1">
        <v>1088</v>
      </c>
      <c r="H1508" s="1">
        <v>1061</v>
      </c>
      <c r="I1508" s="2"/>
      <c r="J1508" s="2">
        <f t="shared" si="231"/>
        <v>0.64616321559074297</v>
      </c>
      <c r="AA1508" t="s">
        <v>960</v>
      </c>
      <c r="AE1508" s="38">
        <v>50</v>
      </c>
      <c r="AF1508" s="40">
        <v>25</v>
      </c>
      <c r="AG1508" s="40">
        <v>65</v>
      </c>
      <c r="AH1508" s="43">
        <v>57700</v>
      </c>
      <c r="AI1508" s="43">
        <f t="shared" si="232"/>
        <v>50025</v>
      </c>
      <c r="AJ1508" s="11" t="s">
        <v>1956</v>
      </c>
      <c r="AR1508" s="1">
        <v>1088</v>
      </c>
      <c r="AS1508" s="1">
        <f t="shared" si="230"/>
        <v>887</v>
      </c>
      <c r="AT1508" s="1">
        <v>201</v>
      </c>
    </row>
    <row r="1509" spans="1:46" hidden="1" outlineLevel="1">
      <c r="A1509" t="s">
        <v>825</v>
      </c>
      <c r="B1509" s="11" t="s">
        <v>1275</v>
      </c>
      <c r="E1509" s="1">
        <v>3162</v>
      </c>
      <c r="G1509" s="1">
        <v>1846</v>
      </c>
      <c r="H1509" s="1">
        <v>1805</v>
      </c>
      <c r="I1509" s="2"/>
      <c r="J1509" s="2">
        <f t="shared" si="231"/>
        <v>0.57084123972169509</v>
      </c>
      <c r="AA1509" t="s">
        <v>2799</v>
      </c>
      <c r="AE1509" s="38">
        <v>50</v>
      </c>
      <c r="AF1509" s="40">
        <v>17</v>
      </c>
      <c r="AG1509" s="40">
        <v>45</v>
      </c>
      <c r="AH1509" s="43">
        <v>58075</v>
      </c>
      <c r="AI1509" s="43">
        <f t="shared" si="232"/>
        <v>50017</v>
      </c>
      <c r="AJ1509" s="11" t="s">
        <v>1956</v>
      </c>
      <c r="AR1509" s="1">
        <v>1846</v>
      </c>
      <c r="AS1509" s="1">
        <f t="shared" si="230"/>
        <v>1357</v>
      </c>
      <c r="AT1509" s="1">
        <v>489</v>
      </c>
    </row>
    <row r="1510" spans="1:46" hidden="1" outlineLevel="1">
      <c r="A1510" t="s">
        <v>1100</v>
      </c>
      <c r="B1510" s="11" t="s">
        <v>1275</v>
      </c>
      <c r="E1510" s="1">
        <v>534</v>
      </c>
      <c r="G1510" s="1">
        <v>357</v>
      </c>
      <c r="H1510" s="1">
        <v>349</v>
      </c>
      <c r="I1510" s="2"/>
      <c r="J1510" s="2">
        <f t="shared" si="231"/>
        <v>0.65355805243445697</v>
      </c>
      <c r="AA1510" t="s">
        <v>150</v>
      </c>
      <c r="AE1510" s="38">
        <v>50</v>
      </c>
      <c r="AF1510" s="40">
        <v>27</v>
      </c>
      <c r="AG1510" s="40">
        <v>70</v>
      </c>
      <c r="AH1510" s="43">
        <v>58375</v>
      </c>
      <c r="AI1510" s="43">
        <f t="shared" si="232"/>
        <v>50027</v>
      </c>
      <c r="AJ1510" s="11" t="s">
        <v>1956</v>
      </c>
      <c r="AR1510" s="1">
        <v>357</v>
      </c>
      <c r="AS1510" s="1">
        <f t="shared" si="230"/>
        <v>334</v>
      </c>
      <c r="AT1510" s="1">
        <v>23</v>
      </c>
    </row>
    <row r="1511" spans="1:46" hidden="1" outlineLevel="1">
      <c r="A1511" t="s">
        <v>2803</v>
      </c>
      <c r="B1511" s="11" t="s">
        <v>1275</v>
      </c>
      <c r="E1511" s="1">
        <v>532</v>
      </c>
      <c r="G1511" s="1">
        <v>227</v>
      </c>
      <c r="H1511" s="1">
        <v>218</v>
      </c>
      <c r="I1511" s="2"/>
      <c r="J1511" s="2">
        <f t="shared" si="231"/>
        <v>0.40977443609022557</v>
      </c>
      <c r="AA1511" t="s">
        <v>2143</v>
      </c>
      <c r="AE1511" s="38">
        <v>50</v>
      </c>
      <c r="AF1511" s="40">
        <v>3</v>
      </c>
      <c r="AG1511" s="40">
        <v>40</v>
      </c>
      <c r="AH1511" s="43">
        <v>58600</v>
      </c>
      <c r="AI1511" s="43">
        <f t="shared" si="232"/>
        <v>50003</v>
      </c>
      <c r="AJ1511" s="11" t="s">
        <v>1956</v>
      </c>
      <c r="AR1511" s="1">
        <v>227</v>
      </c>
      <c r="AS1511" s="1">
        <f t="shared" si="230"/>
        <v>203</v>
      </c>
      <c r="AT1511" s="1">
        <v>24</v>
      </c>
    </row>
    <row r="1512" spans="1:46" hidden="1" outlineLevel="1">
      <c r="A1512" t="s">
        <v>809</v>
      </c>
      <c r="B1512" s="11" t="s">
        <v>1275</v>
      </c>
      <c r="E1512" s="1">
        <v>1589</v>
      </c>
      <c r="G1512" s="1">
        <v>601</v>
      </c>
      <c r="H1512" s="1">
        <v>597</v>
      </c>
      <c r="I1512" s="2"/>
      <c r="J1512" s="2">
        <f t="shared" si="231"/>
        <v>0.37570799244808056</v>
      </c>
      <c r="AA1512" t="s">
        <v>1480</v>
      </c>
      <c r="AE1512" s="38">
        <v>50</v>
      </c>
      <c r="AF1512" s="40">
        <v>11</v>
      </c>
      <c r="AG1512" s="40">
        <v>60</v>
      </c>
      <c r="AH1512" s="43">
        <v>59125</v>
      </c>
      <c r="AI1512" s="43">
        <f t="shared" si="232"/>
        <v>50011</v>
      </c>
      <c r="AJ1512" s="11" t="s">
        <v>1956</v>
      </c>
      <c r="AR1512" s="1">
        <v>601</v>
      </c>
      <c r="AS1512" s="1">
        <f t="shared" si="230"/>
        <v>381</v>
      </c>
      <c r="AT1512" s="1">
        <v>220</v>
      </c>
    </row>
    <row r="1513" spans="1:46" hidden="1" outlineLevel="1">
      <c r="A1513" t="s">
        <v>842</v>
      </c>
      <c r="B1513" s="11" t="s">
        <v>1275</v>
      </c>
      <c r="E1513" s="1">
        <v>3053</v>
      </c>
      <c r="G1513" s="1">
        <v>2024</v>
      </c>
      <c r="H1513" s="1">
        <v>1990</v>
      </c>
      <c r="I1513" s="2"/>
      <c r="J1513" s="2">
        <f t="shared" si="231"/>
        <v>0.65181788404847696</v>
      </c>
      <c r="AA1513" t="s">
        <v>313</v>
      </c>
      <c r="AE1513" s="38">
        <v>50</v>
      </c>
      <c r="AF1513" s="40">
        <v>7</v>
      </c>
      <c r="AG1513" s="40">
        <v>55</v>
      </c>
      <c r="AH1513" s="43">
        <v>59275</v>
      </c>
      <c r="AI1513" s="43">
        <f t="shared" si="232"/>
        <v>50007</v>
      </c>
      <c r="AJ1513" s="11" t="s">
        <v>1956</v>
      </c>
      <c r="AR1513" s="1">
        <v>2024</v>
      </c>
      <c r="AS1513" s="1">
        <f t="shared" si="230"/>
        <v>1477</v>
      </c>
      <c r="AT1513" s="1">
        <v>547</v>
      </c>
    </row>
    <row r="1514" spans="1:46" hidden="1" outlineLevel="1">
      <c r="A1514" t="s">
        <v>766</v>
      </c>
      <c r="B1514" s="11" t="s">
        <v>1275</v>
      </c>
      <c r="E1514" s="1">
        <v>451</v>
      </c>
      <c r="G1514" s="1">
        <v>291</v>
      </c>
      <c r="H1514" s="1">
        <v>285</v>
      </c>
      <c r="I1514" s="2"/>
      <c r="J1514" s="2">
        <f t="shared" si="231"/>
        <v>0.63192904656319293</v>
      </c>
      <c r="AA1514" t="s">
        <v>2142</v>
      </c>
      <c r="AE1514" s="38">
        <v>50</v>
      </c>
      <c r="AF1514" s="40">
        <v>1</v>
      </c>
      <c r="AG1514" s="40">
        <v>80</v>
      </c>
      <c r="AH1514" s="43">
        <v>59650</v>
      </c>
      <c r="AI1514" s="43">
        <f t="shared" si="232"/>
        <v>50001</v>
      </c>
      <c r="AJ1514" s="11" t="s">
        <v>1956</v>
      </c>
      <c r="AR1514" s="1">
        <v>291</v>
      </c>
      <c r="AS1514" s="1">
        <f t="shared" si="230"/>
        <v>254</v>
      </c>
      <c r="AT1514" s="1">
        <v>37</v>
      </c>
    </row>
    <row r="1515" spans="1:46" hidden="1" outlineLevel="1">
      <c r="A1515" t="s">
        <v>767</v>
      </c>
      <c r="B1515" s="11" t="s">
        <v>1275</v>
      </c>
      <c r="E1515" s="1">
        <v>891</v>
      </c>
      <c r="G1515" s="1">
        <v>581</v>
      </c>
      <c r="H1515" s="1">
        <v>567</v>
      </c>
      <c r="I1515" s="2"/>
      <c r="J1515" s="2">
        <f t="shared" si="231"/>
        <v>0.63636363636363635</v>
      </c>
      <c r="AA1515" t="s">
        <v>150</v>
      </c>
      <c r="AE1515" s="38">
        <v>50</v>
      </c>
      <c r="AF1515" s="40">
        <v>27</v>
      </c>
      <c r="AG1515" s="40">
        <v>75</v>
      </c>
      <c r="AH1515" s="43">
        <v>60100</v>
      </c>
      <c r="AI1515" s="43">
        <f t="shared" si="232"/>
        <v>50027</v>
      </c>
      <c r="AJ1515" s="11" t="s">
        <v>1956</v>
      </c>
      <c r="AR1515" s="1">
        <v>581</v>
      </c>
      <c r="AS1515" s="1">
        <f t="shared" si="230"/>
        <v>487</v>
      </c>
      <c r="AT1515" s="1">
        <v>94</v>
      </c>
    </row>
    <row r="1516" spans="1:46" hidden="1" outlineLevel="1">
      <c r="A1516" t="s">
        <v>77</v>
      </c>
      <c r="B1516" s="11" t="s">
        <v>1275</v>
      </c>
      <c r="E1516" s="1">
        <v>3516</v>
      </c>
      <c r="G1516" s="1">
        <v>1707</v>
      </c>
      <c r="H1516" s="1">
        <v>1657</v>
      </c>
      <c r="I1516" s="2"/>
      <c r="J1516" s="2">
        <f t="shared" si="231"/>
        <v>0.47127417519908987</v>
      </c>
      <c r="AA1516" t="s">
        <v>960</v>
      </c>
      <c r="AE1516" s="38">
        <v>50</v>
      </c>
      <c r="AF1516" s="40">
        <v>25</v>
      </c>
      <c r="AG1516" s="40">
        <v>70</v>
      </c>
      <c r="AH1516" s="43">
        <v>60250</v>
      </c>
      <c r="AI1516" s="43">
        <f t="shared" si="232"/>
        <v>50025</v>
      </c>
      <c r="AJ1516" s="11" t="s">
        <v>1956</v>
      </c>
      <c r="AR1516" s="1">
        <v>1707</v>
      </c>
      <c r="AS1516" s="1">
        <f t="shared" si="230"/>
        <v>1414</v>
      </c>
      <c r="AT1516" s="1">
        <v>293</v>
      </c>
    </row>
    <row r="1517" spans="1:46" hidden="1" outlineLevel="1">
      <c r="A1517" t="s">
        <v>615</v>
      </c>
      <c r="B1517" s="11" t="s">
        <v>1275</v>
      </c>
      <c r="E1517" s="1">
        <v>525</v>
      </c>
      <c r="G1517" s="1">
        <v>281</v>
      </c>
      <c r="H1517" s="1">
        <v>270</v>
      </c>
      <c r="I1517" s="2"/>
      <c r="J1517" s="2">
        <f t="shared" si="231"/>
        <v>0.51428571428571423</v>
      </c>
      <c r="AA1517" t="s">
        <v>2104</v>
      </c>
      <c r="AE1517" s="38">
        <v>50</v>
      </c>
      <c r="AF1517" s="40">
        <v>23</v>
      </c>
      <c r="AG1517" s="40">
        <v>75</v>
      </c>
      <c r="AH1517" s="43">
        <v>60625</v>
      </c>
      <c r="AI1517" s="43">
        <f t="shared" si="232"/>
        <v>50023</v>
      </c>
      <c r="AJ1517" s="11" t="s">
        <v>1956</v>
      </c>
      <c r="AR1517" s="1">
        <v>281</v>
      </c>
      <c r="AS1517" s="1">
        <f t="shared" si="230"/>
        <v>220</v>
      </c>
      <c r="AT1517" s="1">
        <v>61</v>
      </c>
    </row>
    <row r="1518" spans="1:46" hidden="1" outlineLevel="1">
      <c r="A1518" t="s">
        <v>1250</v>
      </c>
      <c r="B1518" s="11" t="s">
        <v>1275</v>
      </c>
      <c r="E1518" s="1">
        <v>1977</v>
      </c>
      <c r="G1518" s="1">
        <v>1141</v>
      </c>
      <c r="H1518" s="1">
        <v>1105</v>
      </c>
      <c r="I1518" s="2"/>
      <c r="J1518" s="2">
        <f t="shared" si="231"/>
        <v>0.55892766818411732</v>
      </c>
      <c r="AA1518" t="s">
        <v>150</v>
      </c>
      <c r="AE1518" s="38">
        <v>50</v>
      </c>
      <c r="AF1518" s="40">
        <v>27</v>
      </c>
      <c r="AG1518" s="40">
        <v>80</v>
      </c>
      <c r="AH1518" s="43">
        <v>60850</v>
      </c>
      <c r="AI1518" s="43">
        <f t="shared" si="232"/>
        <v>50027</v>
      </c>
      <c r="AJ1518" s="11" t="s">
        <v>1956</v>
      </c>
      <c r="AR1518" s="1">
        <v>1141</v>
      </c>
      <c r="AS1518" s="1">
        <f t="shared" si="230"/>
        <v>912</v>
      </c>
      <c r="AT1518" s="1">
        <v>229</v>
      </c>
    </row>
    <row r="1519" spans="1:46" hidden="1" outlineLevel="1">
      <c r="A1519" t="s">
        <v>1697</v>
      </c>
      <c r="B1519" s="11" t="s">
        <v>1275</v>
      </c>
      <c r="E1519" s="1">
        <v>523</v>
      </c>
      <c r="G1519" s="1">
        <v>287</v>
      </c>
      <c r="H1519" s="1">
        <v>281</v>
      </c>
      <c r="I1519" s="2"/>
      <c r="J1519" s="2">
        <f t="shared" si="231"/>
        <v>0.5372848948374761</v>
      </c>
      <c r="AA1519" t="s">
        <v>2143</v>
      </c>
      <c r="AE1519" s="38">
        <v>50</v>
      </c>
      <c r="AF1519" s="40">
        <v>3</v>
      </c>
      <c r="AG1519" s="40">
        <v>45</v>
      </c>
      <c r="AH1519" s="43">
        <v>61000</v>
      </c>
      <c r="AI1519" s="43">
        <f t="shared" si="232"/>
        <v>50003</v>
      </c>
      <c r="AJ1519" s="11" t="s">
        <v>1956</v>
      </c>
      <c r="AR1519" s="1">
        <v>287</v>
      </c>
      <c r="AS1519" s="1">
        <f t="shared" si="230"/>
        <v>239</v>
      </c>
      <c r="AT1519" s="1">
        <v>48</v>
      </c>
    </row>
    <row r="1520" spans="1:46" hidden="1" outlineLevel="1">
      <c r="A1520" t="s">
        <v>2460</v>
      </c>
      <c r="B1520" s="11" t="s">
        <v>1275</v>
      </c>
      <c r="E1520" s="1">
        <v>11552</v>
      </c>
      <c r="G1520" s="1">
        <v>5591</v>
      </c>
      <c r="H1520" s="1">
        <v>5470</v>
      </c>
      <c r="I1520" s="2"/>
      <c r="J1520" s="2">
        <f t="shared" si="231"/>
        <v>0.47351108033240996</v>
      </c>
      <c r="AA1520" t="s">
        <v>2460</v>
      </c>
      <c r="AE1520" s="38">
        <v>50</v>
      </c>
      <c r="AF1520" s="40">
        <v>21</v>
      </c>
      <c r="AG1520" s="40">
        <v>95</v>
      </c>
      <c r="AH1520" s="43">
        <v>61225</v>
      </c>
      <c r="AI1520" s="43">
        <f t="shared" si="232"/>
        <v>50021</v>
      </c>
      <c r="AJ1520" s="11" t="s">
        <v>2363</v>
      </c>
      <c r="AR1520" s="1">
        <v>5591</v>
      </c>
      <c r="AS1520" s="1">
        <f t="shared" si="230"/>
        <v>4588</v>
      </c>
      <c r="AT1520" s="1">
        <v>1003</v>
      </c>
    </row>
    <row r="1521" spans="1:46" hidden="1" outlineLevel="1">
      <c r="A1521" t="s">
        <v>2460</v>
      </c>
      <c r="B1521" s="11" t="s">
        <v>1275</v>
      </c>
      <c r="E1521" s="1">
        <v>2984</v>
      </c>
      <c r="G1521" s="1">
        <v>1957</v>
      </c>
      <c r="H1521" s="1">
        <v>1915</v>
      </c>
      <c r="I1521" s="2"/>
      <c r="J1521" s="2">
        <f t="shared" si="231"/>
        <v>0.64175603217158173</v>
      </c>
      <c r="AA1521" t="s">
        <v>2460</v>
      </c>
      <c r="AE1521" s="38">
        <v>50</v>
      </c>
      <c r="AF1521" s="40">
        <v>21</v>
      </c>
      <c r="AG1521" s="40">
        <v>100</v>
      </c>
      <c r="AH1521" s="43">
        <v>61300</v>
      </c>
      <c r="AI1521" s="43">
        <f t="shared" si="232"/>
        <v>50021</v>
      </c>
      <c r="AJ1521" s="11" t="s">
        <v>1956</v>
      </c>
      <c r="AR1521" s="1">
        <v>1957</v>
      </c>
      <c r="AS1521" s="1">
        <f t="shared" si="230"/>
        <v>1580</v>
      </c>
      <c r="AT1521" s="1">
        <v>377</v>
      </c>
    </row>
    <row r="1522" spans="1:46" hidden="1" outlineLevel="1">
      <c r="A1522" t="s">
        <v>2916</v>
      </c>
      <c r="B1522" s="11" t="s">
        <v>1275</v>
      </c>
      <c r="E1522" s="1">
        <v>835</v>
      </c>
      <c r="G1522" s="1">
        <v>441</v>
      </c>
      <c r="H1522" s="1">
        <v>432</v>
      </c>
      <c r="I1522" s="2"/>
      <c r="J1522" s="2">
        <f t="shared" si="231"/>
        <v>0.51736526946107786</v>
      </c>
      <c r="AA1522" t="s">
        <v>2864</v>
      </c>
      <c r="AE1522" s="38">
        <v>50</v>
      </c>
      <c r="AF1522" s="40">
        <v>5</v>
      </c>
      <c r="AG1522" s="40">
        <v>50</v>
      </c>
      <c r="AH1522" s="43">
        <v>61525</v>
      </c>
      <c r="AI1522" s="43">
        <f t="shared" si="232"/>
        <v>50005</v>
      </c>
      <c r="AJ1522" s="11" t="s">
        <v>1956</v>
      </c>
      <c r="AR1522" s="1">
        <v>441</v>
      </c>
      <c r="AS1522" s="1">
        <f t="shared" si="230"/>
        <v>383</v>
      </c>
      <c r="AT1522" s="1">
        <v>58</v>
      </c>
    </row>
    <row r="1523" spans="1:46" hidden="1" outlineLevel="1">
      <c r="A1523" t="s">
        <v>2956</v>
      </c>
      <c r="B1523" s="11" t="s">
        <v>1275</v>
      </c>
      <c r="E1523" s="1">
        <v>4332</v>
      </c>
      <c r="G1523" s="1">
        <v>1982</v>
      </c>
      <c r="H1523" s="1">
        <v>1936</v>
      </c>
      <c r="I1523" s="2"/>
      <c r="J1523" s="2">
        <f t="shared" si="231"/>
        <v>0.44690674053554941</v>
      </c>
      <c r="AA1523" t="s">
        <v>1480</v>
      </c>
      <c r="AE1523" s="38">
        <v>50</v>
      </c>
      <c r="AF1523" s="40">
        <v>11</v>
      </c>
      <c r="AG1523" s="40">
        <v>65</v>
      </c>
      <c r="AH1523" s="43">
        <v>61675</v>
      </c>
      <c r="AI1523" s="43">
        <f t="shared" si="232"/>
        <v>50011</v>
      </c>
      <c r="AJ1523" s="11" t="s">
        <v>2363</v>
      </c>
      <c r="AR1523" s="1">
        <v>1982</v>
      </c>
      <c r="AS1523" s="1">
        <f t="shared" si="230"/>
        <v>1680</v>
      </c>
      <c r="AT1523" s="1">
        <v>302</v>
      </c>
    </row>
    <row r="1524" spans="1:46" hidden="1" outlineLevel="1">
      <c r="A1524" t="s">
        <v>2956</v>
      </c>
      <c r="B1524" s="11" t="s">
        <v>1275</v>
      </c>
      <c r="E1524" s="1">
        <v>4151</v>
      </c>
      <c r="G1524" s="1">
        <v>2290</v>
      </c>
      <c r="H1524" s="1">
        <v>2255</v>
      </c>
      <c r="I1524" s="2"/>
      <c r="J1524" s="2">
        <f t="shared" si="231"/>
        <v>0.54324259214647075</v>
      </c>
      <c r="AA1524" t="s">
        <v>1480</v>
      </c>
      <c r="AE1524" s="38">
        <v>50</v>
      </c>
      <c r="AF1524" s="40">
        <v>11</v>
      </c>
      <c r="AG1524" s="40">
        <v>70</v>
      </c>
      <c r="AH1524" s="43">
        <v>61750</v>
      </c>
      <c r="AI1524" s="43">
        <f t="shared" si="232"/>
        <v>50011</v>
      </c>
      <c r="AJ1524" s="11" t="s">
        <v>1956</v>
      </c>
      <c r="AR1524" s="1">
        <v>2290</v>
      </c>
      <c r="AS1524" s="1">
        <f t="shared" si="230"/>
        <v>1670</v>
      </c>
      <c r="AT1524" s="1">
        <v>620</v>
      </c>
    </row>
    <row r="1525" spans="1:46" hidden="1" outlineLevel="1">
      <c r="A1525" t="s">
        <v>884</v>
      </c>
      <c r="B1525" s="11" t="s">
        <v>1275</v>
      </c>
      <c r="E1525" s="1">
        <v>485</v>
      </c>
      <c r="G1525" s="1">
        <v>261</v>
      </c>
      <c r="H1525" s="1">
        <v>256</v>
      </c>
      <c r="I1525" s="2"/>
      <c r="J1525" s="2">
        <f t="shared" si="231"/>
        <v>0.52783505154639176</v>
      </c>
      <c r="AA1525" t="s">
        <v>313</v>
      </c>
      <c r="AE1525" s="38">
        <v>50</v>
      </c>
      <c r="AF1525" s="40">
        <v>7</v>
      </c>
      <c r="AG1525" s="40">
        <v>60</v>
      </c>
      <c r="AH1525" s="43">
        <v>62050</v>
      </c>
      <c r="AI1525" s="43">
        <f t="shared" si="232"/>
        <v>50007</v>
      </c>
      <c r="AJ1525" s="11" t="s">
        <v>1956</v>
      </c>
      <c r="AR1525" s="1">
        <v>261</v>
      </c>
      <c r="AS1525" s="1">
        <f t="shared" si="230"/>
        <v>221</v>
      </c>
      <c r="AT1525" s="1">
        <v>40</v>
      </c>
    </row>
    <row r="1526" spans="1:46" hidden="1" outlineLevel="1">
      <c r="A1526" t="s">
        <v>2553</v>
      </c>
      <c r="B1526" s="11" t="s">
        <v>1275</v>
      </c>
      <c r="E1526" s="1">
        <v>5057</v>
      </c>
      <c r="G1526" s="1">
        <v>2387</v>
      </c>
      <c r="H1526" s="1">
        <v>2340</v>
      </c>
      <c r="I1526" s="2"/>
      <c r="J1526" s="2">
        <f t="shared" si="231"/>
        <v>0.46272493573264784</v>
      </c>
      <c r="AA1526" t="s">
        <v>2864</v>
      </c>
      <c r="AE1526" s="38">
        <v>50</v>
      </c>
      <c r="AF1526" s="40">
        <v>5</v>
      </c>
      <c r="AG1526" s="40">
        <v>55</v>
      </c>
      <c r="AH1526" s="43">
        <v>62200</v>
      </c>
      <c r="AI1526" s="43">
        <f t="shared" si="232"/>
        <v>50005</v>
      </c>
      <c r="AJ1526" s="11" t="s">
        <v>1956</v>
      </c>
      <c r="AR1526" s="1">
        <v>2387</v>
      </c>
      <c r="AS1526" s="1">
        <f t="shared" si="230"/>
        <v>1874</v>
      </c>
      <c r="AT1526" s="1">
        <v>513</v>
      </c>
    </row>
    <row r="1527" spans="1:46" hidden="1" outlineLevel="1">
      <c r="A1527" t="s">
        <v>2973</v>
      </c>
      <c r="B1527" s="11" t="s">
        <v>1275</v>
      </c>
      <c r="E1527" s="1">
        <v>806</v>
      </c>
      <c r="G1527" s="1">
        <v>411</v>
      </c>
      <c r="H1527" s="1">
        <v>406</v>
      </c>
      <c r="I1527" s="2"/>
      <c r="J1527" s="2">
        <f t="shared" si="231"/>
        <v>0.50372208436724564</v>
      </c>
      <c r="AA1527" t="s">
        <v>2142</v>
      </c>
      <c r="AE1527" s="38">
        <v>50</v>
      </c>
      <c r="AF1527" s="40">
        <v>1</v>
      </c>
      <c r="AG1527" s="40">
        <v>85</v>
      </c>
      <c r="AH1527" s="43">
        <v>62575</v>
      </c>
      <c r="AI1527" s="43">
        <f t="shared" si="232"/>
        <v>50001</v>
      </c>
      <c r="AJ1527" s="11" t="s">
        <v>1956</v>
      </c>
      <c r="AR1527" s="1">
        <v>411</v>
      </c>
      <c r="AS1527" s="1">
        <f t="shared" si="230"/>
        <v>353</v>
      </c>
      <c r="AT1527" s="1">
        <v>58</v>
      </c>
    </row>
    <row r="1528" spans="1:46" hidden="1" outlineLevel="1">
      <c r="A1528" t="s">
        <v>2783</v>
      </c>
      <c r="B1528" s="11" t="s">
        <v>1275</v>
      </c>
      <c r="E1528" s="1">
        <v>288</v>
      </c>
      <c r="G1528" s="1">
        <v>168</v>
      </c>
      <c r="H1528" s="1">
        <v>164</v>
      </c>
      <c r="I1528" s="2"/>
      <c r="J1528" s="2">
        <f t="shared" si="231"/>
        <v>0.56944444444444442</v>
      </c>
      <c r="AA1528" t="s">
        <v>2143</v>
      </c>
      <c r="AE1528" s="38">
        <v>50</v>
      </c>
      <c r="AF1528" s="40">
        <v>3</v>
      </c>
      <c r="AG1528" s="40">
        <v>50</v>
      </c>
      <c r="AH1528" s="43">
        <v>62875</v>
      </c>
      <c r="AI1528" s="43">
        <f t="shared" si="232"/>
        <v>50003</v>
      </c>
      <c r="AJ1528" s="11" t="s">
        <v>1956</v>
      </c>
      <c r="AR1528" s="1">
        <v>168</v>
      </c>
      <c r="AS1528" s="1">
        <f t="shared" si="230"/>
        <v>139</v>
      </c>
      <c r="AT1528" s="1">
        <v>29</v>
      </c>
    </row>
    <row r="1529" spans="1:46" hidden="1" outlineLevel="1">
      <c r="A1529" t="s">
        <v>2367</v>
      </c>
      <c r="B1529" s="11" t="s">
        <v>1275</v>
      </c>
      <c r="E1529" s="1">
        <v>77</v>
      </c>
      <c r="G1529" s="1">
        <v>45</v>
      </c>
      <c r="H1529" s="1">
        <v>42</v>
      </c>
      <c r="I1529" s="2"/>
      <c r="J1529" s="2">
        <f t="shared" si="231"/>
        <v>0.54545454545454541</v>
      </c>
      <c r="AA1529" t="s">
        <v>2143</v>
      </c>
      <c r="AE1529" s="38">
        <v>50</v>
      </c>
      <c r="AF1529" s="40">
        <v>3</v>
      </c>
      <c r="AG1529" s="40">
        <v>55</v>
      </c>
      <c r="AH1529" s="43">
        <v>63175</v>
      </c>
      <c r="AI1529" s="43">
        <f t="shared" si="232"/>
        <v>50003</v>
      </c>
      <c r="AJ1529" s="11" t="s">
        <v>1956</v>
      </c>
      <c r="AR1529" s="1">
        <v>45</v>
      </c>
      <c r="AS1529" s="1">
        <f t="shared" si="230"/>
        <v>36</v>
      </c>
      <c r="AT1529" s="1">
        <v>9</v>
      </c>
    </row>
    <row r="1530" spans="1:46" hidden="1" outlineLevel="1">
      <c r="A1530" t="s">
        <v>1753</v>
      </c>
      <c r="B1530" s="11" t="s">
        <v>1275</v>
      </c>
      <c r="E1530" s="1">
        <v>2655</v>
      </c>
      <c r="G1530" s="1">
        <v>1724</v>
      </c>
      <c r="H1530" s="1">
        <v>1649</v>
      </c>
      <c r="I1530" s="2"/>
      <c r="J1530" s="2">
        <f t="shared" si="231"/>
        <v>0.62109227871939732</v>
      </c>
      <c r="AA1530" t="s">
        <v>2143</v>
      </c>
      <c r="AE1530" s="38">
        <v>50</v>
      </c>
      <c r="AF1530" s="40">
        <v>3</v>
      </c>
      <c r="AG1530" s="40">
        <v>60</v>
      </c>
      <c r="AH1530" s="43">
        <v>63550</v>
      </c>
      <c r="AI1530" s="43">
        <f t="shared" si="232"/>
        <v>50003</v>
      </c>
      <c r="AJ1530" s="11" t="s">
        <v>1956</v>
      </c>
      <c r="AR1530" s="1">
        <v>1724</v>
      </c>
      <c r="AS1530" s="1">
        <f t="shared" si="230"/>
        <v>1155</v>
      </c>
      <c r="AT1530" s="1">
        <v>569</v>
      </c>
    </row>
    <row r="1531" spans="1:46" hidden="1" outlineLevel="1">
      <c r="A1531" t="s">
        <v>2662</v>
      </c>
      <c r="B1531" s="11" t="s">
        <v>1275</v>
      </c>
      <c r="E1531" s="1">
        <v>1042</v>
      </c>
      <c r="G1531" s="1">
        <v>537</v>
      </c>
      <c r="H1531" s="1">
        <v>526</v>
      </c>
      <c r="I1531" s="2"/>
      <c r="J1531" s="2">
        <f t="shared" si="231"/>
        <v>0.50479846449136279</v>
      </c>
      <c r="AA1531" t="s">
        <v>150</v>
      </c>
      <c r="AE1531" s="38">
        <v>50</v>
      </c>
      <c r="AF1531" s="40">
        <v>27</v>
      </c>
      <c r="AG1531" s="40">
        <v>85</v>
      </c>
      <c r="AH1531" s="43">
        <v>63775</v>
      </c>
      <c r="AI1531" s="43">
        <f t="shared" si="232"/>
        <v>50027</v>
      </c>
      <c r="AJ1531" s="11" t="s">
        <v>1956</v>
      </c>
      <c r="AR1531" s="1">
        <v>537</v>
      </c>
      <c r="AS1531" s="1">
        <f t="shared" si="230"/>
        <v>480</v>
      </c>
      <c r="AT1531" s="1">
        <v>57</v>
      </c>
    </row>
    <row r="1532" spans="1:46" hidden="1" outlineLevel="1">
      <c r="A1532" t="s">
        <v>885</v>
      </c>
      <c r="B1532" s="11" t="s">
        <v>1275</v>
      </c>
      <c r="E1532" s="1">
        <v>468</v>
      </c>
      <c r="G1532" s="1">
        <v>230</v>
      </c>
      <c r="H1532" s="1">
        <v>220</v>
      </c>
      <c r="I1532" s="2"/>
      <c r="J1532" s="2">
        <f t="shared" si="231"/>
        <v>0.47008547008547008</v>
      </c>
      <c r="AA1532" t="s">
        <v>2864</v>
      </c>
      <c r="AE1532" s="38">
        <v>50</v>
      </c>
      <c r="AF1532" s="40">
        <v>5</v>
      </c>
      <c r="AG1532" s="40">
        <v>60</v>
      </c>
      <c r="AH1532" s="43">
        <v>64075</v>
      </c>
      <c r="AI1532" s="43">
        <f t="shared" si="232"/>
        <v>50005</v>
      </c>
      <c r="AJ1532" s="11" t="s">
        <v>1956</v>
      </c>
      <c r="AR1532" s="1">
        <v>230</v>
      </c>
      <c r="AS1532" s="1">
        <f t="shared" si="230"/>
        <v>192</v>
      </c>
      <c r="AT1532" s="1">
        <v>38</v>
      </c>
    </row>
    <row r="1533" spans="1:46" hidden="1" outlineLevel="1">
      <c r="A1533" t="s">
        <v>886</v>
      </c>
      <c r="B1533" s="11" t="s">
        <v>1275</v>
      </c>
      <c r="E1533" s="1">
        <v>4995</v>
      </c>
      <c r="G1533" s="1">
        <v>3815</v>
      </c>
      <c r="H1533" s="1">
        <v>3712</v>
      </c>
      <c r="I1533" s="2"/>
      <c r="J1533" s="2">
        <f t="shared" si="231"/>
        <v>0.74314314314314311</v>
      </c>
      <c r="AA1533" t="s">
        <v>313</v>
      </c>
      <c r="AE1533" s="38">
        <v>50</v>
      </c>
      <c r="AF1533" s="40">
        <v>7</v>
      </c>
      <c r="AG1533" s="40">
        <v>65</v>
      </c>
      <c r="AH1533" s="43">
        <v>64300</v>
      </c>
      <c r="AI1533" s="43">
        <f t="shared" si="232"/>
        <v>50007</v>
      </c>
      <c r="AJ1533" s="11" t="s">
        <v>1956</v>
      </c>
      <c r="AR1533" s="1">
        <v>3815</v>
      </c>
      <c r="AS1533" s="1">
        <f t="shared" si="230"/>
        <v>2386</v>
      </c>
      <c r="AT1533" s="1">
        <v>1429</v>
      </c>
    </row>
    <row r="1534" spans="1:46" hidden="1" outlineLevel="1">
      <c r="A1534" t="s">
        <v>1799</v>
      </c>
      <c r="B1534" s="11" t="s">
        <v>1275</v>
      </c>
      <c r="E1534" s="1">
        <v>1473</v>
      </c>
      <c r="G1534" s="1">
        <v>673</v>
      </c>
      <c r="H1534" s="1">
        <v>648</v>
      </c>
      <c r="I1534" s="2"/>
      <c r="J1534" s="2">
        <f t="shared" si="231"/>
        <v>0.43991853360488797</v>
      </c>
      <c r="AA1534" t="s">
        <v>1480</v>
      </c>
      <c r="AE1534" s="38">
        <v>50</v>
      </c>
      <c r="AF1534" s="40">
        <v>11</v>
      </c>
      <c r="AG1534" s="40">
        <v>75</v>
      </c>
      <c r="AH1534" s="43">
        <v>64600</v>
      </c>
      <c r="AI1534" s="43">
        <f t="shared" si="232"/>
        <v>50011</v>
      </c>
      <c r="AJ1534" s="11" t="s">
        <v>1956</v>
      </c>
      <c r="AR1534" s="1">
        <v>673</v>
      </c>
      <c r="AS1534" s="1">
        <f t="shared" si="230"/>
        <v>564</v>
      </c>
      <c r="AT1534" s="1">
        <v>109</v>
      </c>
    </row>
    <row r="1535" spans="1:46" hidden="1" outlineLevel="1">
      <c r="A1535" t="s">
        <v>1800</v>
      </c>
      <c r="B1535" s="11" t="s">
        <v>1275</v>
      </c>
      <c r="E1535" s="1">
        <v>864</v>
      </c>
      <c r="G1535" s="1">
        <v>564</v>
      </c>
      <c r="H1535" s="1">
        <v>549</v>
      </c>
      <c r="I1535" s="2"/>
      <c r="J1535" s="2">
        <f t="shared" si="231"/>
        <v>0.63541666666666663</v>
      </c>
      <c r="AA1535" t="s">
        <v>2142</v>
      </c>
      <c r="AE1535" s="38">
        <v>50</v>
      </c>
      <c r="AF1535" s="40">
        <v>1</v>
      </c>
      <c r="AG1535" s="40">
        <v>90</v>
      </c>
      <c r="AH1535" s="43">
        <v>65050</v>
      </c>
      <c r="AI1535" s="43">
        <f t="shared" si="232"/>
        <v>50001</v>
      </c>
      <c r="AJ1535" s="11" t="s">
        <v>1956</v>
      </c>
      <c r="AR1535" s="1">
        <v>564</v>
      </c>
      <c r="AS1535" s="1">
        <f t="shared" si="230"/>
        <v>461</v>
      </c>
      <c r="AT1535" s="1">
        <v>103</v>
      </c>
    </row>
    <row r="1536" spans="1:46" hidden="1" outlineLevel="1">
      <c r="A1536" t="s">
        <v>2794</v>
      </c>
      <c r="B1536" s="11" t="s">
        <v>1275</v>
      </c>
      <c r="E1536" s="1">
        <v>910</v>
      </c>
      <c r="G1536" s="1">
        <v>541</v>
      </c>
      <c r="H1536" s="1">
        <v>531</v>
      </c>
      <c r="I1536" s="2"/>
      <c r="J1536" s="2">
        <f t="shared" si="231"/>
        <v>0.58351648351648355</v>
      </c>
      <c r="AA1536" t="s">
        <v>2460</v>
      </c>
      <c r="AE1536" s="38">
        <v>50</v>
      </c>
      <c r="AF1536" s="40">
        <v>21</v>
      </c>
      <c r="AG1536" s="40">
        <v>110</v>
      </c>
      <c r="AH1536" s="43">
        <v>65275</v>
      </c>
      <c r="AI1536" s="43">
        <f t="shared" si="232"/>
        <v>50021</v>
      </c>
      <c r="AJ1536" s="11" t="s">
        <v>1956</v>
      </c>
      <c r="AR1536" s="1">
        <v>541</v>
      </c>
      <c r="AS1536" s="1">
        <f t="shared" si="230"/>
        <v>458</v>
      </c>
      <c r="AT1536" s="1">
        <v>83</v>
      </c>
    </row>
    <row r="1537" spans="1:46" hidden="1" outlineLevel="1">
      <c r="A1537" t="s">
        <v>2996</v>
      </c>
      <c r="B1537" s="11" t="s">
        <v>1275</v>
      </c>
      <c r="E1537" s="1">
        <v>12312</v>
      </c>
      <c r="G1537" s="1">
        <v>7685</v>
      </c>
      <c r="H1537" s="1">
        <v>7466</v>
      </c>
      <c r="I1537" s="2"/>
      <c r="J1537" s="2">
        <f t="shared" si="231"/>
        <v>0.60640025990903179</v>
      </c>
      <c r="AA1537" t="s">
        <v>313</v>
      </c>
      <c r="AE1537" s="38">
        <v>50</v>
      </c>
      <c r="AF1537" s="40">
        <v>7</v>
      </c>
      <c r="AG1537" s="40">
        <v>70</v>
      </c>
      <c r="AH1537" s="43">
        <v>66175</v>
      </c>
      <c r="AI1537" s="43">
        <f t="shared" si="232"/>
        <v>50007</v>
      </c>
      <c r="AJ1537" s="11" t="s">
        <v>2363</v>
      </c>
      <c r="AR1537" s="1">
        <v>7685</v>
      </c>
      <c r="AS1537" s="1">
        <f t="shared" si="230"/>
        <v>6050</v>
      </c>
      <c r="AT1537" s="1">
        <v>1635</v>
      </c>
    </row>
    <row r="1538" spans="1:46" hidden="1" outlineLevel="1">
      <c r="A1538" t="s">
        <v>2977</v>
      </c>
      <c r="B1538" s="11" t="s">
        <v>1275</v>
      </c>
      <c r="E1538" s="1">
        <v>1324</v>
      </c>
      <c r="G1538" s="1">
        <v>961</v>
      </c>
      <c r="H1538" s="1">
        <v>945</v>
      </c>
      <c r="I1538" s="2"/>
      <c r="J1538" s="2">
        <f t="shared" si="231"/>
        <v>0.71374622356495465</v>
      </c>
      <c r="AA1538" t="s">
        <v>314</v>
      </c>
      <c r="AE1538" s="38">
        <v>50</v>
      </c>
      <c r="AF1538" s="40">
        <v>13</v>
      </c>
      <c r="AG1538" s="40">
        <v>25</v>
      </c>
      <c r="AH1538" s="43">
        <v>67000</v>
      </c>
      <c r="AI1538" s="43">
        <f t="shared" si="232"/>
        <v>50013</v>
      </c>
      <c r="AJ1538" s="11" t="s">
        <v>1956</v>
      </c>
      <c r="AR1538" s="1">
        <v>961</v>
      </c>
      <c r="AS1538" s="1">
        <f t="shared" si="230"/>
        <v>733</v>
      </c>
      <c r="AT1538" s="1">
        <v>228</v>
      </c>
    </row>
    <row r="1539" spans="1:46" hidden="1" outlineLevel="1">
      <c r="A1539" t="s">
        <v>2228</v>
      </c>
      <c r="B1539" s="11" t="s">
        <v>1275</v>
      </c>
      <c r="E1539" s="1">
        <v>6636</v>
      </c>
      <c r="G1539" s="1">
        <v>2937</v>
      </c>
      <c r="H1539" s="1">
        <v>2835</v>
      </c>
      <c r="I1539" s="2"/>
      <c r="J1539" s="2">
        <f t="shared" si="231"/>
        <v>0.42721518987341772</v>
      </c>
      <c r="AA1539" t="s">
        <v>150</v>
      </c>
      <c r="AE1539" s="38">
        <v>50</v>
      </c>
      <c r="AF1539" s="40">
        <v>27</v>
      </c>
      <c r="AG1539" s="40">
        <v>90</v>
      </c>
      <c r="AH1539" s="43">
        <v>69550</v>
      </c>
      <c r="AI1539" s="43">
        <f t="shared" si="232"/>
        <v>50027</v>
      </c>
      <c r="AJ1539" s="11" t="s">
        <v>1956</v>
      </c>
      <c r="AR1539" s="1">
        <v>2937</v>
      </c>
      <c r="AS1539" s="1">
        <f t="shared" si="230"/>
        <v>2401</v>
      </c>
      <c r="AT1539" s="1">
        <v>536</v>
      </c>
    </row>
    <row r="1540" spans="1:46" hidden="1" outlineLevel="1">
      <c r="A1540" t="s">
        <v>2912</v>
      </c>
      <c r="B1540" s="11" t="s">
        <v>1275</v>
      </c>
      <c r="E1540" s="1">
        <v>594</v>
      </c>
      <c r="G1540" s="1">
        <v>308</v>
      </c>
      <c r="H1540" s="1">
        <v>298</v>
      </c>
      <c r="I1540" s="2"/>
      <c r="J1540" s="2">
        <f t="shared" si="231"/>
        <v>0.50168350168350173</v>
      </c>
      <c r="AA1540" t="s">
        <v>2143</v>
      </c>
      <c r="AE1540" s="38">
        <v>50</v>
      </c>
      <c r="AF1540" s="40">
        <v>3</v>
      </c>
      <c r="AG1540" s="40">
        <v>65</v>
      </c>
      <c r="AH1540" s="43">
        <v>69775</v>
      </c>
      <c r="AI1540" s="43">
        <f t="shared" si="232"/>
        <v>50003</v>
      </c>
      <c r="AJ1540" s="11" t="s">
        <v>1956</v>
      </c>
      <c r="AR1540" s="1">
        <v>308</v>
      </c>
      <c r="AS1540" s="1">
        <f t="shared" si="230"/>
        <v>282</v>
      </c>
      <c r="AT1540" s="1">
        <v>26</v>
      </c>
    </row>
    <row r="1541" spans="1:46" hidden="1" outlineLevel="1">
      <c r="A1541" t="s">
        <v>768</v>
      </c>
      <c r="B1541" s="11" t="s">
        <v>1275</v>
      </c>
      <c r="E1541" s="1">
        <v>133</v>
      </c>
      <c r="G1541" s="1">
        <v>72</v>
      </c>
      <c r="H1541" s="1">
        <v>82</v>
      </c>
      <c r="I1541" s="2"/>
      <c r="J1541" s="2">
        <f t="shared" si="231"/>
        <v>0.61654135338345861</v>
      </c>
      <c r="AA1541" t="s">
        <v>2864</v>
      </c>
      <c r="AE1541" s="38">
        <v>50</v>
      </c>
      <c r="AF1541" s="40">
        <v>5</v>
      </c>
      <c r="AG1541" s="40">
        <v>65</v>
      </c>
      <c r="AH1541" s="43">
        <v>69925</v>
      </c>
      <c r="AI1541" s="43">
        <f t="shared" si="232"/>
        <v>50005</v>
      </c>
      <c r="AJ1541" s="11" t="s">
        <v>1956</v>
      </c>
      <c r="AR1541" s="1">
        <v>72</v>
      </c>
      <c r="AS1541" s="1">
        <f t="shared" si="230"/>
        <v>60</v>
      </c>
      <c r="AT1541" s="1">
        <v>12</v>
      </c>
    </row>
    <row r="1542" spans="1:46" hidden="1" outlineLevel="1">
      <c r="A1542" t="s">
        <v>570</v>
      </c>
      <c r="B1542" s="11" t="s">
        <v>1275</v>
      </c>
      <c r="E1542" s="1">
        <v>1255</v>
      </c>
      <c r="G1542" s="1">
        <v>740</v>
      </c>
      <c r="H1542" s="1">
        <v>725</v>
      </c>
      <c r="I1542" s="2"/>
      <c r="J1542" s="2">
        <f t="shared" si="231"/>
        <v>0.57768924302788849</v>
      </c>
      <c r="AA1542" t="s">
        <v>2142</v>
      </c>
      <c r="AE1542" s="38">
        <v>50</v>
      </c>
      <c r="AF1542" s="40">
        <v>1</v>
      </c>
      <c r="AG1542" s="40">
        <v>95</v>
      </c>
      <c r="AH1542" s="43">
        <v>70075</v>
      </c>
      <c r="AI1542" s="43">
        <f t="shared" si="232"/>
        <v>50001</v>
      </c>
      <c r="AJ1542" s="11" t="s">
        <v>1956</v>
      </c>
      <c r="AR1542" s="1">
        <v>740</v>
      </c>
      <c r="AS1542" s="1">
        <f t="shared" si="230"/>
        <v>603</v>
      </c>
      <c r="AT1542" s="1">
        <v>137</v>
      </c>
    </row>
    <row r="1543" spans="1:46" hidden="1" outlineLevel="1">
      <c r="A1543" t="s">
        <v>1806</v>
      </c>
      <c r="B1543" s="11" t="s">
        <v>1275</v>
      </c>
      <c r="E1543" s="1">
        <v>503</v>
      </c>
      <c r="G1543" s="1">
        <v>333</v>
      </c>
      <c r="H1543" s="1">
        <v>328</v>
      </c>
      <c r="I1543" s="2"/>
      <c r="J1543" s="2">
        <f t="shared" si="231"/>
        <v>0.65208747514910537</v>
      </c>
      <c r="AA1543" t="s">
        <v>150</v>
      </c>
      <c r="AE1543" s="38">
        <v>50</v>
      </c>
      <c r="AF1543" s="40">
        <v>27</v>
      </c>
      <c r="AG1543" s="40">
        <v>95</v>
      </c>
      <c r="AH1543" s="43">
        <v>70375</v>
      </c>
      <c r="AI1543" s="43">
        <f t="shared" si="232"/>
        <v>50027</v>
      </c>
      <c r="AJ1543" s="11" t="s">
        <v>1956</v>
      </c>
      <c r="AR1543" s="1">
        <v>333</v>
      </c>
      <c r="AS1543" s="1">
        <f t="shared" si="230"/>
        <v>285</v>
      </c>
      <c r="AT1543" s="1">
        <v>48</v>
      </c>
    </row>
    <row r="1544" spans="1:46" hidden="1" outlineLevel="1">
      <c r="A1544" t="s">
        <v>2167</v>
      </c>
      <c r="B1544" s="11" t="s">
        <v>1275</v>
      </c>
      <c r="E1544" s="1">
        <v>3879</v>
      </c>
      <c r="G1544" s="1">
        <v>2042</v>
      </c>
      <c r="H1544" s="1">
        <v>1995</v>
      </c>
      <c r="I1544" s="2"/>
      <c r="J1544" s="2">
        <f t="shared" si="231"/>
        <v>0.51430781129156999</v>
      </c>
      <c r="AA1544" t="s">
        <v>1397</v>
      </c>
      <c r="AE1544" s="38">
        <v>50</v>
      </c>
      <c r="AF1544" s="40">
        <v>15</v>
      </c>
      <c r="AG1544" s="40">
        <v>40</v>
      </c>
      <c r="AH1544" s="43">
        <v>70525</v>
      </c>
      <c r="AI1544" s="43">
        <f t="shared" si="232"/>
        <v>50015</v>
      </c>
      <c r="AJ1544" s="11" t="s">
        <v>1956</v>
      </c>
      <c r="AR1544" s="1">
        <v>2042</v>
      </c>
      <c r="AS1544" s="1">
        <f t="shared" si="230"/>
        <v>1557</v>
      </c>
      <c r="AT1544" s="1">
        <v>485</v>
      </c>
    </row>
    <row r="1545" spans="1:46" hidden="1" outlineLevel="1">
      <c r="A1545" t="s">
        <v>543</v>
      </c>
      <c r="B1545" s="11" t="s">
        <v>1275</v>
      </c>
      <c r="E1545" s="1">
        <v>940</v>
      </c>
      <c r="G1545" s="1">
        <v>572</v>
      </c>
      <c r="H1545" s="1">
        <v>558</v>
      </c>
      <c r="I1545" s="2"/>
      <c r="J1545" s="2">
        <f t="shared" si="231"/>
        <v>0.59361702127659577</v>
      </c>
      <c r="AA1545" t="s">
        <v>2799</v>
      </c>
      <c r="AE1545" s="38">
        <v>50</v>
      </c>
      <c r="AF1545" s="40">
        <v>17</v>
      </c>
      <c r="AG1545" s="40">
        <v>50</v>
      </c>
      <c r="AH1545" s="43">
        <v>70675</v>
      </c>
      <c r="AI1545" s="43">
        <f t="shared" si="232"/>
        <v>50017</v>
      </c>
      <c r="AJ1545" s="11" t="s">
        <v>1956</v>
      </c>
      <c r="AR1545" s="1">
        <v>572</v>
      </c>
      <c r="AS1545" s="1">
        <f t="shared" si="230"/>
        <v>450</v>
      </c>
      <c r="AT1545" s="1">
        <v>122</v>
      </c>
    </row>
    <row r="1546" spans="1:46" hidden="1" outlineLevel="1">
      <c r="A1546" t="s">
        <v>1515</v>
      </c>
      <c r="B1546" s="11" t="s">
        <v>1275</v>
      </c>
      <c r="E1546" s="1">
        <v>197</v>
      </c>
      <c r="G1546" s="1">
        <v>100</v>
      </c>
      <c r="H1546" s="1">
        <v>97</v>
      </c>
      <c r="I1546" s="2"/>
      <c r="J1546" s="2">
        <f t="shared" si="231"/>
        <v>0.49238578680203043</v>
      </c>
      <c r="AA1546" t="s">
        <v>960</v>
      </c>
      <c r="AE1546" s="38">
        <v>50</v>
      </c>
      <c r="AF1546" s="40">
        <v>25</v>
      </c>
      <c r="AG1546" s="40">
        <v>75</v>
      </c>
      <c r="AH1546" s="43">
        <v>70750</v>
      </c>
      <c r="AI1546" s="43">
        <f t="shared" si="232"/>
        <v>50025</v>
      </c>
      <c r="AJ1546" s="11" t="s">
        <v>1956</v>
      </c>
      <c r="AR1546" s="1">
        <v>100</v>
      </c>
      <c r="AS1546" s="1">
        <f t="shared" ref="AS1546:AS1598" si="233">AR1546-AT1546</f>
        <v>83</v>
      </c>
      <c r="AT1546" s="1">
        <v>17</v>
      </c>
    </row>
    <row r="1547" spans="1:46" hidden="1" outlineLevel="1">
      <c r="A1547" t="s">
        <v>1294</v>
      </c>
      <c r="B1547" s="11" t="s">
        <v>1275</v>
      </c>
      <c r="E1547" s="1">
        <v>415</v>
      </c>
      <c r="G1547" s="1">
        <v>269</v>
      </c>
      <c r="H1547" s="1">
        <v>264</v>
      </c>
      <c r="I1547" s="2"/>
      <c r="J1547" s="2">
        <f t="shared" si="231"/>
        <v>0.636144578313253</v>
      </c>
      <c r="AA1547" t="s">
        <v>2460</v>
      </c>
      <c r="AE1547" s="38">
        <v>50</v>
      </c>
      <c r="AF1547" s="40">
        <v>21</v>
      </c>
      <c r="AG1547" s="40">
        <v>115</v>
      </c>
      <c r="AH1547" s="43">
        <v>71050</v>
      </c>
      <c r="AI1547" s="43">
        <f t="shared" si="232"/>
        <v>50021</v>
      </c>
      <c r="AJ1547" s="11" t="s">
        <v>1956</v>
      </c>
      <c r="AR1547" s="1">
        <v>269</v>
      </c>
      <c r="AS1547" s="1">
        <f t="shared" si="233"/>
        <v>221</v>
      </c>
      <c r="AT1547" s="1">
        <v>48</v>
      </c>
    </row>
    <row r="1548" spans="1:46" hidden="1" outlineLevel="1">
      <c r="A1548" t="s">
        <v>2574</v>
      </c>
      <c r="B1548" s="11" t="s">
        <v>1275</v>
      </c>
      <c r="E1548" s="1">
        <v>641</v>
      </c>
      <c r="G1548" s="1">
        <v>377</v>
      </c>
      <c r="H1548" s="1">
        <v>370</v>
      </c>
      <c r="I1548" s="2"/>
      <c r="J1548" s="2">
        <f t="shared" si="231"/>
        <v>0.57722308892355689</v>
      </c>
      <c r="AA1548" t="s">
        <v>2143</v>
      </c>
      <c r="AE1548" s="38">
        <v>50</v>
      </c>
      <c r="AF1548" s="40">
        <v>3</v>
      </c>
      <c r="AG1548" s="40">
        <v>70</v>
      </c>
      <c r="AH1548" s="43">
        <v>71425</v>
      </c>
      <c r="AI1548" s="43">
        <f t="shared" si="232"/>
        <v>50003</v>
      </c>
      <c r="AJ1548" s="11" t="s">
        <v>1956</v>
      </c>
      <c r="AR1548" s="1">
        <v>377</v>
      </c>
      <c r="AS1548" s="1">
        <f t="shared" si="233"/>
        <v>318</v>
      </c>
      <c r="AT1548" s="1">
        <v>59</v>
      </c>
    </row>
    <row r="1549" spans="1:46" hidden="1" outlineLevel="1">
      <c r="A1549" t="s">
        <v>2148</v>
      </c>
      <c r="B1549" s="11" t="s">
        <v>1275</v>
      </c>
      <c r="E1549" s="1">
        <v>655</v>
      </c>
      <c r="G1549" s="1">
        <v>335</v>
      </c>
      <c r="H1549" s="1">
        <v>327</v>
      </c>
      <c r="I1549" s="2"/>
      <c r="J1549" s="2">
        <f t="shared" si="231"/>
        <v>0.49923664122137407</v>
      </c>
      <c r="AA1549" t="s">
        <v>2864</v>
      </c>
      <c r="AE1549" s="38">
        <v>50</v>
      </c>
      <c r="AF1549" s="40">
        <v>5</v>
      </c>
      <c r="AG1549" s="40">
        <v>70</v>
      </c>
      <c r="AH1549" s="43">
        <v>71575</v>
      </c>
      <c r="AI1549" s="43">
        <f t="shared" si="232"/>
        <v>50005</v>
      </c>
      <c r="AJ1549" s="11" t="s">
        <v>1956</v>
      </c>
      <c r="AR1549" s="1">
        <v>335</v>
      </c>
      <c r="AS1549" s="1">
        <f t="shared" si="233"/>
        <v>280</v>
      </c>
      <c r="AT1549" s="1">
        <v>55</v>
      </c>
    </row>
    <row r="1550" spans="1:46" hidden="1" outlineLevel="1">
      <c r="A1550" t="s">
        <v>2373</v>
      </c>
      <c r="B1550" s="11" t="s">
        <v>1275</v>
      </c>
      <c r="E1550" s="1">
        <v>3745</v>
      </c>
      <c r="G1550" s="1">
        <v>2010</v>
      </c>
      <c r="H1550" s="1">
        <v>1973</v>
      </c>
      <c r="I1550" s="2"/>
      <c r="J1550" s="2">
        <f t="shared" si="231"/>
        <v>0.52683578104138851</v>
      </c>
      <c r="AA1550" t="s">
        <v>1480</v>
      </c>
      <c r="AE1550" s="38">
        <v>50</v>
      </c>
      <c r="AF1550" s="40">
        <v>11</v>
      </c>
      <c r="AG1550" s="40">
        <v>80</v>
      </c>
      <c r="AH1550" s="43">
        <v>71725</v>
      </c>
      <c r="AI1550" s="43">
        <f t="shared" si="232"/>
        <v>50011</v>
      </c>
      <c r="AJ1550" s="11" t="s">
        <v>1956</v>
      </c>
      <c r="AR1550" s="1">
        <v>2010</v>
      </c>
      <c r="AS1550" s="1">
        <f t="shared" si="233"/>
        <v>1695</v>
      </c>
      <c r="AT1550" s="1">
        <v>315</v>
      </c>
    </row>
    <row r="1551" spans="1:46" hidden="1" outlineLevel="1">
      <c r="A1551" t="s">
        <v>1544</v>
      </c>
      <c r="B1551" s="11" t="s">
        <v>1275</v>
      </c>
      <c r="E1551" s="1">
        <v>2105</v>
      </c>
      <c r="G1551" s="1">
        <v>1190</v>
      </c>
      <c r="H1551" s="1">
        <v>1170</v>
      </c>
      <c r="I1551" s="2"/>
      <c r="J1551" s="2">
        <f t="shared" si="231"/>
        <v>0.5558194774346793</v>
      </c>
      <c r="AA1551" t="s">
        <v>2799</v>
      </c>
      <c r="AE1551" s="38">
        <v>50</v>
      </c>
      <c r="AF1551" s="40">
        <v>17</v>
      </c>
      <c r="AG1551" s="40">
        <v>55</v>
      </c>
      <c r="AH1551" s="43">
        <v>72400</v>
      </c>
      <c r="AI1551" s="43">
        <f t="shared" si="232"/>
        <v>50017</v>
      </c>
      <c r="AJ1551" s="11" t="s">
        <v>1956</v>
      </c>
      <c r="AR1551" s="1">
        <v>1190</v>
      </c>
      <c r="AS1551" s="1">
        <f t="shared" si="233"/>
        <v>1029</v>
      </c>
      <c r="AT1551" s="1">
        <v>161</v>
      </c>
    </row>
    <row r="1552" spans="1:46" hidden="1" outlineLevel="1">
      <c r="A1552" t="s">
        <v>633</v>
      </c>
      <c r="B1552" s="11" t="s">
        <v>1275</v>
      </c>
      <c r="E1552" s="1">
        <v>440</v>
      </c>
      <c r="G1552" s="1">
        <v>260</v>
      </c>
      <c r="H1552" s="1">
        <v>260</v>
      </c>
      <c r="I1552" s="2"/>
      <c r="J1552" s="2">
        <f t="shared" si="231"/>
        <v>0.59090909090909094</v>
      </c>
      <c r="AA1552" t="s">
        <v>2460</v>
      </c>
      <c r="AE1552" s="38">
        <v>50</v>
      </c>
      <c r="AF1552" s="40">
        <v>21</v>
      </c>
      <c r="AG1552" s="40">
        <v>120</v>
      </c>
      <c r="AH1552" s="43">
        <v>72925</v>
      </c>
      <c r="AI1552" s="43">
        <f t="shared" si="232"/>
        <v>50021</v>
      </c>
      <c r="AJ1552" s="11" t="s">
        <v>1956</v>
      </c>
      <c r="AR1552" s="1">
        <v>260</v>
      </c>
      <c r="AS1552" s="1">
        <f t="shared" si="233"/>
        <v>225</v>
      </c>
      <c r="AT1552" s="1">
        <v>35</v>
      </c>
    </row>
    <row r="1553" spans="1:46" hidden="1" outlineLevel="1">
      <c r="A1553" t="s">
        <v>1565</v>
      </c>
      <c r="B1553" s="11" t="s">
        <v>1275</v>
      </c>
      <c r="E1553" s="1">
        <v>787</v>
      </c>
      <c r="G1553" s="1">
        <v>424</v>
      </c>
      <c r="H1553" s="1">
        <v>415</v>
      </c>
      <c r="I1553" s="2"/>
      <c r="J1553" s="2">
        <f t="shared" si="231"/>
        <v>0.52731893265565444</v>
      </c>
      <c r="AA1553" t="s">
        <v>2799</v>
      </c>
      <c r="AE1553" s="38">
        <v>50</v>
      </c>
      <c r="AF1553" s="40">
        <v>17</v>
      </c>
      <c r="AG1553" s="40">
        <v>60</v>
      </c>
      <c r="AH1553" s="43">
        <v>73075</v>
      </c>
      <c r="AI1553" s="43">
        <f t="shared" si="232"/>
        <v>50017</v>
      </c>
      <c r="AJ1553" s="11" t="s">
        <v>1956</v>
      </c>
      <c r="AR1553" s="1">
        <v>424</v>
      </c>
      <c r="AS1553" s="1">
        <f t="shared" si="233"/>
        <v>320</v>
      </c>
      <c r="AT1553" s="1">
        <v>104</v>
      </c>
    </row>
    <row r="1554" spans="1:46" hidden="1" outlineLevel="1">
      <c r="A1554" t="s">
        <v>1770</v>
      </c>
      <c r="B1554" s="11" t="s">
        <v>1275</v>
      </c>
      <c r="E1554" s="1">
        <v>922</v>
      </c>
      <c r="G1554" s="1">
        <v>510</v>
      </c>
      <c r="H1554" s="1">
        <v>493</v>
      </c>
      <c r="I1554" s="2"/>
      <c r="J1554" s="2">
        <f t="shared" si="231"/>
        <v>0.53470715835141003</v>
      </c>
      <c r="AA1554" t="s">
        <v>960</v>
      </c>
      <c r="AE1554" s="38">
        <v>50</v>
      </c>
      <c r="AF1554" s="40">
        <v>25</v>
      </c>
      <c r="AG1554" s="40">
        <v>80</v>
      </c>
      <c r="AH1554" s="43">
        <v>73300</v>
      </c>
      <c r="AI1554" s="43">
        <f t="shared" si="232"/>
        <v>50025</v>
      </c>
      <c r="AJ1554" s="11" t="s">
        <v>1956</v>
      </c>
      <c r="AR1554" s="1">
        <v>510</v>
      </c>
      <c r="AS1554" s="1">
        <f t="shared" si="233"/>
        <v>416</v>
      </c>
      <c r="AT1554" s="1">
        <v>94</v>
      </c>
    </row>
    <row r="1555" spans="1:46" hidden="1" outlineLevel="1">
      <c r="A1555" t="s">
        <v>880</v>
      </c>
      <c r="B1555" s="11" t="s">
        <v>1275</v>
      </c>
      <c r="E1555" s="1">
        <v>990</v>
      </c>
      <c r="G1555" s="1">
        <v>448</v>
      </c>
      <c r="H1555" s="1">
        <v>442</v>
      </c>
      <c r="I1555" s="2"/>
      <c r="J1555" s="2">
        <f t="shared" si="231"/>
        <v>0.44646464646464645</v>
      </c>
      <c r="AA1555" t="s">
        <v>1927</v>
      </c>
      <c r="AE1555" s="38">
        <v>50</v>
      </c>
      <c r="AF1555" s="40">
        <v>19</v>
      </c>
      <c r="AG1555" s="40">
        <v>85</v>
      </c>
      <c r="AH1555" s="43">
        <v>73525</v>
      </c>
      <c r="AI1555" s="43">
        <f t="shared" si="232"/>
        <v>50019</v>
      </c>
      <c r="AJ1555" s="11" t="s">
        <v>1956</v>
      </c>
      <c r="AR1555" s="1">
        <v>448</v>
      </c>
      <c r="AS1555" s="1">
        <f t="shared" si="233"/>
        <v>363</v>
      </c>
      <c r="AT1555" s="1">
        <v>85</v>
      </c>
    </row>
    <row r="1556" spans="1:46" hidden="1" outlineLevel="1">
      <c r="A1556" t="s">
        <v>1771</v>
      </c>
      <c r="B1556" s="11" t="s">
        <v>1275</v>
      </c>
      <c r="E1556" s="1">
        <v>1009</v>
      </c>
      <c r="G1556" s="1">
        <v>651</v>
      </c>
      <c r="H1556" s="1">
        <v>638</v>
      </c>
      <c r="I1556" s="2"/>
      <c r="J1556" s="2">
        <f t="shared" si="231"/>
        <v>0.63230921704658072</v>
      </c>
      <c r="AA1556" t="s">
        <v>2799</v>
      </c>
      <c r="AE1556" s="38">
        <v>50</v>
      </c>
      <c r="AF1556" s="40">
        <v>17</v>
      </c>
      <c r="AG1556" s="40">
        <v>65</v>
      </c>
      <c r="AH1556" s="43">
        <v>73675</v>
      </c>
      <c r="AI1556" s="43">
        <f t="shared" si="232"/>
        <v>50017</v>
      </c>
      <c r="AJ1556" s="11" t="s">
        <v>1956</v>
      </c>
      <c r="AR1556" s="1">
        <v>651</v>
      </c>
      <c r="AS1556" s="1">
        <f t="shared" si="233"/>
        <v>525</v>
      </c>
      <c r="AT1556" s="1">
        <v>126</v>
      </c>
    </row>
    <row r="1557" spans="1:46" hidden="1" outlineLevel="1">
      <c r="A1557" t="s">
        <v>2248</v>
      </c>
      <c r="B1557" s="11" t="s">
        <v>1275</v>
      </c>
      <c r="E1557" s="1">
        <v>2358</v>
      </c>
      <c r="G1557" s="1">
        <v>1618</v>
      </c>
      <c r="H1557" s="1">
        <v>1579</v>
      </c>
      <c r="I1557" s="2"/>
      <c r="J1557" s="2">
        <f t="shared" si="231"/>
        <v>0.66963528413910089</v>
      </c>
      <c r="AA1557" t="s">
        <v>313</v>
      </c>
      <c r="AE1557" s="38">
        <v>50</v>
      </c>
      <c r="AF1557" s="40">
        <v>7</v>
      </c>
      <c r="AG1557" s="40">
        <v>75</v>
      </c>
      <c r="AH1557" s="43">
        <v>73975</v>
      </c>
      <c r="AI1557" s="43">
        <f t="shared" si="232"/>
        <v>50007</v>
      </c>
      <c r="AJ1557" s="11" t="s">
        <v>1956</v>
      </c>
      <c r="AR1557" s="1">
        <v>1618</v>
      </c>
      <c r="AS1557" s="1">
        <f t="shared" si="233"/>
        <v>1263</v>
      </c>
      <c r="AT1557" s="1">
        <v>355</v>
      </c>
    </row>
    <row r="1558" spans="1:46" hidden="1" outlineLevel="1">
      <c r="A1558" t="s">
        <v>2058</v>
      </c>
      <c r="B1558" s="11" t="s">
        <v>1275</v>
      </c>
      <c r="E1558" s="1">
        <v>1531</v>
      </c>
      <c r="G1558" s="1">
        <v>977</v>
      </c>
      <c r="H1558" s="1">
        <v>964</v>
      </c>
      <c r="I1558" s="2"/>
      <c r="J1558" s="2">
        <f t="shared" si="231"/>
        <v>0.62965382103200518</v>
      </c>
      <c r="AA1558" t="s">
        <v>2142</v>
      </c>
      <c r="AE1558" s="38">
        <v>50</v>
      </c>
      <c r="AF1558" s="40">
        <v>1</v>
      </c>
      <c r="AG1558" s="40">
        <v>100</v>
      </c>
      <c r="AH1558" s="43">
        <v>74650</v>
      </c>
      <c r="AI1558" s="43">
        <f t="shared" si="232"/>
        <v>50001</v>
      </c>
      <c r="AJ1558" s="11" t="s">
        <v>2363</v>
      </c>
      <c r="AR1558" s="1">
        <v>977</v>
      </c>
      <c r="AS1558" s="1">
        <f t="shared" si="233"/>
        <v>861</v>
      </c>
      <c r="AT1558" s="1">
        <v>116</v>
      </c>
    </row>
    <row r="1559" spans="1:46" hidden="1" outlineLevel="1">
      <c r="A1559" t="s">
        <v>1842</v>
      </c>
      <c r="B1559" s="11" t="s">
        <v>1275</v>
      </c>
      <c r="E1559" s="1">
        <v>1637</v>
      </c>
      <c r="G1559" s="1">
        <v>913</v>
      </c>
      <c r="H1559" s="1">
        <v>871</v>
      </c>
      <c r="I1559" s="2"/>
      <c r="J1559" s="2">
        <f t="shared" si="231"/>
        <v>0.53207086133170434</v>
      </c>
      <c r="AA1559" t="s">
        <v>960</v>
      </c>
      <c r="AE1559" s="38">
        <v>50</v>
      </c>
      <c r="AF1559" s="40">
        <v>25</v>
      </c>
      <c r="AG1559" s="40">
        <v>85</v>
      </c>
      <c r="AH1559" s="43">
        <v>74800</v>
      </c>
      <c r="AI1559" s="43">
        <f t="shared" si="232"/>
        <v>50025</v>
      </c>
      <c r="AJ1559" s="11" t="s">
        <v>1956</v>
      </c>
      <c r="AR1559" s="1">
        <v>913</v>
      </c>
      <c r="AS1559" s="1">
        <f t="shared" si="233"/>
        <v>741</v>
      </c>
      <c r="AT1559" s="1">
        <v>172</v>
      </c>
    </row>
    <row r="1560" spans="1:46" hidden="1" outlineLevel="1">
      <c r="A1560" t="s">
        <v>2209</v>
      </c>
      <c r="B1560" s="11" t="s">
        <v>1275</v>
      </c>
      <c r="E1560" s="1">
        <v>527</v>
      </c>
      <c r="G1560" s="1">
        <v>255</v>
      </c>
      <c r="H1560" s="1">
        <v>246</v>
      </c>
      <c r="I1560" s="2"/>
      <c r="J1560" s="2">
        <f t="shared" si="231"/>
        <v>0.46679316888045541</v>
      </c>
      <c r="AA1560" t="s">
        <v>2799</v>
      </c>
      <c r="AE1560" s="38">
        <v>50</v>
      </c>
      <c r="AF1560" s="40">
        <v>17</v>
      </c>
      <c r="AG1560" s="40">
        <v>70</v>
      </c>
      <c r="AH1560" s="43">
        <v>74950</v>
      </c>
      <c r="AI1560" s="43">
        <f t="shared" si="232"/>
        <v>50017</v>
      </c>
      <c r="AJ1560" s="11" t="s">
        <v>1956</v>
      </c>
      <c r="AR1560" s="1">
        <v>255</v>
      </c>
      <c r="AS1560" s="1">
        <f t="shared" si="233"/>
        <v>215</v>
      </c>
      <c r="AT1560" s="1">
        <v>40</v>
      </c>
    </row>
    <row r="1561" spans="1:46" hidden="1" outlineLevel="1">
      <c r="A1561" t="s">
        <v>2817</v>
      </c>
      <c r="B1561" s="11" t="s">
        <v>1275</v>
      </c>
      <c r="E1561" s="1">
        <v>68</v>
      </c>
      <c r="G1561" s="1">
        <v>38</v>
      </c>
      <c r="H1561" s="1">
        <v>37</v>
      </c>
      <c r="I1561" s="2"/>
      <c r="J1561" s="2">
        <f t="shared" ref="J1561:J1599" si="234">H1561/E1561</f>
        <v>0.54411764705882348</v>
      </c>
      <c r="AA1561" t="s">
        <v>2501</v>
      </c>
      <c r="AE1561" s="38">
        <v>50</v>
      </c>
      <c r="AF1561" s="40">
        <v>9</v>
      </c>
      <c r="AG1561" s="40">
        <v>85</v>
      </c>
      <c r="AH1561" s="43">
        <v>75175</v>
      </c>
      <c r="AI1561" s="43">
        <f t="shared" si="232"/>
        <v>50009</v>
      </c>
      <c r="AJ1561" s="11" t="s">
        <v>1956</v>
      </c>
      <c r="AR1561" s="1">
        <v>38</v>
      </c>
      <c r="AS1561" s="1">
        <f t="shared" si="233"/>
        <v>30</v>
      </c>
      <c r="AT1561" s="1">
        <v>8</v>
      </c>
    </row>
    <row r="1562" spans="1:46" hidden="1" outlineLevel="1">
      <c r="A1562" t="s">
        <v>92</v>
      </c>
      <c r="B1562" s="11" t="s">
        <v>1275</v>
      </c>
      <c r="E1562" s="1">
        <v>1417</v>
      </c>
      <c r="G1562" s="1">
        <v>896</v>
      </c>
      <c r="H1562" s="1">
        <v>865</v>
      </c>
      <c r="I1562" s="2"/>
      <c r="J1562" s="2">
        <f t="shared" si="234"/>
        <v>0.61044460127028932</v>
      </c>
      <c r="AA1562" t="s">
        <v>2104</v>
      </c>
      <c r="AE1562" s="38">
        <v>50</v>
      </c>
      <c r="AF1562" s="40">
        <v>23</v>
      </c>
      <c r="AG1562" s="40">
        <v>80</v>
      </c>
      <c r="AH1562" s="43">
        <v>75325</v>
      </c>
      <c r="AI1562" s="43">
        <f t="shared" si="232"/>
        <v>50023</v>
      </c>
      <c r="AJ1562" s="11" t="s">
        <v>1956</v>
      </c>
      <c r="AR1562" s="1">
        <v>896</v>
      </c>
      <c r="AS1562" s="1">
        <f t="shared" si="233"/>
        <v>748</v>
      </c>
      <c r="AT1562" s="1">
        <v>148</v>
      </c>
    </row>
    <row r="1563" spans="1:46" hidden="1" outlineLevel="1">
      <c r="A1563" t="s">
        <v>873</v>
      </c>
      <c r="B1563" s="11" t="s">
        <v>1275</v>
      </c>
      <c r="E1563" s="1">
        <v>661</v>
      </c>
      <c r="G1563" s="1">
        <v>462</v>
      </c>
      <c r="H1563" s="1">
        <v>445</v>
      </c>
      <c r="I1563" s="2"/>
      <c r="J1563" s="2">
        <f t="shared" si="234"/>
        <v>0.67322239031770048</v>
      </c>
      <c r="AA1563" t="s">
        <v>2864</v>
      </c>
      <c r="AE1563" s="38">
        <v>50</v>
      </c>
      <c r="AF1563" s="40">
        <v>5</v>
      </c>
      <c r="AG1563" s="40">
        <v>75</v>
      </c>
      <c r="AH1563" s="43">
        <v>75700</v>
      </c>
      <c r="AI1563" s="43">
        <f t="shared" ref="AI1563:AI1598" si="235">AE1563*1000+AF1563</f>
        <v>50005</v>
      </c>
      <c r="AJ1563" s="11" t="s">
        <v>1956</v>
      </c>
      <c r="AR1563" s="1">
        <v>462</v>
      </c>
      <c r="AS1563" s="1">
        <f t="shared" si="233"/>
        <v>316</v>
      </c>
      <c r="AT1563" s="1">
        <v>146</v>
      </c>
    </row>
    <row r="1564" spans="1:46" hidden="1" outlineLevel="1">
      <c r="A1564" t="s">
        <v>1966</v>
      </c>
      <c r="B1564" s="11" t="s">
        <v>1275</v>
      </c>
      <c r="E1564" s="1">
        <v>1557</v>
      </c>
      <c r="G1564" s="1">
        <v>938</v>
      </c>
      <c r="H1564" s="1">
        <v>911</v>
      </c>
      <c r="I1564" s="2"/>
      <c r="J1564" s="2">
        <f t="shared" si="234"/>
        <v>0.58509955041746953</v>
      </c>
      <c r="AA1564" t="s">
        <v>2460</v>
      </c>
      <c r="AE1564" s="38">
        <v>50</v>
      </c>
      <c r="AF1564" s="40">
        <v>21</v>
      </c>
      <c r="AG1564" s="40">
        <v>125</v>
      </c>
      <c r="AH1564" s="43">
        <v>75925</v>
      </c>
      <c r="AI1564" s="43">
        <f t="shared" si="235"/>
        <v>50021</v>
      </c>
      <c r="AJ1564" s="11" t="s">
        <v>1956</v>
      </c>
      <c r="AR1564" s="1">
        <v>938</v>
      </c>
      <c r="AS1564" s="1">
        <f t="shared" si="233"/>
        <v>766</v>
      </c>
      <c r="AT1564" s="1">
        <v>172</v>
      </c>
    </row>
    <row r="1565" spans="1:46" hidden="1" outlineLevel="1">
      <c r="A1565" t="s">
        <v>1262</v>
      </c>
      <c r="B1565" s="11" t="s">
        <v>1275</v>
      </c>
      <c r="E1565" s="1">
        <v>375</v>
      </c>
      <c r="G1565" s="1">
        <v>238</v>
      </c>
      <c r="H1565" s="1">
        <v>235</v>
      </c>
      <c r="I1565" s="2"/>
      <c r="J1565" s="2">
        <f t="shared" si="234"/>
        <v>0.62666666666666671</v>
      </c>
      <c r="AA1565" t="s">
        <v>2142</v>
      </c>
      <c r="AE1565" s="38">
        <v>50</v>
      </c>
      <c r="AF1565" s="40">
        <v>1</v>
      </c>
      <c r="AG1565" s="40">
        <v>105</v>
      </c>
      <c r="AH1565" s="43">
        <v>76075</v>
      </c>
      <c r="AI1565" s="43">
        <f t="shared" si="235"/>
        <v>50001</v>
      </c>
      <c r="AJ1565" s="11" t="s">
        <v>1956</v>
      </c>
      <c r="AR1565" s="1">
        <v>238</v>
      </c>
      <c r="AS1565" s="1">
        <f t="shared" si="233"/>
        <v>189</v>
      </c>
      <c r="AT1565" s="1">
        <v>49</v>
      </c>
    </row>
    <row r="1566" spans="1:46" hidden="1" outlineLevel="1">
      <c r="A1566" t="s">
        <v>903</v>
      </c>
      <c r="B1566" s="11" t="s">
        <v>1275</v>
      </c>
      <c r="E1566" s="1">
        <v>531</v>
      </c>
      <c r="G1566" s="1">
        <v>314</v>
      </c>
      <c r="H1566" s="1">
        <v>303</v>
      </c>
      <c r="I1566" s="2"/>
      <c r="J1566" s="2">
        <f t="shared" si="234"/>
        <v>0.57062146892655363</v>
      </c>
      <c r="AA1566" t="s">
        <v>960</v>
      </c>
      <c r="AE1566" s="38">
        <v>50</v>
      </c>
      <c r="AF1566" s="40">
        <v>25</v>
      </c>
      <c r="AG1566" s="40">
        <v>90</v>
      </c>
      <c r="AH1566" s="43">
        <v>76225</v>
      </c>
      <c r="AI1566" s="43">
        <f t="shared" si="235"/>
        <v>50025</v>
      </c>
      <c r="AJ1566" s="11" t="s">
        <v>1956</v>
      </c>
      <c r="AR1566" s="1">
        <v>314</v>
      </c>
      <c r="AS1566" s="1">
        <f t="shared" si="233"/>
        <v>268</v>
      </c>
      <c r="AT1566" s="1">
        <v>46</v>
      </c>
    </row>
    <row r="1567" spans="1:46" hidden="1" outlineLevel="1">
      <c r="A1567" t="s">
        <v>2050</v>
      </c>
      <c r="B1567" s="11" t="s">
        <v>1275</v>
      </c>
      <c r="E1567" s="1">
        <v>1474</v>
      </c>
      <c r="G1567" s="1">
        <v>842</v>
      </c>
      <c r="H1567" s="1">
        <v>817</v>
      </c>
      <c r="I1567" s="2"/>
      <c r="J1567" s="2">
        <f t="shared" si="234"/>
        <v>0.55427408412483037</v>
      </c>
      <c r="AA1567" t="s">
        <v>2104</v>
      </c>
      <c r="AE1567" s="38">
        <v>50</v>
      </c>
      <c r="AF1567" s="40">
        <v>23</v>
      </c>
      <c r="AG1567" s="40">
        <v>85</v>
      </c>
      <c r="AH1567" s="43">
        <v>76525</v>
      </c>
      <c r="AI1567" s="43">
        <f t="shared" si="235"/>
        <v>50023</v>
      </c>
      <c r="AJ1567" s="11" t="s">
        <v>1956</v>
      </c>
      <c r="AR1567" s="1">
        <v>842</v>
      </c>
      <c r="AS1567" s="1">
        <f t="shared" si="233"/>
        <v>660</v>
      </c>
      <c r="AT1567" s="1">
        <v>182</v>
      </c>
    </row>
    <row r="1568" spans="1:46" hidden="1" outlineLevel="1">
      <c r="A1568" t="s">
        <v>2104</v>
      </c>
      <c r="B1568" s="11" t="s">
        <v>1275</v>
      </c>
      <c r="E1568" s="1">
        <v>749</v>
      </c>
      <c r="G1568" s="1">
        <v>412</v>
      </c>
      <c r="H1568" s="1">
        <v>407</v>
      </c>
      <c r="I1568" s="2"/>
      <c r="J1568" s="2">
        <f t="shared" si="234"/>
        <v>0.5433911882510013</v>
      </c>
      <c r="AA1568" t="s">
        <v>2799</v>
      </c>
      <c r="AE1568" s="38">
        <v>50</v>
      </c>
      <c r="AF1568" s="40">
        <v>17</v>
      </c>
      <c r="AG1568" s="40">
        <v>75</v>
      </c>
      <c r="AH1568" s="43">
        <v>76750</v>
      </c>
      <c r="AI1568" s="43">
        <f t="shared" si="235"/>
        <v>50017</v>
      </c>
      <c r="AJ1568" s="11" t="s">
        <v>1956</v>
      </c>
      <c r="AR1568" s="1">
        <v>412</v>
      </c>
      <c r="AS1568" s="1">
        <f t="shared" si="233"/>
        <v>345</v>
      </c>
      <c r="AT1568" s="1">
        <v>67</v>
      </c>
    </row>
    <row r="1569" spans="1:46" hidden="1" outlineLevel="1">
      <c r="A1569" t="s">
        <v>1747</v>
      </c>
      <c r="B1569" s="11" t="s">
        <v>1275</v>
      </c>
      <c r="E1569" s="1">
        <v>3742</v>
      </c>
      <c r="G1569" s="1">
        <v>2262</v>
      </c>
      <c r="H1569" s="1">
        <v>2200</v>
      </c>
      <c r="I1569" s="2"/>
      <c r="J1569" s="2">
        <f t="shared" si="234"/>
        <v>0.58792089791555313</v>
      </c>
      <c r="AA1569" t="s">
        <v>2104</v>
      </c>
      <c r="AE1569" s="38">
        <v>50</v>
      </c>
      <c r="AF1569" s="40">
        <v>23</v>
      </c>
      <c r="AG1569" s="40">
        <v>90</v>
      </c>
      <c r="AH1569" s="43">
        <v>76975</v>
      </c>
      <c r="AI1569" s="43">
        <f t="shared" si="235"/>
        <v>50023</v>
      </c>
      <c r="AJ1569" s="11" t="s">
        <v>1956</v>
      </c>
      <c r="AR1569" s="1">
        <v>2262</v>
      </c>
      <c r="AS1569" s="1">
        <f t="shared" si="233"/>
        <v>1588</v>
      </c>
      <c r="AT1569" s="1">
        <v>674</v>
      </c>
    </row>
    <row r="1570" spans="1:46" hidden="1" outlineLevel="1">
      <c r="A1570" t="s">
        <v>2560</v>
      </c>
      <c r="B1570" s="11" t="s">
        <v>1275</v>
      </c>
      <c r="E1570" s="1">
        <v>930</v>
      </c>
      <c r="G1570" s="1">
        <v>574</v>
      </c>
      <c r="H1570" s="1">
        <v>555</v>
      </c>
      <c r="I1570" s="2"/>
      <c r="J1570" s="2">
        <f t="shared" si="234"/>
        <v>0.59677419354838712</v>
      </c>
      <c r="AA1570" t="s">
        <v>2864</v>
      </c>
      <c r="AE1570" s="38">
        <v>50</v>
      </c>
      <c r="AF1570" s="40">
        <v>5</v>
      </c>
      <c r="AG1570" s="40">
        <v>80</v>
      </c>
      <c r="AH1570" s="43">
        <v>77125</v>
      </c>
      <c r="AI1570" s="43">
        <f t="shared" si="235"/>
        <v>50005</v>
      </c>
      <c r="AJ1570" s="11" t="s">
        <v>1956</v>
      </c>
      <c r="AR1570" s="1">
        <v>574</v>
      </c>
      <c r="AS1570" s="1">
        <f t="shared" si="233"/>
        <v>495</v>
      </c>
      <c r="AT1570" s="1">
        <v>79</v>
      </c>
    </row>
    <row r="1571" spans="1:46" hidden="1" outlineLevel="1">
      <c r="A1571" t="s">
        <v>2049</v>
      </c>
      <c r="B1571" s="11" t="s">
        <v>1275</v>
      </c>
      <c r="E1571" s="1">
        <v>515</v>
      </c>
      <c r="G1571" s="1">
        <v>288</v>
      </c>
      <c r="H1571" s="1">
        <v>284</v>
      </c>
      <c r="I1571" s="2"/>
      <c r="J1571" s="2">
        <f t="shared" si="234"/>
        <v>0.55145631067961165</v>
      </c>
      <c r="AA1571" t="s">
        <v>1397</v>
      </c>
      <c r="AE1571" s="38">
        <v>50</v>
      </c>
      <c r="AF1571" s="40">
        <v>15</v>
      </c>
      <c r="AG1571" s="40">
        <v>45</v>
      </c>
      <c r="AH1571" s="43">
        <v>77425</v>
      </c>
      <c r="AI1571" s="43">
        <f t="shared" si="235"/>
        <v>50015</v>
      </c>
      <c r="AJ1571" s="11" t="s">
        <v>1956</v>
      </c>
      <c r="AR1571" s="1">
        <v>288</v>
      </c>
      <c r="AS1571" s="1">
        <f t="shared" si="233"/>
        <v>247</v>
      </c>
      <c r="AT1571" s="1">
        <v>41</v>
      </c>
    </row>
    <row r="1572" spans="1:46" hidden="1" outlineLevel="1">
      <c r="A1572" t="s">
        <v>2545</v>
      </c>
      <c r="B1572" s="11" t="s">
        <v>1275</v>
      </c>
      <c r="E1572" s="1">
        <v>2195</v>
      </c>
      <c r="G1572" s="1">
        <v>1069</v>
      </c>
      <c r="H1572" s="1">
        <v>1047</v>
      </c>
      <c r="I1572" s="2"/>
      <c r="J1572" s="2">
        <f t="shared" si="234"/>
        <v>0.47699316628701594</v>
      </c>
      <c r="AA1572" t="s">
        <v>150</v>
      </c>
      <c r="AE1572" s="38">
        <v>50</v>
      </c>
      <c r="AF1572" s="40">
        <v>27</v>
      </c>
      <c r="AG1572" s="40">
        <v>100</v>
      </c>
      <c r="AH1572" s="43">
        <v>77500</v>
      </c>
      <c r="AI1572" s="43">
        <f t="shared" si="235"/>
        <v>50027</v>
      </c>
      <c r="AJ1572" s="11" t="s">
        <v>1956</v>
      </c>
      <c r="AR1572" s="1">
        <v>1069</v>
      </c>
      <c r="AS1572" s="1">
        <f t="shared" si="233"/>
        <v>907</v>
      </c>
      <c r="AT1572" s="1">
        <v>162</v>
      </c>
    </row>
    <row r="1573" spans="1:46" hidden="1" outlineLevel="1">
      <c r="A1573" t="s">
        <v>1985</v>
      </c>
      <c r="B1573" s="11" t="s">
        <v>1275</v>
      </c>
      <c r="E1573" s="1">
        <v>788</v>
      </c>
      <c r="G1573" s="1">
        <v>391</v>
      </c>
      <c r="H1573" s="1">
        <v>380</v>
      </c>
      <c r="I1573" s="2"/>
      <c r="J1573" s="2">
        <f t="shared" si="234"/>
        <v>0.48223350253807107</v>
      </c>
      <c r="AA1573" t="s">
        <v>2460</v>
      </c>
      <c r="AE1573" s="38">
        <v>50</v>
      </c>
      <c r="AF1573" s="40">
        <v>21</v>
      </c>
      <c r="AG1573" s="40">
        <v>130</v>
      </c>
      <c r="AH1573" s="43">
        <v>77950</v>
      </c>
      <c r="AI1573" s="43">
        <f t="shared" si="235"/>
        <v>50021</v>
      </c>
      <c r="AJ1573" s="11" t="s">
        <v>1956</v>
      </c>
      <c r="AR1573" s="1">
        <v>391</v>
      </c>
      <c r="AS1573" s="1">
        <f t="shared" si="233"/>
        <v>319</v>
      </c>
      <c r="AT1573" s="1">
        <v>72</v>
      </c>
    </row>
    <row r="1574" spans="1:46" hidden="1" outlineLevel="1">
      <c r="A1574" t="s">
        <v>1917</v>
      </c>
      <c r="B1574" s="11" t="s">
        <v>1275</v>
      </c>
      <c r="E1574" s="1">
        <v>462</v>
      </c>
      <c r="G1574" s="1">
        <v>212</v>
      </c>
      <c r="H1574" s="1">
        <v>206</v>
      </c>
      <c r="I1574" s="2"/>
      <c r="J1574" s="2">
        <f t="shared" si="234"/>
        <v>0.44588744588744589</v>
      </c>
      <c r="AA1574" t="s">
        <v>2799</v>
      </c>
      <c r="AE1574" s="38">
        <v>50</v>
      </c>
      <c r="AF1574" s="40">
        <v>17</v>
      </c>
      <c r="AG1574" s="40">
        <v>80</v>
      </c>
      <c r="AH1574" s="43">
        <v>79975</v>
      </c>
      <c r="AI1574" s="43">
        <f t="shared" si="235"/>
        <v>50017</v>
      </c>
      <c r="AJ1574" s="11" t="s">
        <v>1956</v>
      </c>
      <c r="AR1574" s="1">
        <v>212</v>
      </c>
      <c r="AS1574" s="1">
        <f t="shared" si="233"/>
        <v>180</v>
      </c>
      <c r="AT1574" s="1">
        <v>32</v>
      </c>
    </row>
    <row r="1575" spans="1:46" hidden="1" outlineLevel="1">
      <c r="A1575" t="s">
        <v>480</v>
      </c>
      <c r="B1575" s="11" t="s">
        <v>1275</v>
      </c>
      <c r="E1575" s="1">
        <v>192</v>
      </c>
      <c r="G1575" s="1">
        <v>111</v>
      </c>
      <c r="H1575" s="1">
        <v>110</v>
      </c>
      <c r="I1575" s="2"/>
      <c r="J1575" s="2">
        <f t="shared" si="234"/>
        <v>0.57291666666666663</v>
      </c>
      <c r="AA1575" t="s">
        <v>2460</v>
      </c>
      <c r="AE1575" s="38">
        <v>50</v>
      </c>
      <c r="AF1575" s="40">
        <v>21</v>
      </c>
      <c r="AG1575" s="40">
        <v>135</v>
      </c>
      <c r="AH1575" s="43">
        <v>80875</v>
      </c>
      <c r="AI1575" s="43">
        <f t="shared" si="235"/>
        <v>50021</v>
      </c>
      <c r="AJ1575" s="11" t="s">
        <v>1956</v>
      </c>
      <c r="AR1575" s="1">
        <v>111</v>
      </c>
      <c r="AS1575" s="1">
        <f t="shared" si="233"/>
        <v>98</v>
      </c>
      <c r="AT1575" s="1">
        <v>13</v>
      </c>
    </row>
    <row r="1576" spans="1:46" hidden="1" outlineLevel="1">
      <c r="A1576" t="s">
        <v>165</v>
      </c>
      <c r="B1576" s="11" t="s">
        <v>1275</v>
      </c>
      <c r="E1576" s="1">
        <v>1630</v>
      </c>
      <c r="G1576" s="1">
        <v>768</v>
      </c>
      <c r="H1576" s="1">
        <v>748</v>
      </c>
      <c r="I1576" s="2"/>
      <c r="J1576" s="2">
        <f t="shared" si="234"/>
        <v>0.45889570552147241</v>
      </c>
      <c r="AA1576" t="s">
        <v>2460</v>
      </c>
      <c r="AE1576" s="38">
        <v>50</v>
      </c>
      <c r="AF1576" s="40">
        <v>21</v>
      </c>
      <c r="AG1576" s="40">
        <v>140</v>
      </c>
      <c r="AH1576" s="43">
        <v>82300</v>
      </c>
      <c r="AI1576" s="43">
        <f t="shared" si="235"/>
        <v>50021</v>
      </c>
      <c r="AJ1576" s="11" t="s">
        <v>1956</v>
      </c>
      <c r="AR1576" s="1">
        <v>768</v>
      </c>
      <c r="AS1576" s="1">
        <f t="shared" si="233"/>
        <v>656</v>
      </c>
      <c r="AT1576" s="1">
        <v>112</v>
      </c>
    </row>
    <row r="1577" spans="1:46" hidden="1" outlineLevel="1">
      <c r="A1577" t="s">
        <v>208</v>
      </c>
      <c r="B1577" s="11" t="s">
        <v>1275</v>
      </c>
      <c r="E1577" s="1">
        <v>796</v>
      </c>
      <c r="G1577" s="1">
        <v>565</v>
      </c>
      <c r="H1577" s="1">
        <v>557</v>
      </c>
      <c r="I1577" s="2"/>
      <c r="J1577" s="2">
        <f t="shared" si="234"/>
        <v>0.69974874371859297</v>
      </c>
      <c r="AA1577" t="s">
        <v>150</v>
      </c>
      <c r="AE1577" s="38">
        <v>50</v>
      </c>
      <c r="AF1577" s="40">
        <v>27</v>
      </c>
      <c r="AG1577" s="40">
        <v>110</v>
      </c>
      <c r="AH1577" s="43">
        <v>83050</v>
      </c>
      <c r="AI1577" s="43">
        <f t="shared" si="235"/>
        <v>50027</v>
      </c>
      <c r="AJ1577" s="11" t="s">
        <v>1956</v>
      </c>
      <c r="AR1577" s="1">
        <v>565</v>
      </c>
      <c r="AS1577" s="1">
        <f t="shared" si="233"/>
        <v>500</v>
      </c>
      <c r="AT1577" s="1">
        <v>65</v>
      </c>
    </row>
    <row r="1578" spans="1:46" hidden="1" outlineLevel="1">
      <c r="A1578" t="s">
        <v>452</v>
      </c>
      <c r="B1578" s="11" t="s">
        <v>1275</v>
      </c>
      <c r="E1578" s="1">
        <v>392</v>
      </c>
      <c r="G1578" s="1">
        <v>224</v>
      </c>
      <c r="H1578" s="1">
        <v>219</v>
      </c>
      <c r="I1578" s="2"/>
      <c r="J1578" s="2">
        <f t="shared" si="234"/>
        <v>0.55867346938775508</v>
      </c>
      <c r="AA1578" t="s">
        <v>1927</v>
      </c>
      <c r="AE1578" s="38">
        <v>50</v>
      </c>
      <c r="AF1578" s="40">
        <v>19</v>
      </c>
      <c r="AG1578" s="40">
        <v>90</v>
      </c>
      <c r="AH1578" s="43">
        <v>80200</v>
      </c>
      <c r="AI1578" s="43">
        <f t="shared" si="235"/>
        <v>50019</v>
      </c>
      <c r="AJ1578" s="11" t="s">
        <v>1956</v>
      </c>
      <c r="AR1578" s="1">
        <v>224</v>
      </c>
      <c r="AS1578" s="1">
        <f t="shared" si="233"/>
        <v>196</v>
      </c>
      <c r="AT1578" s="1">
        <v>28</v>
      </c>
    </row>
    <row r="1579" spans="1:46" hidden="1" outlineLevel="1">
      <c r="A1579" t="s">
        <v>302</v>
      </c>
      <c r="B1579" s="11" t="s">
        <v>1275</v>
      </c>
      <c r="E1579" s="1">
        <v>1481</v>
      </c>
      <c r="G1579" s="1">
        <v>1037</v>
      </c>
      <c r="H1579" s="1">
        <v>1009</v>
      </c>
      <c r="I1579" s="2"/>
      <c r="J1579" s="2">
        <f t="shared" si="234"/>
        <v>0.68129642133693447</v>
      </c>
      <c r="AA1579" t="s">
        <v>313</v>
      </c>
      <c r="AE1579" s="38">
        <v>50</v>
      </c>
      <c r="AF1579" s="40">
        <v>7</v>
      </c>
      <c r="AG1579" s="40">
        <v>80</v>
      </c>
      <c r="AH1579" s="43">
        <v>80350</v>
      </c>
      <c r="AI1579" s="43">
        <f t="shared" si="235"/>
        <v>50007</v>
      </c>
      <c r="AJ1579" s="11" t="s">
        <v>1956</v>
      </c>
      <c r="AR1579" s="1">
        <v>1037</v>
      </c>
      <c r="AS1579" s="1">
        <f t="shared" si="233"/>
        <v>787</v>
      </c>
      <c r="AT1579" s="1">
        <v>250</v>
      </c>
    </row>
    <row r="1580" spans="1:46" hidden="1" outlineLevel="1">
      <c r="A1580" t="s">
        <v>19</v>
      </c>
      <c r="B1580" s="11" t="s">
        <v>1275</v>
      </c>
      <c r="E1580" s="1">
        <v>2275</v>
      </c>
      <c r="G1580" s="1">
        <v>1316</v>
      </c>
      <c r="H1580" s="1">
        <v>1292</v>
      </c>
      <c r="I1580" s="2"/>
      <c r="J1580" s="2">
        <f t="shared" si="234"/>
        <v>0.56791208791208792</v>
      </c>
      <c r="AA1580" t="s">
        <v>960</v>
      </c>
      <c r="AE1580" s="38">
        <v>50</v>
      </c>
      <c r="AF1580" s="40">
        <v>25</v>
      </c>
      <c r="AG1580" s="40">
        <v>95</v>
      </c>
      <c r="AH1580" s="43">
        <v>81400</v>
      </c>
      <c r="AI1580" s="43">
        <f t="shared" si="235"/>
        <v>50025</v>
      </c>
      <c r="AJ1580" s="11" t="s">
        <v>1956</v>
      </c>
      <c r="AR1580" s="1">
        <v>1316</v>
      </c>
      <c r="AS1580" s="1">
        <f t="shared" si="233"/>
        <v>1079</v>
      </c>
      <c r="AT1580" s="1">
        <v>237</v>
      </c>
    </row>
    <row r="1581" spans="1:46" hidden="1" outlineLevel="1">
      <c r="A1581" t="s">
        <v>264</v>
      </c>
      <c r="B1581" s="11" t="s">
        <v>1275</v>
      </c>
      <c r="E1581" s="1">
        <v>302</v>
      </c>
      <c r="G1581" s="1">
        <v>177</v>
      </c>
      <c r="H1581" s="1">
        <v>174</v>
      </c>
      <c r="I1581" s="2"/>
      <c r="J1581" s="2">
        <f t="shared" si="234"/>
        <v>0.57615894039735094</v>
      </c>
      <c r="AA1581" t="s">
        <v>1927</v>
      </c>
      <c r="AE1581" s="38">
        <v>50</v>
      </c>
      <c r="AF1581" s="40">
        <v>19</v>
      </c>
      <c r="AG1581" s="40">
        <v>95</v>
      </c>
      <c r="AH1581" s="43">
        <v>81700</v>
      </c>
      <c r="AI1581" s="43">
        <f t="shared" si="235"/>
        <v>50019</v>
      </c>
      <c r="AJ1581" s="11" t="s">
        <v>1956</v>
      </c>
      <c r="AR1581" s="1">
        <v>177</v>
      </c>
      <c r="AS1581" s="1">
        <f t="shared" si="233"/>
        <v>132</v>
      </c>
      <c r="AT1581" s="1">
        <v>45</v>
      </c>
    </row>
    <row r="1582" spans="1:46" hidden="1" outlineLevel="1">
      <c r="A1582" t="s">
        <v>1589</v>
      </c>
      <c r="B1582" s="11" t="s">
        <v>1275</v>
      </c>
      <c r="E1582" s="1">
        <v>513</v>
      </c>
      <c r="G1582" s="1">
        <v>344</v>
      </c>
      <c r="H1582" s="1">
        <v>341</v>
      </c>
      <c r="I1582" s="2"/>
      <c r="J1582" s="2">
        <f t="shared" si="234"/>
        <v>0.66471734892787526</v>
      </c>
      <c r="AA1582" t="s">
        <v>150</v>
      </c>
      <c r="AE1582" s="38">
        <v>50</v>
      </c>
      <c r="AF1582" s="40">
        <v>27</v>
      </c>
      <c r="AG1582" s="40">
        <v>105</v>
      </c>
      <c r="AH1582" s="43">
        <v>82000</v>
      </c>
      <c r="AI1582" s="43">
        <f t="shared" si="235"/>
        <v>50027</v>
      </c>
      <c r="AJ1582" s="11" t="s">
        <v>1956</v>
      </c>
      <c r="AR1582" s="1">
        <v>344</v>
      </c>
      <c r="AS1582" s="1">
        <f t="shared" si="233"/>
        <v>240</v>
      </c>
      <c r="AT1582" s="1">
        <v>104</v>
      </c>
    </row>
    <row r="1583" spans="1:46" hidden="1" outlineLevel="1">
      <c r="A1583" t="s">
        <v>265</v>
      </c>
      <c r="B1583" s="11" t="s">
        <v>1275</v>
      </c>
      <c r="E1583" s="1">
        <v>661</v>
      </c>
      <c r="G1583" s="1">
        <v>468</v>
      </c>
      <c r="H1583" s="1">
        <v>462</v>
      </c>
      <c r="I1583" s="2"/>
      <c r="J1583" s="2">
        <f t="shared" si="234"/>
        <v>0.69894099848714064</v>
      </c>
      <c r="AA1583" t="s">
        <v>2142</v>
      </c>
      <c r="AE1583" s="38">
        <v>50</v>
      </c>
      <c r="AF1583" s="40">
        <v>1</v>
      </c>
      <c r="AG1583" s="40">
        <v>110</v>
      </c>
      <c r="AH1583" s="43">
        <v>83275</v>
      </c>
      <c r="AI1583" s="43">
        <f t="shared" si="235"/>
        <v>50001</v>
      </c>
      <c r="AJ1583" s="11" t="s">
        <v>1956</v>
      </c>
      <c r="AR1583" s="1">
        <v>468</v>
      </c>
      <c r="AS1583" s="1">
        <f t="shared" si="233"/>
        <v>389</v>
      </c>
      <c r="AT1583" s="1">
        <v>79</v>
      </c>
    </row>
    <row r="1584" spans="1:46" hidden="1" outlineLevel="1">
      <c r="A1584" t="s">
        <v>330</v>
      </c>
      <c r="B1584" s="11" t="s">
        <v>1275</v>
      </c>
      <c r="E1584" s="1">
        <v>500</v>
      </c>
      <c r="G1584" s="1">
        <v>269</v>
      </c>
      <c r="H1584" s="1">
        <v>263</v>
      </c>
      <c r="I1584" s="2"/>
      <c r="J1584" s="2">
        <f t="shared" si="234"/>
        <v>0.52600000000000002</v>
      </c>
      <c r="AA1584" t="s">
        <v>2864</v>
      </c>
      <c r="AE1584" s="38">
        <v>50</v>
      </c>
      <c r="AF1584" s="40">
        <v>5</v>
      </c>
      <c r="AG1584" s="40">
        <v>85</v>
      </c>
      <c r="AH1584" s="43">
        <v>83500</v>
      </c>
      <c r="AI1584" s="43">
        <f t="shared" si="235"/>
        <v>50005</v>
      </c>
      <c r="AJ1584" s="11" t="s">
        <v>1956</v>
      </c>
      <c r="AR1584" s="1">
        <v>269</v>
      </c>
      <c r="AS1584" s="1">
        <f t="shared" si="233"/>
        <v>244</v>
      </c>
      <c r="AT1584" s="1">
        <v>25</v>
      </c>
    </row>
    <row r="1585" spans="1:46" hidden="1" outlineLevel="1">
      <c r="A1585" t="s">
        <v>331</v>
      </c>
      <c r="B1585" s="11" t="s">
        <v>1275</v>
      </c>
      <c r="E1585" s="1">
        <v>258</v>
      </c>
      <c r="G1585" s="1">
        <v>174</v>
      </c>
      <c r="H1585" s="1">
        <v>169</v>
      </c>
      <c r="I1585" s="2"/>
      <c r="J1585" s="2">
        <f t="shared" si="234"/>
        <v>0.65503875968992253</v>
      </c>
      <c r="AA1585" t="s">
        <v>2142</v>
      </c>
      <c r="AE1585" s="38">
        <v>50</v>
      </c>
      <c r="AF1585" s="40">
        <v>1</v>
      </c>
      <c r="AG1585" s="40">
        <v>115</v>
      </c>
      <c r="AH1585" s="43">
        <v>83800</v>
      </c>
      <c r="AI1585" s="43">
        <f t="shared" si="235"/>
        <v>50001</v>
      </c>
      <c r="AJ1585" s="11" t="s">
        <v>1956</v>
      </c>
      <c r="AR1585" s="1">
        <v>174</v>
      </c>
      <c r="AS1585" s="1">
        <f t="shared" si="233"/>
        <v>150</v>
      </c>
      <c r="AT1585" s="1">
        <v>24</v>
      </c>
    </row>
    <row r="1586" spans="1:46" hidden="1" outlineLevel="1">
      <c r="A1586" t="s">
        <v>1173</v>
      </c>
      <c r="B1586" s="11" t="s">
        <v>1275</v>
      </c>
      <c r="E1586" s="1">
        <v>892</v>
      </c>
      <c r="G1586" s="1">
        <v>422</v>
      </c>
      <c r="H1586" s="1">
        <v>407</v>
      </c>
      <c r="I1586" s="2"/>
      <c r="J1586" s="2">
        <f t="shared" si="234"/>
        <v>0.45627802690582958</v>
      </c>
      <c r="AA1586" t="s">
        <v>960</v>
      </c>
      <c r="AE1586" s="38">
        <v>50</v>
      </c>
      <c r="AF1586" s="40">
        <v>25</v>
      </c>
      <c r="AG1586" s="40">
        <v>100</v>
      </c>
      <c r="AH1586" s="43">
        <v>83950</v>
      </c>
      <c r="AI1586" s="43">
        <f t="shared" si="235"/>
        <v>50025</v>
      </c>
      <c r="AJ1586" s="11" t="s">
        <v>1956</v>
      </c>
      <c r="AR1586" s="1">
        <v>422</v>
      </c>
      <c r="AS1586" s="1">
        <f t="shared" si="233"/>
        <v>385</v>
      </c>
      <c r="AT1586" s="1">
        <v>37</v>
      </c>
    </row>
    <row r="1587" spans="1:46" hidden="1" outlineLevel="1">
      <c r="A1587" t="s">
        <v>1878</v>
      </c>
      <c r="B1587" s="11" t="s">
        <v>1275</v>
      </c>
      <c r="E1587" s="1">
        <v>2041</v>
      </c>
      <c r="G1587" s="1">
        <v>1217</v>
      </c>
      <c r="H1587" s="1">
        <v>1202</v>
      </c>
      <c r="I1587" s="2"/>
      <c r="J1587" s="2">
        <f t="shared" si="234"/>
        <v>0.58892699657030867</v>
      </c>
      <c r="AA1587" t="s">
        <v>2799</v>
      </c>
      <c r="AE1587" s="38">
        <v>50</v>
      </c>
      <c r="AF1587" s="40">
        <v>17</v>
      </c>
      <c r="AG1587" s="40">
        <v>85</v>
      </c>
      <c r="AH1587" s="43">
        <v>84175</v>
      </c>
      <c r="AI1587" s="43">
        <f t="shared" si="235"/>
        <v>50017</v>
      </c>
      <c r="AJ1587" s="11" t="s">
        <v>1956</v>
      </c>
      <c r="AR1587" s="1">
        <v>1217</v>
      </c>
      <c r="AS1587" s="1">
        <f t="shared" si="233"/>
        <v>953</v>
      </c>
      <c r="AT1587" s="1">
        <v>264</v>
      </c>
    </row>
    <row r="1588" spans="1:46" hidden="1" outlineLevel="1">
      <c r="A1588" t="s">
        <v>1474</v>
      </c>
      <c r="B1588" s="11" t="s">
        <v>1275</v>
      </c>
      <c r="E1588" s="1">
        <v>7640</v>
      </c>
      <c r="G1588" s="1">
        <v>4227</v>
      </c>
      <c r="H1588" s="1">
        <v>4139</v>
      </c>
      <c r="I1588" s="2"/>
      <c r="J1588" s="2">
        <f t="shared" si="234"/>
        <v>0.54175392670157063</v>
      </c>
      <c r="AA1588" t="s">
        <v>313</v>
      </c>
      <c r="AE1588" s="38">
        <v>50</v>
      </c>
      <c r="AF1588" s="40">
        <v>7</v>
      </c>
      <c r="AG1588" s="40">
        <v>85</v>
      </c>
      <c r="AH1588" s="43">
        <v>84475</v>
      </c>
      <c r="AI1588" s="43">
        <f t="shared" si="235"/>
        <v>50007</v>
      </c>
      <c r="AJ1588" s="11" t="s">
        <v>1956</v>
      </c>
      <c r="AR1588" s="1">
        <v>4227</v>
      </c>
      <c r="AS1588" s="1">
        <f t="shared" si="233"/>
        <v>3064</v>
      </c>
      <c r="AT1588" s="1">
        <v>1163</v>
      </c>
    </row>
    <row r="1589" spans="1:46" hidden="1" outlineLevel="1">
      <c r="A1589" t="s">
        <v>568</v>
      </c>
      <c r="B1589" s="11" t="s">
        <v>1275</v>
      </c>
      <c r="E1589" s="1">
        <v>1539</v>
      </c>
      <c r="G1589" s="1">
        <v>774</v>
      </c>
      <c r="H1589" s="1">
        <v>746</v>
      </c>
      <c r="I1589" s="2"/>
      <c r="J1589" s="2">
        <f t="shared" si="234"/>
        <v>0.48473034437946716</v>
      </c>
      <c r="AA1589" t="s">
        <v>960</v>
      </c>
      <c r="AE1589" s="38">
        <v>50</v>
      </c>
      <c r="AF1589" s="40">
        <v>25</v>
      </c>
      <c r="AG1589" s="40">
        <v>105</v>
      </c>
      <c r="AH1589" s="43">
        <v>84700</v>
      </c>
      <c r="AI1589" s="43">
        <f t="shared" si="235"/>
        <v>50025</v>
      </c>
      <c r="AJ1589" s="11" t="s">
        <v>1956</v>
      </c>
      <c r="AR1589" s="1">
        <v>774</v>
      </c>
      <c r="AS1589" s="1">
        <f t="shared" si="233"/>
        <v>642</v>
      </c>
      <c r="AT1589" s="1">
        <v>132</v>
      </c>
    </row>
    <row r="1590" spans="1:46" hidden="1" outlineLevel="1">
      <c r="A1590" t="s">
        <v>960</v>
      </c>
      <c r="B1590" s="11" t="s">
        <v>1275</v>
      </c>
      <c r="E1590" s="1">
        <v>324</v>
      </c>
      <c r="G1590" s="1">
        <v>175</v>
      </c>
      <c r="H1590" s="1">
        <v>172</v>
      </c>
      <c r="I1590" s="2"/>
      <c r="J1590" s="2">
        <f t="shared" si="234"/>
        <v>0.53086419753086422</v>
      </c>
      <c r="AA1590" t="s">
        <v>960</v>
      </c>
      <c r="AE1590" s="38">
        <v>50</v>
      </c>
      <c r="AF1590" s="40">
        <v>25</v>
      </c>
      <c r="AG1590" s="40">
        <v>110</v>
      </c>
      <c r="AH1590" s="43">
        <v>84850</v>
      </c>
      <c r="AI1590" s="43">
        <f t="shared" si="235"/>
        <v>50025</v>
      </c>
      <c r="AJ1590" s="11" t="s">
        <v>1956</v>
      </c>
      <c r="AR1590" s="1">
        <v>175</v>
      </c>
      <c r="AS1590" s="1">
        <f t="shared" si="233"/>
        <v>134</v>
      </c>
      <c r="AT1590" s="1">
        <v>41</v>
      </c>
    </row>
    <row r="1591" spans="1:46" hidden="1" outlineLevel="1">
      <c r="A1591" t="s">
        <v>150</v>
      </c>
      <c r="B1591" s="11" t="s">
        <v>1275</v>
      </c>
      <c r="E1591" s="1">
        <v>3022</v>
      </c>
      <c r="G1591" s="1">
        <v>1089</v>
      </c>
      <c r="H1591" s="1">
        <v>1075</v>
      </c>
      <c r="I1591" s="2"/>
      <c r="J1591" s="2">
        <f t="shared" si="234"/>
        <v>0.3557246856386499</v>
      </c>
      <c r="AA1591" t="s">
        <v>150</v>
      </c>
      <c r="AE1591" s="38">
        <v>50</v>
      </c>
      <c r="AF1591" s="40">
        <v>27</v>
      </c>
      <c r="AG1591" s="40">
        <v>115</v>
      </c>
      <c r="AH1591" s="43">
        <v>84925</v>
      </c>
      <c r="AI1591" s="43">
        <f t="shared" si="235"/>
        <v>50027</v>
      </c>
      <c r="AJ1591" s="11" t="s">
        <v>1956</v>
      </c>
      <c r="AR1591" s="1">
        <v>1089</v>
      </c>
      <c r="AS1591" s="1">
        <f t="shared" si="233"/>
        <v>947</v>
      </c>
      <c r="AT1591" s="1">
        <v>142</v>
      </c>
    </row>
    <row r="1592" spans="1:46" hidden="1" outlineLevel="1">
      <c r="A1592" t="s">
        <v>1172</v>
      </c>
      <c r="B1592" s="11" t="s">
        <v>1275</v>
      </c>
      <c r="E1592" s="1">
        <v>702</v>
      </c>
      <c r="G1592" s="1">
        <v>319</v>
      </c>
      <c r="H1592" s="1">
        <v>386</v>
      </c>
      <c r="I1592" s="2"/>
      <c r="J1592" s="2">
        <f t="shared" si="234"/>
        <v>0.54985754985754987</v>
      </c>
      <c r="AA1592" t="s">
        <v>2143</v>
      </c>
      <c r="AE1592" s="38">
        <v>50</v>
      </c>
      <c r="AF1592" s="40">
        <v>3</v>
      </c>
      <c r="AG1592" s="40">
        <v>75</v>
      </c>
      <c r="AH1592" s="43">
        <v>85075</v>
      </c>
      <c r="AI1592" s="43">
        <f t="shared" si="235"/>
        <v>50003</v>
      </c>
      <c r="AJ1592" s="11" t="s">
        <v>1956</v>
      </c>
      <c r="AR1592" s="1">
        <v>319</v>
      </c>
      <c r="AS1592" s="1">
        <f t="shared" si="233"/>
        <v>230</v>
      </c>
      <c r="AT1592" s="1">
        <v>89</v>
      </c>
    </row>
    <row r="1593" spans="1:46" hidden="1" outlineLevel="1">
      <c r="A1593" t="s">
        <v>2943</v>
      </c>
      <c r="B1593" s="11" t="s">
        <v>1275</v>
      </c>
      <c r="E1593" s="1">
        <v>4772</v>
      </c>
      <c r="G1593" s="1">
        <v>1570</v>
      </c>
      <c r="H1593" s="1">
        <v>1867</v>
      </c>
      <c r="I1593" s="2"/>
      <c r="J1593" s="2">
        <f t="shared" si="234"/>
        <v>0.39124056999161777</v>
      </c>
      <c r="AA1593" t="s">
        <v>313</v>
      </c>
      <c r="AE1593" s="38">
        <v>50</v>
      </c>
      <c r="AF1593" s="40">
        <v>7</v>
      </c>
      <c r="AG1593" s="40">
        <v>90</v>
      </c>
      <c r="AH1593" s="43">
        <v>85150</v>
      </c>
      <c r="AI1593" s="43">
        <f t="shared" si="235"/>
        <v>50007</v>
      </c>
      <c r="AJ1593" s="11" t="s">
        <v>2363</v>
      </c>
      <c r="AR1593" s="1">
        <v>1570</v>
      </c>
      <c r="AS1593" s="1">
        <f t="shared" si="233"/>
        <v>1236</v>
      </c>
      <c r="AT1593" s="1">
        <v>334</v>
      </c>
    </row>
    <row r="1594" spans="1:46" hidden="1" outlineLevel="1">
      <c r="A1594" t="s">
        <v>631</v>
      </c>
      <c r="B1594" s="11" t="s">
        <v>1275</v>
      </c>
      <c r="E1594" s="1">
        <v>1062</v>
      </c>
      <c r="G1594" s="1">
        <v>685</v>
      </c>
      <c r="H1594" s="1">
        <v>660</v>
      </c>
      <c r="I1594" s="2"/>
      <c r="J1594" s="2">
        <f t="shared" si="234"/>
        <v>0.62146892655367236</v>
      </c>
      <c r="AA1594" t="s">
        <v>1397</v>
      </c>
      <c r="AE1594" s="38">
        <v>50</v>
      </c>
      <c r="AF1594" s="40">
        <v>15</v>
      </c>
      <c r="AG1594" s="40">
        <v>50</v>
      </c>
      <c r="AH1594" s="43">
        <v>85375</v>
      </c>
      <c r="AI1594" s="43">
        <f t="shared" si="235"/>
        <v>50015</v>
      </c>
      <c r="AJ1594" s="11" t="s">
        <v>1956</v>
      </c>
      <c r="AR1594" s="1">
        <v>685</v>
      </c>
      <c r="AS1594" s="1">
        <f t="shared" si="233"/>
        <v>547</v>
      </c>
      <c r="AT1594" s="1">
        <v>138</v>
      </c>
    </row>
    <row r="1595" spans="1:46" hidden="1" outlineLevel="1">
      <c r="A1595" t="s">
        <v>1690</v>
      </c>
      <c r="B1595" s="11" t="s">
        <v>1275</v>
      </c>
      <c r="E1595" s="1">
        <v>655</v>
      </c>
      <c r="G1595" s="1">
        <v>460</v>
      </c>
      <c r="H1595" s="1">
        <v>447</v>
      </c>
      <c r="I1595" s="2"/>
      <c r="J1595" s="2">
        <f t="shared" si="234"/>
        <v>0.6824427480916031</v>
      </c>
      <c r="AA1595" t="s">
        <v>2104</v>
      </c>
      <c r="AE1595" s="38">
        <v>50</v>
      </c>
      <c r="AF1595" s="40">
        <v>23</v>
      </c>
      <c r="AG1595" s="40">
        <v>95</v>
      </c>
      <c r="AH1595" s="43">
        <v>85525</v>
      </c>
      <c r="AI1595" s="43">
        <f t="shared" si="235"/>
        <v>50023</v>
      </c>
      <c r="AJ1595" s="11" t="s">
        <v>1956</v>
      </c>
      <c r="AR1595" s="1">
        <v>460</v>
      </c>
      <c r="AS1595" s="1">
        <f t="shared" si="233"/>
        <v>366</v>
      </c>
      <c r="AT1595" s="1">
        <v>94</v>
      </c>
    </row>
    <row r="1596" spans="1:46" hidden="1" outlineLevel="1">
      <c r="A1596" t="s">
        <v>2060</v>
      </c>
      <c r="B1596" s="11" t="s">
        <v>1275</v>
      </c>
      <c r="E1596" s="1">
        <v>299</v>
      </c>
      <c r="G1596" s="1">
        <v>154</v>
      </c>
      <c r="H1596" s="1">
        <v>149</v>
      </c>
      <c r="I1596" s="2"/>
      <c r="J1596" s="2">
        <f t="shared" si="234"/>
        <v>0.49832775919732442</v>
      </c>
      <c r="AA1596" t="s">
        <v>2143</v>
      </c>
      <c r="AE1596" s="38">
        <v>50</v>
      </c>
      <c r="AF1596" s="40">
        <v>3</v>
      </c>
      <c r="AG1596" s="40">
        <v>80</v>
      </c>
      <c r="AH1596" s="43">
        <v>85675</v>
      </c>
      <c r="AI1596" s="43">
        <f t="shared" si="235"/>
        <v>50003</v>
      </c>
      <c r="AJ1596" s="11" t="s">
        <v>1956</v>
      </c>
      <c r="AR1596" s="1">
        <v>154</v>
      </c>
      <c r="AS1596" s="1">
        <f t="shared" si="233"/>
        <v>132</v>
      </c>
      <c r="AT1596" s="1">
        <v>22</v>
      </c>
    </row>
    <row r="1597" spans="1:46" hidden="1" outlineLevel="1">
      <c r="A1597" t="s">
        <v>982</v>
      </c>
      <c r="B1597" s="11" t="s">
        <v>1275</v>
      </c>
      <c r="E1597" s="1">
        <v>2925</v>
      </c>
      <c r="G1597" s="1">
        <v>1542</v>
      </c>
      <c r="H1597" s="1">
        <v>1510</v>
      </c>
      <c r="I1597" s="2"/>
      <c r="J1597" s="2">
        <f t="shared" si="234"/>
        <v>0.51623931623931629</v>
      </c>
      <c r="AA1597" t="s">
        <v>150</v>
      </c>
      <c r="AE1597" s="38">
        <v>50</v>
      </c>
      <c r="AF1597" s="40">
        <v>27</v>
      </c>
      <c r="AG1597" s="40">
        <v>120</v>
      </c>
      <c r="AH1597" s="43">
        <v>85975</v>
      </c>
      <c r="AI1597" s="43">
        <f t="shared" si="235"/>
        <v>50027</v>
      </c>
      <c r="AJ1597" s="11" t="s">
        <v>1956</v>
      </c>
      <c r="AR1597" s="1">
        <v>1542</v>
      </c>
      <c r="AS1597" s="1">
        <f t="shared" si="233"/>
        <v>1273</v>
      </c>
      <c r="AT1597" s="1">
        <v>269</v>
      </c>
    </row>
    <row r="1598" spans="1:46" hidden="1" outlineLevel="1">
      <c r="A1598" t="s">
        <v>2117</v>
      </c>
      <c r="B1598" s="11" t="s">
        <v>1275</v>
      </c>
      <c r="E1598" s="1">
        <v>717</v>
      </c>
      <c r="G1598" s="1">
        <v>478</v>
      </c>
      <c r="H1598" s="1">
        <v>458</v>
      </c>
      <c r="I1598" s="2"/>
      <c r="J1598" s="2">
        <f t="shared" si="234"/>
        <v>0.63877266387726639</v>
      </c>
      <c r="AA1598" t="s">
        <v>2104</v>
      </c>
      <c r="AE1598" s="38">
        <v>50</v>
      </c>
      <c r="AF1598" s="40">
        <v>23</v>
      </c>
      <c r="AG1598" s="40">
        <v>100</v>
      </c>
      <c r="AH1598" s="43">
        <v>86125</v>
      </c>
      <c r="AI1598" s="43">
        <f t="shared" si="235"/>
        <v>50023</v>
      </c>
      <c r="AJ1598" s="11" t="s">
        <v>1956</v>
      </c>
      <c r="AR1598" s="1">
        <v>478</v>
      </c>
      <c r="AS1598" s="1">
        <f t="shared" si="233"/>
        <v>399</v>
      </c>
      <c r="AT1598" s="1">
        <v>79</v>
      </c>
    </row>
    <row r="1599" spans="1:46" collapsed="1">
      <c r="A1599" t="s">
        <v>2844</v>
      </c>
      <c r="B1599" s="11" t="s">
        <v>2470</v>
      </c>
      <c r="E1599" s="1">
        <f>SUM(E1353:E1598)</f>
        <v>453181</v>
      </c>
      <c r="G1599" s="1">
        <f>SUM(G1353:G1598)</f>
        <v>243617</v>
      </c>
      <c r="H1599" s="1">
        <v>238521</v>
      </c>
      <c r="I1599" s="2"/>
      <c r="J1599" s="2">
        <f t="shared" si="234"/>
        <v>0.52632612576431936</v>
      </c>
      <c r="AE1599" s="38">
        <v>50</v>
      </c>
      <c r="AI1599" s="38">
        <v>50</v>
      </c>
      <c r="AJ1599" s="11" t="s">
        <v>2225</v>
      </c>
      <c r="AR1599" s="1">
        <f>SUM(AR1353:AR1598)</f>
        <v>243617</v>
      </c>
      <c r="AS1599" s="1">
        <f>SUM(AS1353:AS1598)</f>
        <v>193143</v>
      </c>
      <c r="AT1599" s="1">
        <f>SUM(AT1353:AT1598)</f>
        <v>50474</v>
      </c>
    </row>
    <row r="1600" spans="1:46">
      <c r="B1600" s="11"/>
      <c r="H1600" s="1"/>
      <c r="I1600" s="2"/>
      <c r="J1600" s="2"/>
    </row>
    <row r="1601" spans="1:36">
      <c r="B1601" s="11"/>
    </row>
    <row r="1602" spans="1:36">
      <c r="A1602" s="22" t="s">
        <v>2330</v>
      </c>
    </row>
    <row r="1603" spans="1:36" hidden="1" outlineLevel="1">
      <c r="A1603" s="22" t="s">
        <v>1249</v>
      </c>
    </row>
    <row r="1604" spans="1:36" hidden="1" outlineLevel="1">
      <c r="A1604" t="s">
        <v>97</v>
      </c>
      <c r="B1604" s="11"/>
      <c r="C1604" s="1">
        <v>12</v>
      </c>
      <c r="D1604" s="1">
        <v>11</v>
      </c>
      <c r="E1604" s="1">
        <v>0</v>
      </c>
      <c r="AA1604" t="s">
        <v>2642</v>
      </c>
      <c r="AE1604" s="38">
        <v>33</v>
      </c>
      <c r="AF1604" s="40">
        <v>7</v>
      </c>
      <c r="AG1604" s="40">
        <v>5</v>
      </c>
      <c r="AH1604" s="43">
        <v>2420</v>
      </c>
      <c r="AI1604" s="43">
        <f t="shared" ref="AI1604:AI1667" si="236">AE1604*1000+AF1604</f>
        <v>33007</v>
      </c>
      <c r="AJ1604" t="s">
        <v>1042</v>
      </c>
    </row>
    <row r="1605" spans="1:36" hidden="1" outlineLevel="1">
      <c r="A1605" t="s">
        <v>385</v>
      </c>
      <c r="B1605" s="11"/>
      <c r="C1605" s="1">
        <v>0</v>
      </c>
      <c r="D1605" s="1">
        <v>0</v>
      </c>
      <c r="E1605" s="1">
        <v>0</v>
      </c>
      <c r="AA1605" t="s">
        <v>2642</v>
      </c>
      <c r="AE1605" s="38">
        <v>33</v>
      </c>
      <c r="AF1605" s="40">
        <v>7</v>
      </c>
      <c r="AG1605" s="40">
        <v>10</v>
      </c>
      <c r="AH1605" s="43">
        <v>4100</v>
      </c>
      <c r="AI1605" s="43">
        <f t="shared" si="236"/>
        <v>33007</v>
      </c>
      <c r="AJ1605" t="s">
        <v>1042</v>
      </c>
    </row>
    <row r="1606" spans="1:36" hidden="1" outlineLevel="1">
      <c r="A1606" t="s">
        <v>21</v>
      </c>
      <c r="B1606" s="11"/>
      <c r="C1606" s="1">
        <v>4</v>
      </c>
      <c r="D1606" s="1">
        <v>4</v>
      </c>
      <c r="E1606" s="1">
        <v>0</v>
      </c>
      <c r="AA1606" t="s">
        <v>2642</v>
      </c>
      <c r="AE1606" s="38">
        <v>33</v>
      </c>
      <c r="AF1606" s="40">
        <v>7</v>
      </c>
      <c r="AG1606" s="40">
        <v>15</v>
      </c>
      <c r="AH1606" s="43">
        <v>4260</v>
      </c>
      <c r="AI1606" s="43">
        <f t="shared" si="236"/>
        <v>33007</v>
      </c>
      <c r="AJ1606" t="s">
        <v>2299</v>
      </c>
    </row>
    <row r="1607" spans="1:36" hidden="1" outlineLevel="1">
      <c r="A1607" t="s">
        <v>22</v>
      </c>
      <c r="B1607" s="11"/>
      <c r="C1607" s="1">
        <v>0</v>
      </c>
      <c r="D1607" s="1">
        <v>0</v>
      </c>
      <c r="E1607" s="1">
        <v>0</v>
      </c>
      <c r="AA1607" t="s">
        <v>2642</v>
      </c>
      <c r="AE1607" s="38">
        <v>33</v>
      </c>
      <c r="AF1607" s="40">
        <v>7</v>
      </c>
      <c r="AG1607" s="40">
        <v>35</v>
      </c>
      <c r="AH1607" s="43">
        <v>11220</v>
      </c>
      <c r="AI1607" s="43">
        <f t="shared" si="236"/>
        <v>33007</v>
      </c>
      <c r="AJ1607" t="s">
        <v>2299</v>
      </c>
    </row>
    <row r="1608" spans="1:36" hidden="1" outlineLevel="1">
      <c r="A1608" t="s">
        <v>113</v>
      </c>
      <c r="B1608" s="11"/>
      <c r="C1608" s="1">
        <v>0</v>
      </c>
      <c r="D1608" s="1">
        <v>0</v>
      </c>
      <c r="E1608" s="1">
        <v>0</v>
      </c>
      <c r="AA1608" t="s">
        <v>2642</v>
      </c>
      <c r="AE1608" s="38">
        <v>33</v>
      </c>
      <c r="AF1608" s="40">
        <v>7</v>
      </c>
      <c r="AG1608" s="40">
        <v>55</v>
      </c>
      <c r="AH1608" s="43">
        <v>16100</v>
      </c>
      <c r="AI1608" s="43">
        <f t="shared" si="236"/>
        <v>33007</v>
      </c>
      <c r="AJ1608" t="s">
        <v>2299</v>
      </c>
    </row>
    <row r="1609" spans="1:36" hidden="1" outlineLevel="1">
      <c r="A1609" t="s">
        <v>1153</v>
      </c>
      <c r="B1609" s="11"/>
      <c r="C1609" s="1">
        <v>0</v>
      </c>
      <c r="D1609" s="1">
        <v>0</v>
      </c>
      <c r="E1609" s="1">
        <v>0</v>
      </c>
      <c r="AA1609" t="s">
        <v>2642</v>
      </c>
      <c r="AE1609" s="38">
        <v>33</v>
      </c>
      <c r="AF1609" s="40">
        <v>7</v>
      </c>
      <c r="AG1609" s="40">
        <v>60</v>
      </c>
      <c r="AH1609" s="43">
        <v>16660</v>
      </c>
      <c r="AI1609" s="43">
        <f t="shared" si="236"/>
        <v>33007</v>
      </c>
      <c r="AJ1609" t="s">
        <v>1042</v>
      </c>
    </row>
    <row r="1610" spans="1:36" hidden="1" outlineLevel="1">
      <c r="A1610" t="s">
        <v>67</v>
      </c>
      <c r="B1610" s="11"/>
      <c r="C1610" s="1">
        <v>0</v>
      </c>
      <c r="D1610" s="1">
        <v>0</v>
      </c>
      <c r="E1610" s="1">
        <v>0</v>
      </c>
      <c r="AA1610" t="s">
        <v>2642</v>
      </c>
      <c r="AE1610" s="38">
        <v>33</v>
      </c>
      <c r="AF1610" s="40">
        <v>7</v>
      </c>
      <c r="AG1610" s="40">
        <v>70</v>
      </c>
      <c r="AH1610" s="43">
        <v>18340</v>
      </c>
      <c r="AI1610" s="43">
        <f t="shared" si="236"/>
        <v>33007</v>
      </c>
      <c r="AJ1610" t="s">
        <v>1042</v>
      </c>
    </row>
    <row r="1611" spans="1:36" hidden="1" outlineLevel="1">
      <c r="A1611" t="s">
        <v>202</v>
      </c>
      <c r="B1611" s="11"/>
      <c r="C1611" s="1">
        <v>1</v>
      </c>
      <c r="D1611" s="1">
        <v>1</v>
      </c>
      <c r="E1611" s="1">
        <v>0</v>
      </c>
      <c r="AA1611" t="s">
        <v>2642</v>
      </c>
      <c r="AE1611" s="38">
        <v>33</v>
      </c>
      <c r="AF1611" s="40">
        <v>7</v>
      </c>
      <c r="AG1611" s="40">
        <v>90</v>
      </c>
      <c r="AH1611" s="43">
        <v>25180</v>
      </c>
      <c r="AI1611" s="43">
        <f t="shared" si="236"/>
        <v>33007</v>
      </c>
      <c r="AJ1611" t="s">
        <v>2298</v>
      </c>
    </row>
    <row r="1612" spans="1:36" hidden="1" outlineLevel="1">
      <c r="A1612" t="s">
        <v>309</v>
      </c>
      <c r="B1612" s="11"/>
      <c r="C1612" s="1">
        <v>0</v>
      </c>
      <c r="D1612" s="1">
        <v>0</v>
      </c>
      <c r="E1612" s="1">
        <v>0</v>
      </c>
      <c r="AA1612" t="s">
        <v>2642</v>
      </c>
      <c r="AE1612" s="38">
        <v>33</v>
      </c>
      <c r="AF1612" s="40">
        <v>7</v>
      </c>
      <c r="AG1612" s="40">
        <v>105</v>
      </c>
      <c r="AH1612" s="43">
        <v>32420</v>
      </c>
      <c r="AI1612" s="43">
        <f t="shared" si="236"/>
        <v>33007</v>
      </c>
      <c r="AJ1612" t="s">
        <v>2299</v>
      </c>
    </row>
    <row r="1613" spans="1:36" hidden="1" outlineLevel="1">
      <c r="A1613" t="s">
        <v>730</v>
      </c>
      <c r="B1613" s="11"/>
      <c r="C1613" s="1">
        <v>0</v>
      </c>
      <c r="D1613" s="1">
        <v>0</v>
      </c>
      <c r="E1613" s="1">
        <v>0</v>
      </c>
      <c r="AA1613" t="s">
        <v>2642</v>
      </c>
      <c r="AE1613" s="38">
        <v>33</v>
      </c>
      <c r="AF1613" s="40">
        <v>7</v>
      </c>
      <c r="AG1613" s="40">
        <v>115</v>
      </c>
      <c r="AH1613" s="43">
        <v>39940</v>
      </c>
      <c r="AI1613" s="43">
        <f t="shared" si="236"/>
        <v>33007</v>
      </c>
      <c r="AJ1613" t="s">
        <v>2417</v>
      </c>
    </row>
    <row r="1614" spans="1:36" hidden="1" outlineLevel="1">
      <c r="A1614" t="s">
        <v>1234</v>
      </c>
      <c r="B1614" s="11"/>
      <c r="C1614" s="1">
        <v>3</v>
      </c>
      <c r="D1614" s="1">
        <v>3</v>
      </c>
      <c r="E1614" s="1">
        <v>0</v>
      </c>
      <c r="AA1614" t="s">
        <v>2814</v>
      </c>
      <c r="AE1614" s="38">
        <v>33</v>
      </c>
      <c r="AF1614" s="40">
        <v>9</v>
      </c>
      <c r="AG1614" s="40">
        <v>127</v>
      </c>
      <c r="AH1614" s="43">
        <v>42820</v>
      </c>
      <c r="AI1614" s="43">
        <f t="shared" si="236"/>
        <v>33009</v>
      </c>
      <c r="AJ1614" t="s">
        <v>1956</v>
      </c>
    </row>
    <row r="1615" spans="1:36" hidden="1" outlineLevel="1">
      <c r="A1615" t="s">
        <v>443</v>
      </c>
      <c r="B1615" s="11"/>
      <c r="C1615" s="1">
        <v>0</v>
      </c>
      <c r="D1615" s="1">
        <v>0</v>
      </c>
      <c r="E1615" s="1">
        <v>0</v>
      </c>
      <c r="AA1615" t="s">
        <v>2642</v>
      </c>
      <c r="AE1615" s="38">
        <v>33</v>
      </c>
      <c r="AF1615" s="40">
        <v>7</v>
      </c>
      <c r="AG1615" s="40">
        <v>125</v>
      </c>
      <c r="AH1615" s="43">
        <v>43620</v>
      </c>
      <c r="AI1615" s="43">
        <f t="shared" si="236"/>
        <v>33007</v>
      </c>
      <c r="AJ1615" t="s">
        <v>1042</v>
      </c>
    </row>
    <row r="1616" spans="1:36" hidden="1" outlineLevel="1">
      <c r="A1616" t="s">
        <v>267</v>
      </c>
      <c r="B1616" s="11"/>
      <c r="C1616" s="1">
        <v>0</v>
      </c>
      <c r="D1616" s="1">
        <v>0</v>
      </c>
      <c r="E1616" s="1">
        <v>0</v>
      </c>
      <c r="AA1616" t="s">
        <v>2642</v>
      </c>
      <c r="AE1616" s="38">
        <v>33</v>
      </c>
      <c r="AF1616" s="40">
        <v>7</v>
      </c>
      <c r="AG1616" s="40">
        <v>130</v>
      </c>
      <c r="AH1616" s="43">
        <v>46020</v>
      </c>
      <c r="AI1616" s="43">
        <f t="shared" si="236"/>
        <v>33007</v>
      </c>
      <c r="AJ1616" t="s">
        <v>2298</v>
      </c>
    </row>
    <row r="1617" spans="1:36" hidden="1" outlineLevel="1">
      <c r="A1617" t="s">
        <v>731</v>
      </c>
      <c r="B1617" s="11"/>
      <c r="C1617" s="1">
        <v>5</v>
      </c>
      <c r="D1617" s="1">
        <v>5</v>
      </c>
      <c r="E1617" s="1">
        <v>0</v>
      </c>
      <c r="AA1617" t="s">
        <v>2642</v>
      </c>
      <c r="AE1617" s="38">
        <v>33</v>
      </c>
      <c r="AF1617" s="40">
        <v>7</v>
      </c>
      <c r="AG1617" s="40">
        <v>150</v>
      </c>
      <c r="AH1617" s="43">
        <v>57860</v>
      </c>
      <c r="AI1617" s="43">
        <f t="shared" si="236"/>
        <v>33007</v>
      </c>
      <c r="AJ1617" t="s">
        <v>2417</v>
      </c>
    </row>
    <row r="1618" spans="1:36" hidden="1" outlineLevel="1">
      <c r="A1618" t="s">
        <v>139</v>
      </c>
      <c r="B1618" s="11"/>
      <c r="C1618" s="1">
        <v>0</v>
      </c>
      <c r="D1618" s="1">
        <v>0</v>
      </c>
      <c r="E1618" s="1">
        <v>1</v>
      </c>
      <c r="AA1618" t="s">
        <v>2642</v>
      </c>
      <c r="AE1618" s="38">
        <v>33</v>
      </c>
      <c r="AF1618" s="40">
        <v>7</v>
      </c>
      <c r="AG1618" s="40">
        <v>170</v>
      </c>
      <c r="AH1618" s="43">
        <v>67860</v>
      </c>
      <c r="AI1618" s="43">
        <f t="shared" si="236"/>
        <v>33007</v>
      </c>
      <c r="AJ1618" t="s">
        <v>2299</v>
      </c>
    </row>
    <row r="1619" spans="1:36" hidden="1" outlineLevel="1">
      <c r="A1619" t="s">
        <v>244</v>
      </c>
      <c r="B1619" s="11"/>
      <c r="C1619" s="1">
        <v>0</v>
      </c>
      <c r="D1619" s="1">
        <v>0</v>
      </c>
      <c r="E1619" s="1">
        <v>0</v>
      </c>
      <c r="AA1619" t="s">
        <v>2642</v>
      </c>
      <c r="AE1619" s="38">
        <v>33</v>
      </c>
      <c r="AF1619" s="40">
        <v>7</v>
      </c>
      <c r="AG1619" s="40">
        <v>175</v>
      </c>
      <c r="AH1619" s="43">
        <v>68500</v>
      </c>
      <c r="AI1619" s="43">
        <f t="shared" si="236"/>
        <v>33007</v>
      </c>
      <c r="AJ1619" t="s">
        <v>1042</v>
      </c>
    </row>
    <row r="1620" spans="1:36" hidden="1" outlineLevel="1">
      <c r="A1620" t="s">
        <v>207</v>
      </c>
      <c r="B1620" s="11"/>
      <c r="C1620" s="1">
        <v>2</v>
      </c>
      <c r="D1620" s="1">
        <v>2</v>
      </c>
      <c r="E1620" s="1">
        <v>0</v>
      </c>
      <c r="AA1620" t="s">
        <v>2642</v>
      </c>
      <c r="AE1620" s="38">
        <v>33</v>
      </c>
      <c r="AF1620" s="40">
        <v>7</v>
      </c>
      <c r="AG1620" s="40">
        <v>200</v>
      </c>
      <c r="AH1620" s="43">
        <v>74500</v>
      </c>
      <c r="AI1620" s="43">
        <f t="shared" si="236"/>
        <v>33007</v>
      </c>
      <c r="AJ1620" t="s">
        <v>2417</v>
      </c>
    </row>
    <row r="1621" spans="1:36" hidden="1" outlineLevel="1">
      <c r="A1621" t="s">
        <v>252</v>
      </c>
      <c r="B1621" s="11"/>
      <c r="C1621" s="1">
        <v>0</v>
      </c>
      <c r="D1621" s="1">
        <v>0</v>
      </c>
      <c r="E1621" s="1">
        <v>0</v>
      </c>
      <c r="AA1621" t="s">
        <v>2642</v>
      </c>
      <c r="AE1621" s="38">
        <v>33</v>
      </c>
      <c r="AF1621" s="40">
        <v>7</v>
      </c>
      <c r="AG1621" s="40">
        <v>205</v>
      </c>
      <c r="AH1621" s="43">
        <v>76580</v>
      </c>
      <c r="AI1621" s="43">
        <f t="shared" si="236"/>
        <v>33007</v>
      </c>
      <c r="AJ1621" t="s">
        <v>2299</v>
      </c>
    </row>
    <row r="1622" spans="1:36" hidden="1" outlineLevel="1">
      <c r="B1622" s="11"/>
    </row>
    <row r="1623" spans="1:36" hidden="1" outlineLevel="1">
      <c r="A1623" s="22" t="s">
        <v>2844</v>
      </c>
    </row>
    <row r="1624" spans="1:36" hidden="1" outlineLevel="1">
      <c r="A1624" t="s">
        <v>961</v>
      </c>
      <c r="C1624" s="1">
        <v>8</v>
      </c>
      <c r="D1624" s="1">
        <v>6</v>
      </c>
      <c r="AA1624" t="s">
        <v>2501</v>
      </c>
      <c r="AE1624" s="38">
        <v>50</v>
      </c>
      <c r="AF1624" s="40">
        <v>9</v>
      </c>
      <c r="AG1624" s="40">
        <v>5</v>
      </c>
      <c r="AH1624" s="43">
        <v>2125</v>
      </c>
      <c r="AI1624" s="43">
        <f t="shared" si="236"/>
        <v>50009</v>
      </c>
      <c r="AJ1624" t="s">
        <v>1956</v>
      </c>
    </row>
    <row r="1625" spans="1:36" hidden="1" outlineLevel="1">
      <c r="A1625" t="s">
        <v>1542</v>
      </c>
      <c r="C1625" s="1">
        <v>0</v>
      </c>
      <c r="D1625" s="1">
        <v>0</v>
      </c>
      <c r="AA1625" t="s">
        <v>2501</v>
      </c>
      <c r="AE1625" s="38">
        <v>50</v>
      </c>
      <c r="AF1625" s="40">
        <v>9</v>
      </c>
      <c r="AG1625" s="40">
        <v>10</v>
      </c>
      <c r="AH1625" s="43">
        <v>2162</v>
      </c>
      <c r="AI1625" s="43">
        <f t="shared" si="236"/>
        <v>50009</v>
      </c>
      <c r="AJ1625" t="s">
        <v>1575</v>
      </c>
    </row>
    <row r="1626" spans="1:36" hidden="1" outlineLevel="1">
      <c r="A1626" t="s">
        <v>1031</v>
      </c>
      <c r="C1626" s="1">
        <v>12</v>
      </c>
      <c r="D1626" s="1">
        <v>11</v>
      </c>
      <c r="AA1626" t="s">
        <v>313</v>
      </c>
      <c r="AE1626" s="38">
        <v>50</v>
      </c>
      <c r="AF1626" s="40">
        <v>7</v>
      </c>
      <c r="AG1626" s="40">
        <v>10</v>
      </c>
      <c r="AH1626" s="43">
        <v>10300</v>
      </c>
      <c r="AI1626" s="43">
        <f t="shared" si="236"/>
        <v>50007</v>
      </c>
      <c r="AJ1626" t="s">
        <v>1575</v>
      </c>
    </row>
    <row r="1627" spans="1:36" hidden="1" outlineLevel="1">
      <c r="A1627" t="s">
        <v>508</v>
      </c>
      <c r="C1627" s="1">
        <v>33</v>
      </c>
      <c r="D1627" s="1">
        <v>26</v>
      </c>
      <c r="AA1627" t="s">
        <v>2501</v>
      </c>
      <c r="AE1627" s="38">
        <v>50</v>
      </c>
      <c r="AF1627" s="40">
        <v>9</v>
      </c>
      <c r="AG1627" s="40">
        <v>45</v>
      </c>
      <c r="AH1627" s="43">
        <v>25975</v>
      </c>
      <c r="AI1627" s="43">
        <f t="shared" si="236"/>
        <v>50009</v>
      </c>
      <c r="AJ1627" t="s">
        <v>1956</v>
      </c>
    </row>
    <row r="1628" spans="1:36" hidden="1" outlineLevel="1">
      <c r="A1628" t="s">
        <v>34</v>
      </c>
      <c r="C1628" s="1">
        <v>16</v>
      </c>
      <c r="D1628" s="1">
        <v>12</v>
      </c>
      <c r="AA1628" t="s">
        <v>2143</v>
      </c>
      <c r="AE1628" s="38">
        <v>50</v>
      </c>
      <c r="AF1628" s="40">
        <v>3</v>
      </c>
      <c r="AG1628" s="40">
        <v>18</v>
      </c>
      <c r="AH1628" s="43">
        <v>27962</v>
      </c>
      <c r="AI1628" s="43">
        <f t="shared" si="236"/>
        <v>50003</v>
      </c>
      <c r="AJ1628" t="s">
        <v>1956</v>
      </c>
    </row>
    <row r="1629" spans="1:36" hidden="1" outlineLevel="1">
      <c r="A1629" t="s">
        <v>518</v>
      </c>
      <c r="C1629" s="1">
        <v>0</v>
      </c>
      <c r="D1629" s="1">
        <v>0</v>
      </c>
      <c r="AA1629" t="s">
        <v>2501</v>
      </c>
      <c r="AE1629" s="38">
        <v>50</v>
      </c>
      <c r="AF1629" s="40">
        <v>9</v>
      </c>
      <c r="AG1629" s="40">
        <v>65</v>
      </c>
      <c r="AH1629" s="43">
        <v>39775</v>
      </c>
      <c r="AI1629" s="43">
        <f t="shared" si="236"/>
        <v>50009</v>
      </c>
      <c r="AJ1629" t="s">
        <v>1956</v>
      </c>
    </row>
    <row r="1630" spans="1:36" hidden="1" outlineLevel="1">
      <c r="A1630" t="s">
        <v>426</v>
      </c>
      <c r="C1630" s="1">
        <v>5</v>
      </c>
      <c r="D1630" s="1">
        <v>3</v>
      </c>
      <c r="AA1630" t="s">
        <v>960</v>
      </c>
      <c r="AE1630" s="38">
        <v>50</v>
      </c>
      <c r="AF1630" s="40">
        <v>25</v>
      </c>
      <c r="AG1630" s="40">
        <v>73</v>
      </c>
      <c r="AH1630" s="43">
        <v>65762</v>
      </c>
      <c r="AI1630" s="43">
        <f t="shared" si="236"/>
        <v>50025</v>
      </c>
      <c r="AJ1630" t="s">
        <v>1956</v>
      </c>
    </row>
    <row r="1631" spans="1:36" hidden="1" outlineLevel="1">
      <c r="A1631" t="s">
        <v>540</v>
      </c>
      <c r="C1631" s="1">
        <v>0</v>
      </c>
      <c r="D1631" s="1">
        <v>0</v>
      </c>
      <c r="AA1631" t="s">
        <v>2501</v>
      </c>
      <c r="AE1631" s="38">
        <v>50</v>
      </c>
      <c r="AF1631" s="40">
        <v>9</v>
      </c>
      <c r="AG1631" s="40">
        <v>90</v>
      </c>
      <c r="AH1631" s="43">
        <v>76337</v>
      </c>
      <c r="AI1631" s="43">
        <f t="shared" si="236"/>
        <v>50009</v>
      </c>
      <c r="AJ1631" t="s">
        <v>1042</v>
      </c>
    </row>
    <row r="1632" spans="1:36" hidden="1" outlineLevel="1">
      <c r="A1632" t="s">
        <v>715</v>
      </c>
      <c r="C1632" s="1">
        <v>10</v>
      </c>
      <c r="D1632" s="1">
        <v>8</v>
      </c>
      <c r="AA1632" t="s">
        <v>2501</v>
      </c>
      <c r="AE1632" s="38">
        <v>50</v>
      </c>
      <c r="AF1632" s="40">
        <v>9</v>
      </c>
      <c r="AG1632" s="40">
        <v>95</v>
      </c>
      <c r="AH1632" s="43">
        <v>76562</v>
      </c>
      <c r="AI1632" s="43">
        <f t="shared" si="236"/>
        <v>50009</v>
      </c>
      <c r="AJ1632" t="s">
        <v>1575</v>
      </c>
    </row>
    <row r="1633" spans="1:36" hidden="1" outlineLevel="1"/>
    <row r="1634" spans="1:36" hidden="1" outlineLevel="1">
      <c r="A1634" s="22" t="s">
        <v>318</v>
      </c>
    </row>
    <row r="1635" spans="1:36" hidden="1" outlineLevel="1">
      <c r="A1635" s="11"/>
      <c r="B1635" s="11"/>
      <c r="C1635" s="24"/>
      <c r="D1635" s="24"/>
      <c r="E1635" s="24"/>
      <c r="F1635" s="24"/>
      <c r="G1635" s="24"/>
      <c r="AA1635" s="11"/>
      <c r="AB1635" s="11"/>
      <c r="AJ1635" s="11"/>
    </row>
    <row r="1636" spans="1:36" hidden="1" outlineLevel="1">
      <c r="A1636" t="s">
        <v>146</v>
      </c>
      <c r="C1636" s="1">
        <v>253</v>
      </c>
      <c r="D1636" s="1">
        <v>187</v>
      </c>
      <c r="AA1636" s="28" t="s">
        <v>513</v>
      </c>
      <c r="AB1636" s="28"/>
      <c r="AE1636" s="38">
        <v>23</v>
      </c>
      <c r="AF1636" s="40">
        <v>19</v>
      </c>
      <c r="AG1636" s="40">
        <v>7</v>
      </c>
      <c r="AH1636" s="43">
        <v>1500</v>
      </c>
      <c r="AI1636" s="43">
        <f t="shared" si="236"/>
        <v>23019</v>
      </c>
      <c r="AJ1636" t="s">
        <v>2366</v>
      </c>
    </row>
    <row r="1637" spans="1:36" hidden="1" outlineLevel="1">
      <c r="A1637" t="s">
        <v>1904</v>
      </c>
      <c r="C1637" s="1">
        <v>83</v>
      </c>
      <c r="D1637" s="1">
        <v>66</v>
      </c>
      <c r="AA1637" s="28" t="s">
        <v>2138</v>
      </c>
      <c r="AB1637" s="28"/>
      <c r="AE1637" s="38">
        <v>23</v>
      </c>
      <c r="AF1637" s="40">
        <v>21</v>
      </c>
      <c r="AG1637" s="40">
        <v>20</v>
      </c>
      <c r="AH1637" s="43">
        <v>5560</v>
      </c>
      <c r="AI1637" s="43">
        <f t="shared" si="236"/>
        <v>23021</v>
      </c>
      <c r="AJ1637" t="s">
        <v>2366</v>
      </c>
    </row>
    <row r="1638" spans="1:36" hidden="1" outlineLevel="1">
      <c r="A1638" t="s">
        <v>516</v>
      </c>
      <c r="C1638" s="1">
        <v>95</v>
      </c>
      <c r="D1638" s="1">
        <v>84</v>
      </c>
      <c r="AA1638" s="28" t="s">
        <v>485</v>
      </c>
      <c r="AB1638" s="28"/>
      <c r="AE1638" s="38">
        <v>23</v>
      </c>
      <c r="AF1638" s="40">
        <v>3</v>
      </c>
      <c r="AG1638" s="40">
        <v>57</v>
      </c>
      <c r="AH1638" s="43">
        <v>11785</v>
      </c>
      <c r="AI1638" s="43">
        <f t="shared" si="236"/>
        <v>23003</v>
      </c>
      <c r="AJ1638" t="s">
        <v>2366</v>
      </c>
    </row>
    <row r="1639" spans="1:36" hidden="1" outlineLevel="1">
      <c r="A1639" t="s">
        <v>530</v>
      </c>
      <c r="C1639" s="1">
        <v>138</v>
      </c>
      <c r="D1639" s="1">
        <v>105</v>
      </c>
      <c r="AA1639" s="28" t="s">
        <v>2538</v>
      </c>
      <c r="AB1639" s="28"/>
      <c r="AE1639" s="38">
        <v>23</v>
      </c>
      <c r="AF1639" s="40">
        <v>9</v>
      </c>
      <c r="AG1639" s="40">
        <v>42</v>
      </c>
      <c r="AH1639" s="43">
        <v>11800</v>
      </c>
      <c r="AI1639" s="43">
        <f t="shared" si="236"/>
        <v>23009</v>
      </c>
      <c r="AJ1639" t="s">
        <v>2366</v>
      </c>
    </row>
    <row r="1640" spans="1:36" hidden="1" outlineLevel="1">
      <c r="A1640" t="s">
        <v>326</v>
      </c>
      <c r="C1640" s="1">
        <v>336</v>
      </c>
      <c r="D1640" s="1">
        <v>271</v>
      </c>
      <c r="AA1640" s="28" t="s">
        <v>1608</v>
      </c>
      <c r="AB1640" s="28"/>
      <c r="AE1640" s="38">
        <v>23</v>
      </c>
      <c r="AF1640" s="40">
        <v>25</v>
      </c>
      <c r="AG1640" s="40">
        <v>37</v>
      </c>
      <c r="AH1640" s="43">
        <v>11820</v>
      </c>
      <c r="AI1640" s="43">
        <f t="shared" si="236"/>
        <v>23025</v>
      </c>
      <c r="AJ1640" t="s">
        <v>2366</v>
      </c>
    </row>
    <row r="1641" spans="1:36" hidden="1" outlineLevel="1">
      <c r="A1641" t="s">
        <v>310</v>
      </c>
      <c r="C1641" s="1">
        <v>0</v>
      </c>
      <c r="D1641" s="1">
        <v>0</v>
      </c>
      <c r="AA1641" s="28" t="s">
        <v>1847</v>
      </c>
      <c r="AB1641" s="28"/>
      <c r="AE1641" s="38">
        <v>23</v>
      </c>
      <c r="AF1641" s="40">
        <v>13</v>
      </c>
      <c r="AG1641" s="40">
        <v>13</v>
      </c>
      <c r="AH1641" s="43">
        <v>15125</v>
      </c>
      <c r="AI1641" s="43">
        <f t="shared" si="236"/>
        <v>23013</v>
      </c>
      <c r="AJ1641" t="s">
        <v>2366</v>
      </c>
    </row>
    <row r="1642" spans="1:36" hidden="1" outlineLevel="1">
      <c r="A1642" t="s">
        <v>256</v>
      </c>
      <c r="C1642" s="1">
        <v>526</v>
      </c>
      <c r="D1642" s="1">
        <v>387</v>
      </c>
      <c r="AA1642" s="28" t="s">
        <v>1480</v>
      </c>
      <c r="AB1642" s="28"/>
      <c r="AE1642" s="38">
        <v>23</v>
      </c>
      <c r="AF1642" s="40">
        <v>7</v>
      </c>
      <c r="AG1642" s="40">
        <v>27</v>
      </c>
      <c r="AH1642" s="43">
        <v>19865</v>
      </c>
      <c r="AI1642" s="43">
        <f t="shared" si="236"/>
        <v>23007</v>
      </c>
      <c r="AJ1642" t="s">
        <v>2366</v>
      </c>
    </row>
    <row r="1643" spans="1:36" hidden="1" outlineLevel="1">
      <c r="A1643" t="s">
        <v>193</v>
      </c>
      <c r="C1643" s="1">
        <v>324</v>
      </c>
      <c r="D1643" s="1">
        <v>232</v>
      </c>
      <c r="AA1643" s="28" t="s">
        <v>513</v>
      </c>
      <c r="AB1643" s="28"/>
      <c r="AE1643" s="38">
        <v>23</v>
      </c>
      <c r="AF1643" s="40">
        <v>19</v>
      </c>
      <c r="AG1643" s="40">
        <v>83</v>
      </c>
      <c r="AH1643" s="43">
        <v>19868</v>
      </c>
      <c r="AI1643" s="43">
        <f t="shared" si="236"/>
        <v>23019</v>
      </c>
      <c r="AJ1643" t="s">
        <v>2366</v>
      </c>
    </row>
    <row r="1644" spans="1:36" hidden="1" outlineLevel="1">
      <c r="A1644" t="s">
        <v>475</v>
      </c>
      <c r="C1644" s="1">
        <v>768</v>
      </c>
      <c r="D1644" s="1">
        <v>578</v>
      </c>
      <c r="AA1644" s="28" t="s">
        <v>2104</v>
      </c>
      <c r="AB1644" s="28"/>
      <c r="AE1644" s="38">
        <v>23</v>
      </c>
      <c r="AF1644" s="40">
        <v>29</v>
      </c>
      <c r="AG1644" s="40">
        <v>93</v>
      </c>
      <c r="AH1644" s="43">
        <v>19870</v>
      </c>
      <c r="AI1644" s="43">
        <f t="shared" si="236"/>
        <v>23029</v>
      </c>
      <c r="AJ1644" t="s">
        <v>2366</v>
      </c>
    </row>
    <row r="1645" spans="1:36" hidden="1" outlineLevel="1">
      <c r="A1645" t="s">
        <v>1302</v>
      </c>
      <c r="C1645" s="1">
        <v>73</v>
      </c>
      <c r="D1645" s="1">
        <v>60</v>
      </c>
      <c r="AA1645" s="28" t="s">
        <v>2538</v>
      </c>
      <c r="AB1645" s="28"/>
      <c r="AE1645" s="38">
        <v>23</v>
      </c>
      <c r="AF1645" s="40">
        <v>9</v>
      </c>
      <c r="AG1645" s="40">
        <v>62</v>
      </c>
      <c r="AH1645" s="43">
        <v>20405</v>
      </c>
      <c r="AI1645" s="43">
        <f t="shared" si="236"/>
        <v>23009</v>
      </c>
      <c r="AJ1645" t="s">
        <v>2366</v>
      </c>
    </row>
    <row r="1646" spans="1:36" hidden="1" outlineLevel="1">
      <c r="A1646" t="s">
        <v>109</v>
      </c>
      <c r="C1646" s="1">
        <v>1</v>
      </c>
      <c r="D1646" s="1">
        <v>1</v>
      </c>
      <c r="AA1646" s="28" t="s">
        <v>1585</v>
      </c>
      <c r="AB1646" s="28"/>
      <c r="AE1646" s="38">
        <v>23</v>
      </c>
      <c r="AF1646" s="40">
        <v>15</v>
      </c>
      <c r="AG1646" s="40">
        <v>45</v>
      </c>
      <c r="AH1646" s="43">
        <v>32715</v>
      </c>
      <c r="AI1646" s="43">
        <f t="shared" si="236"/>
        <v>23015</v>
      </c>
      <c r="AJ1646" t="s">
        <v>100</v>
      </c>
    </row>
    <row r="1647" spans="1:36" hidden="1" outlineLevel="1">
      <c r="A1647" t="s">
        <v>906</v>
      </c>
      <c r="C1647" s="1">
        <v>41</v>
      </c>
      <c r="D1647" s="1">
        <v>30</v>
      </c>
      <c r="AA1647" s="28" t="s">
        <v>1480</v>
      </c>
      <c r="AB1647" s="28"/>
      <c r="AE1647" s="38">
        <v>23</v>
      </c>
      <c r="AF1647" s="40">
        <v>7</v>
      </c>
      <c r="AG1647" s="40">
        <v>67</v>
      </c>
      <c r="AH1647" s="43">
        <v>51400</v>
      </c>
      <c r="AI1647" s="43">
        <f t="shared" si="236"/>
        <v>23007</v>
      </c>
      <c r="AJ1647" t="s">
        <v>2366</v>
      </c>
    </row>
    <row r="1648" spans="1:36" hidden="1" outlineLevel="1">
      <c r="A1648" t="s">
        <v>4</v>
      </c>
      <c r="C1648" s="1">
        <v>17</v>
      </c>
      <c r="D1648" s="1">
        <v>16</v>
      </c>
      <c r="AA1648" s="28" t="s">
        <v>1791</v>
      </c>
      <c r="AB1648" s="28"/>
      <c r="AE1648" s="38">
        <v>23</v>
      </c>
      <c r="AF1648" s="40">
        <v>17</v>
      </c>
      <c r="AG1648" s="40">
        <v>102</v>
      </c>
      <c r="AH1648" s="43">
        <v>52575</v>
      </c>
      <c r="AI1648" s="43">
        <f t="shared" si="236"/>
        <v>23017</v>
      </c>
      <c r="AJ1648" t="s">
        <v>2366</v>
      </c>
    </row>
    <row r="1649" spans="1:36" hidden="1" outlineLevel="1">
      <c r="A1649" t="s">
        <v>89</v>
      </c>
      <c r="C1649" s="1">
        <v>443</v>
      </c>
      <c r="D1649" s="1">
        <v>375</v>
      </c>
      <c r="AA1649" s="28" t="s">
        <v>513</v>
      </c>
      <c r="AB1649" s="28"/>
      <c r="AE1649" s="38">
        <v>23</v>
      </c>
      <c r="AF1649" s="40">
        <v>19</v>
      </c>
      <c r="AG1649" s="40">
        <v>237</v>
      </c>
      <c r="AH1649" s="43">
        <v>52710</v>
      </c>
      <c r="AI1649" s="43">
        <f t="shared" si="236"/>
        <v>23019</v>
      </c>
      <c r="AJ1649" t="s">
        <v>2366</v>
      </c>
    </row>
    <row r="1650" spans="1:36" hidden="1" outlineLevel="1">
      <c r="A1650" t="s">
        <v>795</v>
      </c>
      <c r="C1650" s="1">
        <v>547</v>
      </c>
      <c r="D1650" s="1">
        <v>425</v>
      </c>
      <c r="AA1650" s="28" t="s">
        <v>2104</v>
      </c>
      <c r="AB1650" s="28"/>
      <c r="AE1650" s="38">
        <v>23</v>
      </c>
      <c r="AF1650" s="40">
        <v>29</v>
      </c>
      <c r="AG1650" s="40">
        <v>157</v>
      </c>
      <c r="AH1650" s="43">
        <v>53500</v>
      </c>
      <c r="AI1650" s="43">
        <f t="shared" si="236"/>
        <v>23029</v>
      </c>
      <c r="AJ1650" t="s">
        <v>2366</v>
      </c>
    </row>
    <row r="1651" spans="1:36" hidden="1" outlineLevel="1">
      <c r="A1651" t="s">
        <v>531</v>
      </c>
      <c r="C1651" s="1">
        <v>347</v>
      </c>
      <c r="D1651" s="1">
        <v>276</v>
      </c>
      <c r="AA1651" s="28" t="s">
        <v>2138</v>
      </c>
      <c r="AB1651" s="28"/>
      <c r="AE1651" s="38">
        <v>23</v>
      </c>
      <c r="AF1651" s="40">
        <v>21</v>
      </c>
      <c r="AG1651" s="40">
        <v>72</v>
      </c>
      <c r="AH1651" s="43">
        <v>51105</v>
      </c>
      <c r="AI1651" s="43">
        <f t="shared" si="236"/>
        <v>23021</v>
      </c>
      <c r="AJ1651" t="s">
        <v>2366</v>
      </c>
    </row>
    <row r="1652" spans="1:36" hidden="1" outlineLevel="1">
      <c r="A1652" t="s">
        <v>98</v>
      </c>
      <c r="C1652" s="1">
        <v>354</v>
      </c>
      <c r="D1652" s="1">
        <v>278</v>
      </c>
      <c r="AA1652" s="28" t="s">
        <v>1608</v>
      </c>
      <c r="AB1652" s="28"/>
      <c r="AE1652" s="38">
        <v>23</v>
      </c>
      <c r="AF1652" s="40">
        <v>25</v>
      </c>
      <c r="AG1652" s="40">
        <v>112</v>
      </c>
      <c r="AH1652" s="43">
        <v>51114</v>
      </c>
      <c r="AI1652" s="43">
        <f t="shared" si="236"/>
        <v>23025</v>
      </c>
      <c r="AJ1652" t="s">
        <v>2366</v>
      </c>
    </row>
    <row r="1653" spans="1:36" hidden="1" outlineLevel="1">
      <c r="A1653" t="s">
        <v>628</v>
      </c>
      <c r="C1653" s="1">
        <v>27</v>
      </c>
      <c r="D1653" s="1">
        <v>25</v>
      </c>
      <c r="AA1653" s="28" t="s">
        <v>485</v>
      </c>
      <c r="AB1653" s="28"/>
      <c r="AE1653" s="38">
        <v>23</v>
      </c>
      <c r="AF1653" s="40">
        <v>3</v>
      </c>
      <c r="AG1653" s="40">
        <v>237</v>
      </c>
      <c r="AH1653" s="43">
        <v>53602</v>
      </c>
      <c r="AI1653" s="43">
        <f t="shared" si="236"/>
        <v>23003</v>
      </c>
      <c r="AJ1653" t="s">
        <v>2366</v>
      </c>
    </row>
    <row r="1654" spans="1:36" hidden="1" outlineLevel="1">
      <c r="A1654" t="s">
        <v>29</v>
      </c>
      <c r="C1654" s="1">
        <v>4</v>
      </c>
      <c r="D1654" s="1">
        <v>4</v>
      </c>
      <c r="AA1654" s="28" t="s">
        <v>2538</v>
      </c>
      <c r="AB1654" s="28"/>
      <c r="AE1654" s="38">
        <v>23</v>
      </c>
      <c r="AF1654" s="40">
        <v>9</v>
      </c>
      <c r="AG1654" s="40">
        <v>102</v>
      </c>
      <c r="AH1654" s="43">
        <v>53620</v>
      </c>
      <c r="AI1654" s="43">
        <f t="shared" si="236"/>
        <v>23009</v>
      </c>
      <c r="AJ1654" t="s">
        <v>2366</v>
      </c>
    </row>
    <row r="1655" spans="1:36" hidden="1" outlineLevel="1">
      <c r="A1655" t="s">
        <v>987</v>
      </c>
      <c r="C1655" s="1">
        <v>159</v>
      </c>
      <c r="D1655" s="1">
        <v>131</v>
      </c>
      <c r="AA1655" s="28" t="s">
        <v>2138</v>
      </c>
      <c r="AB1655" s="28"/>
      <c r="AE1655" s="38">
        <v>23</v>
      </c>
      <c r="AF1655" s="40">
        <v>21</v>
      </c>
      <c r="AG1655" s="40">
        <v>73</v>
      </c>
      <c r="AH1655" s="43">
        <v>53628</v>
      </c>
      <c r="AI1655" s="43">
        <f t="shared" si="236"/>
        <v>23021</v>
      </c>
      <c r="AJ1655" t="s">
        <v>2366</v>
      </c>
    </row>
    <row r="1656" spans="1:36" hidden="1" outlineLevel="1">
      <c r="A1656" t="s">
        <v>800</v>
      </c>
      <c r="C1656" s="1">
        <v>46</v>
      </c>
      <c r="D1656" s="1">
        <v>35</v>
      </c>
      <c r="AA1656" s="28" t="s">
        <v>1608</v>
      </c>
      <c r="AB1656" s="28"/>
      <c r="AE1656" s="38">
        <v>23</v>
      </c>
      <c r="AF1656" s="40">
        <v>25</v>
      </c>
      <c r="AG1656" s="40">
        <v>113</v>
      </c>
      <c r="AH1656" s="43">
        <v>53636</v>
      </c>
      <c r="AI1656" s="43">
        <f t="shared" si="236"/>
        <v>23025</v>
      </c>
      <c r="AJ1656" t="s">
        <v>2366</v>
      </c>
    </row>
    <row r="1657" spans="1:36" hidden="1" outlineLevel="1">
      <c r="A1657" t="s">
        <v>94</v>
      </c>
      <c r="C1657" s="1">
        <v>676</v>
      </c>
      <c r="D1657" s="1">
        <v>402</v>
      </c>
      <c r="AA1657" s="28" t="s">
        <v>2104</v>
      </c>
      <c r="AB1657" s="28"/>
      <c r="AE1657" s="38">
        <v>23</v>
      </c>
      <c r="AF1657" s="40">
        <v>29</v>
      </c>
      <c r="AG1657" s="40">
        <v>158</v>
      </c>
      <c r="AH1657" s="43">
        <v>57082</v>
      </c>
      <c r="AI1657" s="43">
        <f t="shared" si="236"/>
        <v>23029</v>
      </c>
      <c r="AJ1657" t="s">
        <v>45</v>
      </c>
    </row>
    <row r="1658" spans="1:36" hidden="1" outlineLevel="1">
      <c r="A1658" t="s">
        <v>40</v>
      </c>
      <c r="C1658" s="1">
        <v>640</v>
      </c>
      <c r="D1658" s="1">
        <v>415</v>
      </c>
      <c r="AA1658" s="28" t="s">
        <v>2104</v>
      </c>
      <c r="AB1658" s="28"/>
      <c r="AE1658" s="38">
        <v>23</v>
      </c>
      <c r="AF1658" s="40">
        <v>29</v>
      </c>
      <c r="AG1658" s="40">
        <v>159</v>
      </c>
      <c r="AH1658" s="43">
        <v>57090</v>
      </c>
      <c r="AI1658" s="43">
        <f t="shared" si="236"/>
        <v>23029</v>
      </c>
      <c r="AJ1658" t="s">
        <v>45</v>
      </c>
    </row>
    <row r="1659" spans="1:36" hidden="1" outlineLevel="1">
      <c r="A1659" t="s">
        <v>209</v>
      </c>
      <c r="C1659" s="1">
        <v>0</v>
      </c>
      <c r="D1659" s="1">
        <v>0</v>
      </c>
      <c r="AA1659" s="28" t="s">
        <v>485</v>
      </c>
      <c r="AB1659" s="28"/>
      <c r="AE1659" s="38">
        <v>23</v>
      </c>
      <c r="AF1659" s="40">
        <v>3</v>
      </c>
      <c r="AG1659" s="40">
        <v>253</v>
      </c>
      <c r="AH1659" s="43">
        <v>57936</v>
      </c>
      <c r="AI1659" s="43">
        <f t="shared" si="236"/>
        <v>23003</v>
      </c>
      <c r="AJ1659" t="s">
        <v>45</v>
      </c>
    </row>
    <row r="1660" spans="1:36" hidden="1" outlineLevel="1">
      <c r="A1660" t="s">
        <v>209</v>
      </c>
      <c r="C1660" s="1">
        <v>562</v>
      </c>
      <c r="D1660" s="1">
        <v>375</v>
      </c>
      <c r="AA1660" s="28" t="s">
        <v>513</v>
      </c>
      <c r="AB1660" s="28"/>
      <c r="AE1660" s="38">
        <v>23</v>
      </c>
      <c r="AF1660" s="40">
        <v>19</v>
      </c>
      <c r="AG1660" s="40">
        <v>262</v>
      </c>
      <c r="AH1660" s="43">
        <v>57937</v>
      </c>
      <c r="AI1660" s="43">
        <f t="shared" si="236"/>
        <v>23019</v>
      </c>
      <c r="AJ1660" t="s">
        <v>45</v>
      </c>
    </row>
    <row r="1661" spans="1:36" hidden="1" outlineLevel="1">
      <c r="A1661" t="s">
        <v>1584</v>
      </c>
      <c r="AA1661" s="28" t="s">
        <v>1385</v>
      </c>
      <c r="AB1661" s="28"/>
      <c r="AE1661" s="38">
        <v>23</v>
      </c>
      <c r="AF1661" s="40">
        <v>23</v>
      </c>
      <c r="AG1661" s="40">
        <v>28</v>
      </c>
      <c r="AH1661" s="43">
        <v>58070</v>
      </c>
      <c r="AI1661" s="43">
        <f t="shared" si="236"/>
        <v>23023</v>
      </c>
      <c r="AJ1661" t="s">
        <v>2366</v>
      </c>
    </row>
    <row r="1662" spans="1:36" hidden="1" outlineLevel="1">
      <c r="A1662" t="s">
        <v>101</v>
      </c>
      <c r="C1662" s="1">
        <v>45</v>
      </c>
      <c r="D1662" s="1">
        <v>38</v>
      </c>
      <c r="AA1662" s="28" t="s">
        <v>1608</v>
      </c>
      <c r="AB1662" s="28"/>
      <c r="AE1662" s="38">
        <v>23</v>
      </c>
      <c r="AF1662" s="40">
        <v>25</v>
      </c>
      <c r="AG1662" s="40">
        <v>137</v>
      </c>
      <c r="AH1662" s="43">
        <v>67238</v>
      </c>
      <c r="AI1662" s="43">
        <f t="shared" si="236"/>
        <v>23025</v>
      </c>
      <c r="AJ1662" t="s">
        <v>2366</v>
      </c>
    </row>
    <row r="1663" spans="1:36" hidden="1" outlineLevel="1">
      <c r="A1663" t="s">
        <v>71</v>
      </c>
      <c r="C1663" s="1">
        <v>486</v>
      </c>
      <c r="D1663" s="1">
        <v>363</v>
      </c>
      <c r="AA1663" s="28" t="s">
        <v>485</v>
      </c>
      <c r="AB1663" s="28"/>
      <c r="AE1663" s="38">
        <v>23</v>
      </c>
      <c r="AF1663" s="40">
        <v>3</v>
      </c>
      <c r="AG1663" s="40">
        <v>297</v>
      </c>
      <c r="AH1663" s="43">
        <v>69930</v>
      </c>
      <c r="AI1663" s="43">
        <f t="shared" si="236"/>
        <v>23003</v>
      </c>
      <c r="AJ1663" t="s">
        <v>2366</v>
      </c>
    </row>
    <row r="1664" spans="1:36" hidden="1" outlineLevel="1">
      <c r="A1664" t="s">
        <v>626</v>
      </c>
      <c r="C1664" s="1">
        <v>70</v>
      </c>
      <c r="D1664" s="1">
        <v>48</v>
      </c>
      <c r="AA1664" s="28" t="s">
        <v>1480</v>
      </c>
      <c r="AB1664" s="28"/>
      <c r="AE1664" s="38">
        <v>23</v>
      </c>
      <c r="AF1664" s="40">
        <v>7</v>
      </c>
      <c r="AG1664" s="40">
        <v>87</v>
      </c>
      <c r="AH1664" s="43">
        <v>70760</v>
      </c>
      <c r="AI1664" s="43">
        <f t="shared" si="236"/>
        <v>23007</v>
      </c>
      <c r="AJ1664" t="s">
        <v>2366</v>
      </c>
    </row>
    <row r="1665" spans="1:36" hidden="1" outlineLevel="1">
      <c r="A1665" t="s">
        <v>535</v>
      </c>
      <c r="C1665" s="1">
        <v>515</v>
      </c>
      <c r="D1665" s="1">
        <v>386</v>
      </c>
      <c r="AA1665" s="28" t="s">
        <v>1791</v>
      </c>
      <c r="AB1665" s="28"/>
      <c r="AE1665" s="38">
        <v>23</v>
      </c>
      <c r="AF1665" s="40">
        <v>17</v>
      </c>
      <c r="AG1665" s="40">
        <v>138</v>
      </c>
      <c r="AH1665" s="43">
        <v>71755</v>
      </c>
      <c r="AI1665" s="43">
        <f t="shared" si="236"/>
        <v>23017</v>
      </c>
      <c r="AJ1665" t="s">
        <v>2366</v>
      </c>
    </row>
    <row r="1666" spans="1:36" hidden="1" outlineLevel="1">
      <c r="A1666" t="s">
        <v>327</v>
      </c>
      <c r="C1666" s="1">
        <v>254</v>
      </c>
      <c r="D1666" s="1">
        <v>196</v>
      </c>
      <c r="AA1666" s="28" t="s">
        <v>2138</v>
      </c>
      <c r="AB1666" s="28"/>
      <c r="AE1666" s="38">
        <v>23</v>
      </c>
      <c r="AF1666" s="40">
        <v>21</v>
      </c>
      <c r="AG1666" s="40">
        <v>93</v>
      </c>
      <c r="AH1666" s="43">
        <v>70655</v>
      </c>
      <c r="AI1666" s="43">
        <f t="shared" si="236"/>
        <v>23021</v>
      </c>
      <c r="AJ1666" t="s">
        <v>2366</v>
      </c>
    </row>
    <row r="1667" spans="1:36" hidden="1" outlineLevel="1">
      <c r="A1667" t="s">
        <v>260</v>
      </c>
      <c r="C1667" s="1">
        <v>615</v>
      </c>
      <c r="D1667" s="1">
        <v>508</v>
      </c>
      <c r="AA1667" s="28" t="s">
        <v>485</v>
      </c>
      <c r="AB1667" s="28"/>
      <c r="AE1667" s="38">
        <v>23</v>
      </c>
      <c r="AF1667" s="40">
        <v>3</v>
      </c>
      <c r="AG1667" s="40">
        <v>298</v>
      </c>
      <c r="AH1667" s="43">
        <v>73472</v>
      </c>
      <c r="AI1667" s="43">
        <f t="shared" si="236"/>
        <v>23003</v>
      </c>
      <c r="AJ1667" t="s">
        <v>2366</v>
      </c>
    </row>
    <row r="1668" spans="1:36" hidden="1" outlineLevel="1">
      <c r="A1668" t="s">
        <v>444</v>
      </c>
      <c r="C1668" s="1">
        <v>2</v>
      </c>
      <c r="D1668" s="1">
        <v>2</v>
      </c>
      <c r="AA1668" s="28" t="s">
        <v>513</v>
      </c>
      <c r="AB1668" s="28"/>
      <c r="AE1668" s="38">
        <v>23</v>
      </c>
      <c r="AF1668" s="40">
        <v>19</v>
      </c>
      <c r="AG1668" s="40">
        <v>293</v>
      </c>
      <c r="AH1668" s="43">
        <v>78015</v>
      </c>
      <c r="AI1668" s="43">
        <f>AE1668*1000+AF1668</f>
        <v>23019</v>
      </c>
      <c r="AJ1668" t="s">
        <v>2366</v>
      </c>
    </row>
    <row r="1669" spans="1:36" hidden="1" outlineLevel="1">
      <c r="A1669" t="s">
        <v>41</v>
      </c>
      <c r="C1669" s="1">
        <v>31</v>
      </c>
      <c r="D1669" s="1">
        <v>25</v>
      </c>
      <c r="AA1669" s="11" t="s">
        <v>78</v>
      </c>
      <c r="AB1669" s="11"/>
      <c r="AE1669" s="38">
        <v>23</v>
      </c>
      <c r="AF1669" s="40">
        <v>11</v>
      </c>
      <c r="AG1669" s="40">
        <v>107</v>
      </c>
      <c r="AH1669" s="43">
        <v>78190</v>
      </c>
      <c r="AI1669" s="43">
        <f>AE1669*1000+AF1669</f>
        <v>23011</v>
      </c>
      <c r="AJ1669" t="s">
        <v>2366</v>
      </c>
    </row>
    <row r="1670" spans="1:36" hidden="1" outlineLevel="1">
      <c r="A1670" t="s">
        <v>72</v>
      </c>
      <c r="C1670" s="1">
        <v>0</v>
      </c>
      <c r="D1670" s="1">
        <v>0</v>
      </c>
      <c r="AA1670" s="28" t="s">
        <v>1480</v>
      </c>
      <c r="AB1670" s="28"/>
      <c r="AE1670" s="38">
        <v>23</v>
      </c>
      <c r="AF1670" s="40">
        <v>7</v>
      </c>
      <c r="AG1670" s="40">
        <v>102</v>
      </c>
      <c r="AH1670" s="43">
        <v>82235</v>
      </c>
      <c r="AI1670" s="43">
        <f>AE1670*1000+AF1670</f>
        <v>23007</v>
      </c>
      <c r="AJ1670" t="s">
        <v>2366</v>
      </c>
    </row>
    <row r="1671" spans="1:36" hidden="1" outlineLevel="1">
      <c r="A1671" t="s">
        <v>90</v>
      </c>
      <c r="C1671" s="1">
        <v>0</v>
      </c>
      <c r="D1671" s="1">
        <v>0</v>
      </c>
      <c r="AA1671" s="28" t="s">
        <v>513</v>
      </c>
      <c r="AB1671" s="28"/>
      <c r="AE1671" s="38">
        <v>23</v>
      </c>
      <c r="AF1671" s="40">
        <v>19</v>
      </c>
      <c r="AG1671" s="40">
        <v>303</v>
      </c>
      <c r="AH1671" s="43">
        <v>85230</v>
      </c>
      <c r="AI1671" s="43">
        <f>AE1671*1000+AF1671</f>
        <v>23019</v>
      </c>
      <c r="AJ1671" t="s">
        <v>2366</v>
      </c>
    </row>
    <row r="1672" spans="1:36" hidden="1" outlineLevel="1">
      <c r="A1672" t="s">
        <v>239</v>
      </c>
      <c r="C1672" s="1">
        <v>70</v>
      </c>
      <c r="D1672" s="1">
        <v>61</v>
      </c>
      <c r="AA1672" s="28" t="s">
        <v>1480</v>
      </c>
      <c r="AB1672" s="28"/>
      <c r="AE1672" s="38">
        <v>23</v>
      </c>
      <c r="AF1672" s="40">
        <v>7</v>
      </c>
      <c r="AG1672" s="40">
        <v>111</v>
      </c>
      <c r="AH1672" s="43">
        <v>87680</v>
      </c>
      <c r="AI1672" s="43">
        <f>AE1672*1000+AF1672</f>
        <v>23007</v>
      </c>
      <c r="AJ1672" t="s">
        <v>2366</v>
      </c>
    </row>
    <row r="1673" spans="1:36" collapsed="1"/>
  </sheetData>
  <phoneticPr fontId="12" type="noConversion"/>
  <conditionalFormatting sqref="AR1353:AR1598">
    <cfRule type="cellIs" dxfId="1" priority="1" stopIfTrue="1" operator="equal">
      <formula>1</formula>
    </cfRule>
    <cfRule type="cellIs" dxfId="0" priority="2" stopIfTrue="1" operator="equal">
      <formula>3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E8"/>
  <sheetViews>
    <sheetView workbookViewId="0">
      <selection activeCell="E3" sqref="E3:E11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5">
      <c r="A1" s="33" t="s">
        <v>2225</v>
      </c>
      <c r="B1" s="33" t="s">
        <v>517</v>
      </c>
      <c r="C1" s="33" t="s">
        <v>908</v>
      </c>
    </row>
    <row r="2" spans="1:5">
      <c r="A2" s="34"/>
      <c r="B2" s="34"/>
      <c r="C2" s="34"/>
    </row>
    <row r="3" spans="1:5">
      <c r="B3" s="34"/>
    </row>
    <row r="4" spans="1:5">
      <c r="B4" s="34"/>
    </row>
    <row r="5" spans="1:5">
      <c r="B5" s="34"/>
      <c r="E5" s="52"/>
    </row>
    <row r="6" spans="1:5">
      <c r="B6" s="34"/>
      <c r="E6" s="52"/>
    </row>
    <row r="7" spans="1:5">
      <c r="B7" s="35"/>
      <c r="C7" s="11"/>
      <c r="E7" s="52"/>
    </row>
    <row r="8" spans="1:5">
      <c r="B8" s="34"/>
      <c r="C8" s="11"/>
      <c r="E8" s="52"/>
    </row>
  </sheetData>
  <phoneticPr fontId="7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W50"/>
  <sheetViews>
    <sheetView workbookViewId="0">
      <pane xSplit="1" ySplit="1" topLeftCell="B2" activePane="bottomRight" state="frozenSplit"/>
      <selection pane="topRight" activeCell="S1" sqref="S1"/>
      <selection pane="bottomLeft" activeCell="A2" sqref="A2"/>
      <selection pane="bottomRight" activeCell="N16" sqref="N16"/>
    </sheetView>
  </sheetViews>
  <sheetFormatPr baseColWidth="10" defaultRowHeight="13" x14ac:dyDescent="0"/>
  <cols>
    <col min="1" max="1" width="16.42578125" customWidth="1"/>
    <col min="2" max="2" width="3" style="11" customWidth="1"/>
    <col min="3" max="3" width="3.140625" style="11" customWidth="1"/>
    <col min="4" max="5" width="3" style="11" customWidth="1"/>
    <col min="6" max="7" width="14" style="11" customWidth="1"/>
    <col min="8" max="10" width="13.140625" style="11" customWidth="1"/>
    <col min="11" max="11" width="5" style="11" customWidth="1"/>
    <col min="12" max="12" width="67.42578125" customWidth="1"/>
    <col min="13" max="13" width="32.140625" style="11" customWidth="1"/>
    <col min="14" max="14" width="89.28515625" customWidth="1"/>
    <col min="15" max="15" width="10.7109375" style="11"/>
    <col min="16" max="16" width="10.85546875" style="11" customWidth="1"/>
    <col min="17" max="17" width="11.85546875" style="49" customWidth="1"/>
    <col min="18" max="18" width="9.5703125" style="11" customWidth="1"/>
    <col min="19" max="19" width="10.5703125" style="11" customWidth="1"/>
    <col min="20" max="20" width="10.7109375" style="11"/>
    <col min="21" max="21" width="4.85546875" style="11" customWidth="1"/>
    <col min="22" max="22" width="2" customWidth="1"/>
  </cols>
  <sheetData>
    <row r="1" spans="1:23">
      <c r="A1" s="22" t="s">
        <v>2225</v>
      </c>
      <c r="B1" s="22" t="s">
        <v>103</v>
      </c>
      <c r="C1" s="22" t="s">
        <v>104</v>
      </c>
      <c r="D1" s="22" t="s">
        <v>2470</v>
      </c>
      <c r="E1" s="22" t="s">
        <v>1152</v>
      </c>
      <c r="F1" s="22" t="s">
        <v>105</v>
      </c>
      <c r="G1" s="22" t="s">
        <v>51</v>
      </c>
      <c r="H1" s="22" t="s">
        <v>52</v>
      </c>
      <c r="I1" s="22" t="s">
        <v>58</v>
      </c>
      <c r="J1" s="22" t="s">
        <v>59</v>
      </c>
      <c r="K1" s="22" t="s">
        <v>60</v>
      </c>
      <c r="L1" s="22" t="s">
        <v>881</v>
      </c>
      <c r="M1" s="22" t="s">
        <v>35</v>
      </c>
      <c r="N1" s="47" t="s">
        <v>36</v>
      </c>
      <c r="O1" s="22" t="s">
        <v>37</v>
      </c>
      <c r="P1" s="22" t="s">
        <v>2363</v>
      </c>
      <c r="Q1" s="48" t="s">
        <v>717</v>
      </c>
      <c r="R1" s="22" t="s">
        <v>38</v>
      </c>
      <c r="S1" s="22" t="s">
        <v>39</v>
      </c>
      <c r="T1" s="22" t="s">
        <v>14</v>
      </c>
      <c r="U1" s="22" t="s">
        <v>15</v>
      </c>
      <c r="V1" s="22"/>
    </row>
    <row r="2" spans="1:23">
      <c r="A2" s="11" t="s">
        <v>1190</v>
      </c>
      <c r="B2" s="11">
        <v>0</v>
      </c>
      <c r="C2" s="11">
        <v>0</v>
      </c>
      <c r="D2" s="11">
        <v>0</v>
      </c>
      <c r="E2" s="11">
        <v>1</v>
      </c>
      <c r="F2" s="11" t="s">
        <v>66</v>
      </c>
      <c r="G2" s="11" t="s">
        <v>138</v>
      </c>
      <c r="H2" s="11" t="s">
        <v>138</v>
      </c>
      <c r="I2" s="11" t="s">
        <v>138</v>
      </c>
      <c r="J2" s="11" t="s">
        <v>138</v>
      </c>
      <c r="L2" s="11" t="s">
        <v>3044</v>
      </c>
      <c r="M2" s="11" t="s">
        <v>138</v>
      </c>
      <c r="N2" s="11" t="s">
        <v>138</v>
      </c>
      <c r="O2" s="11" t="s">
        <v>138</v>
      </c>
      <c r="P2" s="11" t="s">
        <v>138</v>
      </c>
      <c r="Q2" s="11" t="s">
        <v>138</v>
      </c>
      <c r="R2" s="11">
        <v>2010</v>
      </c>
      <c r="S2" s="11" t="s">
        <v>138</v>
      </c>
      <c r="T2" s="11" t="s">
        <v>138</v>
      </c>
      <c r="U2" s="11" t="s">
        <v>16</v>
      </c>
      <c r="V2" s="11"/>
      <c r="W2" s="11"/>
    </row>
    <row r="3" spans="1:23">
      <c r="A3" t="s">
        <v>2227</v>
      </c>
      <c r="B3" s="11">
        <v>0</v>
      </c>
      <c r="C3" s="11">
        <v>0</v>
      </c>
      <c r="D3" s="11">
        <v>0</v>
      </c>
      <c r="E3" s="54">
        <v>1</v>
      </c>
      <c r="F3" s="54" t="s">
        <v>66</v>
      </c>
      <c r="G3" s="54" t="s">
        <v>138</v>
      </c>
      <c r="H3" s="54" t="s">
        <v>138</v>
      </c>
      <c r="I3" s="54" t="s">
        <v>138</v>
      </c>
      <c r="J3" s="54" t="s">
        <v>138</v>
      </c>
      <c r="K3" s="54" t="s">
        <v>138</v>
      </c>
      <c r="L3" s="54" t="s">
        <v>1</v>
      </c>
      <c r="M3" s="54" t="s">
        <v>138</v>
      </c>
      <c r="N3" s="54" t="s">
        <v>2</v>
      </c>
      <c r="O3" s="54" t="s">
        <v>138</v>
      </c>
      <c r="P3" s="54" t="s">
        <v>138</v>
      </c>
      <c r="Q3" s="49">
        <v>38998</v>
      </c>
      <c r="R3" s="11">
        <v>2010</v>
      </c>
      <c r="S3" s="54" t="s">
        <v>138</v>
      </c>
      <c r="T3" s="31">
        <v>39112</v>
      </c>
      <c r="U3" s="54" t="s">
        <v>16</v>
      </c>
      <c r="V3" t="s">
        <v>3005</v>
      </c>
    </row>
    <row r="4" spans="1:23">
      <c r="A4" s="11" t="s">
        <v>2408</v>
      </c>
      <c r="B4" s="11">
        <v>0</v>
      </c>
      <c r="C4" s="11">
        <v>0</v>
      </c>
      <c r="D4" s="11">
        <v>0</v>
      </c>
      <c r="E4" s="11">
        <v>1</v>
      </c>
      <c r="F4" s="11" t="s">
        <v>3045</v>
      </c>
      <c r="G4" s="11" t="s">
        <v>138</v>
      </c>
      <c r="H4" s="11" t="s">
        <v>138</v>
      </c>
      <c r="I4" s="11" t="s">
        <v>138</v>
      </c>
      <c r="J4" s="11" t="s">
        <v>138</v>
      </c>
      <c r="L4" s="11" t="s">
        <v>3046</v>
      </c>
      <c r="M4" s="11" t="s">
        <v>138</v>
      </c>
      <c r="N4" s="11" t="s">
        <v>3047</v>
      </c>
      <c r="O4" s="11" t="s">
        <v>138</v>
      </c>
      <c r="P4" s="11" t="s">
        <v>138</v>
      </c>
      <c r="Q4" s="31">
        <v>39011</v>
      </c>
      <c r="R4" s="11">
        <v>2010</v>
      </c>
      <c r="S4" s="11" t="s">
        <v>138</v>
      </c>
      <c r="T4" s="31">
        <v>39051</v>
      </c>
      <c r="U4" s="11" t="s">
        <v>16</v>
      </c>
      <c r="V4" s="11" t="s">
        <v>3048</v>
      </c>
      <c r="W4" s="11"/>
    </row>
    <row r="5" spans="1:23">
      <c r="A5" s="11" t="s">
        <v>2542</v>
      </c>
      <c r="B5" s="11">
        <v>0</v>
      </c>
      <c r="C5" s="11">
        <v>0</v>
      </c>
      <c r="D5" s="11">
        <v>0</v>
      </c>
      <c r="E5" s="11">
        <v>1</v>
      </c>
      <c r="F5" s="11" t="s">
        <v>66</v>
      </c>
      <c r="G5" s="11" t="s">
        <v>138</v>
      </c>
      <c r="H5" s="11" t="s">
        <v>138</v>
      </c>
      <c r="I5" s="11" t="s">
        <v>138</v>
      </c>
      <c r="J5" s="11" t="s">
        <v>138</v>
      </c>
      <c r="L5" s="11" t="s">
        <v>3049</v>
      </c>
      <c r="M5" s="11" t="s">
        <v>138</v>
      </c>
      <c r="N5" s="11" t="s">
        <v>3050</v>
      </c>
      <c r="O5" s="11" t="s">
        <v>138</v>
      </c>
      <c r="P5" s="11" t="s">
        <v>138</v>
      </c>
      <c r="Q5" s="11" t="s">
        <v>138</v>
      </c>
      <c r="R5" s="11">
        <v>2010</v>
      </c>
      <c r="S5" s="11" t="s">
        <v>138</v>
      </c>
      <c r="T5" s="31">
        <v>39060</v>
      </c>
      <c r="U5" s="11" t="s">
        <v>16</v>
      </c>
      <c r="V5" s="11"/>
      <c r="W5" s="11"/>
    </row>
    <row r="6" spans="1:23">
      <c r="A6" s="11" t="s">
        <v>1398</v>
      </c>
      <c r="B6" s="11">
        <v>0</v>
      </c>
      <c r="C6" s="11">
        <v>0</v>
      </c>
      <c r="D6" s="11">
        <v>0</v>
      </c>
      <c r="E6" s="11">
        <v>1</v>
      </c>
      <c r="F6" s="11" t="s">
        <v>3051</v>
      </c>
      <c r="G6" s="11" t="s">
        <v>3052</v>
      </c>
      <c r="H6" s="11" t="s">
        <v>295</v>
      </c>
      <c r="I6" s="11" t="s">
        <v>138</v>
      </c>
      <c r="J6" s="11" t="s">
        <v>138</v>
      </c>
      <c r="K6" s="11" t="s">
        <v>138</v>
      </c>
      <c r="L6" s="11" t="s">
        <v>3053</v>
      </c>
      <c r="M6" s="12" t="s">
        <v>3054</v>
      </c>
      <c r="N6" s="12" t="s">
        <v>3055</v>
      </c>
      <c r="O6" s="11" t="s">
        <v>138</v>
      </c>
      <c r="P6" s="11" t="s">
        <v>138</v>
      </c>
      <c r="Q6" s="56">
        <v>39087</v>
      </c>
      <c r="R6" s="11">
        <v>2011</v>
      </c>
      <c r="S6" s="11" t="s">
        <v>3056</v>
      </c>
      <c r="T6" s="31">
        <v>41090</v>
      </c>
      <c r="U6" s="11" t="s">
        <v>1454</v>
      </c>
      <c r="V6" s="11" t="s">
        <v>3005</v>
      </c>
      <c r="W6" s="11"/>
    </row>
    <row r="7" spans="1:23">
      <c r="A7" s="11" t="s">
        <v>1725</v>
      </c>
      <c r="B7" s="11">
        <v>0</v>
      </c>
      <c r="C7" s="11">
        <v>0</v>
      </c>
      <c r="D7" s="11">
        <v>0</v>
      </c>
      <c r="E7" s="11">
        <v>1</v>
      </c>
      <c r="F7" s="54" t="s">
        <v>3137</v>
      </c>
      <c r="G7" s="11" t="s">
        <v>138</v>
      </c>
      <c r="H7" s="11" t="s">
        <v>138</v>
      </c>
      <c r="I7" s="11" t="s">
        <v>138</v>
      </c>
      <c r="J7" s="11" t="s">
        <v>138</v>
      </c>
      <c r="L7" s="11" t="s">
        <v>3057</v>
      </c>
      <c r="M7" s="54" t="s">
        <v>50</v>
      </c>
      <c r="N7" s="54" t="s">
        <v>3138</v>
      </c>
      <c r="O7" s="11" t="s">
        <v>138</v>
      </c>
      <c r="P7" s="11" t="s">
        <v>138</v>
      </c>
      <c r="Q7" s="31">
        <v>39021</v>
      </c>
      <c r="R7" s="11">
        <v>2010</v>
      </c>
      <c r="S7" s="11" t="s">
        <v>138</v>
      </c>
      <c r="T7" s="11" t="s">
        <v>138</v>
      </c>
      <c r="U7" s="54" t="s">
        <v>16</v>
      </c>
      <c r="V7" s="11"/>
      <c r="W7" s="11"/>
    </row>
    <row r="8" spans="1:23">
      <c r="A8" s="11" t="s">
        <v>1116</v>
      </c>
      <c r="B8" s="11">
        <v>0</v>
      </c>
      <c r="C8" s="11">
        <v>0</v>
      </c>
      <c r="D8" s="11">
        <v>0</v>
      </c>
      <c r="E8" s="11">
        <v>1</v>
      </c>
      <c r="F8" s="11" t="s">
        <v>3045</v>
      </c>
      <c r="G8" s="11" t="s">
        <v>138</v>
      </c>
      <c r="H8" s="11" t="s">
        <v>138</v>
      </c>
      <c r="I8" s="11" t="s">
        <v>138</v>
      </c>
      <c r="J8" s="11" t="s">
        <v>138</v>
      </c>
      <c r="L8" s="11" t="s">
        <v>3058</v>
      </c>
      <c r="M8" s="11" t="s">
        <v>138</v>
      </c>
      <c r="N8" s="11" t="s">
        <v>3059</v>
      </c>
      <c r="O8" s="11" t="s">
        <v>138</v>
      </c>
      <c r="P8" s="11" t="s">
        <v>138</v>
      </c>
      <c r="Q8" s="11" t="s">
        <v>138</v>
      </c>
      <c r="R8" s="11">
        <v>2010</v>
      </c>
      <c r="S8" s="11" t="s">
        <v>138</v>
      </c>
      <c r="T8" s="31">
        <v>39057</v>
      </c>
      <c r="U8" s="11" t="s">
        <v>16</v>
      </c>
      <c r="V8" s="11" t="s">
        <v>3048</v>
      </c>
      <c r="W8" s="11"/>
    </row>
    <row r="9" spans="1:23" s="11" customFormat="1">
      <c r="A9" s="11" t="s">
        <v>976</v>
      </c>
      <c r="B9" s="11">
        <v>0</v>
      </c>
      <c r="C9" s="54">
        <v>0</v>
      </c>
      <c r="D9" s="54">
        <v>0</v>
      </c>
      <c r="E9" s="54">
        <v>1</v>
      </c>
      <c r="F9" s="11" t="s">
        <v>66</v>
      </c>
      <c r="G9" s="11" t="s">
        <v>138</v>
      </c>
      <c r="H9" s="11" t="s">
        <v>138</v>
      </c>
      <c r="I9" s="11" t="s">
        <v>138</v>
      </c>
      <c r="J9" s="11" t="s">
        <v>138</v>
      </c>
      <c r="K9" s="11" t="s">
        <v>138</v>
      </c>
      <c r="L9" s="11" t="s">
        <v>3060</v>
      </c>
      <c r="M9" s="11" t="s">
        <v>138</v>
      </c>
      <c r="N9" s="12" t="s">
        <v>3203</v>
      </c>
      <c r="O9" s="11" t="s">
        <v>138</v>
      </c>
      <c r="P9" s="11" t="s">
        <v>138</v>
      </c>
      <c r="Q9" s="31" t="s">
        <v>138</v>
      </c>
      <c r="R9" s="11">
        <v>2010</v>
      </c>
      <c r="S9" s="11" t="s">
        <v>138</v>
      </c>
      <c r="T9" s="31">
        <v>41085</v>
      </c>
      <c r="U9" s="11" t="s">
        <v>16</v>
      </c>
      <c r="V9" s="57" t="s">
        <v>3005</v>
      </c>
    </row>
    <row r="10" spans="1:23" s="11" customFormat="1">
      <c r="A10" s="11" t="s">
        <v>937</v>
      </c>
      <c r="B10" s="11">
        <v>0</v>
      </c>
      <c r="C10" s="11">
        <v>0</v>
      </c>
      <c r="D10" s="11">
        <v>0</v>
      </c>
      <c r="E10" s="11">
        <v>1</v>
      </c>
      <c r="F10" s="11" t="s">
        <v>66</v>
      </c>
      <c r="G10" s="11" t="s">
        <v>138</v>
      </c>
      <c r="H10" s="11" t="s">
        <v>138</v>
      </c>
      <c r="I10" s="11" t="s">
        <v>138</v>
      </c>
      <c r="J10" s="11" t="s">
        <v>138</v>
      </c>
      <c r="L10" s="11" t="s">
        <v>3061</v>
      </c>
      <c r="M10" s="11" t="s">
        <v>138</v>
      </c>
      <c r="N10" s="11" t="s">
        <v>3062</v>
      </c>
      <c r="O10" s="11" t="s">
        <v>138</v>
      </c>
      <c r="P10" s="11" t="s">
        <v>138</v>
      </c>
      <c r="Q10" s="11" t="s">
        <v>138</v>
      </c>
      <c r="R10" s="11">
        <v>2010</v>
      </c>
      <c r="S10" s="11" t="s">
        <v>138</v>
      </c>
      <c r="T10" s="31">
        <v>39035</v>
      </c>
      <c r="U10" s="11" t="s">
        <v>16</v>
      </c>
      <c r="V10" s="11" t="s">
        <v>3048</v>
      </c>
    </row>
    <row r="11" spans="1:23" s="11" customFormat="1">
      <c r="A11" s="11" t="s">
        <v>2848</v>
      </c>
      <c r="B11" s="11">
        <v>0</v>
      </c>
      <c r="C11" s="11">
        <v>0</v>
      </c>
      <c r="D11" s="11">
        <v>0</v>
      </c>
      <c r="E11" s="11">
        <v>1</v>
      </c>
      <c r="F11" s="11" t="s">
        <v>66</v>
      </c>
      <c r="G11" s="11" t="s">
        <v>138</v>
      </c>
      <c r="H11" s="11" t="s">
        <v>138</v>
      </c>
      <c r="I11" s="11" t="s">
        <v>138</v>
      </c>
      <c r="J11" s="11" t="s">
        <v>138</v>
      </c>
      <c r="L11" s="11" t="s">
        <v>3063</v>
      </c>
      <c r="M11" s="11" t="s">
        <v>138</v>
      </c>
      <c r="N11" s="11" t="s">
        <v>138</v>
      </c>
      <c r="O11" s="11" t="s">
        <v>138</v>
      </c>
      <c r="P11" s="11" t="s">
        <v>138</v>
      </c>
      <c r="Q11" s="11" t="s">
        <v>138</v>
      </c>
      <c r="R11" s="11">
        <v>2010</v>
      </c>
      <c r="S11" s="11" t="s">
        <v>138</v>
      </c>
      <c r="T11" s="11" t="s">
        <v>138</v>
      </c>
      <c r="U11" s="11" t="s">
        <v>16</v>
      </c>
    </row>
    <row r="12" spans="1:23" s="11" customFormat="1">
      <c r="A12" s="11" t="s">
        <v>2874</v>
      </c>
      <c r="B12" s="11">
        <v>0</v>
      </c>
      <c r="C12" s="11">
        <v>0</v>
      </c>
      <c r="D12" s="11">
        <v>0</v>
      </c>
      <c r="E12" s="11">
        <v>1</v>
      </c>
      <c r="F12" s="11" t="s">
        <v>66</v>
      </c>
      <c r="G12" s="11" t="s">
        <v>138</v>
      </c>
      <c r="H12" s="11" t="s">
        <v>138</v>
      </c>
      <c r="I12" s="11" t="s">
        <v>138</v>
      </c>
      <c r="J12" s="11" t="s">
        <v>138</v>
      </c>
      <c r="L12" s="11" t="s">
        <v>3064</v>
      </c>
      <c r="M12" s="11" t="s">
        <v>138</v>
      </c>
      <c r="N12" s="11" t="s">
        <v>138</v>
      </c>
      <c r="O12" s="11" t="s">
        <v>138</v>
      </c>
      <c r="P12" s="11" t="s">
        <v>138</v>
      </c>
      <c r="Q12" s="11" t="s">
        <v>138</v>
      </c>
      <c r="R12" s="11">
        <v>2010</v>
      </c>
      <c r="S12" s="11" t="s">
        <v>138</v>
      </c>
      <c r="T12" s="11" t="s">
        <v>138</v>
      </c>
      <c r="U12" s="11" t="s">
        <v>16</v>
      </c>
      <c r="V12" s="11" t="s">
        <v>3065</v>
      </c>
    </row>
    <row r="13" spans="1:23" s="11" customFormat="1">
      <c r="A13" s="11" t="s">
        <v>2612</v>
      </c>
      <c r="B13" s="11">
        <v>0</v>
      </c>
      <c r="C13" s="11">
        <v>0</v>
      </c>
      <c r="D13" s="11">
        <v>0</v>
      </c>
      <c r="E13" s="11">
        <v>1</v>
      </c>
      <c r="F13" s="11" t="s">
        <v>3066</v>
      </c>
      <c r="G13" s="11" t="s">
        <v>3154</v>
      </c>
      <c r="H13" s="11" t="s">
        <v>3155</v>
      </c>
      <c r="I13" s="11" t="s">
        <v>138</v>
      </c>
      <c r="J13" s="11" t="s">
        <v>138</v>
      </c>
      <c r="K13" s="11" t="s">
        <v>138</v>
      </c>
      <c r="L13" s="11" t="s">
        <v>3067</v>
      </c>
      <c r="M13" s="12" t="s">
        <v>3068</v>
      </c>
      <c r="N13" s="11" t="s">
        <v>3156</v>
      </c>
      <c r="O13" s="11" t="s">
        <v>138</v>
      </c>
      <c r="P13" s="11" t="s">
        <v>138</v>
      </c>
      <c r="Q13" s="12" t="s">
        <v>138</v>
      </c>
      <c r="R13" s="11">
        <v>2010</v>
      </c>
      <c r="S13" s="11" t="s">
        <v>138</v>
      </c>
      <c r="T13" s="31">
        <v>41081</v>
      </c>
      <c r="U13" s="11" t="s">
        <v>16</v>
      </c>
      <c r="V13" s="11" t="s">
        <v>3140</v>
      </c>
    </row>
    <row r="14" spans="1:23" s="11" customFormat="1">
      <c r="A14" s="11" t="s">
        <v>2301</v>
      </c>
      <c r="B14" s="11">
        <v>0</v>
      </c>
      <c r="C14" s="11">
        <v>0</v>
      </c>
      <c r="D14" s="11">
        <v>0</v>
      </c>
      <c r="E14" s="11">
        <v>1</v>
      </c>
      <c r="F14" s="11" t="s">
        <v>66</v>
      </c>
      <c r="G14" s="11" t="s">
        <v>138</v>
      </c>
      <c r="H14" s="11" t="s">
        <v>138</v>
      </c>
      <c r="I14" s="11" t="s">
        <v>138</v>
      </c>
      <c r="J14" s="11" t="s">
        <v>138</v>
      </c>
      <c r="L14" s="11" t="s">
        <v>3069</v>
      </c>
      <c r="M14" s="11" t="s">
        <v>138</v>
      </c>
      <c r="N14" s="11" t="s">
        <v>3070</v>
      </c>
      <c r="O14" s="11" t="s">
        <v>138</v>
      </c>
      <c r="P14" s="11" t="s">
        <v>138</v>
      </c>
      <c r="Q14" s="11" t="s">
        <v>138</v>
      </c>
      <c r="R14" s="11">
        <v>2010</v>
      </c>
      <c r="S14" s="11" t="s">
        <v>138</v>
      </c>
      <c r="T14" s="31">
        <v>39057</v>
      </c>
      <c r="U14" s="11" t="s">
        <v>16</v>
      </c>
      <c r="V14" s="11" t="s">
        <v>3048</v>
      </c>
    </row>
    <row r="15" spans="1:23" s="11" customFormat="1">
      <c r="A15" s="11" t="s">
        <v>3157</v>
      </c>
      <c r="B15" s="11">
        <v>0</v>
      </c>
      <c r="C15" s="11">
        <v>0</v>
      </c>
      <c r="D15" s="11">
        <v>0</v>
      </c>
      <c r="E15" s="11">
        <v>1</v>
      </c>
      <c r="F15" s="11" t="s">
        <v>3158</v>
      </c>
      <c r="G15" s="11" t="s">
        <v>138</v>
      </c>
      <c r="H15" s="11" t="s">
        <v>138</v>
      </c>
      <c r="I15" s="11" t="s">
        <v>138</v>
      </c>
      <c r="J15" s="11" t="s">
        <v>138</v>
      </c>
      <c r="K15" s="11" t="s">
        <v>138</v>
      </c>
      <c r="L15" s="11" t="s">
        <v>3071</v>
      </c>
      <c r="M15" s="11" t="s">
        <v>3152</v>
      </c>
      <c r="N15" s="12" t="s">
        <v>3159</v>
      </c>
      <c r="O15" s="12" t="s">
        <v>3152</v>
      </c>
      <c r="P15" s="12" t="s">
        <v>3152</v>
      </c>
      <c r="Q15" s="58" t="s">
        <v>3152</v>
      </c>
      <c r="R15" s="11">
        <v>2010</v>
      </c>
      <c r="S15" s="11" t="s">
        <v>3152</v>
      </c>
      <c r="T15" s="31">
        <v>39050</v>
      </c>
      <c r="U15" s="11" t="s">
        <v>3153</v>
      </c>
      <c r="V15" s="11" t="s">
        <v>3139</v>
      </c>
    </row>
    <row r="16" spans="1:23" s="11" customFormat="1">
      <c r="A16" t="s">
        <v>1971</v>
      </c>
      <c r="B16" s="11">
        <v>0</v>
      </c>
      <c r="C16" s="11">
        <v>0</v>
      </c>
      <c r="D16" s="11">
        <v>0</v>
      </c>
      <c r="E16" s="11">
        <v>1</v>
      </c>
      <c r="F16" s="11" t="s">
        <v>3045</v>
      </c>
      <c r="G16" s="11" t="s">
        <v>138</v>
      </c>
      <c r="H16" s="11" t="s">
        <v>138</v>
      </c>
      <c r="I16" s="11" t="s">
        <v>138</v>
      </c>
      <c r="J16" s="11" t="s">
        <v>138</v>
      </c>
      <c r="K16" s="11" t="s">
        <v>138</v>
      </c>
      <c r="L16" s="11" t="s">
        <v>1943</v>
      </c>
      <c r="M16" s="12" t="s">
        <v>138</v>
      </c>
      <c r="N16" s="60" t="s">
        <v>3129</v>
      </c>
      <c r="O16" s="11" t="s">
        <v>138</v>
      </c>
      <c r="P16" s="11" t="s">
        <v>138</v>
      </c>
      <c r="Q16" s="31">
        <v>39021</v>
      </c>
      <c r="R16" s="11">
        <v>2010</v>
      </c>
      <c r="S16" s="11" t="s">
        <v>138</v>
      </c>
      <c r="T16" s="31">
        <v>41091</v>
      </c>
      <c r="U16" s="11" t="s">
        <v>16</v>
      </c>
      <c r="V16" s="29" t="s">
        <v>3048</v>
      </c>
      <c r="W16"/>
    </row>
    <row r="17" spans="1:23" s="11" customFormat="1">
      <c r="A17" s="11" t="s">
        <v>2855</v>
      </c>
      <c r="B17" s="11">
        <v>0</v>
      </c>
      <c r="C17" s="11">
        <v>0</v>
      </c>
      <c r="D17" s="11">
        <v>0</v>
      </c>
      <c r="E17" s="11">
        <v>1</v>
      </c>
      <c r="F17" s="54" t="s">
        <v>3137</v>
      </c>
      <c r="G17" s="11" t="s">
        <v>138</v>
      </c>
      <c r="H17" s="11" t="s">
        <v>138</v>
      </c>
      <c r="I17" s="11" t="s">
        <v>138</v>
      </c>
      <c r="J17" s="11" t="s">
        <v>138</v>
      </c>
      <c r="L17" s="11" t="s">
        <v>3072</v>
      </c>
      <c r="M17" s="11" t="s">
        <v>138</v>
      </c>
      <c r="N17" s="54" t="s">
        <v>3160</v>
      </c>
      <c r="O17" s="11" t="s">
        <v>138</v>
      </c>
      <c r="P17" s="11" t="s">
        <v>138</v>
      </c>
      <c r="Q17" s="11" t="s">
        <v>138</v>
      </c>
      <c r="R17" s="11">
        <v>2010</v>
      </c>
      <c r="S17" s="11" t="s">
        <v>138</v>
      </c>
      <c r="T17" s="31">
        <v>41084</v>
      </c>
      <c r="U17" s="54" t="s">
        <v>16</v>
      </c>
      <c r="V17" s="29" t="s">
        <v>3048</v>
      </c>
      <c r="W17" s="54"/>
    </row>
    <row r="18" spans="1:23" s="11" customFormat="1">
      <c r="A18" s="11" t="s">
        <v>3161</v>
      </c>
      <c r="B18" s="11">
        <v>0</v>
      </c>
      <c r="C18" s="11">
        <v>0</v>
      </c>
      <c r="D18" s="11">
        <v>0</v>
      </c>
      <c r="E18" s="11">
        <v>1</v>
      </c>
      <c r="F18" s="11" t="s">
        <v>66</v>
      </c>
      <c r="G18" s="11" t="s">
        <v>3152</v>
      </c>
      <c r="H18" s="11" t="s">
        <v>3152</v>
      </c>
      <c r="I18" s="11" t="s">
        <v>3152</v>
      </c>
      <c r="J18" s="11" t="s">
        <v>3152</v>
      </c>
      <c r="K18" s="11" t="s">
        <v>3152</v>
      </c>
      <c r="L18" s="11" t="s">
        <v>3073</v>
      </c>
      <c r="M18" s="11" t="s">
        <v>3152</v>
      </c>
      <c r="N18" s="12" t="s">
        <v>3162</v>
      </c>
      <c r="O18" s="12" t="s">
        <v>3152</v>
      </c>
      <c r="P18" s="12" t="s">
        <v>3152</v>
      </c>
      <c r="Q18" s="58" t="s">
        <v>3152</v>
      </c>
      <c r="R18" s="11">
        <v>2010</v>
      </c>
      <c r="S18" s="11" t="s">
        <v>3152</v>
      </c>
      <c r="T18" s="31">
        <v>39044</v>
      </c>
      <c r="U18" s="11" t="s">
        <v>3153</v>
      </c>
      <c r="V18" s="11" t="s">
        <v>3139</v>
      </c>
    </row>
    <row r="19" spans="1:23" s="11" customFormat="1">
      <c r="A19" s="11" t="s">
        <v>3163</v>
      </c>
      <c r="B19" s="54">
        <v>0</v>
      </c>
      <c r="C19" s="54">
        <v>0</v>
      </c>
      <c r="D19" s="54">
        <v>0</v>
      </c>
      <c r="E19" s="54">
        <v>1</v>
      </c>
      <c r="F19" s="11" t="s">
        <v>3164</v>
      </c>
      <c r="G19" s="11" t="s">
        <v>3152</v>
      </c>
      <c r="H19" s="11" t="s">
        <v>3152</v>
      </c>
      <c r="I19" s="11" t="s">
        <v>3152</v>
      </c>
      <c r="J19" s="11" t="s">
        <v>3152</v>
      </c>
      <c r="K19" s="11" t="s">
        <v>3152</v>
      </c>
      <c r="L19" s="11" t="s">
        <v>3074</v>
      </c>
      <c r="M19" s="12" t="s">
        <v>3152</v>
      </c>
      <c r="N19" s="12" t="s">
        <v>3165</v>
      </c>
      <c r="O19" s="11" t="s">
        <v>138</v>
      </c>
      <c r="P19" s="11" t="s">
        <v>138</v>
      </c>
      <c r="Q19" s="12" t="s">
        <v>138</v>
      </c>
      <c r="R19" s="11">
        <v>2010</v>
      </c>
      <c r="S19" s="11" t="s">
        <v>138</v>
      </c>
      <c r="T19" s="31">
        <v>39034</v>
      </c>
      <c r="U19" s="11" t="s">
        <v>16</v>
      </c>
      <c r="V19" s="11" t="s">
        <v>3005</v>
      </c>
    </row>
    <row r="20" spans="1:23" s="11" customFormat="1">
      <c r="A20" s="11" t="s">
        <v>318</v>
      </c>
      <c r="B20" s="11">
        <v>0</v>
      </c>
      <c r="C20" s="11">
        <v>0</v>
      </c>
      <c r="D20" s="11">
        <v>0</v>
      </c>
      <c r="E20" s="11">
        <v>1</v>
      </c>
      <c r="F20" s="11" t="s">
        <v>66</v>
      </c>
      <c r="G20" s="11" t="s">
        <v>138</v>
      </c>
      <c r="H20" s="11" t="s">
        <v>138</v>
      </c>
      <c r="I20" s="11" t="s">
        <v>138</v>
      </c>
      <c r="J20" s="11" t="s">
        <v>138</v>
      </c>
      <c r="L20" s="11" t="s">
        <v>3075</v>
      </c>
      <c r="M20" s="11" t="s">
        <v>138</v>
      </c>
      <c r="N20" s="11" t="s">
        <v>3206</v>
      </c>
      <c r="O20" s="11" t="s">
        <v>138</v>
      </c>
      <c r="P20" s="11" t="s">
        <v>138</v>
      </c>
      <c r="Q20" s="31">
        <v>39424</v>
      </c>
      <c r="R20" s="11">
        <v>2010</v>
      </c>
      <c r="S20" s="11" t="s">
        <v>138</v>
      </c>
      <c r="T20" s="31">
        <v>41088</v>
      </c>
      <c r="U20" s="11" t="s">
        <v>16</v>
      </c>
      <c r="V20" s="11" t="s">
        <v>3005</v>
      </c>
    </row>
    <row r="21" spans="1:23" s="11" customFormat="1">
      <c r="A21" s="11" t="s">
        <v>31</v>
      </c>
      <c r="B21" s="11">
        <v>0</v>
      </c>
      <c r="C21" s="11">
        <v>0</v>
      </c>
      <c r="D21" s="11">
        <v>0</v>
      </c>
      <c r="E21" s="11">
        <v>1</v>
      </c>
      <c r="F21" s="11" t="s">
        <v>66</v>
      </c>
      <c r="G21" s="11" t="s">
        <v>138</v>
      </c>
      <c r="H21" s="11" t="s">
        <v>138</v>
      </c>
      <c r="I21" s="11" t="s">
        <v>138</v>
      </c>
      <c r="J21" s="11" t="s">
        <v>138</v>
      </c>
      <c r="L21" s="11" t="s">
        <v>3076</v>
      </c>
      <c r="M21" s="11" t="s">
        <v>138</v>
      </c>
      <c r="N21" s="54" t="s">
        <v>3196</v>
      </c>
      <c r="O21" s="11" t="s">
        <v>138</v>
      </c>
      <c r="P21" s="11" t="s">
        <v>138</v>
      </c>
      <c r="Q21" s="62" t="s">
        <v>138</v>
      </c>
      <c r="R21" s="11">
        <v>2010</v>
      </c>
      <c r="S21" s="11" t="s">
        <v>138</v>
      </c>
      <c r="T21" s="31">
        <v>41081</v>
      </c>
      <c r="U21" s="11" t="s">
        <v>16</v>
      </c>
      <c r="V21" s="11" t="s">
        <v>3048</v>
      </c>
    </row>
    <row r="22" spans="1:23" s="11" customFormat="1">
      <c r="A22" s="11" t="s">
        <v>1217</v>
      </c>
      <c r="B22" s="11">
        <v>0</v>
      </c>
      <c r="C22" s="11">
        <v>0</v>
      </c>
      <c r="D22" s="11">
        <v>0</v>
      </c>
      <c r="E22" s="11">
        <v>1</v>
      </c>
      <c r="F22" s="11" t="s">
        <v>3</v>
      </c>
      <c r="G22" s="11" t="s">
        <v>138</v>
      </c>
      <c r="H22" s="11" t="s">
        <v>138</v>
      </c>
      <c r="I22" s="11" t="s">
        <v>138</v>
      </c>
      <c r="J22" s="11" t="s">
        <v>138</v>
      </c>
      <c r="L22" s="11" t="s">
        <v>3077</v>
      </c>
      <c r="M22" s="11" t="s">
        <v>138</v>
      </c>
      <c r="N22" s="11" t="s">
        <v>3078</v>
      </c>
      <c r="O22" s="11" t="s">
        <v>138</v>
      </c>
      <c r="P22" s="11" t="s">
        <v>138</v>
      </c>
      <c r="Q22" s="31">
        <v>39015</v>
      </c>
      <c r="R22" s="11">
        <v>2010</v>
      </c>
      <c r="S22" s="11" t="s">
        <v>138</v>
      </c>
      <c r="T22" s="31">
        <v>39052</v>
      </c>
      <c r="U22" s="11" t="s">
        <v>16</v>
      </c>
      <c r="V22" s="11" t="s">
        <v>3005</v>
      </c>
    </row>
    <row r="23" spans="1:23" s="11" customFormat="1">
      <c r="A23" s="11" t="s">
        <v>1105</v>
      </c>
      <c r="B23" s="11">
        <v>0</v>
      </c>
      <c r="C23" s="11">
        <v>0</v>
      </c>
      <c r="D23" s="11">
        <v>0</v>
      </c>
      <c r="E23" s="11">
        <v>1</v>
      </c>
      <c r="F23" s="11" t="s">
        <v>66</v>
      </c>
      <c r="G23" s="11" t="s">
        <v>138</v>
      </c>
      <c r="H23" s="11" t="s">
        <v>138</v>
      </c>
      <c r="I23" s="11" t="s">
        <v>138</v>
      </c>
      <c r="J23" s="11" t="s">
        <v>138</v>
      </c>
      <c r="L23" s="11" t="s">
        <v>3079</v>
      </c>
      <c r="M23" s="59">
        <v>38990</v>
      </c>
      <c r="N23" s="11" t="s">
        <v>3080</v>
      </c>
      <c r="O23" s="11" t="s">
        <v>138</v>
      </c>
      <c r="P23" s="11" t="s">
        <v>138</v>
      </c>
      <c r="Q23" s="31">
        <v>39007</v>
      </c>
      <c r="R23" s="11">
        <v>2010</v>
      </c>
      <c r="S23" s="11" t="s">
        <v>138</v>
      </c>
      <c r="T23" s="31">
        <v>39043</v>
      </c>
      <c r="U23" s="11" t="s">
        <v>16</v>
      </c>
      <c r="V23" s="11" t="s">
        <v>3005</v>
      </c>
    </row>
    <row r="24" spans="1:23" s="11" customFormat="1">
      <c r="A24" s="11" t="s">
        <v>1296</v>
      </c>
      <c r="B24" s="11">
        <v>0</v>
      </c>
      <c r="C24" s="11">
        <v>0</v>
      </c>
      <c r="D24" s="11">
        <v>0</v>
      </c>
      <c r="E24" s="11">
        <v>1</v>
      </c>
      <c r="F24" s="54" t="s">
        <v>3141</v>
      </c>
      <c r="G24" s="11" t="s">
        <v>138</v>
      </c>
      <c r="H24" s="11" t="s">
        <v>138</v>
      </c>
      <c r="I24" s="11" t="s">
        <v>138</v>
      </c>
      <c r="J24" s="11" t="s">
        <v>138</v>
      </c>
      <c r="L24" s="11" t="s">
        <v>3081</v>
      </c>
      <c r="M24" s="54" t="s">
        <v>3142</v>
      </c>
      <c r="N24" s="54" t="s">
        <v>3143</v>
      </c>
      <c r="O24" s="11" t="s">
        <v>138</v>
      </c>
      <c r="P24" s="54" t="s">
        <v>3144</v>
      </c>
      <c r="Q24" s="11" t="s">
        <v>138</v>
      </c>
      <c r="R24" s="11">
        <v>2010</v>
      </c>
      <c r="S24" s="54" t="s">
        <v>3145</v>
      </c>
      <c r="T24" s="31">
        <v>39304</v>
      </c>
      <c r="U24" s="11" t="s">
        <v>16</v>
      </c>
      <c r="V24" s="54" t="s">
        <v>3005</v>
      </c>
    </row>
    <row r="25" spans="1:23" s="11" customFormat="1">
      <c r="A25" s="54" t="s">
        <v>2074</v>
      </c>
      <c r="B25" s="11">
        <v>0</v>
      </c>
      <c r="C25" s="11">
        <v>0</v>
      </c>
      <c r="D25" s="11">
        <v>0</v>
      </c>
      <c r="E25" s="11">
        <v>1</v>
      </c>
      <c r="F25" s="54" t="s">
        <v>3137</v>
      </c>
      <c r="G25" s="54" t="s">
        <v>138</v>
      </c>
      <c r="H25" s="54" t="s">
        <v>138</v>
      </c>
      <c r="I25" s="54" t="s">
        <v>138</v>
      </c>
      <c r="J25" s="54" t="s">
        <v>138</v>
      </c>
      <c r="L25" s="11" t="s">
        <v>3127</v>
      </c>
      <c r="M25" s="54" t="s">
        <v>138</v>
      </c>
      <c r="N25" s="54" t="s">
        <v>3166</v>
      </c>
      <c r="O25" s="54" t="s">
        <v>138</v>
      </c>
      <c r="P25" s="54" t="s">
        <v>138</v>
      </c>
      <c r="Q25" s="54" t="s">
        <v>138</v>
      </c>
      <c r="R25" s="54">
        <v>2010</v>
      </c>
      <c r="S25" s="54" t="s">
        <v>138</v>
      </c>
      <c r="T25" s="62">
        <v>39344</v>
      </c>
      <c r="U25" s="54" t="s">
        <v>16</v>
      </c>
    </row>
    <row r="26" spans="1:23" s="11" customFormat="1">
      <c r="A26" s="54" t="s">
        <v>438</v>
      </c>
      <c r="B26" s="54">
        <v>0</v>
      </c>
      <c r="C26" s="54">
        <v>0</v>
      </c>
      <c r="D26" s="54">
        <v>0</v>
      </c>
      <c r="E26" s="54">
        <v>1</v>
      </c>
      <c r="F26" s="54" t="s">
        <v>3</v>
      </c>
      <c r="G26" s="54" t="s">
        <v>138</v>
      </c>
      <c r="H26" s="54" t="s">
        <v>138</v>
      </c>
      <c r="I26" s="54" t="s">
        <v>138</v>
      </c>
      <c r="J26" s="54" t="s">
        <v>138</v>
      </c>
      <c r="L26" s="11" t="s">
        <v>3128</v>
      </c>
      <c r="M26" s="54" t="s">
        <v>138</v>
      </c>
      <c r="N26" s="61" t="s">
        <v>3130</v>
      </c>
      <c r="O26" s="54" t="s">
        <v>138</v>
      </c>
      <c r="P26" s="54" t="s">
        <v>138</v>
      </c>
      <c r="Q26" s="54" t="s">
        <v>138</v>
      </c>
      <c r="R26" s="54">
        <v>2010</v>
      </c>
      <c r="S26" s="54" t="s">
        <v>138</v>
      </c>
      <c r="T26" s="62">
        <v>39189</v>
      </c>
      <c r="U26" s="54" t="s">
        <v>16</v>
      </c>
      <c r="V26" s="54" t="s">
        <v>3005</v>
      </c>
    </row>
    <row r="27" spans="1:23" s="11" customFormat="1">
      <c r="A27" t="s">
        <v>3082</v>
      </c>
      <c r="B27" s="11">
        <v>0</v>
      </c>
      <c r="C27" s="11">
        <v>0</v>
      </c>
      <c r="D27" s="11">
        <v>0</v>
      </c>
      <c r="E27" s="11">
        <v>1</v>
      </c>
      <c r="F27" s="11" t="s">
        <v>3</v>
      </c>
      <c r="G27" s="11" t="s">
        <v>10</v>
      </c>
      <c r="H27" s="11" t="s">
        <v>295</v>
      </c>
      <c r="I27" s="11" t="s">
        <v>3065</v>
      </c>
      <c r="J27" s="11" t="s">
        <v>3065</v>
      </c>
      <c r="K27" s="11" t="s">
        <v>3065</v>
      </c>
      <c r="L27" s="11" t="s">
        <v>367</v>
      </c>
      <c r="M27" s="12" t="s">
        <v>12</v>
      </c>
      <c r="N27" s="12" t="s">
        <v>9</v>
      </c>
      <c r="O27" s="11" t="s">
        <v>138</v>
      </c>
      <c r="P27" s="11" t="s">
        <v>138</v>
      </c>
      <c r="Q27" s="50" t="s">
        <v>138</v>
      </c>
      <c r="R27" s="11">
        <v>2010</v>
      </c>
      <c r="S27" s="11" t="s">
        <v>11</v>
      </c>
      <c r="T27" s="50">
        <v>39065</v>
      </c>
      <c r="U27" s="11" t="s">
        <v>1454</v>
      </c>
      <c r="V27" s="29" t="s">
        <v>3005</v>
      </c>
      <c r="W27"/>
    </row>
    <row r="28" spans="1:23" s="11" customFormat="1">
      <c r="A28" s="11" t="s">
        <v>2636</v>
      </c>
      <c r="B28" s="11">
        <v>0</v>
      </c>
      <c r="C28" s="11">
        <v>0</v>
      </c>
      <c r="D28" s="11">
        <v>0</v>
      </c>
      <c r="E28" s="11">
        <v>1</v>
      </c>
      <c r="F28" s="11" t="s">
        <v>3083</v>
      </c>
      <c r="G28" s="11" t="s">
        <v>3084</v>
      </c>
      <c r="H28" s="11" t="s">
        <v>295</v>
      </c>
      <c r="I28" s="11" t="s">
        <v>138</v>
      </c>
      <c r="J28" s="11" t="s">
        <v>138</v>
      </c>
      <c r="K28" s="11" t="s">
        <v>3085</v>
      </c>
      <c r="L28" s="11" t="s">
        <v>3086</v>
      </c>
      <c r="M28" s="11" t="s">
        <v>3087</v>
      </c>
      <c r="N28" s="11" t="s">
        <v>3088</v>
      </c>
      <c r="O28" s="11" t="s">
        <v>138</v>
      </c>
      <c r="P28" s="11" t="s">
        <v>138</v>
      </c>
      <c r="Q28" s="11" t="s">
        <v>138</v>
      </c>
      <c r="R28" s="11">
        <v>2010</v>
      </c>
      <c r="S28" s="11" t="s">
        <v>3089</v>
      </c>
      <c r="T28" s="31">
        <v>39024</v>
      </c>
      <c r="U28" s="11" t="s">
        <v>1454</v>
      </c>
      <c r="V28" s="11" t="s">
        <v>3005</v>
      </c>
      <c r="W28"/>
    </row>
    <row r="29" spans="1:23" s="11" customFormat="1">
      <c r="A29" s="11" t="s">
        <v>2898</v>
      </c>
      <c r="B29" s="11">
        <v>0</v>
      </c>
      <c r="C29" s="11">
        <v>0</v>
      </c>
      <c r="D29" s="11">
        <v>0</v>
      </c>
      <c r="E29" s="11">
        <v>1</v>
      </c>
      <c r="F29" s="11" t="s">
        <v>66</v>
      </c>
      <c r="G29" s="11" t="s">
        <v>138</v>
      </c>
      <c r="H29" s="11" t="s">
        <v>138</v>
      </c>
      <c r="I29" s="11" t="s">
        <v>138</v>
      </c>
      <c r="J29" s="11" t="s">
        <v>138</v>
      </c>
      <c r="L29" s="11" t="s">
        <v>3090</v>
      </c>
      <c r="M29" s="11" t="s">
        <v>3091</v>
      </c>
      <c r="N29" s="11" t="s">
        <v>3092</v>
      </c>
      <c r="O29" s="11" t="s">
        <v>138</v>
      </c>
      <c r="P29" s="11" t="s">
        <v>138</v>
      </c>
      <c r="Q29" s="11" t="s">
        <v>138</v>
      </c>
      <c r="R29" s="11">
        <v>2010</v>
      </c>
      <c r="S29" s="11" t="s">
        <v>138</v>
      </c>
      <c r="T29" s="31">
        <v>39044</v>
      </c>
      <c r="U29" s="11" t="s">
        <v>16</v>
      </c>
      <c r="V29" s="11" t="s">
        <v>3048</v>
      </c>
    </row>
    <row r="30" spans="1:23" s="11" customFormat="1">
      <c r="A30" s="11" t="s">
        <v>1249</v>
      </c>
      <c r="B30" s="11">
        <v>0</v>
      </c>
      <c r="C30" s="11">
        <v>0</v>
      </c>
      <c r="D30" s="11">
        <v>0</v>
      </c>
      <c r="E30" s="11">
        <v>1</v>
      </c>
      <c r="F30" s="11" t="s">
        <v>66</v>
      </c>
      <c r="G30" s="11" t="s">
        <v>138</v>
      </c>
      <c r="H30" s="11" t="s">
        <v>138</v>
      </c>
      <c r="I30" s="11" t="s">
        <v>138</v>
      </c>
      <c r="J30" s="11" t="s">
        <v>138</v>
      </c>
      <c r="L30" s="11" t="s">
        <v>3093</v>
      </c>
      <c r="M30" s="11" t="s">
        <v>3094</v>
      </c>
      <c r="N30" s="11" t="s">
        <v>3095</v>
      </c>
      <c r="O30" s="11" t="s">
        <v>138</v>
      </c>
      <c r="P30" s="11" t="s">
        <v>138</v>
      </c>
      <c r="Q30" s="11" t="s">
        <v>138</v>
      </c>
      <c r="R30" s="11">
        <v>2010</v>
      </c>
      <c r="S30" s="11" t="s">
        <v>138</v>
      </c>
      <c r="T30" s="31">
        <v>41079</v>
      </c>
      <c r="U30" s="11" t="s">
        <v>16</v>
      </c>
      <c r="V30" s="11" t="s">
        <v>3048</v>
      </c>
    </row>
    <row r="31" spans="1:23" s="11" customFormat="1">
      <c r="A31" t="s">
        <v>3096</v>
      </c>
      <c r="B31" s="11">
        <v>0</v>
      </c>
      <c r="C31" s="11">
        <v>0</v>
      </c>
      <c r="D31" s="11">
        <v>0</v>
      </c>
      <c r="E31" s="11">
        <v>1</v>
      </c>
      <c r="F31" s="11" t="s">
        <v>3045</v>
      </c>
      <c r="G31" s="11" t="s">
        <v>138</v>
      </c>
      <c r="H31" s="11" t="s">
        <v>138</v>
      </c>
      <c r="I31" s="11" t="s">
        <v>138</v>
      </c>
      <c r="J31" s="11" t="s">
        <v>138</v>
      </c>
      <c r="K31" s="11" t="s">
        <v>138</v>
      </c>
      <c r="L31" s="11" t="s">
        <v>259</v>
      </c>
      <c r="M31" s="11" t="s">
        <v>3065</v>
      </c>
      <c r="N31" s="11" t="s">
        <v>3097</v>
      </c>
      <c r="O31" s="11" t="s">
        <v>3065</v>
      </c>
      <c r="P31" s="11" t="s">
        <v>3065</v>
      </c>
      <c r="Q31" s="50">
        <v>39008</v>
      </c>
      <c r="R31" s="11">
        <v>2010</v>
      </c>
      <c r="S31" s="11" t="s">
        <v>3065</v>
      </c>
      <c r="T31" s="50">
        <v>39050</v>
      </c>
      <c r="U31" s="11" t="s">
        <v>16</v>
      </c>
      <c r="V31" s="29" t="s">
        <v>3048</v>
      </c>
      <c r="W31"/>
    </row>
    <row r="32" spans="1:23" s="11" customFormat="1">
      <c r="A32" s="11" t="s">
        <v>696</v>
      </c>
      <c r="B32" s="11">
        <v>0</v>
      </c>
      <c r="C32" s="11">
        <v>0</v>
      </c>
      <c r="D32" s="11">
        <v>0</v>
      </c>
      <c r="E32" s="11">
        <v>1</v>
      </c>
      <c r="F32" s="11" t="s">
        <v>66</v>
      </c>
      <c r="G32" s="11" t="s">
        <v>138</v>
      </c>
      <c r="H32" s="11" t="s">
        <v>138</v>
      </c>
      <c r="I32" s="11" t="s">
        <v>138</v>
      </c>
      <c r="J32" s="11" t="s">
        <v>138</v>
      </c>
      <c r="L32" s="11" t="s">
        <v>3098</v>
      </c>
      <c r="M32" s="11" t="s">
        <v>138</v>
      </c>
      <c r="N32" s="11" t="s">
        <v>3099</v>
      </c>
      <c r="O32" s="11" t="s">
        <v>138</v>
      </c>
      <c r="P32" s="11" t="s">
        <v>138</v>
      </c>
      <c r="Q32" s="11" t="s">
        <v>138</v>
      </c>
      <c r="R32" s="11">
        <v>2010</v>
      </c>
      <c r="S32" s="11" t="s">
        <v>138</v>
      </c>
      <c r="T32" s="31">
        <v>39050</v>
      </c>
      <c r="U32" s="11" t="s">
        <v>16</v>
      </c>
      <c r="V32" s="11" t="s">
        <v>3048</v>
      </c>
    </row>
    <row r="33" spans="1:23">
      <c r="A33" s="11" t="s">
        <v>2278</v>
      </c>
      <c r="B33" s="11">
        <v>0</v>
      </c>
      <c r="C33" s="11">
        <v>0</v>
      </c>
      <c r="D33" s="11">
        <v>0</v>
      </c>
      <c r="E33" s="11">
        <v>1</v>
      </c>
      <c r="F33" s="11" t="s">
        <v>3045</v>
      </c>
      <c r="G33" s="11" t="s">
        <v>138</v>
      </c>
      <c r="H33" s="11" t="s">
        <v>138</v>
      </c>
      <c r="I33" s="11" t="s">
        <v>138</v>
      </c>
      <c r="J33" s="11" t="s">
        <v>138</v>
      </c>
      <c r="L33" s="11" t="s">
        <v>3100</v>
      </c>
      <c r="M33" s="11" t="s">
        <v>138</v>
      </c>
      <c r="N33" s="11" t="s">
        <v>3101</v>
      </c>
      <c r="O33" s="11" t="s">
        <v>138</v>
      </c>
      <c r="P33" s="11" t="s">
        <v>138</v>
      </c>
      <c r="Q33" s="11" t="s">
        <v>138</v>
      </c>
      <c r="R33" s="11">
        <v>2010</v>
      </c>
      <c r="S33" s="11" t="s">
        <v>138</v>
      </c>
      <c r="T33" s="31">
        <v>39057</v>
      </c>
      <c r="U33" s="11" t="s">
        <v>16</v>
      </c>
      <c r="V33" s="11" t="s">
        <v>3048</v>
      </c>
      <c r="W33" s="11"/>
    </row>
    <row r="34" spans="1:23" s="11" customFormat="1">
      <c r="A34" t="s">
        <v>1876</v>
      </c>
      <c r="B34" s="54">
        <v>0</v>
      </c>
      <c r="C34" s="54">
        <v>0</v>
      </c>
      <c r="D34" s="54">
        <v>0</v>
      </c>
      <c r="E34" s="11">
        <v>1</v>
      </c>
      <c r="F34" s="11" t="s">
        <v>66</v>
      </c>
      <c r="G34" s="11" t="s">
        <v>138</v>
      </c>
      <c r="H34" s="11" t="s">
        <v>138</v>
      </c>
      <c r="I34" s="11" t="s">
        <v>138</v>
      </c>
      <c r="J34" s="11" t="s">
        <v>138</v>
      </c>
      <c r="K34" s="11" t="s">
        <v>138</v>
      </c>
      <c r="L34" s="11" t="s">
        <v>727</v>
      </c>
      <c r="M34" s="12" t="s">
        <v>138</v>
      </c>
      <c r="N34" s="12" t="s">
        <v>3043</v>
      </c>
      <c r="O34" s="11" t="s">
        <v>138</v>
      </c>
      <c r="P34" s="11" t="s">
        <v>138</v>
      </c>
      <c r="Q34" s="50" t="s">
        <v>138</v>
      </c>
      <c r="R34" s="11">
        <v>2010</v>
      </c>
      <c r="S34" s="11" t="s">
        <v>138</v>
      </c>
      <c r="T34" s="50">
        <v>39053</v>
      </c>
      <c r="U34" s="11" t="s">
        <v>16</v>
      </c>
      <c r="V34" s="29" t="s">
        <v>3005</v>
      </c>
      <c r="W34"/>
    </row>
    <row r="35" spans="1:23" s="11" customFormat="1">
      <c r="A35" s="11" t="s">
        <v>2718</v>
      </c>
      <c r="B35" s="11">
        <v>0</v>
      </c>
      <c r="C35" s="11">
        <v>0</v>
      </c>
      <c r="D35" s="11">
        <v>0</v>
      </c>
      <c r="E35" s="11">
        <v>1</v>
      </c>
      <c r="F35" s="11" t="s">
        <v>66</v>
      </c>
      <c r="G35" s="11" t="s">
        <v>138</v>
      </c>
      <c r="H35" s="11" t="s">
        <v>138</v>
      </c>
      <c r="I35" s="11" t="s">
        <v>138</v>
      </c>
      <c r="J35" s="11" t="s">
        <v>138</v>
      </c>
      <c r="L35" s="11" t="s">
        <v>3102</v>
      </c>
      <c r="M35" s="11" t="s">
        <v>138</v>
      </c>
      <c r="N35" s="11" t="s">
        <v>3103</v>
      </c>
      <c r="O35" s="11" t="s">
        <v>138</v>
      </c>
      <c r="P35" s="11" t="s">
        <v>138</v>
      </c>
      <c r="Q35" s="11" t="s">
        <v>138</v>
      </c>
      <c r="R35" s="11">
        <v>2010</v>
      </c>
      <c r="S35" s="11" t="s">
        <v>138</v>
      </c>
      <c r="T35" s="31">
        <v>39064</v>
      </c>
      <c r="U35" s="11" t="s">
        <v>16</v>
      </c>
      <c r="V35" s="11" t="s">
        <v>3048</v>
      </c>
    </row>
    <row r="36" spans="1:23" s="11" customFormat="1">
      <c r="A36" s="11" t="s">
        <v>702</v>
      </c>
      <c r="B36" s="11">
        <v>0</v>
      </c>
      <c r="C36" s="11">
        <v>0</v>
      </c>
      <c r="D36" s="11">
        <v>0</v>
      </c>
      <c r="E36" s="11">
        <v>1</v>
      </c>
      <c r="F36" s="54" t="s">
        <v>3</v>
      </c>
      <c r="G36" s="11" t="s">
        <v>138</v>
      </c>
      <c r="H36" s="11" t="s">
        <v>138</v>
      </c>
      <c r="I36" s="11" t="s">
        <v>138</v>
      </c>
      <c r="J36" s="11" t="s">
        <v>138</v>
      </c>
      <c r="L36" s="11" t="s">
        <v>3104</v>
      </c>
      <c r="M36" s="11" t="s">
        <v>138</v>
      </c>
      <c r="N36" s="54" t="s">
        <v>3146</v>
      </c>
      <c r="O36" s="11" t="s">
        <v>138</v>
      </c>
      <c r="P36" s="11" t="s">
        <v>138</v>
      </c>
      <c r="Q36" s="31">
        <v>39021</v>
      </c>
      <c r="R36" s="11">
        <v>2010</v>
      </c>
      <c r="S36" s="11" t="s">
        <v>138</v>
      </c>
      <c r="T36" s="31">
        <v>39304</v>
      </c>
      <c r="U36" s="11" t="s">
        <v>16</v>
      </c>
      <c r="V36" s="54" t="s">
        <v>3005</v>
      </c>
    </row>
    <row r="37" spans="1:23" s="11" customFormat="1">
      <c r="A37" s="11" t="s">
        <v>1322</v>
      </c>
      <c r="B37" s="11">
        <v>0</v>
      </c>
      <c r="C37" s="11">
        <v>0</v>
      </c>
      <c r="D37" s="11">
        <v>0</v>
      </c>
      <c r="E37" s="11">
        <v>1</v>
      </c>
      <c r="F37" s="11" t="s">
        <v>3</v>
      </c>
      <c r="G37" s="11" t="s">
        <v>138</v>
      </c>
      <c r="H37" s="11" t="s">
        <v>138</v>
      </c>
      <c r="I37" s="11" t="s">
        <v>138</v>
      </c>
      <c r="J37" s="11" t="s">
        <v>138</v>
      </c>
      <c r="L37" s="11" t="s">
        <v>3105</v>
      </c>
      <c r="M37" s="11" t="s">
        <v>138</v>
      </c>
      <c r="N37" s="11" t="s">
        <v>3106</v>
      </c>
      <c r="O37" s="11" t="s">
        <v>138</v>
      </c>
      <c r="P37" s="11" t="s">
        <v>138</v>
      </c>
      <c r="Q37" s="11" t="s">
        <v>138</v>
      </c>
      <c r="R37" s="11">
        <v>2010</v>
      </c>
      <c r="S37" s="11" t="s">
        <v>138</v>
      </c>
      <c r="T37" s="31">
        <v>39052</v>
      </c>
      <c r="U37" s="11" t="s">
        <v>16</v>
      </c>
      <c r="V37" s="11" t="s">
        <v>3005</v>
      </c>
    </row>
    <row r="38" spans="1:23" s="11" customFormat="1">
      <c r="A38" s="11" t="s">
        <v>2317</v>
      </c>
      <c r="B38" s="11">
        <v>0</v>
      </c>
      <c r="C38" s="11">
        <v>0</v>
      </c>
      <c r="D38" s="11">
        <v>0</v>
      </c>
      <c r="E38" s="11">
        <v>1</v>
      </c>
      <c r="F38" s="54" t="s">
        <v>3</v>
      </c>
      <c r="G38" s="11" t="s">
        <v>138</v>
      </c>
      <c r="H38" s="11" t="s">
        <v>138</v>
      </c>
      <c r="I38" s="11" t="s">
        <v>138</v>
      </c>
      <c r="J38" s="11" t="s">
        <v>138</v>
      </c>
      <c r="L38" s="11" t="s">
        <v>3107</v>
      </c>
      <c r="M38" s="11" t="s">
        <v>138</v>
      </c>
      <c r="N38" s="54" t="s">
        <v>3167</v>
      </c>
      <c r="O38" s="11" t="s">
        <v>138</v>
      </c>
      <c r="P38" s="11" t="s">
        <v>138</v>
      </c>
      <c r="Q38" s="11" t="s">
        <v>138</v>
      </c>
      <c r="R38" s="11">
        <v>2010</v>
      </c>
      <c r="S38" s="11" t="s">
        <v>138</v>
      </c>
      <c r="T38" s="31">
        <v>39148</v>
      </c>
      <c r="U38" s="11" t="s">
        <v>16</v>
      </c>
    </row>
    <row r="39" spans="1:23" s="11" customFormat="1">
      <c r="A39" s="11" t="s">
        <v>499</v>
      </c>
      <c r="B39" s="11">
        <v>0</v>
      </c>
      <c r="C39" s="11">
        <v>0</v>
      </c>
      <c r="D39" s="11">
        <v>0</v>
      </c>
      <c r="E39" s="11">
        <v>1</v>
      </c>
      <c r="F39" s="54" t="s">
        <v>3083</v>
      </c>
      <c r="G39" s="11" t="s">
        <v>138</v>
      </c>
      <c r="H39" s="11" t="s">
        <v>138</v>
      </c>
      <c r="I39" s="11" t="s">
        <v>138</v>
      </c>
      <c r="J39" s="11" t="s">
        <v>138</v>
      </c>
      <c r="L39" s="11" t="s">
        <v>3108</v>
      </c>
      <c r="M39" s="54" t="s">
        <v>3147</v>
      </c>
      <c r="N39" s="54" t="s">
        <v>3148</v>
      </c>
      <c r="O39" s="54" t="s">
        <v>138</v>
      </c>
      <c r="P39" s="54" t="s">
        <v>2846</v>
      </c>
      <c r="Q39" s="11" t="s">
        <v>138</v>
      </c>
      <c r="R39" s="11">
        <v>2011</v>
      </c>
      <c r="S39" s="54" t="s">
        <v>3149</v>
      </c>
      <c r="T39" s="11" t="s">
        <v>138</v>
      </c>
      <c r="U39" s="54" t="s">
        <v>1454</v>
      </c>
      <c r="V39" s="54" t="s">
        <v>3005</v>
      </c>
    </row>
    <row r="40" spans="1:23" s="11" customFormat="1">
      <c r="A40" s="11" t="s">
        <v>1909</v>
      </c>
      <c r="B40" s="11">
        <v>0</v>
      </c>
      <c r="C40" s="11">
        <v>0</v>
      </c>
      <c r="D40" s="11">
        <v>0</v>
      </c>
      <c r="E40" s="11">
        <v>1</v>
      </c>
      <c r="F40" s="11" t="s">
        <v>66</v>
      </c>
      <c r="G40" s="11" t="s">
        <v>138</v>
      </c>
      <c r="H40" s="11" t="s">
        <v>138</v>
      </c>
      <c r="I40" s="11" t="s">
        <v>138</v>
      </c>
      <c r="J40" s="11" t="s">
        <v>138</v>
      </c>
      <c r="L40" s="11" t="s">
        <v>3109</v>
      </c>
      <c r="M40" s="11" t="s">
        <v>138</v>
      </c>
      <c r="N40" s="54" t="s">
        <v>3131</v>
      </c>
      <c r="O40" s="11" t="s">
        <v>138</v>
      </c>
      <c r="P40" s="11" t="s">
        <v>138</v>
      </c>
      <c r="Q40" s="31">
        <v>39038</v>
      </c>
      <c r="R40" s="11">
        <v>2010</v>
      </c>
      <c r="S40" s="11" t="s">
        <v>138</v>
      </c>
      <c r="T40" s="50">
        <v>39053</v>
      </c>
      <c r="U40" s="11" t="s">
        <v>16</v>
      </c>
      <c r="V40" s="54" t="s">
        <v>3005</v>
      </c>
    </row>
    <row r="41" spans="1:23" s="11" customFormat="1">
      <c r="A41" s="11" t="s">
        <v>788</v>
      </c>
      <c r="B41" s="11">
        <v>0</v>
      </c>
      <c r="C41" s="11">
        <v>0</v>
      </c>
      <c r="D41" s="11">
        <v>0</v>
      </c>
      <c r="E41" s="11">
        <v>1</v>
      </c>
      <c r="F41" s="11" t="s">
        <v>66</v>
      </c>
      <c r="G41" s="11" t="s">
        <v>138</v>
      </c>
      <c r="H41" s="11" t="s">
        <v>138</v>
      </c>
      <c r="I41" s="11" t="s">
        <v>138</v>
      </c>
      <c r="J41" s="11" t="s">
        <v>138</v>
      </c>
      <c r="L41" s="11" t="s">
        <v>3110</v>
      </c>
      <c r="M41" s="11" t="s">
        <v>138</v>
      </c>
      <c r="N41" s="11" t="s">
        <v>3111</v>
      </c>
      <c r="O41" s="11" t="s">
        <v>138</v>
      </c>
      <c r="P41" s="11" t="s">
        <v>138</v>
      </c>
      <c r="Q41" s="31">
        <v>39007</v>
      </c>
      <c r="R41" s="11">
        <v>2010</v>
      </c>
      <c r="S41" s="11" t="s">
        <v>138</v>
      </c>
      <c r="T41" s="31">
        <v>39065</v>
      </c>
      <c r="U41" s="11" t="s">
        <v>16</v>
      </c>
      <c r="V41" s="11" t="s">
        <v>3005</v>
      </c>
    </row>
    <row r="42" spans="1:23" s="11" customFormat="1">
      <c r="A42" s="11" t="s">
        <v>340</v>
      </c>
      <c r="B42" s="11">
        <v>0</v>
      </c>
      <c r="C42" s="11">
        <v>0</v>
      </c>
      <c r="D42" s="11">
        <v>0</v>
      </c>
      <c r="E42" s="11">
        <v>1</v>
      </c>
      <c r="F42" s="54" t="s">
        <v>3</v>
      </c>
      <c r="G42" s="11" t="s">
        <v>138</v>
      </c>
      <c r="H42" s="11" t="s">
        <v>138</v>
      </c>
      <c r="I42" s="11" t="s">
        <v>138</v>
      </c>
      <c r="J42" s="11" t="s">
        <v>138</v>
      </c>
      <c r="L42" s="11" t="s">
        <v>3112</v>
      </c>
      <c r="M42" s="11" t="s">
        <v>138</v>
      </c>
      <c r="N42" s="54" t="s">
        <v>3205</v>
      </c>
      <c r="O42" s="11" t="s">
        <v>138</v>
      </c>
      <c r="P42" s="11" t="s">
        <v>138</v>
      </c>
      <c r="Q42" s="62" t="s">
        <v>138</v>
      </c>
      <c r="R42" s="11">
        <v>2011</v>
      </c>
      <c r="S42" s="11" t="s">
        <v>138</v>
      </c>
      <c r="T42" s="31">
        <v>39189</v>
      </c>
      <c r="U42" s="11" t="s">
        <v>16</v>
      </c>
      <c r="V42" s="54" t="s">
        <v>3005</v>
      </c>
    </row>
    <row r="43" spans="1:23" s="11" customFormat="1">
      <c r="A43" s="11" t="s">
        <v>2843</v>
      </c>
      <c r="B43" s="11">
        <v>0</v>
      </c>
      <c r="C43" s="11">
        <v>0</v>
      </c>
      <c r="D43" s="11">
        <v>0</v>
      </c>
      <c r="E43" s="11">
        <v>1</v>
      </c>
      <c r="F43" s="11" t="s">
        <v>66</v>
      </c>
      <c r="G43" s="11" t="s">
        <v>138</v>
      </c>
      <c r="H43" s="11" t="s">
        <v>138</v>
      </c>
      <c r="I43" s="11" t="s">
        <v>138</v>
      </c>
      <c r="J43" s="11" t="s">
        <v>138</v>
      </c>
      <c r="L43" s="11" t="s">
        <v>3113</v>
      </c>
      <c r="M43" s="11" t="s">
        <v>138</v>
      </c>
      <c r="N43" s="11" t="s">
        <v>3168</v>
      </c>
      <c r="O43" s="11" t="s">
        <v>138</v>
      </c>
      <c r="P43" s="11" t="s">
        <v>138</v>
      </c>
      <c r="Q43" s="11" t="s">
        <v>138</v>
      </c>
      <c r="R43" s="11">
        <v>2010</v>
      </c>
      <c r="S43" s="11" t="s">
        <v>138</v>
      </c>
      <c r="T43" s="31">
        <v>39057</v>
      </c>
      <c r="U43" s="11" t="s">
        <v>16</v>
      </c>
    </row>
    <row r="44" spans="1:23" s="11" customFormat="1">
      <c r="A44" s="11" t="s">
        <v>2861</v>
      </c>
      <c r="B44" s="11">
        <v>1</v>
      </c>
      <c r="C44" s="54">
        <v>0</v>
      </c>
      <c r="D44" s="54">
        <v>0</v>
      </c>
      <c r="E44" s="11">
        <v>1</v>
      </c>
      <c r="F44" s="11" t="s">
        <v>3066</v>
      </c>
      <c r="G44" s="11" t="s">
        <v>138</v>
      </c>
      <c r="H44" s="11" t="s">
        <v>138</v>
      </c>
      <c r="I44" s="11" t="s">
        <v>138</v>
      </c>
      <c r="J44" s="11" t="s">
        <v>138</v>
      </c>
      <c r="K44" s="11" t="s">
        <v>138</v>
      </c>
      <c r="L44" s="11" t="s">
        <v>3114</v>
      </c>
      <c r="M44" s="12" t="s">
        <v>3115</v>
      </c>
      <c r="N44" s="12" t="s">
        <v>3116</v>
      </c>
      <c r="O44" s="11" t="s">
        <v>138</v>
      </c>
      <c r="P44" s="11" t="s">
        <v>138</v>
      </c>
      <c r="Q44" s="58" t="s">
        <v>138</v>
      </c>
      <c r="R44" s="11">
        <v>2010</v>
      </c>
      <c r="S44" s="11" t="s">
        <v>138</v>
      </c>
      <c r="T44" s="31">
        <v>39044</v>
      </c>
      <c r="U44" s="11" t="s">
        <v>16</v>
      </c>
      <c r="V44" s="11" t="s">
        <v>3005</v>
      </c>
    </row>
    <row r="45" spans="1:23" s="11" customFormat="1">
      <c r="A45" s="11" t="s">
        <v>2844</v>
      </c>
      <c r="B45" s="11">
        <v>0</v>
      </c>
      <c r="C45" s="11">
        <v>0</v>
      </c>
      <c r="D45" s="11">
        <v>0</v>
      </c>
      <c r="E45" s="11">
        <v>1</v>
      </c>
      <c r="F45" s="11" t="s">
        <v>66</v>
      </c>
      <c r="G45" s="11" t="s">
        <v>138</v>
      </c>
      <c r="H45" s="11" t="s">
        <v>138</v>
      </c>
      <c r="I45" s="11" t="s">
        <v>138</v>
      </c>
      <c r="J45" s="11" t="s">
        <v>138</v>
      </c>
      <c r="L45" s="11" t="s">
        <v>3117</v>
      </c>
      <c r="M45" s="11" t="s">
        <v>138</v>
      </c>
      <c r="N45" s="54" t="s">
        <v>3132</v>
      </c>
      <c r="O45" s="11" t="s">
        <v>138</v>
      </c>
      <c r="P45" s="11" t="s">
        <v>138</v>
      </c>
      <c r="Q45" s="31">
        <v>39029</v>
      </c>
      <c r="R45" s="11">
        <v>2010</v>
      </c>
      <c r="S45" s="11" t="s">
        <v>138</v>
      </c>
      <c r="T45" s="31">
        <v>39030</v>
      </c>
      <c r="U45" s="11" t="s">
        <v>16</v>
      </c>
      <c r="V45" s="54" t="s">
        <v>3005</v>
      </c>
    </row>
    <row r="46" spans="1:23" s="11" customFormat="1">
      <c r="A46" t="s">
        <v>560</v>
      </c>
      <c r="B46" s="11">
        <v>0</v>
      </c>
      <c r="C46" s="11">
        <v>0</v>
      </c>
      <c r="D46" s="11">
        <v>0</v>
      </c>
      <c r="E46" s="11">
        <v>1</v>
      </c>
      <c r="F46" s="11" t="s">
        <v>66</v>
      </c>
      <c r="G46" s="11" t="s">
        <v>138</v>
      </c>
      <c r="H46" s="11" t="s">
        <v>138</v>
      </c>
      <c r="I46" s="11" t="s">
        <v>138</v>
      </c>
      <c r="J46" s="11" t="s">
        <v>138</v>
      </c>
      <c r="K46" s="11" t="s">
        <v>138</v>
      </c>
      <c r="L46" s="11" t="s">
        <v>2931</v>
      </c>
      <c r="M46" s="12" t="s">
        <v>3022</v>
      </c>
      <c r="N46" t="s">
        <v>3023</v>
      </c>
      <c r="O46" s="11" t="s">
        <v>138</v>
      </c>
      <c r="P46" s="11" t="s">
        <v>138</v>
      </c>
      <c r="Q46" s="49" t="s">
        <v>138</v>
      </c>
      <c r="R46" s="11">
        <v>2010</v>
      </c>
      <c r="S46" s="11" t="s">
        <v>138</v>
      </c>
      <c r="T46" s="50">
        <v>41074</v>
      </c>
      <c r="U46" s="11" t="s">
        <v>16</v>
      </c>
      <c r="V46" s="51" t="s">
        <v>3005</v>
      </c>
      <c r="W46"/>
    </row>
    <row r="47" spans="1:23" s="11" customFormat="1">
      <c r="A47" t="s">
        <v>3118</v>
      </c>
      <c r="B47" s="11">
        <v>0</v>
      </c>
      <c r="C47" s="11">
        <v>0</v>
      </c>
      <c r="D47" s="11">
        <v>0</v>
      </c>
      <c r="E47" s="11">
        <v>1</v>
      </c>
      <c r="F47" s="11" t="s">
        <v>3119</v>
      </c>
      <c r="G47" s="11" t="s">
        <v>3065</v>
      </c>
      <c r="H47" s="11" t="s">
        <v>3065</v>
      </c>
      <c r="I47" s="11" t="s">
        <v>3065</v>
      </c>
      <c r="J47" s="11" t="s">
        <v>3065</v>
      </c>
      <c r="K47" s="11" t="s">
        <v>3065</v>
      </c>
      <c r="L47" s="11" t="s">
        <v>515</v>
      </c>
      <c r="M47" s="12" t="s">
        <v>3120</v>
      </c>
      <c r="N47" t="s">
        <v>3024</v>
      </c>
      <c r="O47" s="11" t="s">
        <v>3065</v>
      </c>
      <c r="P47" s="11" t="s">
        <v>3065</v>
      </c>
      <c r="Q47" s="49">
        <v>39049</v>
      </c>
      <c r="R47" s="11">
        <v>2010</v>
      </c>
      <c r="S47" s="11" t="s">
        <v>3065</v>
      </c>
      <c r="T47" s="50">
        <v>39057</v>
      </c>
      <c r="U47" s="11" t="s">
        <v>3121</v>
      </c>
      <c r="V47" s="29" t="s">
        <v>3048</v>
      </c>
      <c r="W47"/>
    </row>
    <row r="48" spans="1:23" s="11" customFormat="1">
      <c r="A48" t="s">
        <v>3122</v>
      </c>
      <c r="B48" s="11">
        <v>0</v>
      </c>
      <c r="C48" s="11">
        <v>0</v>
      </c>
      <c r="D48" s="11">
        <v>0</v>
      </c>
      <c r="E48" s="11">
        <v>1</v>
      </c>
      <c r="F48" s="11" t="s">
        <v>3045</v>
      </c>
      <c r="G48" s="11" t="s">
        <v>3065</v>
      </c>
      <c r="H48" s="11" t="s">
        <v>3065</v>
      </c>
      <c r="I48" s="11" t="s">
        <v>3065</v>
      </c>
      <c r="J48" s="11" t="s">
        <v>3065</v>
      </c>
      <c r="K48" s="11" t="s">
        <v>3065</v>
      </c>
      <c r="L48" s="11" t="s">
        <v>1529</v>
      </c>
      <c r="M48" s="12" t="s">
        <v>3065</v>
      </c>
      <c r="N48" s="12" t="s">
        <v>3123</v>
      </c>
      <c r="O48" s="11" t="s">
        <v>138</v>
      </c>
      <c r="P48" s="11" t="s">
        <v>138</v>
      </c>
      <c r="Q48" s="50" t="s">
        <v>138</v>
      </c>
      <c r="R48" s="11">
        <v>2010</v>
      </c>
      <c r="S48" s="11" t="s">
        <v>138</v>
      </c>
      <c r="T48" s="50">
        <v>39056</v>
      </c>
      <c r="U48" s="11" t="s">
        <v>3121</v>
      </c>
      <c r="V48" s="29" t="s">
        <v>3048</v>
      </c>
      <c r="W48"/>
    </row>
    <row r="49" spans="1:23" s="11" customFormat="1">
      <c r="A49" s="11" t="s">
        <v>1500</v>
      </c>
      <c r="B49" s="11">
        <v>0</v>
      </c>
      <c r="C49" s="11">
        <v>0</v>
      </c>
      <c r="D49" s="11">
        <v>0</v>
      </c>
      <c r="E49" s="11">
        <v>1</v>
      </c>
      <c r="F49" s="54" t="s">
        <v>3</v>
      </c>
      <c r="G49" s="11" t="s">
        <v>138</v>
      </c>
      <c r="H49" s="11" t="s">
        <v>138</v>
      </c>
      <c r="I49" s="11" t="s">
        <v>138</v>
      </c>
      <c r="J49" s="11" t="s">
        <v>138</v>
      </c>
      <c r="L49" s="11" t="s">
        <v>3124</v>
      </c>
      <c r="M49" s="11" t="s">
        <v>138</v>
      </c>
      <c r="N49" s="54" t="s">
        <v>3150</v>
      </c>
      <c r="O49" s="11" t="s">
        <v>138</v>
      </c>
      <c r="P49" s="11" t="s">
        <v>138</v>
      </c>
      <c r="Q49" s="31">
        <v>39078</v>
      </c>
      <c r="R49" s="11">
        <v>2010</v>
      </c>
      <c r="S49" s="11" t="s">
        <v>138</v>
      </c>
      <c r="T49" s="50">
        <v>39190</v>
      </c>
      <c r="U49" s="11" t="s">
        <v>16</v>
      </c>
      <c r="V49" s="54" t="s">
        <v>3005</v>
      </c>
      <c r="W49" s="54" t="s">
        <v>3151</v>
      </c>
    </row>
    <row r="50" spans="1:23" s="11" customFormat="1">
      <c r="A50" s="11" t="s">
        <v>2223</v>
      </c>
      <c r="B50" s="11">
        <v>0</v>
      </c>
      <c r="C50" s="11">
        <v>0</v>
      </c>
      <c r="D50" s="11">
        <v>0</v>
      </c>
      <c r="E50" s="11">
        <v>1</v>
      </c>
      <c r="F50" s="11" t="s">
        <v>66</v>
      </c>
      <c r="G50" s="11" t="s">
        <v>138</v>
      </c>
      <c r="H50" s="11" t="s">
        <v>138</v>
      </c>
      <c r="I50" s="11" t="s">
        <v>138</v>
      </c>
      <c r="J50" s="11" t="s">
        <v>138</v>
      </c>
      <c r="L50" s="11" t="s">
        <v>3125</v>
      </c>
      <c r="M50" s="11" t="s">
        <v>138</v>
      </c>
      <c r="N50" s="11" t="s">
        <v>3126</v>
      </c>
      <c r="O50" s="11" t="s">
        <v>138</v>
      </c>
      <c r="P50" s="11" t="s">
        <v>138</v>
      </c>
      <c r="Q50" s="31">
        <v>39022</v>
      </c>
      <c r="R50" s="11">
        <v>2010</v>
      </c>
      <c r="S50" s="11" t="s">
        <v>138</v>
      </c>
      <c r="T50" s="31">
        <v>39035</v>
      </c>
      <c r="U50" s="11" t="s">
        <v>16</v>
      </c>
      <c r="V50" s="11" t="s">
        <v>3048</v>
      </c>
    </row>
  </sheetData>
  <phoneticPr fontId="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D54" sqref="D54"/>
    </sheetView>
  </sheetViews>
  <sheetFormatPr baseColWidth="10" defaultRowHeight="13" x14ac:dyDescent="0"/>
  <cols>
    <col min="2" max="2" width="4.42578125" bestFit="1" customWidth="1"/>
    <col min="4" max="4" width="81.85546875" bestFit="1" customWidth="1"/>
  </cols>
  <sheetData>
    <row r="1" spans="1:4">
      <c r="A1" s="33" t="s">
        <v>717</v>
      </c>
      <c r="B1" s="33" t="s">
        <v>3169</v>
      </c>
      <c r="C1" s="33" t="s">
        <v>2298</v>
      </c>
      <c r="D1" s="33" t="s">
        <v>3170</v>
      </c>
    </row>
    <row r="2" spans="1:4">
      <c r="A2" s="57">
        <v>40561</v>
      </c>
      <c r="B2" s="36">
        <v>0.97</v>
      </c>
      <c r="C2" t="s">
        <v>972</v>
      </c>
      <c r="D2" t="s">
        <v>3171</v>
      </c>
    </row>
    <row r="3" spans="1:4">
      <c r="A3" s="57">
        <v>41074</v>
      </c>
      <c r="B3" s="36"/>
      <c r="C3" t="s">
        <v>3174</v>
      </c>
      <c r="D3" t="s">
        <v>3175</v>
      </c>
    </row>
    <row r="4" spans="1:4">
      <c r="A4" s="57">
        <v>41074</v>
      </c>
      <c r="B4" s="65">
        <v>1</v>
      </c>
      <c r="C4" t="s">
        <v>3176</v>
      </c>
      <c r="D4" t="s">
        <v>3177</v>
      </c>
    </row>
    <row r="5" spans="1:4">
      <c r="A5" s="57">
        <v>41074</v>
      </c>
      <c r="B5" s="65">
        <v>1</v>
      </c>
      <c r="C5" t="s">
        <v>560</v>
      </c>
      <c r="D5" t="s">
        <v>3182</v>
      </c>
    </row>
    <row r="6" spans="1:4">
      <c r="A6" s="57">
        <v>41074</v>
      </c>
      <c r="B6" s="65">
        <v>1</v>
      </c>
      <c r="C6" t="s">
        <v>560</v>
      </c>
      <c r="D6" t="s">
        <v>3181</v>
      </c>
    </row>
    <row r="7" spans="1:4">
      <c r="A7" s="57">
        <v>41074</v>
      </c>
      <c r="B7" s="65">
        <v>1</v>
      </c>
      <c r="C7" t="s">
        <v>2843</v>
      </c>
      <c r="D7" t="s">
        <v>3180</v>
      </c>
    </row>
    <row r="8" spans="1:4">
      <c r="A8" s="57">
        <v>41074</v>
      </c>
      <c r="B8" s="65">
        <v>1</v>
      </c>
      <c r="C8" t="s">
        <v>788</v>
      </c>
      <c r="D8" t="s">
        <v>3180</v>
      </c>
    </row>
    <row r="9" spans="1:4">
      <c r="A9" s="57">
        <v>41074</v>
      </c>
      <c r="B9" s="65">
        <v>1</v>
      </c>
      <c r="C9" t="s">
        <v>2636</v>
      </c>
      <c r="D9" t="s">
        <v>3183</v>
      </c>
    </row>
    <row r="10" spans="1:4">
      <c r="A10" s="57">
        <v>41074</v>
      </c>
      <c r="B10" s="65">
        <v>1</v>
      </c>
      <c r="C10" t="s">
        <v>2848</v>
      </c>
      <c r="D10" t="s">
        <v>3184</v>
      </c>
    </row>
    <row r="11" spans="1:4">
      <c r="A11" s="57">
        <v>41074</v>
      </c>
      <c r="B11" s="65">
        <v>1</v>
      </c>
      <c r="C11" t="s">
        <v>937</v>
      </c>
      <c r="D11" t="s">
        <v>3184</v>
      </c>
    </row>
    <row r="12" spans="1:4">
      <c r="A12" s="57">
        <v>41074</v>
      </c>
      <c r="B12" s="65">
        <v>1</v>
      </c>
      <c r="C12" t="s">
        <v>1190</v>
      </c>
      <c r="D12" t="s">
        <v>3180</v>
      </c>
    </row>
    <row r="13" spans="1:4">
      <c r="A13" s="57">
        <v>41074</v>
      </c>
      <c r="B13" s="65">
        <v>1</v>
      </c>
      <c r="C13" t="s">
        <v>2227</v>
      </c>
      <c r="D13" t="s">
        <v>3186</v>
      </c>
    </row>
    <row r="14" spans="1:4">
      <c r="A14" s="57">
        <v>41074</v>
      </c>
      <c r="B14" s="65">
        <v>1</v>
      </c>
      <c r="C14" t="s">
        <v>2898</v>
      </c>
      <c r="D14" t="s">
        <v>3188</v>
      </c>
    </row>
    <row r="15" spans="1:4">
      <c r="A15" s="57">
        <v>41074</v>
      </c>
      <c r="B15" s="65">
        <v>1</v>
      </c>
      <c r="C15" t="s">
        <v>2718</v>
      </c>
      <c r="D15" t="s">
        <v>3190</v>
      </c>
    </row>
    <row r="16" spans="1:4">
      <c r="A16" s="57">
        <v>41074</v>
      </c>
      <c r="B16" s="65">
        <v>1</v>
      </c>
      <c r="C16" t="s">
        <v>2115</v>
      </c>
      <c r="D16" t="s">
        <v>3191</v>
      </c>
    </row>
    <row r="17" spans="1:4">
      <c r="A17" s="57">
        <v>41074</v>
      </c>
      <c r="B17" s="65">
        <v>1</v>
      </c>
      <c r="C17" t="s">
        <v>1249</v>
      </c>
      <c r="D17" t="s">
        <v>3192</v>
      </c>
    </row>
    <row r="18" spans="1:4">
      <c r="A18" s="57">
        <v>41081</v>
      </c>
      <c r="B18" s="65">
        <v>1</v>
      </c>
      <c r="C18" t="s">
        <v>2612</v>
      </c>
      <c r="D18" t="s">
        <v>3194</v>
      </c>
    </row>
    <row r="19" spans="1:4">
      <c r="A19" s="57">
        <v>41081</v>
      </c>
      <c r="B19" s="65">
        <v>1</v>
      </c>
      <c r="C19" t="s">
        <v>31</v>
      </c>
      <c r="D19" t="s">
        <v>3198</v>
      </c>
    </row>
    <row r="20" spans="1:4">
      <c r="A20" s="57">
        <v>41081</v>
      </c>
      <c r="B20" s="65">
        <v>1</v>
      </c>
      <c r="C20" t="s">
        <v>31</v>
      </c>
      <c r="D20" t="s">
        <v>3197</v>
      </c>
    </row>
    <row r="21" spans="1:4">
      <c r="A21" s="57">
        <v>41081</v>
      </c>
      <c r="B21" s="65">
        <v>1</v>
      </c>
      <c r="C21" t="s">
        <v>1105</v>
      </c>
      <c r="D21" t="s">
        <v>3199</v>
      </c>
    </row>
    <row r="22" spans="1:4">
      <c r="A22" s="57">
        <v>41084</v>
      </c>
      <c r="B22" s="65">
        <v>1</v>
      </c>
      <c r="C22" t="s">
        <v>2855</v>
      </c>
      <c r="D22" t="s">
        <v>3200</v>
      </c>
    </row>
    <row r="23" spans="1:4">
      <c r="A23" s="57">
        <v>41085</v>
      </c>
      <c r="B23" s="65">
        <v>1</v>
      </c>
      <c r="C23" t="s">
        <v>937</v>
      </c>
      <c r="D23" t="s">
        <v>3201</v>
      </c>
    </row>
    <row r="24" spans="1:4">
      <c r="A24" s="57">
        <v>41085</v>
      </c>
      <c r="B24" s="65">
        <v>1</v>
      </c>
      <c r="C24" t="s">
        <v>976</v>
      </c>
      <c r="D24" t="s">
        <v>3202</v>
      </c>
    </row>
    <row r="25" spans="1:4">
      <c r="A25" s="57">
        <v>41086</v>
      </c>
      <c r="B25" s="65">
        <v>1</v>
      </c>
      <c r="C25" t="s">
        <v>340</v>
      </c>
      <c r="D25" t="s">
        <v>3204</v>
      </c>
    </row>
    <row r="26" spans="1:4">
      <c r="A26" s="57">
        <v>41088</v>
      </c>
      <c r="B26" s="65">
        <v>1</v>
      </c>
      <c r="C26" t="s">
        <v>318</v>
      </c>
      <c r="D26" t="s">
        <v>3207</v>
      </c>
    </row>
    <row r="27" spans="1:4">
      <c r="A27" s="57">
        <v>41090</v>
      </c>
      <c r="B27" s="65">
        <v>1</v>
      </c>
      <c r="C27" t="s">
        <v>1398</v>
      </c>
      <c r="D27" t="s">
        <v>3208</v>
      </c>
    </row>
    <row r="28" spans="1:4">
      <c r="A28" s="57">
        <v>41091</v>
      </c>
      <c r="B28" s="65">
        <v>1</v>
      </c>
      <c r="C28" t="s">
        <v>1971</v>
      </c>
      <c r="D28" t="s">
        <v>3209</v>
      </c>
    </row>
    <row r="29" spans="1:4">
      <c r="A29" s="57">
        <v>41091</v>
      </c>
      <c r="B29" s="65">
        <v>1</v>
      </c>
      <c r="C29" t="s">
        <v>3210</v>
      </c>
      <c r="D29" t="s">
        <v>3211</v>
      </c>
    </row>
    <row r="30" spans="1:4">
      <c r="A30" s="57">
        <v>41091</v>
      </c>
      <c r="B30" s="65">
        <v>1</v>
      </c>
      <c r="C30" t="s">
        <v>3210</v>
      </c>
      <c r="D30" t="s">
        <v>3212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</vt:lpstr>
      <vt:lpstr>State VTO</vt:lpstr>
      <vt:lpstr>County VTO</vt:lpstr>
      <vt:lpstr>Town VTO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2016-07-03T19:01:10Z</dcterms:modified>
</cp:coreProperties>
</file>